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Library\IQS\Test data\"/>
    </mc:Choice>
  </mc:AlternateContent>
  <xr:revisionPtr revIDLastSave="0" documentId="13_ncr:1_{BB56F244-60F8-44A0-99EC-5BEEF11BD8DB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Clean" sheetId="1" r:id="rId1"/>
    <sheet name="Raw" sheetId="2" r:id="rId2"/>
    <sheet name="Incident mapping" sheetId="4" r:id="rId3"/>
  </sheets>
  <definedNames>
    <definedName name="_xlnm._FilterDatabase" localSheetId="0" hidden="1">Clean!$A$1:$AT$2001</definedName>
    <definedName name="_xlnm._FilterDatabase" localSheetId="1" hidden="1">Raw!$A$1:$AH$2001</definedName>
    <definedName name="headers" localSheetId="0">Clean!$B$1:$AT$1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B3" i="1" s="1"/>
  <c r="Y4" i="1"/>
  <c r="AB4" i="1" s="1"/>
  <c r="Y5" i="1"/>
  <c r="AB5" i="1" s="1"/>
  <c r="Y6" i="1"/>
  <c r="AB6" i="1" s="1"/>
  <c r="Y7" i="1"/>
  <c r="AB7" i="1" s="1"/>
  <c r="Y8" i="1"/>
  <c r="AB8" i="1" s="1"/>
  <c r="Y9" i="1"/>
  <c r="AB9" i="1" s="1"/>
  <c r="Y10" i="1"/>
  <c r="AB10" i="1" s="1"/>
  <c r="Y11" i="1"/>
  <c r="AB11" i="1" s="1"/>
  <c r="Y12" i="1"/>
  <c r="AB12" i="1" s="1"/>
  <c r="Y13" i="1"/>
  <c r="AB13" i="1" s="1"/>
  <c r="Y14" i="1"/>
  <c r="AB14" i="1" s="1"/>
  <c r="Y15" i="1"/>
  <c r="AB15" i="1" s="1"/>
  <c r="Y16" i="1"/>
  <c r="AB16" i="1" s="1"/>
  <c r="Y17" i="1"/>
  <c r="AB17" i="1" s="1"/>
  <c r="Y18" i="1"/>
  <c r="AB18" i="1" s="1"/>
  <c r="Y19" i="1"/>
  <c r="AB19" i="1" s="1"/>
  <c r="Y20" i="1"/>
  <c r="AB20" i="1" s="1"/>
  <c r="Y21" i="1"/>
  <c r="AB21" i="1" s="1"/>
  <c r="Y22" i="1"/>
  <c r="AB22" i="1" s="1"/>
  <c r="Y23" i="1"/>
  <c r="AB23" i="1" s="1"/>
  <c r="Y24" i="1"/>
  <c r="AB24" i="1" s="1"/>
  <c r="Y25" i="1"/>
  <c r="AB25" i="1" s="1"/>
  <c r="Y26" i="1"/>
  <c r="AB26" i="1" s="1"/>
  <c r="Y27" i="1"/>
  <c r="AB27" i="1" s="1"/>
  <c r="Y28" i="1"/>
  <c r="AB28" i="1" s="1"/>
  <c r="Y29" i="1"/>
  <c r="AB29" i="1" s="1"/>
  <c r="Y30" i="1"/>
  <c r="AB30" i="1" s="1"/>
  <c r="Y31" i="1"/>
  <c r="AB31" i="1" s="1"/>
  <c r="Y32" i="1"/>
  <c r="AB32" i="1" s="1"/>
  <c r="Y33" i="1"/>
  <c r="AB33" i="1" s="1"/>
  <c r="Y34" i="1"/>
  <c r="Y35" i="1"/>
  <c r="Y36" i="1"/>
  <c r="AB36" i="1" s="1"/>
  <c r="Y37" i="1"/>
  <c r="AB37" i="1" s="1"/>
  <c r="Y38" i="1"/>
  <c r="AB38" i="1" s="1"/>
  <c r="Y39" i="1"/>
  <c r="AB39" i="1" s="1"/>
  <c r="Y40" i="1"/>
  <c r="AB40" i="1" s="1"/>
  <c r="Y41" i="1"/>
  <c r="AB41" i="1" s="1"/>
  <c r="Y42" i="1"/>
  <c r="Y43" i="1"/>
  <c r="Y44" i="1"/>
  <c r="AB44" i="1" s="1"/>
  <c r="Y45" i="1"/>
  <c r="AB45" i="1" s="1"/>
  <c r="Y46" i="1"/>
  <c r="AB46" i="1" s="1"/>
  <c r="Y47" i="1"/>
  <c r="AB47" i="1" s="1"/>
  <c r="Y48" i="1"/>
  <c r="AB48" i="1" s="1"/>
  <c r="Y49" i="1"/>
  <c r="AB49" i="1" s="1"/>
  <c r="Y50" i="1"/>
  <c r="Y51" i="1"/>
  <c r="Y52" i="1"/>
  <c r="AB52" i="1" s="1"/>
  <c r="Y53" i="1"/>
  <c r="AB53" i="1" s="1"/>
  <c r="Y54" i="1"/>
  <c r="AB54" i="1" s="1"/>
  <c r="Y55" i="1"/>
  <c r="AB55" i="1" s="1"/>
  <c r="Y56" i="1"/>
  <c r="AB56" i="1" s="1"/>
  <c r="Y57" i="1"/>
  <c r="AB57" i="1" s="1"/>
  <c r="Y58" i="1"/>
  <c r="Y59" i="1"/>
  <c r="Y60" i="1"/>
  <c r="AB60" i="1" s="1"/>
  <c r="Y61" i="1"/>
  <c r="AB61" i="1" s="1"/>
  <c r="Y62" i="1"/>
  <c r="AB62" i="1" s="1"/>
  <c r="Y63" i="1"/>
  <c r="AB63" i="1" s="1"/>
  <c r="Y64" i="1"/>
  <c r="AB64" i="1" s="1"/>
  <c r="Y65" i="1"/>
  <c r="AB65" i="1" s="1"/>
  <c r="Y66" i="1"/>
  <c r="Y67" i="1"/>
  <c r="Y68" i="1"/>
  <c r="AB68" i="1" s="1"/>
  <c r="Y69" i="1"/>
  <c r="AB69" i="1" s="1"/>
  <c r="Y70" i="1"/>
  <c r="AB70" i="1" s="1"/>
  <c r="Y71" i="1"/>
  <c r="AB71" i="1" s="1"/>
  <c r="Y72" i="1"/>
  <c r="AB72" i="1" s="1"/>
  <c r="Y73" i="1"/>
  <c r="AB73" i="1" s="1"/>
  <c r="Y74" i="1"/>
  <c r="Y75" i="1"/>
  <c r="Y76" i="1"/>
  <c r="AB76" i="1" s="1"/>
  <c r="Y77" i="1"/>
  <c r="AB77" i="1" s="1"/>
  <c r="Y78" i="1"/>
  <c r="AB78" i="1" s="1"/>
  <c r="Y79" i="1"/>
  <c r="AB79" i="1" s="1"/>
  <c r="Y80" i="1"/>
  <c r="AB80" i="1" s="1"/>
  <c r="Y81" i="1"/>
  <c r="AB81" i="1" s="1"/>
  <c r="Y82" i="1"/>
  <c r="Y83" i="1"/>
  <c r="Y84" i="1"/>
  <c r="AB84" i="1" s="1"/>
  <c r="Y85" i="1"/>
  <c r="AB85" i="1" s="1"/>
  <c r="Y86" i="1"/>
  <c r="AB86" i="1" s="1"/>
  <c r="Y87" i="1"/>
  <c r="AB87" i="1" s="1"/>
  <c r="Y88" i="1"/>
  <c r="AB88" i="1" s="1"/>
  <c r="Y89" i="1"/>
  <c r="AB89" i="1" s="1"/>
  <c r="Y90" i="1"/>
  <c r="Y91" i="1"/>
  <c r="Y92" i="1"/>
  <c r="AB92" i="1" s="1"/>
  <c r="Y93" i="1"/>
  <c r="AB93" i="1" s="1"/>
  <c r="Y94" i="1"/>
  <c r="AB94" i="1" s="1"/>
  <c r="Y95" i="1"/>
  <c r="AB95" i="1" s="1"/>
  <c r="Y96" i="1"/>
  <c r="AB96" i="1" s="1"/>
  <c r="Y97" i="1"/>
  <c r="AB97" i="1" s="1"/>
  <c r="Y98" i="1"/>
  <c r="Y99" i="1"/>
  <c r="Y100" i="1"/>
  <c r="AB100" i="1" s="1"/>
  <c r="Y101" i="1"/>
  <c r="AB101" i="1" s="1"/>
  <c r="Y102" i="1"/>
  <c r="AB102" i="1" s="1"/>
  <c r="Y103" i="1"/>
  <c r="AB103" i="1" s="1"/>
  <c r="Y104" i="1"/>
  <c r="AB104" i="1" s="1"/>
  <c r="Y105" i="1"/>
  <c r="AB105" i="1" s="1"/>
  <c r="Y106" i="1"/>
  <c r="Y107" i="1"/>
  <c r="Y108" i="1"/>
  <c r="AB108" i="1" s="1"/>
  <c r="Y109" i="1"/>
  <c r="AB109" i="1" s="1"/>
  <c r="Y110" i="1"/>
  <c r="AB110" i="1" s="1"/>
  <c r="Y111" i="1"/>
  <c r="AB111" i="1" s="1"/>
  <c r="Y112" i="1"/>
  <c r="AB112" i="1" s="1"/>
  <c r="Y113" i="1"/>
  <c r="AB113" i="1" s="1"/>
  <c r="Y114" i="1"/>
  <c r="Y115" i="1"/>
  <c r="Y116" i="1"/>
  <c r="AB116" i="1" s="1"/>
  <c r="Y117" i="1"/>
  <c r="AB117" i="1" s="1"/>
  <c r="Y118" i="1"/>
  <c r="AB118" i="1" s="1"/>
  <c r="Y119" i="1"/>
  <c r="AB119" i="1" s="1"/>
  <c r="Y120" i="1"/>
  <c r="AB120" i="1" s="1"/>
  <c r="Y121" i="1"/>
  <c r="AB121" i="1" s="1"/>
  <c r="Y122" i="1"/>
  <c r="Y123" i="1"/>
  <c r="Y124" i="1"/>
  <c r="AB124" i="1" s="1"/>
  <c r="Y125" i="1"/>
  <c r="AB125" i="1" s="1"/>
  <c r="Y126" i="1"/>
  <c r="Y127" i="1"/>
  <c r="AB127" i="1" s="1"/>
  <c r="Y128" i="1"/>
  <c r="AB128" i="1" s="1"/>
  <c r="Y129" i="1"/>
  <c r="AB129" i="1" s="1"/>
  <c r="Y130" i="1"/>
  <c r="Y131" i="1"/>
  <c r="Y132" i="1"/>
  <c r="AB132" i="1" s="1"/>
  <c r="Y133" i="1"/>
  <c r="AB133" i="1" s="1"/>
  <c r="Y134" i="1"/>
  <c r="AB134" i="1" s="1"/>
  <c r="Y135" i="1"/>
  <c r="AB135" i="1" s="1"/>
  <c r="Y136" i="1"/>
  <c r="AB136" i="1" s="1"/>
  <c r="Y137" i="1"/>
  <c r="AB137" i="1" s="1"/>
  <c r="Y138" i="1"/>
  <c r="Y139" i="1"/>
  <c r="Y140" i="1"/>
  <c r="AB140" i="1" s="1"/>
  <c r="Y141" i="1"/>
  <c r="AB141" i="1" s="1"/>
  <c r="Y142" i="1"/>
  <c r="AB142" i="1" s="1"/>
  <c r="Y143" i="1"/>
  <c r="AB143" i="1" s="1"/>
  <c r="Y144" i="1"/>
  <c r="AB144" i="1" s="1"/>
  <c r="Y145" i="1"/>
  <c r="AB145" i="1" s="1"/>
  <c r="Y146" i="1"/>
  <c r="Y147" i="1"/>
  <c r="Y148" i="1"/>
  <c r="AB148" i="1" s="1"/>
  <c r="Y149" i="1"/>
  <c r="AB149" i="1" s="1"/>
  <c r="Y150" i="1"/>
  <c r="AB150" i="1" s="1"/>
  <c r="Y151" i="1"/>
  <c r="AB151" i="1" s="1"/>
  <c r="Y152" i="1"/>
  <c r="AB152" i="1" s="1"/>
  <c r="Y153" i="1"/>
  <c r="AB153" i="1" s="1"/>
  <c r="Y154" i="1"/>
  <c r="Y155" i="1"/>
  <c r="Y156" i="1"/>
  <c r="AB156" i="1" s="1"/>
  <c r="Y157" i="1"/>
  <c r="AB157" i="1" s="1"/>
  <c r="Y158" i="1"/>
  <c r="AB158" i="1" s="1"/>
  <c r="Y159" i="1"/>
  <c r="AB159" i="1" s="1"/>
  <c r="Y160" i="1"/>
  <c r="AB160" i="1" s="1"/>
  <c r="Y161" i="1"/>
  <c r="AB161" i="1" s="1"/>
  <c r="Y162" i="1"/>
  <c r="Y163" i="1"/>
  <c r="Y164" i="1"/>
  <c r="AB164" i="1" s="1"/>
  <c r="Y165" i="1"/>
  <c r="AB165" i="1" s="1"/>
  <c r="Y166" i="1"/>
  <c r="Y167" i="1"/>
  <c r="AB167" i="1" s="1"/>
  <c r="Y168" i="1"/>
  <c r="AB168" i="1" s="1"/>
  <c r="Y169" i="1"/>
  <c r="AB169" i="1" s="1"/>
  <c r="Y170" i="1"/>
  <c r="AB170" i="1" s="1"/>
  <c r="Y171" i="1"/>
  <c r="Y172" i="1"/>
  <c r="AB172" i="1" s="1"/>
  <c r="Y173" i="1"/>
  <c r="AB173" i="1" s="1"/>
  <c r="Y174" i="1"/>
  <c r="AB174" i="1" s="1"/>
  <c r="Y175" i="1"/>
  <c r="AB175" i="1" s="1"/>
  <c r="Y176" i="1"/>
  <c r="Y177" i="1"/>
  <c r="AB177" i="1" s="1"/>
  <c r="Y178" i="1"/>
  <c r="Y179" i="1"/>
  <c r="Y180" i="1"/>
  <c r="Y181" i="1"/>
  <c r="AB181" i="1" s="1"/>
  <c r="Y182" i="1"/>
  <c r="Y183" i="1"/>
  <c r="AB183" i="1" s="1"/>
  <c r="Y184" i="1"/>
  <c r="AB184" i="1" s="1"/>
  <c r="Y185" i="1"/>
  <c r="AB185" i="1" s="1"/>
  <c r="Y186" i="1"/>
  <c r="Y187" i="1"/>
  <c r="Y188" i="1"/>
  <c r="Y189" i="1"/>
  <c r="AB189" i="1" s="1"/>
  <c r="Y190" i="1"/>
  <c r="Y191" i="1"/>
  <c r="AB191" i="1" s="1"/>
  <c r="Y192" i="1"/>
  <c r="AB192" i="1" s="1"/>
  <c r="Y193" i="1"/>
  <c r="AB193" i="1" s="1"/>
  <c r="Y194" i="1"/>
  <c r="Y195" i="1"/>
  <c r="Y196" i="1"/>
  <c r="AB196" i="1" s="1"/>
  <c r="Y197" i="1"/>
  <c r="AB197" i="1" s="1"/>
  <c r="Y198" i="1"/>
  <c r="AB198" i="1" s="1"/>
  <c r="Y199" i="1"/>
  <c r="AB199" i="1" s="1"/>
  <c r="Y200" i="1"/>
  <c r="AB200" i="1" s="1"/>
  <c r="Y201" i="1"/>
  <c r="AB201" i="1" s="1"/>
  <c r="Y202" i="1"/>
  <c r="Y203" i="1"/>
  <c r="Y204" i="1"/>
  <c r="AB204" i="1" s="1"/>
  <c r="Y205" i="1"/>
  <c r="AB205" i="1" s="1"/>
  <c r="Y206" i="1"/>
  <c r="AB206" i="1" s="1"/>
  <c r="Y207" i="1"/>
  <c r="AB207" i="1" s="1"/>
  <c r="Y208" i="1"/>
  <c r="AB208" i="1" s="1"/>
  <c r="Y209" i="1"/>
  <c r="AB209" i="1" s="1"/>
  <c r="Y210" i="1"/>
  <c r="AB210" i="1" s="1"/>
  <c r="Y211" i="1"/>
  <c r="Y212" i="1"/>
  <c r="AB212" i="1" s="1"/>
  <c r="Y213" i="1"/>
  <c r="AB213" i="1" s="1"/>
  <c r="Y214" i="1"/>
  <c r="AB214" i="1" s="1"/>
  <c r="Y215" i="1"/>
  <c r="AB215" i="1" s="1"/>
  <c r="Y216" i="1"/>
  <c r="AB216" i="1" s="1"/>
  <c r="Y217" i="1"/>
  <c r="AB217" i="1" s="1"/>
  <c r="Y218" i="1"/>
  <c r="Y219" i="1"/>
  <c r="Y220" i="1"/>
  <c r="AB220" i="1" s="1"/>
  <c r="Y221" i="1"/>
  <c r="AB221" i="1" s="1"/>
  <c r="Y222" i="1"/>
  <c r="AB222" i="1" s="1"/>
  <c r="Y223" i="1"/>
  <c r="AB223" i="1" s="1"/>
  <c r="Y224" i="1"/>
  <c r="Y225" i="1"/>
  <c r="AB225" i="1" s="1"/>
  <c r="Y226" i="1"/>
  <c r="Y227" i="1"/>
  <c r="Y228" i="1"/>
  <c r="Y229" i="1"/>
  <c r="AB229" i="1" s="1"/>
  <c r="Y230" i="1"/>
  <c r="AB230" i="1" s="1"/>
  <c r="Y231" i="1"/>
  <c r="AB231" i="1" s="1"/>
  <c r="Y232" i="1"/>
  <c r="Y233" i="1"/>
  <c r="AB233" i="1" s="1"/>
  <c r="Y234" i="1"/>
  <c r="Y235" i="1"/>
  <c r="Y236" i="1"/>
  <c r="Y237" i="1"/>
  <c r="AB237" i="1" s="1"/>
  <c r="Y238" i="1"/>
  <c r="Y239" i="1"/>
  <c r="AB239" i="1" s="1"/>
  <c r="Y240" i="1"/>
  <c r="AB240" i="1" s="1"/>
  <c r="Y241" i="1"/>
  <c r="AB241" i="1" s="1"/>
  <c r="Y242" i="1"/>
  <c r="Y243" i="1"/>
  <c r="Y244" i="1"/>
  <c r="Y245" i="1"/>
  <c r="AB245" i="1" s="1"/>
  <c r="Y246" i="1"/>
  <c r="Y247" i="1"/>
  <c r="AB247" i="1" s="1"/>
  <c r="Y248" i="1"/>
  <c r="Y249" i="1"/>
  <c r="AB249" i="1" s="1"/>
  <c r="Y250" i="1"/>
  <c r="Y251" i="1"/>
  <c r="Y252" i="1"/>
  <c r="AB252" i="1" s="1"/>
  <c r="Y253" i="1"/>
  <c r="AB253" i="1" s="1"/>
  <c r="Y254" i="1"/>
  <c r="Y255" i="1"/>
  <c r="AB255" i="1" s="1"/>
  <c r="Y256" i="1"/>
  <c r="AB256" i="1" s="1"/>
  <c r="Y257" i="1"/>
  <c r="AB257" i="1" s="1"/>
  <c r="Y258" i="1"/>
  <c r="Y259" i="1"/>
  <c r="Y260" i="1"/>
  <c r="AB260" i="1" s="1"/>
  <c r="Y261" i="1"/>
  <c r="AB261" i="1" s="1"/>
  <c r="Y262" i="1"/>
  <c r="AB262" i="1" s="1"/>
  <c r="Y263" i="1"/>
  <c r="AB263" i="1" s="1"/>
  <c r="Y264" i="1"/>
  <c r="AB264" i="1" s="1"/>
  <c r="Y265" i="1"/>
  <c r="AB265" i="1" s="1"/>
  <c r="Y266" i="1"/>
  <c r="Y267" i="1"/>
  <c r="Y268" i="1"/>
  <c r="AB268" i="1" s="1"/>
  <c r="Y269" i="1"/>
  <c r="AB269" i="1" s="1"/>
  <c r="Y270" i="1"/>
  <c r="AB270" i="1" s="1"/>
  <c r="Y271" i="1"/>
  <c r="AB271" i="1" s="1"/>
  <c r="Y272" i="1"/>
  <c r="AB272" i="1" s="1"/>
  <c r="Y273" i="1"/>
  <c r="AB273" i="1" s="1"/>
  <c r="Y274" i="1"/>
  <c r="Y275" i="1"/>
  <c r="Y276" i="1"/>
  <c r="AB276" i="1" s="1"/>
  <c r="Y277" i="1"/>
  <c r="AB277" i="1" s="1"/>
  <c r="Y278" i="1"/>
  <c r="AB278" i="1" s="1"/>
  <c r="Y279" i="1"/>
  <c r="AB279" i="1" s="1"/>
  <c r="Y280" i="1"/>
  <c r="AB280" i="1" s="1"/>
  <c r="Y281" i="1"/>
  <c r="AB281" i="1" s="1"/>
  <c r="Y282" i="1"/>
  <c r="Y283" i="1"/>
  <c r="Y284" i="1"/>
  <c r="AB284" i="1" s="1"/>
  <c r="Y285" i="1"/>
  <c r="AB285" i="1" s="1"/>
  <c r="Y286" i="1"/>
  <c r="AB286" i="1" s="1"/>
  <c r="Y287" i="1"/>
  <c r="AB287" i="1" s="1"/>
  <c r="Y288" i="1"/>
  <c r="Y289" i="1"/>
  <c r="AB289" i="1" s="1"/>
  <c r="Y290" i="1"/>
  <c r="Y291" i="1"/>
  <c r="Y292" i="1"/>
  <c r="Y293" i="1"/>
  <c r="AB293" i="1" s="1"/>
  <c r="Y294" i="1"/>
  <c r="Y295" i="1"/>
  <c r="AB295" i="1" s="1"/>
  <c r="Y296" i="1"/>
  <c r="AB296" i="1" s="1"/>
  <c r="Y297" i="1"/>
  <c r="AB297" i="1" s="1"/>
  <c r="Y298" i="1"/>
  <c r="Y299" i="1"/>
  <c r="Y300" i="1"/>
  <c r="Y301" i="1"/>
  <c r="AB301" i="1" s="1"/>
  <c r="Y302" i="1"/>
  <c r="Y303" i="1"/>
  <c r="AB303" i="1" s="1"/>
  <c r="Y304" i="1"/>
  <c r="Y305" i="1"/>
  <c r="AB305" i="1" s="1"/>
  <c r="Y306" i="1"/>
  <c r="Y307" i="1"/>
  <c r="Y308" i="1"/>
  <c r="AB308" i="1" s="1"/>
  <c r="Y309" i="1"/>
  <c r="AB309" i="1" s="1"/>
  <c r="Y310" i="1"/>
  <c r="Y311" i="1"/>
  <c r="AB311" i="1" s="1"/>
  <c r="Y312" i="1"/>
  <c r="Y313" i="1"/>
  <c r="AB313" i="1" s="1"/>
  <c r="Y314" i="1"/>
  <c r="Y315" i="1"/>
  <c r="Y316" i="1"/>
  <c r="Y317" i="1"/>
  <c r="AB317" i="1" s="1"/>
  <c r="Y318" i="1"/>
  <c r="AB318" i="1" s="1"/>
  <c r="Y319" i="1"/>
  <c r="AB319" i="1" s="1"/>
  <c r="Y320" i="1"/>
  <c r="AB320" i="1" s="1"/>
  <c r="Y321" i="1"/>
  <c r="AB321" i="1" s="1"/>
  <c r="Y322" i="1"/>
  <c r="Y323" i="1"/>
  <c r="Y324" i="1"/>
  <c r="AB324" i="1" s="1"/>
  <c r="Y325" i="1"/>
  <c r="AB325" i="1" s="1"/>
  <c r="Y326" i="1"/>
  <c r="AB326" i="1" s="1"/>
  <c r="Y327" i="1"/>
  <c r="AB327" i="1" s="1"/>
  <c r="Y328" i="1"/>
  <c r="AB328" i="1" s="1"/>
  <c r="Y329" i="1"/>
  <c r="AB329" i="1" s="1"/>
  <c r="Y330" i="1"/>
  <c r="AB330" i="1" s="1"/>
  <c r="Y331" i="1"/>
  <c r="Y332" i="1"/>
  <c r="AB332" i="1" s="1"/>
  <c r="Y333" i="1"/>
  <c r="AB333" i="1" s="1"/>
  <c r="Y334" i="1"/>
  <c r="AB334" i="1" s="1"/>
  <c r="Y335" i="1"/>
  <c r="AB335" i="1" s="1"/>
  <c r="Y336" i="1"/>
  <c r="AB336" i="1" s="1"/>
  <c r="Y337" i="1"/>
  <c r="AB337" i="1" s="1"/>
  <c r="Y338" i="1"/>
  <c r="Y339" i="1"/>
  <c r="Y340" i="1"/>
  <c r="AB340" i="1" s="1"/>
  <c r="Y341" i="1"/>
  <c r="AB341" i="1" s="1"/>
  <c r="Y342" i="1"/>
  <c r="AB342" i="1" s="1"/>
  <c r="Y343" i="1"/>
  <c r="AB343" i="1" s="1"/>
  <c r="Y344" i="1"/>
  <c r="AB344" i="1" s="1"/>
  <c r="Y345" i="1"/>
  <c r="AB345" i="1" s="1"/>
  <c r="Y346" i="1"/>
  <c r="Y347" i="1"/>
  <c r="Y348" i="1"/>
  <c r="AB348" i="1" s="1"/>
  <c r="Y349" i="1"/>
  <c r="AB349" i="1" s="1"/>
  <c r="Y350" i="1"/>
  <c r="AB350" i="1" s="1"/>
  <c r="Y351" i="1"/>
  <c r="AB351" i="1" s="1"/>
  <c r="Y352" i="1"/>
  <c r="AB352" i="1" s="1"/>
  <c r="Y353" i="1"/>
  <c r="AB353" i="1" s="1"/>
  <c r="Y354" i="1"/>
  <c r="Y355" i="1"/>
  <c r="Y356" i="1"/>
  <c r="Y357" i="1"/>
  <c r="AB357" i="1" s="1"/>
  <c r="Y358" i="1"/>
  <c r="Y359" i="1"/>
  <c r="AB359" i="1" s="1"/>
  <c r="Y360" i="1"/>
  <c r="Y361" i="1"/>
  <c r="AB361" i="1" s="1"/>
  <c r="Y362" i="1"/>
  <c r="Y363" i="1"/>
  <c r="Y364" i="1"/>
  <c r="AB364" i="1" s="1"/>
  <c r="Y365" i="1"/>
  <c r="AB365" i="1" s="1"/>
  <c r="Y366" i="1"/>
  <c r="Y367" i="1"/>
  <c r="AB367" i="1" s="1"/>
  <c r="Y368" i="1"/>
  <c r="Y369" i="1"/>
  <c r="AB369" i="1" s="1"/>
  <c r="Y370" i="1"/>
  <c r="Y371" i="1"/>
  <c r="Y372" i="1"/>
  <c r="Y373" i="1"/>
  <c r="AB373" i="1" s="1"/>
  <c r="Y374" i="1"/>
  <c r="AB374" i="1" s="1"/>
  <c r="Y375" i="1"/>
  <c r="AB375" i="1" s="1"/>
  <c r="Y376" i="1"/>
  <c r="Y377" i="1"/>
  <c r="AB377" i="1" s="1"/>
  <c r="Y378" i="1"/>
  <c r="Y379" i="1"/>
  <c r="Y380" i="1"/>
  <c r="Y381" i="1"/>
  <c r="AB381" i="1" s="1"/>
  <c r="Y382" i="1"/>
  <c r="Y383" i="1"/>
  <c r="AB383" i="1" s="1"/>
  <c r="Y384" i="1"/>
  <c r="AB384" i="1" s="1"/>
  <c r="Y385" i="1"/>
  <c r="AB385" i="1" s="1"/>
  <c r="Y386" i="1"/>
  <c r="Y387" i="1"/>
  <c r="Y388" i="1"/>
  <c r="AB388" i="1" s="1"/>
  <c r="Y389" i="1"/>
  <c r="AB389" i="1" s="1"/>
  <c r="Y390" i="1"/>
  <c r="AB390" i="1" s="1"/>
  <c r="Y391" i="1"/>
  <c r="AB391" i="1" s="1"/>
  <c r="Y392" i="1"/>
  <c r="AB392" i="1" s="1"/>
  <c r="Y393" i="1"/>
  <c r="AB393" i="1" s="1"/>
  <c r="Y394" i="1"/>
  <c r="Y395" i="1"/>
  <c r="Y396" i="1"/>
  <c r="AB396" i="1" s="1"/>
  <c r="Y397" i="1"/>
  <c r="AB397" i="1" s="1"/>
  <c r="Y398" i="1"/>
  <c r="AB398" i="1" s="1"/>
  <c r="Y399" i="1"/>
  <c r="AB399" i="1" s="1"/>
  <c r="Y400" i="1"/>
  <c r="AB400" i="1" s="1"/>
  <c r="Y401" i="1"/>
  <c r="AB401" i="1" s="1"/>
  <c r="Y402" i="1"/>
  <c r="Y403" i="1"/>
  <c r="Y404" i="1"/>
  <c r="AB404" i="1" s="1"/>
  <c r="Y405" i="1"/>
  <c r="AB405" i="1" s="1"/>
  <c r="Y406" i="1"/>
  <c r="AB406" i="1" s="1"/>
  <c r="Y407" i="1"/>
  <c r="AB407" i="1" s="1"/>
  <c r="Y408" i="1"/>
  <c r="AB408" i="1" s="1"/>
  <c r="Y409" i="1"/>
  <c r="AB409" i="1" s="1"/>
  <c r="Y410" i="1"/>
  <c r="Y411" i="1"/>
  <c r="Y412" i="1"/>
  <c r="AB412" i="1" s="1"/>
  <c r="Y413" i="1"/>
  <c r="AB413" i="1" s="1"/>
  <c r="Y414" i="1"/>
  <c r="AB414" i="1" s="1"/>
  <c r="Y415" i="1"/>
  <c r="AB415" i="1" s="1"/>
  <c r="Y416" i="1"/>
  <c r="Y417" i="1"/>
  <c r="AB417" i="1" s="1"/>
  <c r="Y418" i="1"/>
  <c r="Y419" i="1"/>
  <c r="Y420" i="1"/>
  <c r="AB420" i="1" s="1"/>
  <c r="Y421" i="1"/>
  <c r="AB421" i="1" s="1"/>
  <c r="Y422" i="1"/>
  <c r="Y423" i="1"/>
  <c r="AB423" i="1" s="1"/>
  <c r="Y424" i="1"/>
  <c r="Y425" i="1"/>
  <c r="AB425" i="1" s="1"/>
  <c r="Y426" i="1"/>
  <c r="Y427" i="1"/>
  <c r="Y428" i="1"/>
  <c r="Y429" i="1"/>
  <c r="AB429" i="1" s="1"/>
  <c r="Y430" i="1"/>
  <c r="AB430" i="1" s="1"/>
  <c r="Y431" i="1"/>
  <c r="AB431" i="1" s="1"/>
  <c r="Y432" i="1"/>
  <c r="Y433" i="1"/>
  <c r="AB433" i="1" s="1"/>
  <c r="Y434" i="1"/>
  <c r="Y435" i="1"/>
  <c r="Y436" i="1"/>
  <c r="Y437" i="1"/>
  <c r="AB437" i="1" s="1"/>
  <c r="Y438" i="1"/>
  <c r="Y439" i="1"/>
  <c r="AB439" i="1" s="1"/>
  <c r="Y440" i="1"/>
  <c r="AB440" i="1" s="1"/>
  <c r="Y441" i="1"/>
  <c r="AB441" i="1" s="1"/>
  <c r="Y442" i="1"/>
  <c r="Y443" i="1"/>
  <c r="Y444" i="1"/>
  <c r="Y445" i="1"/>
  <c r="AB445" i="1" s="1"/>
  <c r="Y446" i="1"/>
  <c r="Y447" i="1"/>
  <c r="AB447" i="1" s="1"/>
  <c r="Y448" i="1"/>
  <c r="AB448" i="1" s="1"/>
  <c r="Y449" i="1"/>
  <c r="AB449" i="1" s="1"/>
  <c r="Y450" i="1"/>
  <c r="Y451" i="1"/>
  <c r="Y452" i="1"/>
  <c r="AB452" i="1" s="1"/>
  <c r="Y453" i="1"/>
  <c r="AB453" i="1" s="1"/>
  <c r="Y454" i="1"/>
  <c r="AB454" i="1" s="1"/>
  <c r="Y455" i="1"/>
  <c r="AB455" i="1" s="1"/>
  <c r="Y456" i="1"/>
  <c r="AB456" i="1" s="1"/>
  <c r="Y457" i="1"/>
  <c r="AB457" i="1" s="1"/>
  <c r="Y458" i="1"/>
  <c r="Y459" i="1"/>
  <c r="Y460" i="1"/>
  <c r="AB460" i="1" s="1"/>
  <c r="Y461" i="1"/>
  <c r="AB461" i="1" s="1"/>
  <c r="Y462" i="1"/>
  <c r="AB462" i="1" s="1"/>
  <c r="Y463" i="1"/>
  <c r="AB463" i="1" s="1"/>
  <c r="Y464" i="1"/>
  <c r="AB464" i="1" s="1"/>
  <c r="Y465" i="1"/>
  <c r="AB465" i="1" s="1"/>
  <c r="Y466" i="1"/>
  <c r="Y467" i="1"/>
  <c r="Y468" i="1"/>
  <c r="AB468" i="1" s="1"/>
  <c r="Y469" i="1"/>
  <c r="AB469" i="1" s="1"/>
  <c r="Y470" i="1"/>
  <c r="AB470" i="1" s="1"/>
  <c r="Y471" i="1"/>
  <c r="AB471" i="1" s="1"/>
  <c r="Y472" i="1"/>
  <c r="AB472" i="1" s="1"/>
  <c r="Y473" i="1"/>
  <c r="AB473" i="1" s="1"/>
  <c r="Y474" i="1"/>
  <c r="Y475" i="1"/>
  <c r="Y476" i="1"/>
  <c r="AB476" i="1" s="1"/>
  <c r="Y477" i="1"/>
  <c r="AB477" i="1" s="1"/>
  <c r="Y478" i="1"/>
  <c r="AB478" i="1" s="1"/>
  <c r="Y479" i="1"/>
  <c r="AB479" i="1" s="1"/>
  <c r="Y480" i="1"/>
  <c r="Y481" i="1"/>
  <c r="AB481" i="1" s="1"/>
  <c r="Y482" i="1"/>
  <c r="Y483" i="1"/>
  <c r="Y484" i="1"/>
  <c r="Y485" i="1"/>
  <c r="AB485" i="1" s="1"/>
  <c r="Y486" i="1"/>
  <c r="AB486" i="1" s="1"/>
  <c r="Y487" i="1"/>
  <c r="AB487" i="1" s="1"/>
  <c r="Y488" i="1"/>
  <c r="Y489" i="1"/>
  <c r="AB489" i="1" s="1"/>
  <c r="Y490" i="1"/>
  <c r="AB490" i="1" s="1"/>
  <c r="Y491" i="1"/>
  <c r="Y492" i="1"/>
  <c r="Y493" i="1"/>
  <c r="AB493" i="1" s="1"/>
  <c r="Y494" i="1"/>
  <c r="Y495" i="1"/>
  <c r="AB495" i="1" s="1"/>
  <c r="Y496" i="1"/>
  <c r="AB496" i="1" s="1"/>
  <c r="Y497" i="1"/>
  <c r="AB497" i="1" s="1"/>
  <c r="Y498" i="1"/>
  <c r="Y499" i="1"/>
  <c r="Y500" i="1"/>
  <c r="AB500" i="1" s="1"/>
  <c r="Y501" i="1"/>
  <c r="AB501" i="1" s="1"/>
  <c r="Y502" i="1"/>
  <c r="AB502" i="1" s="1"/>
  <c r="Y503" i="1"/>
  <c r="AB503" i="1" s="1"/>
  <c r="Y504" i="1"/>
  <c r="Y505" i="1"/>
  <c r="AB505" i="1" s="1"/>
  <c r="Y506" i="1"/>
  <c r="Y507" i="1"/>
  <c r="Y508" i="1"/>
  <c r="Y509" i="1"/>
  <c r="AB509" i="1" s="1"/>
  <c r="Y510" i="1"/>
  <c r="AB510" i="1" s="1"/>
  <c r="Y511" i="1"/>
  <c r="AB511" i="1" s="1"/>
  <c r="Y512" i="1"/>
  <c r="Y513" i="1"/>
  <c r="AB513" i="1" s="1"/>
  <c r="Y514" i="1"/>
  <c r="Y515" i="1"/>
  <c r="Y516" i="1"/>
  <c r="AB516" i="1" s="1"/>
  <c r="Y517" i="1"/>
  <c r="AB517" i="1" s="1"/>
  <c r="Y518" i="1"/>
  <c r="AB518" i="1" s="1"/>
  <c r="Y519" i="1"/>
  <c r="AB519" i="1" s="1"/>
  <c r="Y520" i="1"/>
  <c r="Y521" i="1"/>
  <c r="AB521" i="1" s="1"/>
  <c r="Y522" i="1"/>
  <c r="AB522" i="1" s="1"/>
  <c r="Y523" i="1"/>
  <c r="Y524" i="1"/>
  <c r="AB524" i="1" s="1"/>
  <c r="Y525" i="1"/>
  <c r="AB525" i="1" s="1"/>
  <c r="Y526" i="1"/>
  <c r="Y527" i="1"/>
  <c r="AB527" i="1" s="1"/>
  <c r="Y528" i="1"/>
  <c r="Y529" i="1"/>
  <c r="AB529" i="1" s="1"/>
  <c r="Y530" i="1"/>
  <c r="AB530" i="1" s="1"/>
  <c r="Y531" i="1"/>
  <c r="Y532" i="1"/>
  <c r="Y533" i="1"/>
  <c r="AB533" i="1" s="1"/>
  <c r="Y534" i="1"/>
  <c r="AB534" i="1" s="1"/>
  <c r="Y535" i="1"/>
  <c r="AB535" i="1" s="1"/>
  <c r="Y536" i="1"/>
  <c r="Y537" i="1"/>
  <c r="AB537" i="1" s="1"/>
  <c r="Y538" i="1"/>
  <c r="Y539" i="1"/>
  <c r="Y540" i="1"/>
  <c r="AB540" i="1" s="1"/>
  <c r="Y541" i="1"/>
  <c r="AB541" i="1" s="1"/>
  <c r="Y542" i="1"/>
  <c r="AB542" i="1" s="1"/>
  <c r="Y543" i="1"/>
  <c r="AB543" i="1" s="1"/>
  <c r="Y544" i="1"/>
  <c r="Y545" i="1"/>
  <c r="AB545" i="1" s="1"/>
  <c r="Y546" i="1"/>
  <c r="Y547" i="1"/>
  <c r="Y548" i="1"/>
  <c r="AB548" i="1" s="1"/>
  <c r="Y549" i="1"/>
  <c r="AB549" i="1" s="1"/>
  <c r="Y550" i="1"/>
  <c r="Y551" i="1"/>
  <c r="AB551" i="1" s="1"/>
  <c r="Y552" i="1"/>
  <c r="Y553" i="1"/>
  <c r="AB553" i="1" s="1"/>
  <c r="Y554" i="1"/>
  <c r="Y555" i="1"/>
  <c r="Y556" i="1"/>
  <c r="AB556" i="1" s="1"/>
  <c r="Y557" i="1"/>
  <c r="AB557" i="1" s="1"/>
  <c r="Y558" i="1"/>
  <c r="AB558" i="1" s="1"/>
  <c r="Y559" i="1"/>
  <c r="AB559" i="1" s="1"/>
  <c r="Y560" i="1"/>
  <c r="AB560" i="1" s="1"/>
  <c r="Y561" i="1"/>
  <c r="AB561" i="1" s="1"/>
  <c r="Y562" i="1"/>
  <c r="Y563" i="1"/>
  <c r="Y564" i="1"/>
  <c r="Y565" i="1"/>
  <c r="AB565" i="1" s="1"/>
  <c r="Y566" i="1"/>
  <c r="Y567" i="1"/>
  <c r="AB567" i="1" s="1"/>
  <c r="Y568" i="1"/>
  <c r="Y569" i="1"/>
  <c r="AB569" i="1" s="1"/>
  <c r="Y570" i="1"/>
  <c r="Y571" i="1"/>
  <c r="Y572" i="1"/>
  <c r="AB572" i="1" s="1"/>
  <c r="Y573" i="1"/>
  <c r="AB573" i="1" s="1"/>
  <c r="Y574" i="1"/>
  <c r="AB574" i="1" s="1"/>
  <c r="Y575" i="1"/>
  <c r="AB575" i="1" s="1"/>
  <c r="Y576" i="1"/>
  <c r="Y577" i="1"/>
  <c r="AB577" i="1" s="1"/>
  <c r="Y578" i="1"/>
  <c r="Y579" i="1"/>
  <c r="Y580" i="1"/>
  <c r="Y581" i="1"/>
  <c r="AB581" i="1" s="1"/>
  <c r="Y582" i="1"/>
  <c r="Y583" i="1"/>
  <c r="AB583" i="1" s="1"/>
  <c r="Y584" i="1"/>
  <c r="AB584" i="1" s="1"/>
  <c r="Y585" i="1"/>
  <c r="AB585" i="1" s="1"/>
  <c r="Y586" i="1"/>
  <c r="Y587" i="1"/>
  <c r="Y588" i="1"/>
  <c r="AB588" i="1" s="1"/>
  <c r="Y589" i="1"/>
  <c r="AB589" i="1" s="1"/>
  <c r="Y590" i="1"/>
  <c r="AB590" i="1" s="1"/>
  <c r="Y591" i="1"/>
  <c r="AB591" i="1" s="1"/>
  <c r="Y592" i="1"/>
  <c r="Y593" i="1"/>
  <c r="AB593" i="1" s="1"/>
  <c r="Y594" i="1"/>
  <c r="Y595" i="1"/>
  <c r="Y596" i="1"/>
  <c r="Y597" i="1"/>
  <c r="AB597" i="1" s="1"/>
  <c r="Y598" i="1"/>
  <c r="AB598" i="1" s="1"/>
  <c r="Y599" i="1"/>
  <c r="AB599" i="1" s="1"/>
  <c r="Y600" i="1"/>
  <c r="Y601" i="1"/>
  <c r="AB601" i="1" s="1"/>
  <c r="Y602" i="1"/>
  <c r="Y603" i="1"/>
  <c r="Y604" i="1"/>
  <c r="AB604" i="1" s="1"/>
  <c r="Y605" i="1"/>
  <c r="AB605" i="1" s="1"/>
  <c r="Y606" i="1"/>
  <c r="AB606" i="1" s="1"/>
  <c r="Y607" i="1"/>
  <c r="AB607" i="1" s="1"/>
  <c r="Y608" i="1"/>
  <c r="Y609" i="1"/>
  <c r="AB609" i="1" s="1"/>
  <c r="Y610" i="1"/>
  <c r="Y611" i="1"/>
  <c r="Y612" i="1"/>
  <c r="AB612" i="1" s="1"/>
  <c r="Y613" i="1"/>
  <c r="AB613" i="1" s="1"/>
  <c r="Y614" i="1"/>
  <c r="Y615" i="1"/>
  <c r="AB615" i="1" s="1"/>
  <c r="Y616" i="1"/>
  <c r="Y617" i="1"/>
  <c r="AB617" i="1" s="1"/>
  <c r="Y618" i="1"/>
  <c r="Y619" i="1"/>
  <c r="Y620" i="1"/>
  <c r="AB620" i="1" s="1"/>
  <c r="Y621" i="1"/>
  <c r="AB621" i="1" s="1"/>
  <c r="Y622" i="1"/>
  <c r="AB622" i="1" s="1"/>
  <c r="Y623" i="1"/>
  <c r="AB623" i="1" s="1"/>
  <c r="Y624" i="1"/>
  <c r="AB624" i="1" s="1"/>
  <c r="Y625" i="1"/>
  <c r="AB625" i="1" s="1"/>
  <c r="Y626" i="1"/>
  <c r="Y627" i="1"/>
  <c r="Y628" i="1"/>
  <c r="Y629" i="1"/>
  <c r="AB629" i="1" s="1"/>
  <c r="Y630" i="1"/>
  <c r="Y631" i="1"/>
  <c r="AB631" i="1" s="1"/>
  <c r="Y632" i="1"/>
  <c r="Y633" i="1"/>
  <c r="AB633" i="1" s="1"/>
  <c r="Y634" i="1"/>
  <c r="Y635" i="1"/>
  <c r="Y636" i="1"/>
  <c r="AB636" i="1" s="1"/>
  <c r="Y637" i="1"/>
  <c r="AB637" i="1" s="1"/>
  <c r="Y638" i="1"/>
  <c r="AB638" i="1" s="1"/>
  <c r="Y639" i="1"/>
  <c r="AB639" i="1" s="1"/>
  <c r="Y640" i="1"/>
  <c r="Y641" i="1"/>
  <c r="AB641" i="1" s="1"/>
  <c r="Y642" i="1"/>
  <c r="AB642" i="1" s="1"/>
  <c r="Y643" i="1"/>
  <c r="Y644" i="1"/>
  <c r="Y645" i="1"/>
  <c r="AB645" i="1" s="1"/>
  <c r="Y646" i="1"/>
  <c r="Y647" i="1"/>
  <c r="AB647" i="1" s="1"/>
  <c r="Y648" i="1"/>
  <c r="AB648" i="1" s="1"/>
  <c r="Y649" i="1"/>
  <c r="AB649" i="1" s="1"/>
  <c r="Y650" i="1"/>
  <c r="AB650" i="1" s="1"/>
  <c r="Y651" i="1"/>
  <c r="Y652" i="1"/>
  <c r="AB652" i="1" s="1"/>
  <c r="Y653" i="1"/>
  <c r="AB653" i="1" s="1"/>
  <c r="Y654" i="1"/>
  <c r="AB654" i="1" s="1"/>
  <c r="Y655" i="1"/>
  <c r="AB655" i="1" s="1"/>
  <c r="Y656" i="1"/>
  <c r="Y657" i="1"/>
  <c r="AB657" i="1" s="1"/>
  <c r="Y658" i="1"/>
  <c r="Y659" i="1"/>
  <c r="Y660" i="1"/>
  <c r="Y661" i="1"/>
  <c r="AB661" i="1" s="1"/>
  <c r="Y662" i="1"/>
  <c r="AB662" i="1" s="1"/>
  <c r="Y663" i="1"/>
  <c r="AB663" i="1" s="1"/>
  <c r="Y664" i="1"/>
  <c r="Y665" i="1"/>
  <c r="AB665" i="1" s="1"/>
  <c r="Y666" i="1"/>
  <c r="Y667" i="1"/>
  <c r="Y668" i="1"/>
  <c r="AB668" i="1" s="1"/>
  <c r="Y669" i="1"/>
  <c r="AB669" i="1" s="1"/>
  <c r="Y670" i="1"/>
  <c r="AB670" i="1" s="1"/>
  <c r="Y671" i="1"/>
  <c r="AB671" i="1" s="1"/>
  <c r="Y672" i="1"/>
  <c r="Y673" i="1"/>
  <c r="AB673" i="1" s="1"/>
  <c r="Y674" i="1"/>
  <c r="Y675" i="1"/>
  <c r="Y676" i="1"/>
  <c r="AB676" i="1" s="1"/>
  <c r="Y677" i="1"/>
  <c r="AB677" i="1" s="1"/>
  <c r="Y678" i="1"/>
  <c r="Y679" i="1"/>
  <c r="AB679" i="1" s="1"/>
  <c r="Y680" i="1"/>
  <c r="Y681" i="1"/>
  <c r="AB681" i="1" s="1"/>
  <c r="Y682" i="1"/>
  <c r="Y683" i="1"/>
  <c r="Y684" i="1"/>
  <c r="AB684" i="1" s="1"/>
  <c r="Y685" i="1"/>
  <c r="AB685" i="1" s="1"/>
  <c r="Y686" i="1"/>
  <c r="AB686" i="1" s="1"/>
  <c r="Y687" i="1"/>
  <c r="AB687" i="1" s="1"/>
  <c r="Y688" i="1"/>
  <c r="AB688" i="1" s="1"/>
  <c r="Y689" i="1"/>
  <c r="AB689" i="1" s="1"/>
  <c r="Y690" i="1"/>
  <c r="Y691" i="1"/>
  <c r="Y692" i="1"/>
  <c r="Y693" i="1"/>
  <c r="AB693" i="1" s="1"/>
  <c r="Y694" i="1"/>
  <c r="Y695" i="1"/>
  <c r="AB695" i="1" s="1"/>
  <c r="Y696" i="1"/>
  <c r="Y697" i="1"/>
  <c r="AB697" i="1" s="1"/>
  <c r="Y698" i="1"/>
  <c r="Y699" i="1"/>
  <c r="Y700" i="1"/>
  <c r="AB700" i="1" s="1"/>
  <c r="Y701" i="1"/>
  <c r="AB701" i="1" s="1"/>
  <c r="Y702" i="1"/>
  <c r="AB702" i="1" s="1"/>
  <c r="Y703" i="1"/>
  <c r="AB703" i="1" s="1"/>
  <c r="Y704" i="1"/>
  <c r="Y705" i="1"/>
  <c r="AB705" i="1" s="1"/>
  <c r="Y706" i="1"/>
  <c r="AB706" i="1" s="1"/>
  <c r="Y707" i="1"/>
  <c r="Y708" i="1"/>
  <c r="Y709" i="1"/>
  <c r="AB709" i="1" s="1"/>
  <c r="Y710" i="1"/>
  <c r="Y711" i="1"/>
  <c r="AB711" i="1" s="1"/>
  <c r="Y712" i="1"/>
  <c r="AB712" i="1" s="1"/>
  <c r="Y713" i="1"/>
  <c r="AB713" i="1" s="1"/>
  <c r="Y714" i="1"/>
  <c r="Y715" i="1"/>
  <c r="AB715" i="1" s="1"/>
  <c r="Y716" i="1"/>
  <c r="AB716" i="1" s="1"/>
  <c r="Y717" i="1"/>
  <c r="AB717" i="1" s="1"/>
  <c r="Y718" i="1"/>
  <c r="AB718" i="1" s="1"/>
  <c r="Y719" i="1"/>
  <c r="AB719" i="1" s="1"/>
  <c r="Y720" i="1"/>
  <c r="Y721" i="1"/>
  <c r="AB721" i="1" s="1"/>
  <c r="Y722" i="1"/>
  <c r="Y723" i="1"/>
  <c r="AB723" i="1" s="1"/>
  <c r="Y724" i="1"/>
  <c r="Y725" i="1"/>
  <c r="AB725" i="1" s="1"/>
  <c r="Y726" i="1"/>
  <c r="AB726" i="1" s="1"/>
  <c r="Y727" i="1"/>
  <c r="AB727" i="1" s="1"/>
  <c r="Y728" i="1"/>
  <c r="Y729" i="1"/>
  <c r="AB729" i="1" s="1"/>
  <c r="Y730" i="1"/>
  <c r="Y731" i="1"/>
  <c r="AB731" i="1" s="1"/>
  <c r="Y732" i="1"/>
  <c r="AB732" i="1" s="1"/>
  <c r="Y733" i="1"/>
  <c r="AB733" i="1" s="1"/>
  <c r="Y734" i="1"/>
  <c r="AB734" i="1" s="1"/>
  <c r="Y735" i="1"/>
  <c r="AB735" i="1" s="1"/>
  <c r="Y736" i="1"/>
  <c r="Y737" i="1"/>
  <c r="AB737" i="1" s="1"/>
  <c r="Y738" i="1"/>
  <c r="Y739" i="1"/>
  <c r="AB739" i="1" s="1"/>
  <c r="Y740" i="1"/>
  <c r="AB740" i="1" s="1"/>
  <c r="Y741" i="1"/>
  <c r="AB741" i="1" s="1"/>
  <c r="Y742" i="1"/>
  <c r="Y743" i="1"/>
  <c r="AB743" i="1" s="1"/>
  <c r="Y744" i="1"/>
  <c r="Y745" i="1"/>
  <c r="AB745" i="1" s="1"/>
  <c r="Y746" i="1"/>
  <c r="Y747" i="1"/>
  <c r="AB747" i="1" s="1"/>
  <c r="Y748" i="1"/>
  <c r="AB748" i="1" s="1"/>
  <c r="Y749" i="1"/>
  <c r="AB749" i="1" s="1"/>
  <c r="Y750" i="1"/>
  <c r="AB750" i="1" s="1"/>
  <c r="Y751" i="1"/>
  <c r="AB751" i="1" s="1"/>
  <c r="Y752" i="1"/>
  <c r="AB752" i="1" s="1"/>
  <c r="Y753" i="1"/>
  <c r="AB753" i="1" s="1"/>
  <c r="Y754" i="1"/>
  <c r="Y755" i="1"/>
  <c r="AB755" i="1" s="1"/>
  <c r="Y756" i="1"/>
  <c r="AB756" i="1" s="1"/>
  <c r="Y757" i="1"/>
  <c r="AB757" i="1" s="1"/>
  <c r="Y758" i="1"/>
  <c r="AB758" i="1" s="1"/>
  <c r="Y759" i="1"/>
  <c r="AB759" i="1" s="1"/>
  <c r="Y760" i="1"/>
  <c r="AB760" i="1" s="1"/>
  <c r="Y761" i="1"/>
  <c r="AB761" i="1" s="1"/>
  <c r="Y762" i="1"/>
  <c r="Y763" i="1"/>
  <c r="AB763" i="1" s="1"/>
  <c r="Y764" i="1"/>
  <c r="AB764" i="1" s="1"/>
  <c r="Y765" i="1"/>
  <c r="AB765" i="1" s="1"/>
  <c r="Y766" i="1"/>
  <c r="AB766" i="1" s="1"/>
  <c r="Y767" i="1"/>
  <c r="AB767" i="1" s="1"/>
  <c r="Y768" i="1"/>
  <c r="Y769" i="1"/>
  <c r="AB769" i="1" s="1"/>
  <c r="Y770" i="1"/>
  <c r="Y771" i="1"/>
  <c r="AB771" i="1" s="1"/>
  <c r="Y772" i="1"/>
  <c r="Y773" i="1"/>
  <c r="AB773" i="1" s="1"/>
  <c r="Y774" i="1"/>
  <c r="Y775" i="1"/>
  <c r="AB775" i="1" s="1"/>
  <c r="Y776" i="1"/>
  <c r="AB776" i="1" s="1"/>
  <c r="Y777" i="1"/>
  <c r="AB777" i="1" s="1"/>
  <c r="Y778" i="1"/>
  <c r="Y779" i="1"/>
  <c r="AB779" i="1" s="1"/>
  <c r="Y780" i="1"/>
  <c r="Y781" i="1"/>
  <c r="AB781" i="1" s="1"/>
  <c r="Y782" i="1"/>
  <c r="AB782" i="1" s="1"/>
  <c r="Y783" i="1"/>
  <c r="Y784" i="1"/>
  <c r="Y785" i="1"/>
  <c r="AB785" i="1" s="1"/>
  <c r="Y786" i="1"/>
  <c r="Y787" i="1"/>
  <c r="Y788" i="1"/>
  <c r="Y789" i="1"/>
  <c r="AB789" i="1" s="1"/>
  <c r="Y790" i="1"/>
  <c r="AB790" i="1" s="1"/>
  <c r="Y791" i="1"/>
  <c r="Y792" i="1"/>
  <c r="AB792" i="1" s="1"/>
  <c r="Y793" i="1"/>
  <c r="AB793" i="1" s="1"/>
  <c r="Y794" i="1"/>
  <c r="Y795" i="1"/>
  <c r="Y796" i="1"/>
  <c r="AB796" i="1" s="1"/>
  <c r="Y797" i="1"/>
  <c r="AB797" i="1" s="1"/>
  <c r="Y798" i="1"/>
  <c r="AB798" i="1" s="1"/>
  <c r="Y799" i="1"/>
  <c r="Y800" i="1"/>
  <c r="Y801" i="1"/>
  <c r="AB801" i="1" s="1"/>
  <c r="Y802" i="1"/>
  <c r="AB802" i="1" s="1"/>
  <c r="Y803" i="1"/>
  <c r="Y804" i="1"/>
  <c r="AB804" i="1" s="1"/>
  <c r="Y805" i="1"/>
  <c r="AB805" i="1" s="1"/>
  <c r="Y806" i="1"/>
  <c r="AB806" i="1" s="1"/>
  <c r="Y807" i="1"/>
  <c r="Y808" i="1"/>
  <c r="Y809" i="1"/>
  <c r="AB809" i="1" s="1"/>
  <c r="Y810" i="1"/>
  <c r="AB810" i="1" s="1"/>
  <c r="Y811" i="1"/>
  <c r="AB811" i="1" s="1"/>
  <c r="Y812" i="1"/>
  <c r="Y813" i="1"/>
  <c r="AB813" i="1" s="1"/>
  <c r="Y814" i="1"/>
  <c r="AB814" i="1" s="1"/>
  <c r="Y815" i="1"/>
  <c r="Y816" i="1"/>
  <c r="Y817" i="1"/>
  <c r="AB817" i="1" s="1"/>
  <c r="Y818" i="1"/>
  <c r="AB818" i="1" s="1"/>
  <c r="Y819" i="1"/>
  <c r="AB819" i="1" s="1"/>
  <c r="Y820" i="1"/>
  <c r="AB820" i="1" s="1"/>
  <c r="Y821" i="1"/>
  <c r="AB821" i="1" s="1"/>
  <c r="Y822" i="1"/>
  <c r="Y823" i="1"/>
  <c r="Y824" i="1"/>
  <c r="AB824" i="1" s="1"/>
  <c r="Y825" i="1"/>
  <c r="AB825" i="1" s="1"/>
  <c r="Y826" i="1"/>
  <c r="Y827" i="1"/>
  <c r="AB827" i="1" s="1"/>
  <c r="Y828" i="1"/>
  <c r="AB828" i="1" s="1"/>
  <c r="Y829" i="1"/>
  <c r="AB829" i="1" s="1"/>
  <c r="Y830" i="1"/>
  <c r="AB830" i="1" s="1"/>
  <c r="Y831" i="1"/>
  <c r="Y832" i="1"/>
  <c r="AB832" i="1" s="1"/>
  <c r="Y833" i="1"/>
  <c r="AB833" i="1" s="1"/>
  <c r="Y834" i="1"/>
  <c r="AB834" i="1" s="1"/>
  <c r="Y835" i="1"/>
  <c r="Y836" i="1"/>
  <c r="Y837" i="1"/>
  <c r="AB837" i="1" s="1"/>
  <c r="Y838" i="1"/>
  <c r="Y839" i="1"/>
  <c r="Y840" i="1"/>
  <c r="AB840" i="1" s="1"/>
  <c r="Y841" i="1"/>
  <c r="AB841" i="1" s="1"/>
  <c r="Y842" i="1"/>
  <c r="Y843" i="1"/>
  <c r="AB843" i="1" s="1"/>
  <c r="Y844" i="1"/>
  <c r="AB844" i="1" s="1"/>
  <c r="Y845" i="1"/>
  <c r="AB845" i="1" s="1"/>
  <c r="Y846" i="1"/>
  <c r="AB846" i="1" s="1"/>
  <c r="Y847" i="1"/>
  <c r="Y848" i="1"/>
  <c r="Y849" i="1"/>
  <c r="AB849" i="1" s="1"/>
  <c r="Y850" i="1"/>
  <c r="Y851" i="1"/>
  <c r="Y852" i="1"/>
  <c r="AB852" i="1" s="1"/>
  <c r="Y853" i="1"/>
  <c r="AB853" i="1" s="1"/>
  <c r="Y854" i="1"/>
  <c r="AB854" i="1" s="1"/>
  <c r="Y855" i="1"/>
  <c r="Y856" i="1"/>
  <c r="Y857" i="1"/>
  <c r="AB857" i="1" s="1"/>
  <c r="Y858" i="1"/>
  <c r="Y859" i="1"/>
  <c r="Y860" i="1"/>
  <c r="AB860" i="1" s="1"/>
  <c r="Y861" i="1"/>
  <c r="AB861" i="1" s="1"/>
  <c r="Y862" i="1"/>
  <c r="AB862" i="1" s="1"/>
  <c r="Y863" i="1"/>
  <c r="Y864" i="1"/>
  <c r="Y865" i="1"/>
  <c r="AB865" i="1" s="1"/>
  <c r="Y866" i="1"/>
  <c r="AB866" i="1" s="1"/>
  <c r="Y867" i="1"/>
  <c r="Y868" i="1"/>
  <c r="Y869" i="1"/>
  <c r="AB869" i="1" s="1"/>
  <c r="Y870" i="1"/>
  <c r="Y871" i="1"/>
  <c r="Y872" i="1"/>
  <c r="AB872" i="1" s="1"/>
  <c r="Y873" i="1"/>
  <c r="AB873" i="1" s="1"/>
  <c r="Y874" i="1"/>
  <c r="AB874" i="1" s="1"/>
  <c r="Y875" i="1"/>
  <c r="AB875" i="1" s="1"/>
  <c r="Y876" i="1"/>
  <c r="AB876" i="1" s="1"/>
  <c r="Y877" i="1"/>
  <c r="AB877" i="1" s="1"/>
  <c r="Y878" i="1"/>
  <c r="AB878" i="1" s="1"/>
  <c r="Y879" i="1"/>
  <c r="Y880" i="1"/>
  <c r="Y881" i="1"/>
  <c r="AB881" i="1" s="1"/>
  <c r="Y882" i="1"/>
  <c r="AB882" i="1" s="1"/>
  <c r="Y883" i="1"/>
  <c r="AB883" i="1" s="1"/>
  <c r="Y884" i="1"/>
  <c r="AB884" i="1" s="1"/>
  <c r="Y885" i="1"/>
  <c r="AB885" i="1" s="1"/>
  <c r="Y886" i="1"/>
  <c r="AB886" i="1" s="1"/>
  <c r="Y887" i="1"/>
  <c r="Y888" i="1"/>
  <c r="AB888" i="1" s="1"/>
  <c r="Y889" i="1"/>
  <c r="AB889" i="1" s="1"/>
  <c r="Y890" i="1"/>
  <c r="Y891" i="1"/>
  <c r="AB891" i="1" s="1"/>
  <c r="Y892" i="1"/>
  <c r="Y893" i="1"/>
  <c r="AB893" i="1" s="1"/>
  <c r="Y894" i="1"/>
  <c r="Y895" i="1"/>
  <c r="Y896" i="1"/>
  <c r="AB896" i="1" s="1"/>
  <c r="Y897" i="1"/>
  <c r="AB897" i="1" s="1"/>
  <c r="Y898" i="1"/>
  <c r="AB898" i="1" s="1"/>
  <c r="Y899" i="1"/>
  <c r="Y900" i="1"/>
  <c r="AB900" i="1" s="1"/>
  <c r="Y901" i="1"/>
  <c r="AB901" i="1" s="1"/>
  <c r="Y902" i="1"/>
  <c r="AB902" i="1" s="1"/>
  <c r="Y903" i="1"/>
  <c r="Y904" i="1"/>
  <c r="Y905" i="1"/>
  <c r="AB905" i="1" s="1"/>
  <c r="Y906" i="1"/>
  <c r="Y907" i="1"/>
  <c r="AB907" i="1" s="1"/>
  <c r="Y908" i="1"/>
  <c r="Y909" i="1"/>
  <c r="AB909" i="1" s="1"/>
  <c r="Y910" i="1"/>
  <c r="AB910" i="1" s="1"/>
  <c r="Y911" i="1"/>
  <c r="Y912" i="1"/>
  <c r="Y913" i="1"/>
  <c r="AB913" i="1" s="1"/>
  <c r="Y914" i="1"/>
  <c r="Y915" i="1"/>
  <c r="Y916" i="1"/>
  <c r="AB916" i="1" s="1"/>
  <c r="Y917" i="1"/>
  <c r="AB917" i="1" s="1"/>
  <c r="Y918" i="1"/>
  <c r="Y919" i="1"/>
  <c r="Y920" i="1"/>
  <c r="AB920" i="1" s="1"/>
  <c r="Y921" i="1"/>
  <c r="AB921" i="1" s="1"/>
  <c r="Y922" i="1"/>
  <c r="Y923" i="1"/>
  <c r="Y924" i="1"/>
  <c r="AB924" i="1" s="1"/>
  <c r="Y925" i="1"/>
  <c r="AB925" i="1" s="1"/>
  <c r="Y926" i="1"/>
  <c r="AB926" i="1" s="1"/>
  <c r="Y927" i="1"/>
  <c r="Y928" i="1"/>
  <c r="AB928" i="1" s="1"/>
  <c r="Y929" i="1"/>
  <c r="AB929" i="1" s="1"/>
  <c r="Y930" i="1"/>
  <c r="AB930" i="1" s="1"/>
  <c r="Y931" i="1"/>
  <c r="Y932" i="1"/>
  <c r="AB932" i="1" s="1"/>
  <c r="Y933" i="1"/>
  <c r="AB933" i="1" s="1"/>
  <c r="Y934" i="1"/>
  <c r="AB934" i="1" s="1"/>
  <c r="Y935" i="1"/>
  <c r="Y936" i="1"/>
  <c r="Y937" i="1"/>
  <c r="AB937" i="1" s="1"/>
  <c r="Y938" i="1"/>
  <c r="AB938" i="1" s="1"/>
  <c r="Y939" i="1"/>
  <c r="AB939" i="1" s="1"/>
  <c r="Y940" i="1"/>
  <c r="Y941" i="1"/>
  <c r="AB941" i="1" s="1"/>
  <c r="Y942" i="1"/>
  <c r="AB942" i="1" s="1"/>
  <c r="Y943" i="1"/>
  <c r="Y944" i="1"/>
  <c r="AB944" i="1" s="1"/>
  <c r="Y945" i="1"/>
  <c r="AB945" i="1" s="1"/>
  <c r="Y946" i="1"/>
  <c r="AB946" i="1" s="1"/>
  <c r="Y947" i="1"/>
  <c r="AB947" i="1" s="1"/>
  <c r="Y948" i="1"/>
  <c r="Y949" i="1"/>
  <c r="AB949" i="1" s="1"/>
  <c r="Y950" i="1"/>
  <c r="Y951" i="1"/>
  <c r="Y952" i="1"/>
  <c r="AB952" i="1" s="1"/>
  <c r="Y953" i="1"/>
  <c r="AB953" i="1" s="1"/>
  <c r="Y954" i="1"/>
  <c r="Y955" i="1"/>
  <c r="AB955" i="1" s="1"/>
  <c r="Y956" i="1"/>
  <c r="AB956" i="1" s="1"/>
  <c r="Y957" i="1"/>
  <c r="AB957" i="1" s="1"/>
  <c r="Y958" i="1"/>
  <c r="AB958" i="1" s="1"/>
  <c r="Y959" i="1"/>
  <c r="Y960" i="1"/>
  <c r="Y961" i="1"/>
  <c r="AB961" i="1" s="1"/>
  <c r="Y962" i="1"/>
  <c r="Y963" i="1"/>
  <c r="Y964" i="1"/>
  <c r="AB964" i="1" s="1"/>
  <c r="Y965" i="1"/>
  <c r="AB965" i="1" s="1"/>
  <c r="Y966" i="1"/>
  <c r="AB966" i="1" s="1"/>
  <c r="Y967" i="1"/>
  <c r="Y968" i="1"/>
  <c r="AB968" i="1" s="1"/>
  <c r="Y969" i="1"/>
  <c r="AB969" i="1" s="1"/>
  <c r="Y970" i="1"/>
  <c r="Y971" i="1"/>
  <c r="AB971" i="1" s="1"/>
  <c r="Y972" i="1"/>
  <c r="Y973" i="1"/>
  <c r="AB973" i="1" s="1"/>
  <c r="Y974" i="1"/>
  <c r="Y975" i="1"/>
  <c r="Y976" i="1"/>
  <c r="AB976" i="1" s="1"/>
  <c r="Y977" i="1"/>
  <c r="AB977" i="1" s="1"/>
  <c r="Y978" i="1"/>
  <c r="Y979" i="1"/>
  <c r="Y980" i="1"/>
  <c r="Y981" i="1"/>
  <c r="AB981" i="1" s="1"/>
  <c r="Y982" i="1"/>
  <c r="AB982" i="1" s="1"/>
  <c r="Y983" i="1"/>
  <c r="Y984" i="1"/>
  <c r="AB984" i="1" s="1"/>
  <c r="Y985" i="1"/>
  <c r="AB985" i="1" s="1"/>
  <c r="Y986" i="1"/>
  <c r="Y987" i="1"/>
  <c r="Y988" i="1"/>
  <c r="AB988" i="1" s="1"/>
  <c r="Y989" i="1"/>
  <c r="AB989" i="1" s="1"/>
  <c r="Y990" i="1"/>
  <c r="AB990" i="1" s="1"/>
  <c r="Y991" i="1"/>
  <c r="Y992" i="1"/>
  <c r="AB992" i="1" s="1"/>
  <c r="Y993" i="1"/>
  <c r="AB993" i="1" s="1"/>
  <c r="Y994" i="1"/>
  <c r="AB994" i="1" s="1"/>
  <c r="Y995" i="1"/>
  <c r="Y996" i="1"/>
  <c r="AB996" i="1" s="1"/>
  <c r="Y997" i="1"/>
  <c r="AB997" i="1" s="1"/>
  <c r="Y998" i="1"/>
  <c r="AB998" i="1" s="1"/>
  <c r="Y999" i="1"/>
  <c r="Y1000" i="1"/>
  <c r="Y1001" i="1"/>
  <c r="AB1001" i="1" s="1"/>
  <c r="Y1002" i="1"/>
  <c r="AB1002" i="1" s="1"/>
  <c r="Y1003" i="1"/>
  <c r="AB1003" i="1" s="1"/>
  <c r="Y1004" i="1"/>
  <c r="Y1005" i="1"/>
  <c r="AB1005" i="1" s="1"/>
  <c r="Y1006" i="1"/>
  <c r="Y1007" i="1"/>
  <c r="Y1008" i="1"/>
  <c r="AB1008" i="1" s="1"/>
  <c r="Y1009" i="1"/>
  <c r="AB1009" i="1" s="1"/>
  <c r="Y1010" i="1"/>
  <c r="AB1010" i="1" s="1"/>
  <c r="Y1011" i="1"/>
  <c r="AB1011" i="1" s="1"/>
  <c r="Y1012" i="1"/>
  <c r="AB1012" i="1" s="1"/>
  <c r="Y1013" i="1"/>
  <c r="AB1013" i="1" s="1"/>
  <c r="Y1014" i="1"/>
  <c r="Y1015" i="1"/>
  <c r="Y1016" i="1"/>
  <c r="AB1016" i="1" s="1"/>
  <c r="Y1017" i="1"/>
  <c r="AB1017" i="1" s="1"/>
  <c r="Y1018" i="1"/>
  <c r="Y1019" i="1"/>
  <c r="AB1019" i="1" s="1"/>
  <c r="Y1020" i="1"/>
  <c r="AB1020" i="1" s="1"/>
  <c r="Y1021" i="1"/>
  <c r="AB1021" i="1" s="1"/>
  <c r="Y1022" i="1"/>
  <c r="AB1022" i="1" s="1"/>
  <c r="Y1023" i="1"/>
  <c r="Y1024" i="1"/>
  <c r="AB1024" i="1" s="1"/>
  <c r="Y1025" i="1"/>
  <c r="AB1025" i="1" s="1"/>
  <c r="Y1026" i="1"/>
  <c r="AB1026" i="1" s="1"/>
  <c r="Y1027" i="1"/>
  <c r="Y1028" i="1"/>
  <c r="Y1029" i="1"/>
  <c r="AB1029" i="1" s="1"/>
  <c r="Y1030" i="1"/>
  <c r="Y1031" i="1"/>
  <c r="Y1032" i="1"/>
  <c r="AB1032" i="1" s="1"/>
  <c r="Y1033" i="1"/>
  <c r="AB1033" i="1" s="1"/>
  <c r="Y1034" i="1"/>
  <c r="Y1035" i="1"/>
  <c r="AB1035" i="1" s="1"/>
  <c r="Y1036" i="1"/>
  <c r="AB1036" i="1" s="1"/>
  <c r="Y1037" i="1"/>
  <c r="AB1037" i="1" s="1"/>
  <c r="Y1038" i="1"/>
  <c r="AB1038" i="1" s="1"/>
  <c r="Y1039" i="1"/>
  <c r="Y1040" i="1"/>
  <c r="AB1040" i="1" s="1"/>
  <c r="Y1041" i="1"/>
  <c r="AB1041" i="1" s="1"/>
  <c r="Y1042" i="1"/>
  <c r="Y1043" i="1"/>
  <c r="Y1044" i="1"/>
  <c r="AB1044" i="1" s="1"/>
  <c r="Y1045" i="1"/>
  <c r="AB1045" i="1" s="1"/>
  <c r="Y1046" i="1"/>
  <c r="AB1046" i="1" s="1"/>
  <c r="Y1047" i="1"/>
  <c r="Y1048" i="1"/>
  <c r="Y1049" i="1"/>
  <c r="AB1049" i="1" s="1"/>
  <c r="Y1050" i="1"/>
  <c r="Y1051" i="1"/>
  <c r="Y1052" i="1"/>
  <c r="AB1052" i="1" s="1"/>
  <c r="Y1053" i="1"/>
  <c r="AB1053" i="1" s="1"/>
  <c r="Y1054" i="1"/>
  <c r="Y1055" i="1"/>
  <c r="Y1056" i="1"/>
  <c r="AB1056" i="1" s="1"/>
  <c r="Y1057" i="1"/>
  <c r="AB1057" i="1" s="1"/>
  <c r="Y1058" i="1"/>
  <c r="AB1058" i="1" s="1"/>
  <c r="Y1059" i="1"/>
  <c r="Y1060" i="1"/>
  <c r="Y1061" i="1"/>
  <c r="AB1061" i="1" s="1"/>
  <c r="Y1062" i="1"/>
  <c r="Y1063" i="1"/>
  <c r="Y1064" i="1"/>
  <c r="AB1064" i="1" s="1"/>
  <c r="Y1065" i="1"/>
  <c r="AB1065" i="1" s="1"/>
  <c r="Y1066" i="1"/>
  <c r="AB1066" i="1" s="1"/>
  <c r="Y1067" i="1"/>
  <c r="AB1067" i="1" s="1"/>
  <c r="Y1068" i="1"/>
  <c r="AB1068" i="1" s="1"/>
  <c r="Y1069" i="1"/>
  <c r="AB1069" i="1" s="1"/>
  <c r="Y1070" i="1"/>
  <c r="AB1070" i="1" s="1"/>
  <c r="Y1071" i="1"/>
  <c r="Y1072" i="1"/>
  <c r="AB1072" i="1" s="1"/>
  <c r="Y1073" i="1"/>
  <c r="AB1073" i="1" s="1"/>
  <c r="Y1074" i="1"/>
  <c r="AB1074" i="1" s="1"/>
  <c r="Y1075" i="1"/>
  <c r="AB1075" i="1" s="1"/>
  <c r="Y1076" i="1"/>
  <c r="AB1076" i="1" s="1"/>
  <c r="Y1077" i="1"/>
  <c r="AB1077" i="1" s="1"/>
  <c r="Y1078" i="1"/>
  <c r="AB1078" i="1" s="1"/>
  <c r="Y1079" i="1"/>
  <c r="Y1080" i="1"/>
  <c r="AB1080" i="1" s="1"/>
  <c r="Y1081" i="1"/>
  <c r="AB1081" i="1" s="1"/>
  <c r="Y1082" i="1"/>
  <c r="Y1083" i="1"/>
  <c r="AB1083" i="1" s="1"/>
  <c r="Y1084" i="1"/>
  <c r="Y1085" i="1"/>
  <c r="AB1085" i="1" s="1"/>
  <c r="Y1086" i="1"/>
  <c r="Y1087" i="1"/>
  <c r="Y1088" i="1"/>
  <c r="AB1088" i="1" s="1"/>
  <c r="Y1089" i="1"/>
  <c r="AB1089" i="1" s="1"/>
  <c r="Y1090" i="1"/>
  <c r="AB1090" i="1" s="1"/>
  <c r="Y1091" i="1"/>
  <c r="Y1092" i="1"/>
  <c r="AB1092" i="1" s="1"/>
  <c r="Y1093" i="1"/>
  <c r="AB1093" i="1" s="1"/>
  <c r="Y1094" i="1"/>
  <c r="AB1094" i="1" s="1"/>
  <c r="Y1095" i="1"/>
  <c r="Y1096" i="1"/>
  <c r="Y1097" i="1"/>
  <c r="AB1097" i="1" s="1"/>
  <c r="Y1098" i="1"/>
  <c r="Y1099" i="1"/>
  <c r="AB1099" i="1" s="1"/>
  <c r="Y1100" i="1"/>
  <c r="Y1101" i="1"/>
  <c r="AB1101" i="1" s="1"/>
  <c r="Y1102" i="1"/>
  <c r="Y1103" i="1"/>
  <c r="Y1104" i="1"/>
  <c r="AB1104" i="1" s="1"/>
  <c r="Y1105" i="1"/>
  <c r="AB1105" i="1" s="1"/>
  <c r="Y1106" i="1"/>
  <c r="Y1107" i="1"/>
  <c r="Y1108" i="1"/>
  <c r="AB1108" i="1" s="1"/>
  <c r="Y1109" i="1"/>
  <c r="AB1109" i="1" s="1"/>
  <c r="Y1110" i="1"/>
  <c r="Y1111" i="1"/>
  <c r="Y1112" i="1"/>
  <c r="AB1112" i="1" s="1"/>
  <c r="Y1113" i="1"/>
  <c r="AB1113" i="1" s="1"/>
  <c r="Y1114" i="1"/>
  <c r="Y1115" i="1"/>
  <c r="Y1116" i="1"/>
  <c r="AB1116" i="1" s="1"/>
  <c r="Y1117" i="1"/>
  <c r="AB1117" i="1" s="1"/>
  <c r="Y1118" i="1"/>
  <c r="AB1118" i="1" s="1"/>
  <c r="Y1119" i="1"/>
  <c r="Y1120" i="1"/>
  <c r="AB1120" i="1" s="1"/>
  <c r="Y1121" i="1"/>
  <c r="AB1121" i="1" s="1"/>
  <c r="Y1122" i="1"/>
  <c r="AB1122" i="1" s="1"/>
  <c r="Y1123" i="1"/>
  <c r="Y1124" i="1"/>
  <c r="AB1124" i="1" s="1"/>
  <c r="Y1125" i="1"/>
  <c r="AB1125" i="1" s="1"/>
  <c r="Y1126" i="1"/>
  <c r="AB1126" i="1" s="1"/>
  <c r="Y1127" i="1"/>
  <c r="Y1128" i="1"/>
  <c r="Y1129" i="1"/>
  <c r="AB1129" i="1" s="1"/>
  <c r="Y1130" i="1"/>
  <c r="AB1130" i="1" s="1"/>
  <c r="Y1131" i="1"/>
  <c r="AB1131" i="1" s="1"/>
  <c r="Y1132" i="1"/>
  <c r="Y1133" i="1"/>
  <c r="AB1133" i="1" s="1"/>
  <c r="Y1134" i="1"/>
  <c r="AB1134" i="1" s="1"/>
  <c r="Y1135" i="1"/>
  <c r="Y1136" i="1"/>
  <c r="AB1136" i="1" s="1"/>
  <c r="Y1137" i="1"/>
  <c r="AB1137" i="1" s="1"/>
  <c r="Y1138" i="1"/>
  <c r="AB1138" i="1" s="1"/>
  <c r="Y1139" i="1"/>
  <c r="AB1139" i="1" s="1"/>
  <c r="Y1140" i="1"/>
  <c r="Y1141" i="1"/>
  <c r="AB1141" i="1" s="1"/>
  <c r="Y1142" i="1"/>
  <c r="Y1143" i="1"/>
  <c r="Y1144" i="1"/>
  <c r="AB1144" i="1" s="1"/>
  <c r="Y1145" i="1"/>
  <c r="AB1145" i="1" s="1"/>
  <c r="Y1146" i="1"/>
  <c r="Y1147" i="1"/>
  <c r="AB1147" i="1" s="1"/>
  <c r="Y1148" i="1"/>
  <c r="AB1148" i="1" s="1"/>
  <c r="Y1149" i="1"/>
  <c r="AB1149" i="1" s="1"/>
  <c r="Y1150" i="1"/>
  <c r="AB1150" i="1" s="1"/>
  <c r="Y1151" i="1"/>
  <c r="Y1152" i="1"/>
  <c r="Y1153" i="1"/>
  <c r="AB1153" i="1" s="1"/>
  <c r="Y1154" i="1"/>
  <c r="AB1154" i="1" s="1"/>
  <c r="Y1155" i="1"/>
  <c r="Y1156" i="1"/>
  <c r="Y1157" i="1"/>
  <c r="AB1157" i="1" s="1"/>
  <c r="Y1158" i="1"/>
  <c r="Y1159" i="1"/>
  <c r="Y1160" i="1"/>
  <c r="AB1160" i="1" s="1"/>
  <c r="Y1161" i="1"/>
  <c r="AB1161" i="1" s="1"/>
  <c r="Y1162" i="1"/>
  <c r="Y1163" i="1"/>
  <c r="AB1163" i="1" s="1"/>
  <c r="Y1164" i="1"/>
  <c r="AB1164" i="1" s="1"/>
  <c r="Y1165" i="1"/>
  <c r="AB1165" i="1" s="1"/>
  <c r="Y1166" i="1"/>
  <c r="AB1166" i="1" s="1"/>
  <c r="Y1167" i="1"/>
  <c r="Y1168" i="1"/>
  <c r="AB1168" i="1" s="1"/>
  <c r="Y1169" i="1"/>
  <c r="AB1169" i="1" s="1"/>
  <c r="Y1170" i="1"/>
  <c r="Y1171" i="1"/>
  <c r="Y1172" i="1"/>
  <c r="AB1172" i="1" s="1"/>
  <c r="Y1173" i="1"/>
  <c r="AB1173" i="1" s="1"/>
  <c r="Y1174" i="1"/>
  <c r="AB1174" i="1" s="1"/>
  <c r="Y1175" i="1"/>
  <c r="Y1176" i="1"/>
  <c r="AB1176" i="1" s="1"/>
  <c r="Y1177" i="1"/>
  <c r="AB1177" i="1" s="1"/>
  <c r="Y1178" i="1"/>
  <c r="Y1179" i="1"/>
  <c r="Y1180" i="1"/>
  <c r="Y1181" i="1"/>
  <c r="AB1181" i="1" s="1"/>
  <c r="Y1182" i="1"/>
  <c r="AB1182" i="1" s="1"/>
  <c r="Y1183" i="1"/>
  <c r="Y1184" i="1"/>
  <c r="AB1184" i="1" s="1"/>
  <c r="Y1185" i="1"/>
  <c r="AB1185" i="1" s="1"/>
  <c r="Y1186" i="1"/>
  <c r="AB1186" i="1" s="1"/>
  <c r="Y1187" i="1"/>
  <c r="Y1188" i="1"/>
  <c r="Y1189" i="1"/>
  <c r="AB1189" i="1" s="1"/>
  <c r="Y1190" i="1"/>
  <c r="AB1190" i="1" s="1"/>
  <c r="Y1191" i="1"/>
  <c r="Y1192" i="1"/>
  <c r="AB1192" i="1" s="1"/>
  <c r="Y1193" i="1"/>
  <c r="AB1193" i="1" s="1"/>
  <c r="Y1194" i="1"/>
  <c r="AB1194" i="1" s="1"/>
  <c r="Y1195" i="1"/>
  <c r="AB1195" i="1" s="1"/>
  <c r="Y1196" i="1"/>
  <c r="AB1196" i="1" s="1"/>
  <c r="Y1197" i="1"/>
  <c r="AB1197" i="1" s="1"/>
  <c r="Y1198" i="1"/>
  <c r="AB1198" i="1" s="1"/>
  <c r="Y1199" i="1"/>
  <c r="Y1200" i="1"/>
  <c r="AB1200" i="1" s="1"/>
  <c r="Y1201" i="1"/>
  <c r="AB1201" i="1" s="1"/>
  <c r="Y1202" i="1"/>
  <c r="AB1202" i="1" s="1"/>
  <c r="Y1203" i="1"/>
  <c r="AB1203" i="1" s="1"/>
  <c r="Y1204" i="1"/>
  <c r="AB1204" i="1" s="1"/>
  <c r="Y1205" i="1"/>
  <c r="AB1205" i="1" s="1"/>
  <c r="Y1206" i="1"/>
  <c r="AB1206" i="1" s="1"/>
  <c r="Y1207" i="1"/>
  <c r="Y1208" i="1"/>
  <c r="Y1209" i="1"/>
  <c r="AB1209" i="1" s="1"/>
  <c r="Y1210" i="1"/>
  <c r="Y1211" i="1"/>
  <c r="AB1211" i="1" s="1"/>
  <c r="Y1212" i="1"/>
  <c r="AB1212" i="1" s="1"/>
  <c r="Y1213" i="1"/>
  <c r="AB1213" i="1" s="1"/>
  <c r="Y1214" i="1"/>
  <c r="Y1215" i="1"/>
  <c r="Y1216" i="1"/>
  <c r="AB1216" i="1" s="1"/>
  <c r="Y1217" i="1"/>
  <c r="AB1217" i="1" s="1"/>
  <c r="Y1218" i="1"/>
  <c r="AB1218" i="1" s="1"/>
  <c r="Y1219" i="1"/>
  <c r="Y1220" i="1"/>
  <c r="Y1221" i="1"/>
  <c r="AB1221" i="1" s="1"/>
  <c r="Y1222" i="1"/>
  <c r="AB1222" i="1" s="1"/>
  <c r="Y1223" i="1"/>
  <c r="Y1224" i="1"/>
  <c r="AB1224" i="1" s="1"/>
  <c r="Y1225" i="1"/>
  <c r="AB1225" i="1" s="1"/>
  <c r="Y1226" i="1"/>
  <c r="AB1226" i="1" s="1"/>
  <c r="Y1227" i="1"/>
  <c r="AB1227" i="1" s="1"/>
  <c r="Y1228" i="1"/>
  <c r="AB1228" i="1" s="1"/>
  <c r="Y1229" i="1"/>
  <c r="AB1229" i="1" s="1"/>
  <c r="Y1230" i="1"/>
  <c r="AB1230" i="1" s="1"/>
  <c r="Y1231" i="1"/>
  <c r="Y1232" i="1"/>
  <c r="Y1233" i="1"/>
  <c r="AB1233" i="1" s="1"/>
  <c r="Y1234" i="1"/>
  <c r="Y1235" i="1"/>
  <c r="AB1235" i="1" s="1"/>
  <c r="Y1236" i="1"/>
  <c r="AB1236" i="1" s="1"/>
  <c r="Y1237" i="1"/>
  <c r="AB1237" i="1" s="1"/>
  <c r="Y1238" i="1"/>
  <c r="AB1238" i="1" s="1"/>
  <c r="Y1239" i="1"/>
  <c r="Y1240" i="1"/>
  <c r="Y1241" i="1"/>
  <c r="AB1241" i="1" s="1"/>
  <c r="Y1242" i="1"/>
  <c r="AB1242" i="1" s="1"/>
  <c r="Y1243" i="1"/>
  <c r="Y1244" i="1"/>
  <c r="AB1244" i="1" s="1"/>
  <c r="Y1245" i="1"/>
  <c r="AB1245" i="1" s="1"/>
  <c r="Y1246" i="1"/>
  <c r="AB1246" i="1" s="1"/>
  <c r="Y1247" i="1"/>
  <c r="Y1248" i="1"/>
  <c r="Y1249" i="1"/>
  <c r="AB1249" i="1" s="1"/>
  <c r="Y1250" i="1"/>
  <c r="AB1250" i="1" s="1"/>
  <c r="Y1251" i="1"/>
  <c r="AB1251" i="1" s="1"/>
  <c r="Y1252" i="1"/>
  <c r="AB1252" i="1" s="1"/>
  <c r="Y1253" i="1"/>
  <c r="AB1253" i="1" s="1"/>
  <c r="Y1254" i="1"/>
  <c r="Y1255" i="1"/>
  <c r="Y1256" i="1"/>
  <c r="AB1256" i="1" s="1"/>
  <c r="Y1257" i="1"/>
  <c r="AB1257" i="1" s="1"/>
  <c r="Y1258" i="1"/>
  <c r="AB1258" i="1" s="1"/>
  <c r="Y1259" i="1"/>
  <c r="AB1259" i="1" s="1"/>
  <c r="Y1260" i="1"/>
  <c r="AB1260" i="1" s="1"/>
  <c r="Y1261" i="1"/>
  <c r="AB1261" i="1" s="1"/>
  <c r="Y1262" i="1"/>
  <c r="AB1262" i="1" s="1"/>
  <c r="Y1263" i="1"/>
  <c r="Y1264" i="1"/>
  <c r="AB1264" i="1" s="1"/>
  <c r="Y1265" i="1"/>
  <c r="AB1265" i="1" s="1"/>
  <c r="Y1266" i="1"/>
  <c r="AB1266" i="1" s="1"/>
  <c r="Y1267" i="1"/>
  <c r="AB1267" i="1" s="1"/>
  <c r="Y1268" i="1"/>
  <c r="Y1269" i="1"/>
  <c r="AB1269" i="1" s="1"/>
  <c r="Y1270" i="1"/>
  <c r="AB1270" i="1" s="1"/>
  <c r="Y1271" i="1"/>
  <c r="Y1272" i="1"/>
  <c r="AB1272" i="1" s="1"/>
  <c r="Y1273" i="1"/>
  <c r="AB1273" i="1" s="1"/>
  <c r="Y1274" i="1"/>
  <c r="Y1275" i="1"/>
  <c r="AB1275" i="1" s="1"/>
  <c r="Y1276" i="1"/>
  <c r="Y1277" i="1"/>
  <c r="AB1277" i="1" s="1"/>
  <c r="Y1278" i="1"/>
  <c r="AB1278" i="1" s="1"/>
  <c r="Y1279" i="1"/>
  <c r="Y1280" i="1"/>
  <c r="AB1280" i="1" s="1"/>
  <c r="Y1281" i="1"/>
  <c r="AB1281" i="1" s="1"/>
  <c r="Y1282" i="1"/>
  <c r="AB1282" i="1" s="1"/>
  <c r="Y1283" i="1"/>
  <c r="Y1284" i="1"/>
  <c r="AB1284" i="1" s="1"/>
  <c r="Y1285" i="1"/>
  <c r="AB1285" i="1" s="1"/>
  <c r="Y1286" i="1"/>
  <c r="AB1286" i="1" s="1"/>
  <c r="Y1287" i="1"/>
  <c r="Y1288" i="1"/>
  <c r="AB1288" i="1" s="1"/>
  <c r="Y1289" i="1"/>
  <c r="AB1289" i="1" s="1"/>
  <c r="Y1290" i="1"/>
  <c r="AB1290" i="1" s="1"/>
  <c r="Y1291" i="1"/>
  <c r="AB1291" i="1" s="1"/>
  <c r="Y1292" i="1"/>
  <c r="AB1292" i="1" s="1"/>
  <c r="Y1293" i="1"/>
  <c r="AB1293" i="1" s="1"/>
  <c r="Y1294" i="1"/>
  <c r="Y1295" i="1"/>
  <c r="Y1296" i="1"/>
  <c r="AB1296" i="1" s="1"/>
  <c r="Y1297" i="1"/>
  <c r="AB1297" i="1" s="1"/>
  <c r="Y1298" i="1"/>
  <c r="Y1299" i="1"/>
  <c r="AB1299" i="1" s="1"/>
  <c r="Y1300" i="1"/>
  <c r="AB1300" i="1" s="1"/>
  <c r="Y1301" i="1"/>
  <c r="AB1301" i="1" s="1"/>
  <c r="Y1302" i="1"/>
  <c r="Y1303" i="1"/>
  <c r="Y1304" i="1"/>
  <c r="AB1304" i="1" s="1"/>
  <c r="Y1305" i="1"/>
  <c r="AB1305" i="1" s="1"/>
  <c r="Y1306" i="1"/>
  <c r="AB1306" i="1" s="1"/>
  <c r="Y1307" i="1"/>
  <c r="Y1308" i="1"/>
  <c r="AB1308" i="1" s="1"/>
  <c r="Y1309" i="1"/>
  <c r="AB1309" i="1" s="1"/>
  <c r="Y1310" i="1"/>
  <c r="AB1310" i="1" s="1"/>
  <c r="Y1311" i="1"/>
  <c r="Y1312" i="1"/>
  <c r="AB1312" i="1" s="1"/>
  <c r="Y1313" i="1"/>
  <c r="AB1313" i="1" s="1"/>
  <c r="Y1314" i="1"/>
  <c r="AB1314" i="1" s="1"/>
  <c r="Y1315" i="1"/>
  <c r="AB1315" i="1" s="1"/>
  <c r="Y1316" i="1"/>
  <c r="AB1316" i="1" s="1"/>
  <c r="Y1317" i="1"/>
  <c r="AB1317" i="1" s="1"/>
  <c r="Y1318" i="1"/>
  <c r="AB1318" i="1" s="1"/>
  <c r="Y1319" i="1"/>
  <c r="Y1320" i="1"/>
  <c r="AB1320" i="1" s="1"/>
  <c r="Y1321" i="1"/>
  <c r="AB1321" i="1" s="1"/>
  <c r="Y1322" i="1"/>
  <c r="AB1322" i="1" s="1"/>
  <c r="Y1323" i="1"/>
  <c r="AB1323" i="1" s="1"/>
  <c r="Y1324" i="1"/>
  <c r="Y1325" i="1"/>
  <c r="AB1325" i="1" s="1"/>
  <c r="Y1326" i="1"/>
  <c r="AB1326" i="1" s="1"/>
  <c r="Y1327" i="1"/>
  <c r="Y1328" i="1"/>
  <c r="AB1328" i="1" s="1"/>
  <c r="Y1329" i="1"/>
  <c r="AB1329" i="1" s="1"/>
  <c r="Y1330" i="1"/>
  <c r="AB1330" i="1" s="1"/>
  <c r="Y1331" i="1"/>
  <c r="AB1331" i="1" s="1"/>
  <c r="Y1332" i="1"/>
  <c r="Y1333" i="1"/>
  <c r="AB1333" i="1" s="1"/>
  <c r="Y1334" i="1"/>
  <c r="AB1334" i="1" s="1"/>
  <c r="Y1335" i="1"/>
  <c r="Y1336" i="1"/>
  <c r="AB1336" i="1" s="1"/>
  <c r="Y1337" i="1"/>
  <c r="AB1337" i="1" s="1"/>
  <c r="Y1338" i="1"/>
  <c r="Y1339" i="1"/>
  <c r="AB1339" i="1" s="1"/>
  <c r="Y1340" i="1"/>
  <c r="AB1340" i="1" s="1"/>
  <c r="Y1341" i="1"/>
  <c r="AB1341" i="1" s="1"/>
  <c r="Y1342" i="1"/>
  <c r="AB1342" i="1" s="1"/>
  <c r="Y1343" i="1"/>
  <c r="Y1344" i="1"/>
  <c r="Y1345" i="1"/>
  <c r="AB1345" i="1" s="1"/>
  <c r="Y1346" i="1"/>
  <c r="AB1346" i="1" s="1"/>
  <c r="Y1347" i="1"/>
  <c r="Y1348" i="1"/>
  <c r="AB1348" i="1" s="1"/>
  <c r="Y1349" i="1"/>
  <c r="AB1349" i="1" s="1"/>
  <c r="Y1350" i="1"/>
  <c r="Y1351" i="1"/>
  <c r="Y1352" i="1"/>
  <c r="AB1352" i="1" s="1"/>
  <c r="Y1353" i="1"/>
  <c r="AB1353" i="1" s="1"/>
  <c r="Y1354" i="1"/>
  <c r="AB1354" i="1" s="1"/>
  <c r="Y1355" i="1"/>
  <c r="AB1355" i="1" s="1"/>
  <c r="Y1356" i="1"/>
  <c r="AB1356" i="1" s="1"/>
  <c r="Y1357" i="1"/>
  <c r="AB1357" i="1" s="1"/>
  <c r="Y1358" i="1"/>
  <c r="AB1358" i="1" s="1"/>
  <c r="Y1359" i="1"/>
  <c r="Y1360" i="1"/>
  <c r="AB1360" i="1" s="1"/>
  <c r="Y1361" i="1"/>
  <c r="AB1361" i="1" s="1"/>
  <c r="Y1362" i="1"/>
  <c r="Y1363" i="1"/>
  <c r="AB1363" i="1" s="1"/>
  <c r="Y1364" i="1"/>
  <c r="AB1364" i="1" s="1"/>
  <c r="Y1365" i="1"/>
  <c r="AB1365" i="1" s="1"/>
  <c r="Y1366" i="1"/>
  <c r="AB1366" i="1" s="1"/>
  <c r="Y1367" i="1"/>
  <c r="Y1368" i="1"/>
  <c r="AB1368" i="1" s="1"/>
  <c r="Y1369" i="1"/>
  <c r="AB1369" i="1" s="1"/>
  <c r="Y1370" i="1"/>
  <c r="AB1370" i="1" s="1"/>
  <c r="Y1371" i="1"/>
  <c r="Y1372" i="1"/>
  <c r="Y1373" i="1"/>
  <c r="AB1373" i="1" s="1"/>
  <c r="Y1374" i="1"/>
  <c r="AB1374" i="1" s="1"/>
  <c r="Y1375" i="1"/>
  <c r="AB1375" i="1" s="1"/>
  <c r="Y1376" i="1"/>
  <c r="Y1377" i="1"/>
  <c r="AB1377" i="1" s="1"/>
  <c r="Y1378" i="1"/>
  <c r="AB1378" i="1" s="1"/>
  <c r="Y1379" i="1"/>
  <c r="Y1380" i="1"/>
  <c r="AB1380" i="1" s="1"/>
  <c r="Y1381" i="1"/>
  <c r="AB1381" i="1" s="1"/>
  <c r="Y1382" i="1"/>
  <c r="Y1383" i="1"/>
  <c r="AB1383" i="1" s="1"/>
  <c r="Y1384" i="1"/>
  <c r="AB1384" i="1" s="1"/>
  <c r="Y1385" i="1"/>
  <c r="AB1385" i="1" s="1"/>
  <c r="Y1386" i="1"/>
  <c r="AB1386" i="1" s="1"/>
  <c r="Y1387" i="1"/>
  <c r="Y1388" i="1"/>
  <c r="AB1388" i="1" s="1"/>
  <c r="Y1389" i="1"/>
  <c r="AB1389" i="1" s="1"/>
  <c r="Y1390" i="1"/>
  <c r="AB1390" i="1" s="1"/>
  <c r="Y1391" i="1"/>
  <c r="AB1391" i="1" s="1"/>
  <c r="Y1392" i="1"/>
  <c r="AB1392" i="1" s="1"/>
  <c r="Y1393" i="1"/>
  <c r="AB1393" i="1" s="1"/>
  <c r="Y1394" i="1"/>
  <c r="AB1394" i="1" s="1"/>
  <c r="Y1395" i="1"/>
  <c r="Y1396" i="1"/>
  <c r="Y1397" i="1"/>
  <c r="AB1397" i="1" s="1"/>
  <c r="Y1398" i="1"/>
  <c r="AB1398" i="1" s="1"/>
  <c r="Y1399" i="1"/>
  <c r="AB1399" i="1" s="1"/>
  <c r="Y1400" i="1"/>
  <c r="AB1400" i="1" s="1"/>
  <c r="Y1401" i="1"/>
  <c r="AB1401" i="1" s="1"/>
  <c r="Y1402" i="1"/>
  <c r="AB1402" i="1" s="1"/>
  <c r="Y1403" i="1"/>
  <c r="Y1404" i="1"/>
  <c r="AB1404" i="1" s="1"/>
  <c r="Y1405" i="1"/>
  <c r="AB1405" i="1" s="1"/>
  <c r="Y1406" i="1"/>
  <c r="AB1406" i="1" s="1"/>
  <c r="Y1407" i="1"/>
  <c r="AB1407" i="1" s="1"/>
  <c r="Y1408" i="1"/>
  <c r="AB1408" i="1" s="1"/>
  <c r="Y1409" i="1"/>
  <c r="AB1409" i="1" s="1"/>
  <c r="Y1410" i="1"/>
  <c r="AB1410" i="1" s="1"/>
  <c r="Y1411" i="1"/>
  <c r="Y1412" i="1"/>
  <c r="AB1412" i="1" s="1"/>
  <c r="Y1413" i="1"/>
  <c r="AB1413" i="1" s="1"/>
  <c r="Y1414" i="1"/>
  <c r="Y1415" i="1"/>
  <c r="AB1415" i="1" s="1"/>
  <c r="Y1416" i="1"/>
  <c r="AB1416" i="1" s="1"/>
  <c r="Y1417" i="1"/>
  <c r="AB1417" i="1" s="1"/>
  <c r="Y1418" i="1"/>
  <c r="AB1418" i="1" s="1"/>
  <c r="Y1419" i="1"/>
  <c r="Y1420" i="1"/>
  <c r="AB1420" i="1" s="1"/>
  <c r="Y1421" i="1"/>
  <c r="AB1421" i="1" s="1"/>
  <c r="Y1422" i="1"/>
  <c r="AB1422" i="1" s="1"/>
  <c r="Y1423" i="1"/>
  <c r="AB1423" i="1" s="1"/>
  <c r="Y1424" i="1"/>
  <c r="AB1424" i="1" s="1"/>
  <c r="Y1425" i="1"/>
  <c r="AB1425" i="1" s="1"/>
  <c r="Y1426" i="1"/>
  <c r="AB1426" i="1" s="1"/>
  <c r="Y1427" i="1"/>
  <c r="Y1428" i="1"/>
  <c r="Y1429" i="1"/>
  <c r="AB1429" i="1" s="1"/>
  <c r="Y1430" i="1"/>
  <c r="AB1430" i="1" s="1"/>
  <c r="Y1431" i="1"/>
  <c r="AB1431" i="1" s="1"/>
  <c r="Y1432" i="1"/>
  <c r="AB1432" i="1" s="1"/>
  <c r="Y1433" i="1"/>
  <c r="AB1433" i="1" s="1"/>
  <c r="Y1434" i="1"/>
  <c r="AB1434" i="1" s="1"/>
  <c r="Y1435" i="1"/>
  <c r="Y1436" i="1"/>
  <c r="AB1436" i="1" s="1"/>
  <c r="Y1437" i="1"/>
  <c r="AB1437" i="1" s="1"/>
  <c r="Y1438" i="1"/>
  <c r="AB1438" i="1" s="1"/>
  <c r="Y1439" i="1"/>
  <c r="AB1439" i="1" s="1"/>
  <c r="Y1440" i="1"/>
  <c r="AB1440" i="1" s="1"/>
  <c r="Y1441" i="1"/>
  <c r="AB1441" i="1" s="1"/>
  <c r="Y1442" i="1"/>
  <c r="AB1442" i="1" s="1"/>
  <c r="Y1443" i="1"/>
  <c r="Y1444" i="1"/>
  <c r="AB1444" i="1" s="1"/>
  <c r="Y1445" i="1"/>
  <c r="AB1445" i="1" s="1"/>
  <c r="Y1446" i="1"/>
  <c r="AB1446" i="1" s="1"/>
  <c r="Y1447" i="1"/>
  <c r="AB1447" i="1" s="1"/>
  <c r="Y1448" i="1"/>
  <c r="Y1449" i="1"/>
  <c r="AB1449" i="1" s="1"/>
  <c r="Y1450" i="1"/>
  <c r="AB1450" i="1" s="1"/>
  <c r="Y1451" i="1"/>
  <c r="Y1452" i="1"/>
  <c r="AB1452" i="1" s="1"/>
  <c r="Y1453" i="1"/>
  <c r="AB1453" i="1" s="1"/>
  <c r="Y1454" i="1"/>
  <c r="Y1455" i="1"/>
  <c r="AB1455" i="1" s="1"/>
  <c r="Y1456" i="1"/>
  <c r="AB1456" i="1" s="1"/>
  <c r="Y1457" i="1"/>
  <c r="AB1457" i="1" s="1"/>
  <c r="Y1458" i="1"/>
  <c r="AB1458" i="1" s="1"/>
  <c r="Y1459" i="1"/>
  <c r="Y1460" i="1"/>
  <c r="AB1460" i="1" s="1"/>
  <c r="Y1461" i="1"/>
  <c r="AB1461" i="1" s="1"/>
  <c r="Y1462" i="1"/>
  <c r="AB1462" i="1" s="1"/>
  <c r="Y1463" i="1"/>
  <c r="AB1463" i="1" s="1"/>
  <c r="Y1464" i="1"/>
  <c r="AB1464" i="1" s="1"/>
  <c r="Y1465" i="1"/>
  <c r="AB1465" i="1" s="1"/>
  <c r="Y1466" i="1"/>
  <c r="AB1466" i="1" s="1"/>
  <c r="Y1467" i="1"/>
  <c r="Y1468" i="1"/>
  <c r="AB1468" i="1" s="1"/>
  <c r="Y1469" i="1"/>
  <c r="AB1469" i="1" s="1"/>
  <c r="Y1470" i="1"/>
  <c r="AB1470" i="1" s="1"/>
  <c r="Y1471" i="1"/>
  <c r="AB1471" i="1" s="1"/>
  <c r="Y1472" i="1"/>
  <c r="Y1473" i="1"/>
  <c r="AB1473" i="1" s="1"/>
  <c r="Y1474" i="1"/>
  <c r="AB1474" i="1" s="1"/>
  <c r="Y1475" i="1"/>
  <c r="Y1476" i="1"/>
  <c r="AB1476" i="1" s="1"/>
  <c r="Y1477" i="1"/>
  <c r="AB1477" i="1" s="1"/>
  <c r="Y1478" i="1"/>
  <c r="Y1479" i="1"/>
  <c r="AB1479" i="1" s="1"/>
  <c r="Y1480" i="1"/>
  <c r="AB1480" i="1" s="1"/>
  <c r="Y1481" i="1"/>
  <c r="AB1481" i="1" s="1"/>
  <c r="Y1482" i="1"/>
  <c r="AB1482" i="1" s="1"/>
  <c r="Y1483" i="1"/>
  <c r="Y1484" i="1"/>
  <c r="Y1485" i="1"/>
  <c r="AB1485" i="1" s="1"/>
  <c r="Y1486" i="1"/>
  <c r="AB1486" i="1" s="1"/>
  <c r="Y1487" i="1"/>
  <c r="AB1487" i="1" s="1"/>
  <c r="Y1488" i="1"/>
  <c r="AB1488" i="1" s="1"/>
  <c r="Y1489" i="1"/>
  <c r="AB1489" i="1" s="1"/>
  <c r="Y1490" i="1"/>
  <c r="AB1490" i="1" s="1"/>
  <c r="Y1491" i="1"/>
  <c r="Y1492" i="1"/>
  <c r="Y1493" i="1"/>
  <c r="AB1493" i="1" s="1"/>
  <c r="Y1494" i="1"/>
  <c r="AB1494" i="1" s="1"/>
  <c r="Y1495" i="1"/>
  <c r="AB1495" i="1" s="1"/>
  <c r="Y1496" i="1"/>
  <c r="Y1497" i="1"/>
  <c r="AB1497" i="1" s="1"/>
  <c r="Y1498" i="1"/>
  <c r="AB1498" i="1" s="1"/>
  <c r="Y1499" i="1"/>
  <c r="Y1500" i="1"/>
  <c r="AB1500" i="1" s="1"/>
  <c r="Y1501" i="1"/>
  <c r="AB1501" i="1" s="1"/>
  <c r="Y1502" i="1"/>
  <c r="AB1502" i="1" s="1"/>
  <c r="Y1503" i="1"/>
  <c r="AB1503" i="1" s="1"/>
  <c r="Y1504" i="1"/>
  <c r="AB1504" i="1" s="1"/>
  <c r="Y1505" i="1"/>
  <c r="AB1505" i="1" s="1"/>
  <c r="Y1506" i="1"/>
  <c r="AB1506" i="1" s="1"/>
  <c r="Y1507" i="1"/>
  <c r="Y1508" i="1"/>
  <c r="AB1508" i="1" s="1"/>
  <c r="Y1509" i="1"/>
  <c r="AB1509" i="1" s="1"/>
  <c r="Y1510" i="1"/>
  <c r="AB1510" i="1" s="1"/>
  <c r="Y1511" i="1"/>
  <c r="AB1511" i="1" s="1"/>
  <c r="Y1512" i="1"/>
  <c r="AB1512" i="1" s="1"/>
  <c r="Y1513" i="1"/>
  <c r="AB1513" i="1" s="1"/>
  <c r="Y1514" i="1"/>
  <c r="Y1515" i="1"/>
  <c r="Y1516" i="1"/>
  <c r="AB1516" i="1" s="1"/>
  <c r="Y1517" i="1"/>
  <c r="AB1517" i="1" s="1"/>
  <c r="Y1518" i="1"/>
  <c r="AB1518" i="1" s="1"/>
  <c r="Y1519" i="1"/>
  <c r="AB1519" i="1" s="1"/>
  <c r="Y1520" i="1"/>
  <c r="AB1520" i="1" s="1"/>
  <c r="Y1521" i="1"/>
  <c r="AB1521" i="1" s="1"/>
  <c r="Y1522" i="1"/>
  <c r="AB1522" i="1" s="1"/>
  <c r="Y1523" i="1"/>
  <c r="Y1524" i="1"/>
  <c r="Y1525" i="1"/>
  <c r="AB1525" i="1" s="1"/>
  <c r="Y1526" i="1"/>
  <c r="AB1526" i="1" s="1"/>
  <c r="Y1527" i="1"/>
  <c r="AB1527" i="1" s="1"/>
  <c r="Y1528" i="1"/>
  <c r="Y1529" i="1"/>
  <c r="AB1529" i="1" s="1"/>
  <c r="Y1530" i="1"/>
  <c r="AB1530" i="1" s="1"/>
  <c r="Y1531" i="1"/>
  <c r="Y1532" i="1"/>
  <c r="AB1532" i="1" s="1"/>
  <c r="Y1533" i="1"/>
  <c r="AB1533" i="1" s="1"/>
  <c r="Y1534" i="1"/>
  <c r="AB1534" i="1" s="1"/>
  <c r="Y1535" i="1"/>
  <c r="AB1535" i="1" s="1"/>
  <c r="Y1536" i="1"/>
  <c r="Y1537" i="1"/>
  <c r="AB1537" i="1" s="1"/>
  <c r="Y1538" i="1"/>
  <c r="AB1538" i="1" s="1"/>
  <c r="Y1539" i="1"/>
  <c r="Y1540" i="1"/>
  <c r="AB1540" i="1" s="1"/>
  <c r="Y1541" i="1"/>
  <c r="AB1541" i="1" s="1"/>
  <c r="Y1542" i="1"/>
  <c r="Y1543" i="1"/>
  <c r="AB1543" i="1" s="1"/>
  <c r="Y1544" i="1"/>
  <c r="AB1544" i="1" s="1"/>
  <c r="Y1545" i="1"/>
  <c r="AB1545" i="1" s="1"/>
  <c r="Y1546" i="1"/>
  <c r="AB1546" i="1" s="1"/>
  <c r="Y1547" i="1"/>
  <c r="Y1548" i="1"/>
  <c r="AB1548" i="1" s="1"/>
  <c r="Y1549" i="1"/>
  <c r="AB1549" i="1" s="1"/>
  <c r="Y1550" i="1"/>
  <c r="AB1550" i="1" s="1"/>
  <c r="Y1551" i="1"/>
  <c r="AB1551" i="1" s="1"/>
  <c r="Y1552" i="1"/>
  <c r="AB1552" i="1" s="1"/>
  <c r="Y1553" i="1"/>
  <c r="AB1553" i="1" s="1"/>
  <c r="Y1554" i="1"/>
  <c r="AB1554" i="1" s="1"/>
  <c r="Y1555" i="1"/>
  <c r="Y1556" i="1"/>
  <c r="Y1557" i="1"/>
  <c r="AB1557" i="1" s="1"/>
  <c r="Y1558" i="1"/>
  <c r="AB1558" i="1" s="1"/>
  <c r="Y1559" i="1"/>
  <c r="AB1559" i="1" s="1"/>
  <c r="Y1560" i="1"/>
  <c r="Y1561" i="1"/>
  <c r="AB1561" i="1" s="1"/>
  <c r="Y1562" i="1"/>
  <c r="AB1562" i="1" s="1"/>
  <c r="Y1563" i="1"/>
  <c r="Y1564" i="1"/>
  <c r="AB1564" i="1" s="1"/>
  <c r="Y1565" i="1"/>
  <c r="AB1565" i="1" s="1"/>
  <c r="Y1566" i="1"/>
  <c r="AB1566" i="1" s="1"/>
  <c r="Y1567" i="1"/>
  <c r="AB1567" i="1" s="1"/>
  <c r="Y1568" i="1"/>
  <c r="Y1569" i="1"/>
  <c r="AB1569" i="1" s="1"/>
  <c r="Y1570" i="1"/>
  <c r="AB1570" i="1" s="1"/>
  <c r="Y1571" i="1"/>
  <c r="Y1572" i="1"/>
  <c r="AB1572" i="1" s="1"/>
  <c r="Y1573" i="1"/>
  <c r="AB1573" i="1" s="1"/>
  <c r="Y1574" i="1"/>
  <c r="Y1575" i="1"/>
  <c r="AB1575" i="1" s="1"/>
  <c r="Y1576" i="1"/>
  <c r="AB1576" i="1" s="1"/>
  <c r="Y1577" i="1"/>
  <c r="AB1577" i="1" s="1"/>
  <c r="Y1578" i="1"/>
  <c r="AB1578" i="1" s="1"/>
  <c r="Y1579" i="1"/>
  <c r="Y1580" i="1"/>
  <c r="Y1581" i="1"/>
  <c r="AB1581" i="1" s="1"/>
  <c r="Y1582" i="1"/>
  <c r="AB1582" i="1" s="1"/>
  <c r="Y1583" i="1"/>
  <c r="AB1583" i="1" s="1"/>
  <c r="Y1584" i="1"/>
  <c r="Y1585" i="1"/>
  <c r="AB1585" i="1" s="1"/>
  <c r="Y1586" i="1"/>
  <c r="AB1586" i="1" s="1"/>
  <c r="Y1587" i="1"/>
  <c r="Y1588" i="1"/>
  <c r="AB1588" i="1" s="1"/>
  <c r="Y1589" i="1"/>
  <c r="AB1589" i="1" s="1"/>
  <c r="Y1590" i="1"/>
  <c r="AB1590" i="1" s="1"/>
  <c r="Y1591" i="1"/>
  <c r="AB1591" i="1" s="1"/>
  <c r="Y1592" i="1"/>
  <c r="Y1593" i="1"/>
  <c r="AB1593" i="1" s="1"/>
  <c r="Y1594" i="1"/>
  <c r="AB1594" i="1" s="1"/>
  <c r="Y1595" i="1"/>
  <c r="Y1596" i="1"/>
  <c r="AB1596" i="1" s="1"/>
  <c r="Y1597" i="1"/>
  <c r="AB1597" i="1" s="1"/>
  <c r="Y1598" i="1"/>
  <c r="Y1599" i="1"/>
  <c r="AB1599" i="1" s="1"/>
  <c r="Y1600" i="1"/>
  <c r="AB1600" i="1" s="1"/>
  <c r="Y1601" i="1"/>
  <c r="AB1601" i="1" s="1"/>
  <c r="Y1602" i="1"/>
  <c r="AB1602" i="1" s="1"/>
  <c r="Y1603" i="1"/>
  <c r="Y1604" i="1"/>
  <c r="Y1605" i="1"/>
  <c r="AB1605" i="1" s="1"/>
  <c r="Y1606" i="1"/>
  <c r="AB1606" i="1" s="1"/>
  <c r="Y1607" i="1"/>
  <c r="AB1607" i="1" s="1"/>
  <c r="Y1608" i="1"/>
  <c r="AB1608" i="1" s="1"/>
  <c r="Y1609" i="1"/>
  <c r="AB1609" i="1" s="1"/>
  <c r="Y1610" i="1"/>
  <c r="AB1610" i="1" s="1"/>
  <c r="Y1611" i="1"/>
  <c r="Y1612" i="1"/>
  <c r="Y1613" i="1"/>
  <c r="AB1613" i="1" s="1"/>
  <c r="Y1614" i="1"/>
  <c r="AB1614" i="1" s="1"/>
  <c r="Y1615" i="1"/>
  <c r="AB1615" i="1" s="1"/>
  <c r="Y1616" i="1"/>
  <c r="Y1617" i="1"/>
  <c r="AB1617" i="1" s="1"/>
  <c r="Y1618" i="1"/>
  <c r="AB1618" i="1" s="1"/>
  <c r="Y1619" i="1"/>
  <c r="Y1620" i="1"/>
  <c r="AB1620" i="1" s="1"/>
  <c r="Y1621" i="1"/>
  <c r="AB1621" i="1" s="1"/>
  <c r="Y1622" i="1"/>
  <c r="AB1622" i="1" s="1"/>
  <c r="Y1623" i="1"/>
  <c r="AB1623" i="1" s="1"/>
  <c r="Y1624" i="1"/>
  <c r="AB1624" i="1" s="1"/>
  <c r="Y1625" i="1"/>
  <c r="AB1625" i="1" s="1"/>
  <c r="Y1626" i="1"/>
  <c r="AB1626" i="1" s="1"/>
  <c r="Y1627" i="1"/>
  <c r="Y1628" i="1"/>
  <c r="AB1628" i="1" s="1"/>
  <c r="Y1629" i="1"/>
  <c r="AB1629" i="1" s="1"/>
  <c r="Y1630" i="1"/>
  <c r="AB1630" i="1" s="1"/>
  <c r="Y1631" i="1"/>
  <c r="AB1631" i="1" s="1"/>
  <c r="Y1632" i="1"/>
  <c r="AB1632" i="1" s="1"/>
  <c r="Y1633" i="1"/>
  <c r="AB1633" i="1" s="1"/>
  <c r="Y1634" i="1"/>
  <c r="AB1634" i="1" s="1"/>
  <c r="Y1635" i="1"/>
  <c r="Y1636" i="1"/>
  <c r="AB1636" i="1" s="1"/>
  <c r="Y1637" i="1"/>
  <c r="AB1637" i="1" s="1"/>
  <c r="Y1638" i="1"/>
  <c r="Y1639" i="1"/>
  <c r="AB1639" i="1" s="1"/>
  <c r="Y1640" i="1"/>
  <c r="AB1640" i="1" s="1"/>
  <c r="Y1641" i="1"/>
  <c r="AB1641" i="1" s="1"/>
  <c r="Y1642" i="1"/>
  <c r="AB1642" i="1" s="1"/>
  <c r="Y1643" i="1"/>
  <c r="Y1644" i="1"/>
  <c r="AB1644" i="1" s="1"/>
  <c r="Y1645" i="1"/>
  <c r="AB1645" i="1" s="1"/>
  <c r="Y1646" i="1"/>
  <c r="AB1646" i="1" s="1"/>
  <c r="Y1647" i="1"/>
  <c r="AB1647" i="1" s="1"/>
  <c r="Y1648" i="1"/>
  <c r="AB1648" i="1" s="1"/>
  <c r="Y1649" i="1"/>
  <c r="AB1649" i="1" s="1"/>
  <c r="Y1650" i="1"/>
  <c r="AB1650" i="1" s="1"/>
  <c r="Y1651" i="1"/>
  <c r="Y1652" i="1"/>
  <c r="AB1652" i="1" s="1"/>
  <c r="Y1653" i="1"/>
  <c r="AB1653" i="1" s="1"/>
  <c r="Y1654" i="1"/>
  <c r="AB1654" i="1" s="1"/>
  <c r="Y1655" i="1"/>
  <c r="AB1655" i="1" s="1"/>
  <c r="Y1656" i="1"/>
  <c r="AB1656" i="1" s="1"/>
  <c r="Y1657" i="1"/>
  <c r="AB1657" i="1" s="1"/>
  <c r="Y1658" i="1"/>
  <c r="AB1658" i="1" s="1"/>
  <c r="Y1659" i="1"/>
  <c r="Y1660" i="1"/>
  <c r="Y1661" i="1"/>
  <c r="AB1661" i="1" s="1"/>
  <c r="Y1662" i="1"/>
  <c r="AB1662" i="1" s="1"/>
  <c r="Y1663" i="1"/>
  <c r="AB1663" i="1" s="1"/>
  <c r="Y1664" i="1"/>
  <c r="Y1665" i="1"/>
  <c r="AB1665" i="1" s="1"/>
  <c r="Y1666" i="1"/>
  <c r="AB1666" i="1" s="1"/>
  <c r="Y1667" i="1"/>
  <c r="Y1668" i="1"/>
  <c r="AB1668" i="1" s="1"/>
  <c r="Y1669" i="1"/>
  <c r="AB1669" i="1" s="1"/>
  <c r="Y1670" i="1"/>
  <c r="AB1670" i="1" s="1"/>
  <c r="Y1671" i="1"/>
  <c r="AB1671" i="1" s="1"/>
  <c r="Y1672" i="1"/>
  <c r="Y1673" i="1"/>
  <c r="AB1673" i="1" s="1"/>
  <c r="Y1674" i="1"/>
  <c r="AB1674" i="1" s="1"/>
  <c r="Y1675" i="1"/>
  <c r="Y1676" i="1"/>
  <c r="AB1676" i="1" s="1"/>
  <c r="Y1677" i="1"/>
  <c r="AB1677" i="1" s="1"/>
  <c r="Y1678" i="1"/>
  <c r="AB1678" i="1" s="1"/>
  <c r="Y1679" i="1"/>
  <c r="AB1679" i="1" s="1"/>
  <c r="Y1680" i="1"/>
  <c r="AB1680" i="1" s="1"/>
  <c r="Y1681" i="1"/>
  <c r="AB1681" i="1" s="1"/>
  <c r="Y1682" i="1"/>
  <c r="AB1682" i="1" s="1"/>
  <c r="Y1683" i="1"/>
  <c r="Y1684" i="1"/>
  <c r="AB1684" i="1" s="1"/>
  <c r="Y1685" i="1"/>
  <c r="AB1685" i="1" s="1"/>
  <c r="Y1686" i="1"/>
  <c r="AB1686" i="1" s="1"/>
  <c r="Y1687" i="1"/>
  <c r="AB1687" i="1" s="1"/>
  <c r="Y1688" i="1"/>
  <c r="AB1688" i="1" s="1"/>
  <c r="Y1689" i="1"/>
  <c r="AB1689" i="1" s="1"/>
  <c r="Y1690" i="1"/>
  <c r="AB1690" i="1" s="1"/>
  <c r="Y1691" i="1"/>
  <c r="Y1692" i="1"/>
  <c r="AB1692" i="1" s="1"/>
  <c r="Y1693" i="1"/>
  <c r="AB1693" i="1" s="1"/>
  <c r="Y1694" i="1"/>
  <c r="AB1694" i="1" s="1"/>
  <c r="Y1695" i="1"/>
  <c r="AB1695" i="1" s="1"/>
  <c r="Y1696" i="1"/>
  <c r="AB1696" i="1" s="1"/>
  <c r="Y1697" i="1"/>
  <c r="AB1697" i="1" s="1"/>
  <c r="Y1698" i="1"/>
  <c r="AB1698" i="1" s="1"/>
  <c r="Y1699" i="1"/>
  <c r="Y1700" i="1"/>
  <c r="AB1700" i="1" s="1"/>
  <c r="Y1701" i="1"/>
  <c r="AB1701" i="1" s="1"/>
  <c r="Y1702" i="1"/>
  <c r="AB1702" i="1" s="1"/>
  <c r="Y1703" i="1"/>
  <c r="AB1703" i="1" s="1"/>
  <c r="Y1704" i="1"/>
  <c r="AB1704" i="1" s="1"/>
  <c r="Y1705" i="1"/>
  <c r="AB1705" i="1" s="1"/>
  <c r="Y1706" i="1"/>
  <c r="AB1706" i="1" s="1"/>
  <c r="Y1707" i="1"/>
  <c r="Y1708" i="1"/>
  <c r="AB1708" i="1" s="1"/>
  <c r="Y1709" i="1"/>
  <c r="AB1709" i="1" s="1"/>
  <c r="Y1710" i="1"/>
  <c r="AB1710" i="1" s="1"/>
  <c r="Y1711" i="1"/>
  <c r="AB1711" i="1" s="1"/>
  <c r="Y1712" i="1"/>
  <c r="AB1712" i="1" s="1"/>
  <c r="Y1713" i="1"/>
  <c r="AB1713" i="1" s="1"/>
  <c r="Y1714" i="1"/>
  <c r="AB1714" i="1" s="1"/>
  <c r="Y1715" i="1"/>
  <c r="Y1716" i="1"/>
  <c r="AB1716" i="1" s="1"/>
  <c r="Y1717" i="1"/>
  <c r="AB1717" i="1" s="1"/>
  <c r="Y1718" i="1"/>
  <c r="AB1718" i="1" s="1"/>
  <c r="Y1719" i="1"/>
  <c r="AB1719" i="1" s="1"/>
  <c r="Y1720" i="1"/>
  <c r="AB1720" i="1" s="1"/>
  <c r="Y1721" i="1"/>
  <c r="AB1721" i="1" s="1"/>
  <c r="Y1722" i="1"/>
  <c r="AB1722" i="1" s="1"/>
  <c r="Y1723" i="1"/>
  <c r="Y1724" i="1"/>
  <c r="AB1724" i="1" s="1"/>
  <c r="Y1725" i="1"/>
  <c r="AB1725" i="1" s="1"/>
  <c r="Y1726" i="1"/>
  <c r="AB1726" i="1" s="1"/>
  <c r="Y1727" i="1"/>
  <c r="AB1727" i="1" s="1"/>
  <c r="Y1728" i="1"/>
  <c r="AB1728" i="1" s="1"/>
  <c r="Y1729" i="1"/>
  <c r="AB1729" i="1" s="1"/>
  <c r="Y1730" i="1"/>
  <c r="AB1730" i="1" s="1"/>
  <c r="Y1731" i="1"/>
  <c r="Y1732" i="1"/>
  <c r="AB1732" i="1" s="1"/>
  <c r="Y1733" i="1"/>
  <c r="AB1733" i="1" s="1"/>
  <c r="Y1734" i="1"/>
  <c r="AB1734" i="1" s="1"/>
  <c r="Y1735" i="1"/>
  <c r="AB1735" i="1" s="1"/>
  <c r="Y1736" i="1"/>
  <c r="AB1736" i="1" s="1"/>
  <c r="Y1737" i="1"/>
  <c r="AB1737" i="1" s="1"/>
  <c r="Y1738" i="1"/>
  <c r="AB1738" i="1" s="1"/>
  <c r="Y1739" i="1"/>
  <c r="Y1740" i="1"/>
  <c r="AB1740" i="1" s="1"/>
  <c r="Y1741" i="1"/>
  <c r="AB1741" i="1" s="1"/>
  <c r="Y1742" i="1"/>
  <c r="AB1742" i="1" s="1"/>
  <c r="Y1743" i="1"/>
  <c r="AB1743" i="1" s="1"/>
  <c r="Y1744" i="1"/>
  <c r="AB1744" i="1" s="1"/>
  <c r="Y1745" i="1"/>
  <c r="AB1745" i="1" s="1"/>
  <c r="Y1746" i="1"/>
  <c r="AB1746" i="1" s="1"/>
  <c r="Y1747" i="1"/>
  <c r="Y1748" i="1"/>
  <c r="AB1748" i="1" s="1"/>
  <c r="Y1749" i="1"/>
  <c r="AB1749" i="1" s="1"/>
  <c r="Y1750" i="1"/>
  <c r="AB1750" i="1" s="1"/>
  <c r="Y1751" i="1"/>
  <c r="AB1751" i="1" s="1"/>
  <c r="Y1752" i="1"/>
  <c r="AB1752" i="1" s="1"/>
  <c r="Y1753" i="1"/>
  <c r="AB1753" i="1" s="1"/>
  <c r="Y1754" i="1"/>
  <c r="AB1754" i="1" s="1"/>
  <c r="Y1755" i="1"/>
  <c r="Y1756" i="1"/>
  <c r="AB1756" i="1" s="1"/>
  <c r="Y1757" i="1"/>
  <c r="AB1757" i="1" s="1"/>
  <c r="Y1758" i="1"/>
  <c r="AB1758" i="1" s="1"/>
  <c r="Y1759" i="1"/>
  <c r="AB1759" i="1" s="1"/>
  <c r="Y1760" i="1"/>
  <c r="AB1760" i="1" s="1"/>
  <c r="Y1761" i="1"/>
  <c r="AB1761" i="1" s="1"/>
  <c r="Y1762" i="1"/>
  <c r="AB1762" i="1" s="1"/>
  <c r="Y1763" i="1"/>
  <c r="Y1764" i="1"/>
  <c r="AB1764" i="1" s="1"/>
  <c r="Y1765" i="1"/>
  <c r="AB1765" i="1" s="1"/>
  <c r="Y1766" i="1"/>
  <c r="AB1766" i="1" s="1"/>
  <c r="Y1767" i="1"/>
  <c r="AB1767" i="1" s="1"/>
  <c r="Y1768" i="1"/>
  <c r="AB1768" i="1" s="1"/>
  <c r="Y1769" i="1"/>
  <c r="AB1769" i="1" s="1"/>
  <c r="Y1770" i="1"/>
  <c r="AB1770" i="1" s="1"/>
  <c r="Y1771" i="1"/>
  <c r="Y1772" i="1"/>
  <c r="AB1772" i="1" s="1"/>
  <c r="Y1773" i="1"/>
  <c r="AB1773" i="1" s="1"/>
  <c r="Y1774" i="1"/>
  <c r="AB1774" i="1" s="1"/>
  <c r="Y1775" i="1"/>
  <c r="AB1775" i="1" s="1"/>
  <c r="Y1776" i="1"/>
  <c r="AB1776" i="1" s="1"/>
  <c r="Y1777" i="1"/>
  <c r="AB1777" i="1" s="1"/>
  <c r="Y1778" i="1"/>
  <c r="AB1778" i="1" s="1"/>
  <c r="Y1779" i="1"/>
  <c r="Y1780" i="1"/>
  <c r="AB1780" i="1" s="1"/>
  <c r="Y1781" i="1"/>
  <c r="AB1781" i="1" s="1"/>
  <c r="Y1782" i="1"/>
  <c r="AB1782" i="1" s="1"/>
  <c r="Y1783" i="1"/>
  <c r="AB1783" i="1" s="1"/>
  <c r="Y1784" i="1"/>
  <c r="AB1784" i="1" s="1"/>
  <c r="Y1785" i="1"/>
  <c r="AB1785" i="1" s="1"/>
  <c r="Y1786" i="1"/>
  <c r="AB1786" i="1" s="1"/>
  <c r="Y1787" i="1"/>
  <c r="Y1788" i="1"/>
  <c r="AB1788" i="1" s="1"/>
  <c r="Y1789" i="1"/>
  <c r="AB1789" i="1" s="1"/>
  <c r="Y1790" i="1"/>
  <c r="AB1790" i="1" s="1"/>
  <c r="Y1791" i="1"/>
  <c r="AB1791" i="1" s="1"/>
  <c r="Y1792" i="1"/>
  <c r="AB1792" i="1" s="1"/>
  <c r="Y1793" i="1"/>
  <c r="AB1793" i="1" s="1"/>
  <c r="Y1794" i="1"/>
  <c r="AB1794" i="1" s="1"/>
  <c r="Y1795" i="1"/>
  <c r="Y1796" i="1"/>
  <c r="AB1796" i="1" s="1"/>
  <c r="Y1797" i="1"/>
  <c r="AB1797" i="1" s="1"/>
  <c r="Y1798" i="1"/>
  <c r="AB1798" i="1" s="1"/>
  <c r="Y1799" i="1"/>
  <c r="AB1799" i="1" s="1"/>
  <c r="Y1800" i="1"/>
  <c r="AB1800" i="1" s="1"/>
  <c r="Y1801" i="1"/>
  <c r="AB1801" i="1" s="1"/>
  <c r="Y1802" i="1"/>
  <c r="AB1802" i="1" s="1"/>
  <c r="Y1803" i="1"/>
  <c r="Y1804" i="1"/>
  <c r="AB1804" i="1" s="1"/>
  <c r="Y1805" i="1"/>
  <c r="AB1805" i="1" s="1"/>
  <c r="Y1806" i="1"/>
  <c r="AB1806" i="1" s="1"/>
  <c r="Y1807" i="1"/>
  <c r="AB1807" i="1" s="1"/>
  <c r="Y1808" i="1"/>
  <c r="AB1808" i="1" s="1"/>
  <c r="Y1809" i="1"/>
  <c r="AB1809" i="1" s="1"/>
  <c r="Y1810" i="1"/>
  <c r="AB1810" i="1" s="1"/>
  <c r="Y1811" i="1"/>
  <c r="Y1812" i="1"/>
  <c r="AB1812" i="1" s="1"/>
  <c r="Y1813" i="1"/>
  <c r="AB1813" i="1" s="1"/>
  <c r="Y1814" i="1"/>
  <c r="AB1814" i="1" s="1"/>
  <c r="Y1815" i="1"/>
  <c r="AB1815" i="1" s="1"/>
  <c r="Y1816" i="1"/>
  <c r="AB1816" i="1" s="1"/>
  <c r="Y1817" i="1"/>
  <c r="AB1817" i="1" s="1"/>
  <c r="Y1818" i="1"/>
  <c r="AB1818" i="1" s="1"/>
  <c r="Y1819" i="1"/>
  <c r="Y1820" i="1"/>
  <c r="AB1820" i="1" s="1"/>
  <c r="Y1821" i="1"/>
  <c r="AB1821" i="1" s="1"/>
  <c r="Y1822" i="1"/>
  <c r="AB1822" i="1" s="1"/>
  <c r="Y1823" i="1"/>
  <c r="AB1823" i="1" s="1"/>
  <c r="Y1824" i="1"/>
  <c r="AB1824" i="1" s="1"/>
  <c r="Y1825" i="1"/>
  <c r="AB1825" i="1" s="1"/>
  <c r="Y1826" i="1"/>
  <c r="AB1826" i="1" s="1"/>
  <c r="Y1827" i="1"/>
  <c r="Y1828" i="1"/>
  <c r="AB1828" i="1" s="1"/>
  <c r="Y1829" i="1"/>
  <c r="AB1829" i="1" s="1"/>
  <c r="Y1830" i="1"/>
  <c r="AB1830" i="1" s="1"/>
  <c r="Y1831" i="1"/>
  <c r="AB1831" i="1" s="1"/>
  <c r="Y1832" i="1"/>
  <c r="AB1832" i="1" s="1"/>
  <c r="Y1833" i="1"/>
  <c r="AB1833" i="1" s="1"/>
  <c r="Y1834" i="1"/>
  <c r="AB1834" i="1" s="1"/>
  <c r="Y1835" i="1"/>
  <c r="Y1836" i="1"/>
  <c r="AB1836" i="1" s="1"/>
  <c r="Y1837" i="1"/>
  <c r="AB1837" i="1" s="1"/>
  <c r="Y1838" i="1"/>
  <c r="AB1838" i="1" s="1"/>
  <c r="Y1839" i="1"/>
  <c r="AB1839" i="1" s="1"/>
  <c r="Y1840" i="1"/>
  <c r="AB1840" i="1" s="1"/>
  <c r="Y1841" i="1"/>
  <c r="AB1841" i="1" s="1"/>
  <c r="Y1842" i="1"/>
  <c r="AB1842" i="1" s="1"/>
  <c r="Y1843" i="1"/>
  <c r="Y1844" i="1"/>
  <c r="AB1844" i="1" s="1"/>
  <c r="Y1845" i="1"/>
  <c r="AB1845" i="1" s="1"/>
  <c r="Y1846" i="1"/>
  <c r="AB1846" i="1" s="1"/>
  <c r="Y1847" i="1"/>
  <c r="AB1847" i="1" s="1"/>
  <c r="Y1848" i="1"/>
  <c r="AB1848" i="1" s="1"/>
  <c r="Y1849" i="1"/>
  <c r="AB1849" i="1" s="1"/>
  <c r="Y1850" i="1"/>
  <c r="AB1850" i="1" s="1"/>
  <c r="Y1851" i="1"/>
  <c r="Y1852" i="1"/>
  <c r="AB1852" i="1" s="1"/>
  <c r="Y1853" i="1"/>
  <c r="AB1853" i="1" s="1"/>
  <c r="Y1854" i="1"/>
  <c r="AB1854" i="1" s="1"/>
  <c r="Y1855" i="1"/>
  <c r="AB1855" i="1" s="1"/>
  <c r="Y1856" i="1"/>
  <c r="AB1856" i="1" s="1"/>
  <c r="Y1857" i="1"/>
  <c r="AB1857" i="1" s="1"/>
  <c r="Y1858" i="1"/>
  <c r="AB1858" i="1" s="1"/>
  <c r="Y1859" i="1"/>
  <c r="Y1860" i="1"/>
  <c r="AB1860" i="1" s="1"/>
  <c r="Y1861" i="1"/>
  <c r="AB1861" i="1" s="1"/>
  <c r="Y1862" i="1"/>
  <c r="AB1862" i="1" s="1"/>
  <c r="Y1863" i="1"/>
  <c r="AB1863" i="1" s="1"/>
  <c r="Y1864" i="1"/>
  <c r="AB1864" i="1" s="1"/>
  <c r="Y1865" i="1"/>
  <c r="AB1865" i="1" s="1"/>
  <c r="Y1866" i="1"/>
  <c r="AB1866" i="1" s="1"/>
  <c r="Y1867" i="1"/>
  <c r="AB1867" i="1" s="1"/>
  <c r="Y1868" i="1"/>
  <c r="AB1868" i="1" s="1"/>
  <c r="Y1869" i="1"/>
  <c r="AB1869" i="1" s="1"/>
  <c r="Y1870" i="1"/>
  <c r="AB1870" i="1" s="1"/>
  <c r="Y1871" i="1"/>
  <c r="AB1871" i="1" s="1"/>
  <c r="Y1872" i="1"/>
  <c r="AB1872" i="1" s="1"/>
  <c r="Y1873" i="1"/>
  <c r="AB1873" i="1" s="1"/>
  <c r="Y1874" i="1"/>
  <c r="AB1874" i="1" s="1"/>
  <c r="Y1875" i="1"/>
  <c r="AB1875" i="1" s="1"/>
  <c r="Y1876" i="1"/>
  <c r="AB1876" i="1" s="1"/>
  <c r="Y1877" i="1"/>
  <c r="AB1877" i="1" s="1"/>
  <c r="Y1878" i="1"/>
  <c r="AB1878" i="1" s="1"/>
  <c r="Y1879" i="1"/>
  <c r="AB1879" i="1" s="1"/>
  <c r="Y1880" i="1"/>
  <c r="AB1880" i="1" s="1"/>
  <c r="Y1881" i="1"/>
  <c r="AB1881" i="1" s="1"/>
  <c r="Y1882" i="1"/>
  <c r="AB1882" i="1" s="1"/>
  <c r="Y1883" i="1"/>
  <c r="AB1883" i="1" s="1"/>
  <c r="Y1884" i="1"/>
  <c r="AB1884" i="1" s="1"/>
  <c r="Y1885" i="1"/>
  <c r="AB1885" i="1" s="1"/>
  <c r="Y1886" i="1"/>
  <c r="AB1886" i="1" s="1"/>
  <c r="Y1887" i="1"/>
  <c r="AB1887" i="1" s="1"/>
  <c r="Y1888" i="1"/>
  <c r="AB1888" i="1" s="1"/>
  <c r="Y1889" i="1"/>
  <c r="AB1889" i="1" s="1"/>
  <c r="Y1890" i="1"/>
  <c r="AB1890" i="1" s="1"/>
  <c r="Y1891" i="1"/>
  <c r="AB1891" i="1" s="1"/>
  <c r="Y1892" i="1"/>
  <c r="AB1892" i="1" s="1"/>
  <c r="Y1893" i="1"/>
  <c r="AB1893" i="1" s="1"/>
  <c r="Y1894" i="1"/>
  <c r="AB1894" i="1" s="1"/>
  <c r="Y1895" i="1"/>
  <c r="AB1895" i="1" s="1"/>
  <c r="Y1896" i="1"/>
  <c r="AB1896" i="1" s="1"/>
  <c r="Y1897" i="1"/>
  <c r="AB1897" i="1" s="1"/>
  <c r="Y1898" i="1"/>
  <c r="AB1898" i="1" s="1"/>
  <c r="Y1899" i="1"/>
  <c r="AB1899" i="1" s="1"/>
  <c r="Y1900" i="1"/>
  <c r="AB1900" i="1" s="1"/>
  <c r="Y1901" i="1"/>
  <c r="AB1901" i="1" s="1"/>
  <c r="Y1902" i="1"/>
  <c r="AB1902" i="1" s="1"/>
  <c r="Y1903" i="1"/>
  <c r="AB1903" i="1" s="1"/>
  <c r="Y1904" i="1"/>
  <c r="AB1904" i="1" s="1"/>
  <c r="Y1905" i="1"/>
  <c r="AB1905" i="1" s="1"/>
  <c r="Y1906" i="1"/>
  <c r="AB1906" i="1" s="1"/>
  <c r="Y1907" i="1"/>
  <c r="AB1907" i="1" s="1"/>
  <c r="Y1908" i="1"/>
  <c r="AB1908" i="1" s="1"/>
  <c r="Y1909" i="1"/>
  <c r="AB1909" i="1" s="1"/>
  <c r="Y1910" i="1"/>
  <c r="AB1910" i="1" s="1"/>
  <c r="Y1911" i="1"/>
  <c r="AB1911" i="1" s="1"/>
  <c r="Y1912" i="1"/>
  <c r="AB1912" i="1" s="1"/>
  <c r="Y1913" i="1"/>
  <c r="AB1913" i="1" s="1"/>
  <c r="Y1914" i="1"/>
  <c r="AB1914" i="1" s="1"/>
  <c r="Y1915" i="1"/>
  <c r="AB1915" i="1" s="1"/>
  <c r="Y1916" i="1"/>
  <c r="AB1916" i="1" s="1"/>
  <c r="Y1917" i="1"/>
  <c r="AB1917" i="1" s="1"/>
  <c r="Y1918" i="1"/>
  <c r="AB1918" i="1" s="1"/>
  <c r="Y1919" i="1"/>
  <c r="AB1919" i="1" s="1"/>
  <c r="Y1920" i="1"/>
  <c r="AB1920" i="1" s="1"/>
  <c r="Y1921" i="1"/>
  <c r="AB1921" i="1" s="1"/>
  <c r="Y1922" i="1"/>
  <c r="AB1922" i="1" s="1"/>
  <c r="Y1923" i="1"/>
  <c r="AB1923" i="1" s="1"/>
  <c r="Y1924" i="1"/>
  <c r="AB1924" i="1" s="1"/>
  <c r="Y1925" i="1"/>
  <c r="AB1925" i="1" s="1"/>
  <c r="Y1926" i="1"/>
  <c r="AB1926" i="1" s="1"/>
  <c r="Y1927" i="1"/>
  <c r="AB1927" i="1" s="1"/>
  <c r="Y1928" i="1"/>
  <c r="AB1928" i="1" s="1"/>
  <c r="Y1929" i="1"/>
  <c r="AB1929" i="1" s="1"/>
  <c r="Y1930" i="1"/>
  <c r="AB1930" i="1" s="1"/>
  <c r="Y1931" i="1"/>
  <c r="AB1931" i="1" s="1"/>
  <c r="Y1932" i="1"/>
  <c r="AB1932" i="1" s="1"/>
  <c r="Y1933" i="1"/>
  <c r="AB1933" i="1" s="1"/>
  <c r="Y1934" i="1"/>
  <c r="AB1934" i="1" s="1"/>
  <c r="Y1935" i="1"/>
  <c r="AB1935" i="1" s="1"/>
  <c r="Y1936" i="1"/>
  <c r="AB1936" i="1" s="1"/>
  <c r="Y1937" i="1"/>
  <c r="AB1937" i="1" s="1"/>
  <c r="Y1938" i="1"/>
  <c r="AB1938" i="1" s="1"/>
  <c r="Y1939" i="1"/>
  <c r="AB1939" i="1" s="1"/>
  <c r="Y1940" i="1"/>
  <c r="AB1940" i="1" s="1"/>
  <c r="Y1941" i="1"/>
  <c r="AB1941" i="1" s="1"/>
  <c r="Y1942" i="1"/>
  <c r="AB1942" i="1" s="1"/>
  <c r="Y1943" i="1"/>
  <c r="AB1943" i="1" s="1"/>
  <c r="Y1944" i="1"/>
  <c r="AB1944" i="1" s="1"/>
  <c r="Y1945" i="1"/>
  <c r="AB1945" i="1" s="1"/>
  <c r="Y1946" i="1"/>
  <c r="AB1946" i="1" s="1"/>
  <c r="Y1947" i="1"/>
  <c r="AB1947" i="1" s="1"/>
  <c r="Y1948" i="1"/>
  <c r="AB1948" i="1" s="1"/>
  <c r="Y1949" i="1"/>
  <c r="AB1949" i="1" s="1"/>
  <c r="Y1950" i="1"/>
  <c r="AB1950" i="1" s="1"/>
  <c r="Y1951" i="1"/>
  <c r="AB1951" i="1" s="1"/>
  <c r="Y1952" i="1"/>
  <c r="AB1952" i="1" s="1"/>
  <c r="Y1953" i="1"/>
  <c r="AB1953" i="1" s="1"/>
  <c r="Y1954" i="1"/>
  <c r="AB1954" i="1" s="1"/>
  <c r="Y1955" i="1"/>
  <c r="AB1955" i="1" s="1"/>
  <c r="Y1956" i="1"/>
  <c r="AB1956" i="1" s="1"/>
  <c r="Y1957" i="1"/>
  <c r="AB1957" i="1" s="1"/>
  <c r="Y1958" i="1"/>
  <c r="AB1958" i="1" s="1"/>
  <c r="Y1959" i="1"/>
  <c r="AB1959" i="1" s="1"/>
  <c r="Y1960" i="1"/>
  <c r="AB1960" i="1" s="1"/>
  <c r="Y1961" i="1"/>
  <c r="AB1961" i="1" s="1"/>
  <c r="Y1962" i="1"/>
  <c r="AB1962" i="1" s="1"/>
  <c r="Y1963" i="1"/>
  <c r="AB1963" i="1" s="1"/>
  <c r="Y1964" i="1"/>
  <c r="AB1964" i="1" s="1"/>
  <c r="Y1965" i="1"/>
  <c r="AB1965" i="1" s="1"/>
  <c r="Y1966" i="1"/>
  <c r="AB1966" i="1" s="1"/>
  <c r="Y1967" i="1"/>
  <c r="AB1967" i="1" s="1"/>
  <c r="Y1968" i="1"/>
  <c r="AB1968" i="1" s="1"/>
  <c r="Y1969" i="1"/>
  <c r="AB1969" i="1" s="1"/>
  <c r="Y1970" i="1"/>
  <c r="AB1970" i="1" s="1"/>
  <c r="Y1971" i="1"/>
  <c r="AB1971" i="1" s="1"/>
  <c r="Y1972" i="1"/>
  <c r="AB1972" i="1" s="1"/>
  <c r="Y1973" i="1"/>
  <c r="AB1973" i="1" s="1"/>
  <c r="Y1974" i="1"/>
  <c r="AB1974" i="1" s="1"/>
  <c r="Y1975" i="1"/>
  <c r="AB1975" i="1" s="1"/>
  <c r="Y1976" i="1"/>
  <c r="AB1976" i="1" s="1"/>
  <c r="Y1977" i="1"/>
  <c r="AB1977" i="1" s="1"/>
  <c r="Y1978" i="1"/>
  <c r="AB1978" i="1" s="1"/>
  <c r="Y1979" i="1"/>
  <c r="AB1979" i="1" s="1"/>
  <c r="Y1980" i="1"/>
  <c r="AB1980" i="1" s="1"/>
  <c r="Y1981" i="1"/>
  <c r="AB1981" i="1" s="1"/>
  <c r="Y1982" i="1"/>
  <c r="AB1982" i="1" s="1"/>
  <c r="Y1983" i="1"/>
  <c r="AB1983" i="1" s="1"/>
  <c r="Y1984" i="1"/>
  <c r="AB1984" i="1" s="1"/>
  <c r="Y1985" i="1"/>
  <c r="AB1985" i="1" s="1"/>
  <c r="Y1986" i="1"/>
  <c r="AB1986" i="1" s="1"/>
  <c r="Y1987" i="1"/>
  <c r="AB1987" i="1" s="1"/>
  <c r="Y1988" i="1"/>
  <c r="AB1988" i="1" s="1"/>
  <c r="Y1989" i="1"/>
  <c r="AB1989" i="1" s="1"/>
  <c r="Y1990" i="1"/>
  <c r="AB1990" i="1" s="1"/>
  <c r="Y1991" i="1"/>
  <c r="AB1991" i="1" s="1"/>
  <c r="Y1992" i="1"/>
  <c r="AB1992" i="1" s="1"/>
  <c r="Y1993" i="1"/>
  <c r="AB1993" i="1" s="1"/>
  <c r="Y1994" i="1"/>
  <c r="AB1994" i="1" s="1"/>
  <c r="Y1995" i="1"/>
  <c r="AB1995" i="1" s="1"/>
  <c r="Y1996" i="1"/>
  <c r="AB1996" i="1" s="1"/>
  <c r="Y1997" i="1"/>
  <c r="AB1997" i="1" s="1"/>
  <c r="Y1998" i="1"/>
  <c r="AB1998" i="1" s="1"/>
  <c r="Y1999" i="1"/>
  <c r="AB1999" i="1" s="1"/>
  <c r="Y2000" i="1"/>
  <c r="AB2000" i="1" s="1"/>
  <c r="Y2001" i="1"/>
  <c r="AB2001" i="1" s="1"/>
  <c r="Y2" i="1"/>
  <c r="AB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31" i="1"/>
  <c r="Z69" i="1"/>
  <c r="Z70" i="1"/>
  <c r="Z73" i="1"/>
  <c r="Z79" i="1"/>
  <c r="Z88" i="1"/>
  <c r="Z117" i="1"/>
  <c r="Z129" i="1"/>
  <c r="Z137" i="1"/>
  <c r="Z153" i="1"/>
  <c r="Z175" i="1"/>
  <c r="Z193" i="1"/>
  <c r="Z213" i="1"/>
  <c r="Z221" i="1"/>
  <c r="Z239" i="1"/>
  <c r="Z257" i="1"/>
  <c r="Z265" i="1"/>
  <c r="Z278" i="1"/>
  <c r="Z279" i="1"/>
  <c r="Z281" i="1"/>
  <c r="Z317" i="1"/>
  <c r="Z336" i="1"/>
  <c r="Z342" i="1"/>
  <c r="Z389" i="1"/>
  <c r="Z391" i="1"/>
  <c r="Z448" i="1"/>
  <c r="Z455" i="1"/>
  <c r="Z505" i="1"/>
  <c r="Z511" i="1"/>
  <c r="Z561" i="1"/>
  <c r="Z567" i="1"/>
  <c r="Z631" i="1"/>
  <c r="Z641" i="1"/>
  <c r="Z695" i="1"/>
  <c r="Z700" i="1"/>
  <c r="Z752" i="1"/>
  <c r="Z759" i="1"/>
  <c r="Z817" i="1"/>
  <c r="Z840" i="1"/>
  <c r="Z933" i="1"/>
  <c r="Z989" i="1"/>
  <c r="Z1029" i="1"/>
  <c r="Z1113" i="1"/>
  <c r="Z1125" i="1"/>
  <c r="Z1201" i="1"/>
  <c r="Z1216" i="1"/>
  <c r="Z1261" i="1"/>
  <c r="Z1300" i="1"/>
  <c r="Z1318" i="1"/>
  <c r="Z1337" i="1"/>
  <c r="Z1360" i="1"/>
  <c r="Z1377" i="1"/>
  <c r="Z1400" i="1"/>
  <c r="Z1423" i="1"/>
  <c r="Z1453" i="1"/>
  <c r="Z1473" i="1"/>
  <c r="Z1479" i="1"/>
  <c r="Z1495" i="1"/>
  <c r="Z1517" i="1"/>
  <c r="Z1565" i="1"/>
  <c r="Z1599" i="1"/>
  <c r="Z1608" i="1"/>
  <c r="Z1653" i="1"/>
  <c r="Z1703" i="1"/>
  <c r="Z1719" i="1"/>
  <c r="Z1743" i="1"/>
  <c r="Z1773" i="1"/>
  <c r="Z1783" i="1"/>
  <c r="Z1799" i="1"/>
  <c r="Z1839" i="1"/>
  <c r="Z1857" i="1"/>
  <c r="Z1895" i="1"/>
  <c r="Z1919" i="1"/>
  <c r="Z1977" i="1"/>
  <c r="Z1988" i="1"/>
  <c r="Z2000" i="1"/>
  <c r="Z200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Z1548" i="1" l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B1514" i="1"/>
  <c r="Z1514" i="1"/>
  <c r="AB962" i="1"/>
  <c r="Z962" i="1"/>
  <c r="AB1672" i="1"/>
  <c r="Z1672" i="1"/>
  <c r="AB1664" i="1"/>
  <c r="Z1664" i="1"/>
  <c r="AB1616" i="1"/>
  <c r="Z1616" i="1"/>
  <c r="AB1592" i="1"/>
  <c r="Z1592" i="1"/>
  <c r="AB1584" i="1"/>
  <c r="Z1584" i="1"/>
  <c r="AB1568" i="1"/>
  <c r="Z1568" i="1"/>
  <c r="AB1560" i="1"/>
  <c r="Z1560" i="1"/>
  <c r="AB1536" i="1"/>
  <c r="Z1536" i="1"/>
  <c r="AB1528" i="1"/>
  <c r="Z1528" i="1"/>
  <c r="AB1496" i="1"/>
  <c r="Z1496" i="1"/>
  <c r="AB1472" i="1"/>
  <c r="Z1472" i="1"/>
  <c r="AB1448" i="1"/>
  <c r="Z1448" i="1"/>
  <c r="AB1376" i="1"/>
  <c r="Z1376" i="1"/>
  <c r="AB1344" i="1"/>
  <c r="Z1344" i="1"/>
  <c r="AB1248" i="1"/>
  <c r="Z1248" i="1"/>
  <c r="AB1240" i="1"/>
  <c r="Z1240" i="1"/>
  <c r="AB1232" i="1"/>
  <c r="Z1232" i="1"/>
  <c r="AB1208" i="1"/>
  <c r="Z1208" i="1"/>
  <c r="AB1152" i="1"/>
  <c r="Z1152" i="1"/>
  <c r="AB1128" i="1"/>
  <c r="Z1128" i="1"/>
  <c r="AB1096" i="1"/>
  <c r="Z1096" i="1"/>
  <c r="AB1048" i="1"/>
  <c r="Z1048" i="1"/>
  <c r="AB1000" i="1"/>
  <c r="Z1000" i="1"/>
  <c r="AB960" i="1"/>
  <c r="Z960" i="1"/>
  <c r="AB936" i="1"/>
  <c r="Z936" i="1"/>
  <c r="AB912" i="1"/>
  <c r="Z912" i="1"/>
  <c r="AB904" i="1"/>
  <c r="Z904" i="1"/>
  <c r="AB880" i="1"/>
  <c r="Z880" i="1"/>
  <c r="AB864" i="1"/>
  <c r="Z864" i="1"/>
  <c r="AB856" i="1"/>
  <c r="Z856" i="1"/>
  <c r="AB848" i="1"/>
  <c r="Z848" i="1"/>
  <c r="AB816" i="1"/>
  <c r="Z816" i="1"/>
  <c r="AB808" i="1"/>
  <c r="Z808" i="1"/>
  <c r="AB800" i="1"/>
  <c r="Z800" i="1"/>
  <c r="AB784" i="1"/>
  <c r="Z784" i="1"/>
  <c r="AB768" i="1"/>
  <c r="Z768" i="1"/>
  <c r="AB744" i="1"/>
  <c r="Z744" i="1"/>
  <c r="AB736" i="1"/>
  <c r="Z736" i="1"/>
  <c r="AB728" i="1"/>
  <c r="Z728" i="1"/>
  <c r="AB720" i="1"/>
  <c r="Z720" i="1"/>
  <c r="AB704" i="1"/>
  <c r="Z704" i="1"/>
  <c r="AB696" i="1"/>
  <c r="Z696" i="1"/>
  <c r="AB680" i="1"/>
  <c r="Z680" i="1"/>
  <c r="AB672" i="1"/>
  <c r="Z672" i="1"/>
  <c r="AB664" i="1"/>
  <c r="Z664" i="1"/>
  <c r="AB656" i="1"/>
  <c r="Z656" i="1"/>
  <c r="AB640" i="1"/>
  <c r="Z640" i="1"/>
  <c r="AB632" i="1"/>
  <c r="Z632" i="1"/>
  <c r="AB616" i="1"/>
  <c r="Z616" i="1"/>
  <c r="AB608" i="1"/>
  <c r="Z608" i="1"/>
  <c r="AB600" i="1"/>
  <c r="Z600" i="1"/>
  <c r="AB592" i="1"/>
  <c r="Z592" i="1"/>
  <c r="AB576" i="1"/>
  <c r="Z576" i="1"/>
  <c r="AB568" i="1"/>
  <c r="Z568" i="1"/>
  <c r="AB552" i="1"/>
  <c r="Z552" i="1"/>
  <c r="AB544" i="1"/>
  <c r="Z544" i="1"/>
  <c r="AB536" i="1"/>
  <c r="Z536" i="1"/>
  <c r="AB528" i="1"/>
  <c r="Z528" i="1"/>
  <c r="AB520" i="1"/>
  <c r="Z520" i="1"/>
  <c r="AB512" i="1"/>
  <c r="Z512" i="1"/>
  <c r="AB504" i="1"/>
  <c r="Z504" i="1"/>
  <c r="AB488" i="1"/>
  <c r="Z488" i="1"/>
  <c r="AB480" i="1"/>
  <c r="Z480" i="1"/>
  <c r="AB432" i="1"/>
  <c r="Z432" i="1"/>
  <c r="AB424" i="1"/>
  <c r="Z424" i="1"/>
  <c r="AB416" i="1"/>
  <c r="Z416" i="1"/>
  <c r="AB376" i="1"/>
  <c r="Z376" i="1"/>
  <c r="AB368" i="1"/>
  <c r="Z368" i="1"/>
  <c r="AB360" i="1"/>
  <c r="Z360" i="1"/>
  <c r="AB312" i="1"/>
  <c r="Z312" i="1"/>
  <c r="AB304" i="1"/>
  <c r="Z304" i="1"/>
  <c r="AB288" i="1"/>
  <c r="Z288" i="1"/>
  <c r="AB248" i="1"/>
  <c r="Z248" i="1"/>
  <c r="AB232" i="1"/>
  <c r="Z232" i="1"/>
  <c r="AB224" i="1"/>
  <c r="Z224" i="1"/>
  <c r="AB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B1638" i="1"/>
  <c r="Z1638" i="1"/>
  <c r="AB1598" i="1"/>
  <c r="Z1598" i="1"/>
  <c r="AB1574" i="1"/>
  <c r="Z1574" i="1"/>
  <c r="AB1542" i="1"/>
  <c r="Z1542" i="1"/>
  <c r="AB1478" i="1"/>
  <c r="Z1478" i="1"/>
  <c r="AB1454" i="1"/>
  <c r="Z1454" i="1"/>
  <c r="AB1414" i="1"/>
  <c r="Z1414" i="1"/>
  <c r="AB1382" i="1"/>
  <c r="Z1382" i="1"/>
  <c r="AB1350" i="1"/>
  <c r="Z1350" i="1"/>
  <c r="AB1302" i="1"/>
  <c r="Z1302" i="1"/>
  <c r="AB1294" i="1"/>
  <c r="Z1294" i="1"/>
  <c r="AB1254" i="1"/>
  <c r="Z1254" i="1"/>
  <c r="AB1214" i="1"/>
  <c r="Z1214" i="1"/>
  <c r="AB1158" i="1"/>
  <c r="Z1158" i="1"/>
  <c r="AB1142" i="1"/>
  <c r="Z1142" i="1"/>
  <c r="AB1110" i="1"/>
  <c r="Z1110" i="1"/>
  <c r="AB1102" i="1"/>
  <c r="Z1102" i="1"/>
  <c r="AB1086" i="1"/>
  <c r="Z1086" i="1"/>
  <c r="AB1062" i="1"/>
  <c r="Z1062" i="1"/>
  <c r="AB1054" i="1"/>
  <c r="Z1054" i="1"/>
  <c r="AB1030" i="1"/>
  <c r="Z1030" i="1"/>
  <c r="AB1014" i="1"/>
  <c r="Z1014" i="1"/>
  <c r="AB1006" i="1"/>
  <c r="Z1006" i="1"/>
  <c r="AB974" i="1"/>
  <c r="Z974" i="1"/>
  <c r="AB950" i="1"/>
  <c r="Z950" i="1"/>
  <c r="AB918" i="1"/>
  <c r="Z918" i="1"/>
  <c r="AB894" i="1"/>
  <c r="Z894" i="1"/>
  <c r="AB870" i="1"/>
  <c r="Z870" i="1"/>
  <c r="AB838" i="1"/>
  <c r="Z838" i="1"/>
  <c r="AB822" i="1"/>
  <c r="Z822" i="1"/>
  <c r="AB774" i="1"/>
  <c r="Z774" i="1"/>
  <c r="AB742" i="1"/>
  <c r="Z742" i="1"/>
  <c r="AB710" i="1"/>
  <c r="Z710" i="1"/>
  <c r="AB694" i="1"/>
  <c r="Z694" i="1"/>
  <c r="AB678" i="1"/>
  <c r="Z678" i="1"/>
  <c r="AB646" i="1"/>
  <c r="Z646" i="1"/>
  <c r="AB630" i="1"/>
  <c r="Z630" i="1"/>
  <c r="AB614" i="1"/>
  <c r="Z614" i="1"/>
  <c r="AB582" i="1"/>
  <c r="Z582" i="1"/>
  <c r="AB566" i="1"/>
  <c r="Z566" i="1"/>
  <c r="AB550" i="1"/>
  <c r="Z550" i="1"/>
  <c r="AB526" i="1"/>
  <c r="Z526" i="1"/>
  <c r="AB494" i="1"/>
  <c r="Z494" i="1"/>
  <c r="AB446" i="1"/>
  <c r="Z446" i="1"/>
  <c r="AB438" i="1"/>
  <c r="Z438" i="1"/>
  <c r="AB422" i="1"/>
  <c r="Z422" i="1"/>
  <c r="AB382" i="1"/>
  <c r="Z382" i="1"/>
  <c r="AB366" i="1"/>
  <c r="Z366" i="1"/>
  <c r="AB358" i="1"/>
  <c r="Z358" i="1"/>
  <c r="AB310" i="1"/>
  <c r="Z310" i="1"/>
  <c r="AB302" i="1"/>
  <c r="Z302" i="1"/>
  <c r="AB294" i="1"/>
  <c r="Z294" i="1"/>
  <c r="AB254" i="1"/>
  <c r="Z254" i="1"/>
  <c r="AB246" i="1"/>
  <c r="Z246" i="1"/>
  <c r="AB238" i="1"/>
  <c r="Z238" i="1"/>
  <c r="AB190" i="1"/>
  <c r="Z190" i="1"/>
  <c r="AB182" i="1"/>
  <c r="Z182" i="1"/>
  <c r="AB166" i="1"/>
  <c r="Z166" i="1"/>
  <c r="AB126" i="1"/>
  <c r="Z126" i="1"/>
  <c r="AB1660" i="1"/>
  <c r="Z1660" i="1"/>
  <c r="AB1612" i="1"/>
  <c r="Z1612" i="1"/>
  <c r="AB1604" i="1"/>
  <c r="Z1604" i="1"/>
  <c r="AB1580" i="1"/>
  <c r="Z1580" i="1"/>
  <c r="AB1556" i="1"/>
  <c r="Z1556" i="1"/>
  <c r="AB1524" i="1"/>
  <c r="Z1524" i="1"/>
  <c r="AB1492" i="1"/>
  <c r="Z1492" i="1"/>
  <c r="AB1484" i="1"/>
  <c r="Z1484" i="1"/>
  <c r="AB1428" i="1"/>
  <c r="Z1428" i="1"/>
  <c r="AB1396" i="1"/>
  <c r="Z1396" i="1"/>
  <c r="AB1372" i="1"/>
  <c r="Z1372" i="1"/>
  <c r="AB1332" i="1"/>
  <c r="Z1332" i="1"/>
  <c r="AB1324" i="1"/>
  <c r="Z1324" i="1"/>
  <c r="AB1276" i="1"/>
  <c r="Z1276" i="1"/>
  <c r="AB1268" i="1"/>
  <c r="Z1268" i="1"/>
  <c r="AB1220" i="1"/>
  <c r="Z1220" i="1"/>
  <c r="AB1188" i="1"/>
  <c r="Z1188" i="1"/>
  <c r="AB1180" i="1"/>
  <c r="Z1180" i="1"/>
  <c r="AB1156" i="1"/>
  <c r="Z1156" i="1"/>
  <c r="AB1140" i="1"/>
  <c r="Z1140" i="1"/>
  <c r="AB1132" i="1"/>
  <c r="Z1132" i="1"/>
  <c r="AB1100" i="1"/>
  <c r="Z1100" i="1"/>
  <c r="AB1084" i="1"/>
  <c r="Z1084" i="1"/>
  <c r="AB1060" i="1"/>
  <c r="Z1060" i="1"/>
  <c r="AB1028" i="1"/>
  <c r="Z1028" i="1"/>
  <c r="AB1004" i="1"/>
  <c r="Z1004" i="1"/>
  <c r="AB980" i="1"/>
  <c r="Z980" i="1"/>
  <c r="AB972" i="1"/>
  <c r="Z972" i="1"/>
  <c r="AB948" i="1"/>
  <c r="Z948" i="1"/>
  <c r="AB940" i="1"/>
  <c r="Z940" i="1"/>
  <c r="AB908" i="1"/>
  <c r="Z908" i="1"/>
  <c r="AB892" i="1"/>
  <c r="Z892" i="1"/>
  <c r="AB868" i="1"/>
  <c r="Z868" i="1"/>
  <c r="AB836" i="1"/>
  <c r="Z836" i="1"/>
  <c r="AB812" i="1"/>
  <c r="Z812" i="1"/>
  <c r="AB788" i="1"/>
  <c r="Z788" i="1"/>
  <c r="AB780" i="1"/>
  <c r="Z780" i="1"/>
  <c r="AB772" i="1"/>
  <c r="Z772" i="1"/>
  <c r="AB724" i="1"/>
  <c r="Z724" i="1"/>
  <c r="AB708" i="1"/>
  <c r="Z708" i="1"/>
  <c r="AB692" i="1"/>
  <c r="Z692" i="1"/>
  <c r="AB660" i="1"/>
  <c r="Z660" i="1"/>
  <c r="AB644" i="1"/>
  <c r="Z644" i="1"/>
  <c r="AB628" i="1"/>
  <c r="Z628" i="1"/>
  <c r="AB596" i="1"/>
  <c r="Z596" i="1"/>
  <c r="AB580" i="1"/>
  <c r="Z580" i="1"/>
  <c r="AB564" i="1"/>
  <c r="Z564" i="1"/>
  <c r="AB532" i="1"/>
  <c r="Z532" i="1"/>
  <c r="AB508" i="1"/>
  <c r="Z508" i="1"/>
  <c r="AB492" i="1"/>
  <c r="Z492" i="1"/>
  <c r="AB484" i="1"/>
  <c r="Z484" i="1"/>
  <c r="AB444" i="1"/>
  <c r="Z444" i="1"/>
  <c r="AB436" i="1"/>
  <c r="Z436" i="1"/>
  <c r="AB428" i="1"/>
  <c r="Z428" i="1"/>
  <c r="AB380" i="1"/>
  <c r="Z380" i="1"/>
  <c r="AB372" i="1"/>
  <c r="Z372" i="1"/>
  <c r="AB356" i="1"/>
  <c r="Z356" i="1"/>
  <c r="AB316" i="1"/>
  <c r="Z316" i="1"/>
  <c r="AB300" i="1"/>
  <c r="Z300" i="1"/>
  <c r="AB292" i="1"/>
  <c r="Z292" i="1"/>
  <c r="AB244" i="1"/>
  <c r="Z244" i="1"/>
  <c r="AB236" i="1"/>
  <c r="Z236" i="1"/>
  <c r="AB228" i="1"/>
  <c r="Z228" i="1"/>
  <c r="AB188" i="1"/>
  <c r="Z188" i="1"/>
  <c r="AB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B1787" i="1"/>
  <c r="Z1787" i="1"/>
  <c r="AB1667" i="1"/>
  <c r="Z1667" i="1"/>
  <c r="AB1347" i="1"/>
  <c r="Z1347" i="1"/>
  <c r="AB627" i="1"/>
  <c r="Z627" i="1"/>
  <c r="Z1299" i="1"/>
  <c r="Z1259" i="1"/>
  <c r="Z755" i="1"/>
  <c r="AB1362" i="1"/>
  <c r="Z1362" i="1"/>
  <c r="AB1338" i="1"/>
  <c r="Z1338" i="1"/>
  <c r="AB1298" i="1"/>
  <c r="Z1298" i="1"/>
  <c r="AB1274" i="1"/>
  <c r="Z1274" i="1"/>
  <c r="AB1234" i="1"/>
  <c r="Z1234" i="1"/>
  <c r="AB1210" i="1"/>
  <c r="Z1210" i="1"/>
  <c r="AB1178" i="1"/>
  <c r="Z1178" i="1"/>
  <c r="AB1170" i="1"/>
  <c r="Z1170" i="1"/>
  <c r="AB1162" i="1"/>
  <c r="Z1162" i="1"/>
  <c r="AB1146" i="1"/>
  <c r="Z1146" i="1"/>
  <c r="AB1114" i="1"/>
  <c r="Z1114" i="1"/>
  <c r="AB1106" i="1"/>
  <c r="Z1106" i="1"/>
  <c r="AB1098" i="1"/>
  <c r="Z1098" i="1"/>
  <c r="AB1082" i="1"/>
  <c r="Z1082" i="1"/>
  <c r="AB1050" i="1"/>
  <c r="Z1050" i="1"/>
  <c r="AB1042" i="1"/>
  <c r="Z1042" i="1"/>
  <c r="AB1034" i="1"/>
  <c r="Z1034" i="1"/>
  <c r="AB1018" i="1"/>
  <c r="Z1018" i="1"/>
  <c r="AB986" i="1"/>
  <c r="Z986" i="1"/>
  <c r="AB978" i="1"/>
  <c r="Z978" i="1"/>
  <c r="AB970" i="1"/>
  <c r="Z970" i="1"/>
  <c r="AB954" i="1"/>
  <c r="Z954" i="1"/>
  <c r="AB922" i="1"/>
  <c r="Z922" i="1"/>
  <c r="AB914" i="1"/>
  <c r="Z914" i="1"/>
  <c r="AB906" i="1"/>
  <c r="Z906" i="1"/>
  <c r="AB890" i="1"/>
  <c r="Z890" i="1"/>
  <c r="AB858" i="1"/>
  <c r="Z858" i="1"/>
  <c r="AB850" i="1"/>
  <c r="Z850" i="1"/>
  <c r="AB842" i="1"/>
  <c r="Z842" i="1"/>
  <c r="AB826" i="1"/>
  <c r="Z826" i="1"/>
  <c r="AB794" i="1"/>
  <c r="Z794" i="1"/>
  <c r="AB786" i="1"/>
  <c r="Z786" i="1"/>
  <c r="AB778" i="1"/>
  <c r="Z778" i="1"/>
  <c r="AB770" i="1"/>
  <c r="Z770" i="1"/>
  <c r="AB762" i="1"/>
  <c r="Z762" i="1"/>
  <c r="AB754" i="1"/>
  <c r="Z754" i="1"/>
  <c r="AB746" i="1"/>
  <c r="Z746" i="1"/>
  <c r="AB738" i="1"/>
  <c r="Z738" i="1"/>
  <c r="AB730" i="1"/>
  <c r="Z730" i="1"/>
  <c r="AB722" i="1"/>
  <c r="Z722" i="1"/>
  <c r="AB714" i="1"/>
  <c r="Z714" i="1"/>
  <c r="AB698" i="1"/>
  <c r="Z698" i="1"/>
  <c r="AB690" i="1"/>
  <c r="Z690" i="1"/>
  <c r="AB682" i="1"/>
  <c r="Z682" i="1"/>
  <c r="AB674" i="1"/>
  <c r="Z674" i="1"/>
  <c r="AB666" i="1"/>
  <c r="Z666" i="1"/>
  <c r="AB658" i="1"/>
  <c r="Z658" i="1"/>
  <c r="AB634" i="1"/>
  <c r="Z634" i="1"/>
  <c r="AB626" i="1"/>
  <c r="Z626" i="1"/>
  <c r="AB618" i="1"/>
  <c r="Z618" i="1"/>
  <c r="AB610" i="1"/>
  <c r="Z610" i="1"/>
  <c r="AB602" i="1"/>
  <c r="Z602" i="1"/>
  <c r="AB594" i="1"/>
  <c r="Z594" i="1"/>
  <c r="AB586" i="1"/>
  <c r="Z586" i="1"/>
  <c r="AB578" i="1"/>
  <c r="Z578" i="1"/>
  <c r="AB570" i="1"/>
  <c r="Z570" i="1"/>
  <c r="AB562" i="1"/>
  <c r="Z562" i="1"/>
  <c r="AB554" i="1"/>
  <c r="Z554" i="1"/>
  <c r="AB546" i="1"/>
  <c r="Z546" i="1"/>
  <c r="AB538" i="1"/>
  <c r="Z538" i="1"/>
  <c r="AB514" i="1"/>
  <c r="Z514" i="1"/>
  <c r="AB506" i="1"/>
  <c r="Z506" i="1"/>
  <c r="AB498" i="1"/>
  <c r="Z498" i="1"/>
  <c r="AB482" i="1"/>
  <c r="Z482" i="1"/>
  <c r="AB474" i="1"/>
  <c r="Z474" i="1"/>
  <c r="AB466" i="1"/>
  <c r="Z466" i="1"/>
  <c r="AB458" i="1"/>
  <c r="Z458" i="1"/>
  <c r="AB450" i="1"/>
  <c r="Z450" i="1"/>
  <c r="AB442" i="1"/>
  <c r="Z442" i="1"/>
  <c r="AB434" i="1"/>
  <c r="Z434" i="1"/>
  <c r="AB426" i="1"/>
  <c r="Z426" i="1"/>
  <c r="AB418" i="1"/>
  <c r="Z418" i="1"/>
  <c r="AB410" i="1"/>
  <c r="Z410" i="1"/>
  <c r="AB402" i="1"/>
  <c r="Z402" i="1"/>
  <c r="AB394" i="1"/>
  <c r="Z394" i="1"/>
  <c r="AB386" i="1"/>
  <c r="Z386" i="1"/>
  <c r="AB378" i="1"/>
  <c r="Z378" i="1"/>
  <c r="AB370" i="1"/>
  <c r="Z370" i="1"/>
  <c r="AB362" i="1"/>
  <c r="Z362" i="1"/>
  <c r="AB354" i="1"/>
  <c r="Z354" i="1"/>
  <c r="AB346" i="1"/>
  <c r="Z346" i="1"/>
  <c r="AB338" i="1"/>
  <c r="Z338" i="1"/>
  <c r="AB322" i="1"/>
  <c r="Z322" i="1"/>
  <c r="AB314" i="1"/>
  <c r="Z314" i="1"/>
  <c r="AB306" i="1"/>
  <c r="Z306" i="1"/>
  <c r="AB298" i="1"/>
  <c r="Z298" i="1"/>
  <c r="AB290" i="1"/>
  <c r="Z290" i="1"/>
  <c r="AB282" i="1"/>
  <c r="Z282" i="1"/>
  <c r="AB274" i="1"/>
  <c r="Z274" i="1"/>
  <c r="AB266" i="1"/>
  <c r="Z266" i="1"/>
  <c r="AB258" i="1"/>
  <c r="Z258" i="1"/>
  <c r="AB250" i="1"/>
  <c r="Z250" i="1"/>
  <c r="AB242" i="1"/>
  <c r="Z242" i="1"/>
  <c r="AB234" i="1"/>
  <c r="Z234" i="1"/>
  <c r="AB226" i="1"/>
  <c r="Z226" i="1"/>
  <c r="AB218" i="1"/>
  <c r="Z218" i="1"/>
  <c r="AB202" i="1"/>
  <c r="Z202" i="1"/>
  <c r="AB194" i="1"/>
  <c r="Z194" i="1"/>
  <c r="AB186" i="1"/>
  <c r="Z186" i="1"/>
  <c r="AB178" i="1"/>
  <c r="Z178" i="1"/>
  <c r="AB162" i="1"/>
  <c r="Z162" i="1"/>
  <c r="AB154" i="1"/>
  <c r="Z154" i="1"/>
  <c r="AB146" i="1"/>
  <c r="Z146" i="1"/>
  <c r="AB138" i="1"/>
  <c r="Z138" i="1"/>
  <c r="AB130" i="1"/>
  <c r="Z130" i="1"/>
  <c r="AB122" i="1"/>
  <c r="Z122" i="1"/>
  <c r="AB114" i="1"/>
  <c r="Z114" i="1"/>
  <c r="AB106" i="1"/>
  <c r="Z106" i="1"/>
  <c r="AB98" i="1"/>
  <c r="Z98" i="1"/>
  <c r="AB90" i="1"/>
  <c r="Z90" i="1"/>
  <c r="AB82" i="1"/>
  <c r="Z82" i="1"/>
  <c r="AB74" i="1"/>
  <c r="Z74" i="1"/>
  <c r="AB66" i="1"/>
  <c r="Z66" i="1"/>
  <c r="AB58" i="1"/>
  <c r="Z58" i="1"/>
  <c r="AB50" i="1"/>
  <c r="Z50" i="1"/>
  <c r="AB42" i="1"/>
  <c r="Z42" i="1"/>
  <c r="AB34" i="1"/>
  <c r="Z34" i="1"/>
  <c r="AB1859" i="1"/>
  <c r="Z1859" i="1"/>
  <c r="AB1843" i="1"/>
  <c r="Z1843" i="1"/>
  <c r="AB1827" i="1"/>
  <c r="Z1827" i="1"/>
  <c r="AB1811" i="1"/>
  <c r="Z1811" i="1"/>
  <c r="AB1795" i="1"/>
  <c r="Z1795" i="1"/>
  <c r="AB1755" i="1"/>
  <c r="Z1755" i="1"/>
  <c r="AB1739" i="1"/>
  <c r="Z1739" i="1"/>
  <c r="AB1723" i="1"/>
  <c r="Z1723" i="1"/>
  <c r="AB1699" i="1"/>
  <c r="Z1699" i="1"/>
  <c r="AB1675" i="1"/>
  <c r="Z1675" i="1"/>
  <c r="AB1651" i="1"/>
  <c r="Z1651" i="1"/>
  <c r="AB1627" i="1"/>
  <c r="Z1627" i="1"/>
  <c r="AB1611" i="1"/>
  <c r="Z1611" i="1"/>
  <c r="AB1587" i="1"/>
  <c r="Z1587" i="1"/>
  <c r="AB1571" i="1"/>
  <c r="Z1571" i="1"/>
  <c r="AB1555" i="1"/>
  <c r="Z1555" i="1"/>
  <c r="AB1539" i="1"/>
  <c r="Z1539" i="1"/>
  <c r="AB1515" i="1"/>
  <c r="Z1515" i="1"/>
  <c r="AB1491" i="1"/>
  <c r="Z1491" i="1"/>
  <c r="AB1467" i="1"/>
  <c r="Z1467" i="1"/>
  <c r="AB1451" i="1"/>
  <c r="Z1451" i="1"/>
  <c r="AB1443" i="1"/>
  <c r="Z1443" i="1"/>
  <c r="AB1419" i="1"/>
  <c r="Z1419" i="1"/>
  <c r="AB1403" i="1"/>
  <c r="Z1403" i="1"/>
  <c r="AB1387" i="1"/>
  <c r="Z1387" i="1"/>
  <c r="AB1283" i="1"/>
  <c r="Z1283" i="1"/>
  <c r="AB1243" i="1"/>
  <c r="Z1243" i="1"/>
  <c r="AB1187" i="1"/>
  <c r="Z1187" i="1"/>
  <c r="AB1179" i="1"/>
  <c r="Z1179" i="1"/>
  <c r="AB1171" i="1"/>
  <c r="Z1171" i="1"/>
  <c r="AB1123" i="1"/>
  <c r="Z1123" i="1"/>
  <c r="AB1115" i="1"/>
  <c r="Z1115" i="1"/>
  <c r="AB1107" i="1"/>
  <c r="Z1107" i="1"/>
  <c r="AB1051" i="1"/>
  <c r="Z1051" i="1"/>
  <c r="AB1043" i="1"/>
  <c r="Z1043" i="1"/>
  <c r="AB995" i="1"/>
  <c r="Z995" i="1"/>
  <c r="AB987" i="1"/>
  <c r="Z987" i="1"/>
  <c r="AB979" i="1"/>
  <c r="Z979" i="1"/>
  <c r="AB963" i="1"/>
  <c r="Z963" i="1"/>
  <c r="AB931" i="1"/>
  <c r="Z931" i="1"/>
  <c r="AB915" i="1"/>
  <c r="Z915" i="1"/>
  <c r="AB867" i="1"/>
  <c r="Z867" i="1"/>
  <c r="AB859" i="1"/>
  <c r="Z859" i="1"/>
  <c r="AB851" i="1"/>
  <c r="Z851" i="1"/>
  <c r="AB835" i="1"/>
  <c r="Z835" i="1"/>
  <c r="AB803" i="1"/>
  <c r="Z803" i="1"/>
  <c r="AB707" i="1"/>
  <c r="Z707" i="1"/>
  <c r="AB691" i="1"/>
  <c r="Z691" i="1"/>
  <c r="AB675" i="1"/>
  <c r="Z675" i="1"/>
  <c r="AB643" i="1"/>
  <c r="Z643" i="1"/>
  <c r="AB619" i="1"/>
  <c r="Z619" i="1"/>
  <c r="AB603" i="1"/>
  <c r="Z603" i="1"/>
  <c r="AB587" i="1"/>
  <c r="Z587" i="1"/>
  <c r="AB571" i="1"/>
  <c r="Z571" i="1"/>
  <c r="AB555" i="1"/>
  <c r="Z555" i="1"/>
  <c r="AB539" i="1"/>
  <c r="Z539" i="1"/>
  <c r="AB523" i="1"/>
  <c r="Z523" i="1"/>
  <c r="AB507" i="1"/>
  <c r="Z507" i="1"/>
  <c r="AB483" i="1"/>
  <c r="Z483" i="1"/>
  <c r="AB467" i="1"/>
  <c r="Z467" i="1"/>
  <c r="AB451" i="1"/>
  <c r="Z451" i="1"/>
  <c r="AB435" i="1"/>
  <c r="Z435" i="1"/>
  <c r="AB419" i="1"/>
  <c r="Z419" i="1"/>
  <c r="AB403" i="1"/>
  <c r="Z403" i="1"/>
  <c r="AB387" i="1"/>
  <c r="Z387" i="1"/>
  <c r="AB371" i="1"/>
  <c r="Z371" i="1"/>
  <c r="AB355" i="1"/>
  <c r="Z355" i="1"/>
  <c r="AB331" i="1"/>
  <c r="Z331" i="1"/>
  <c r="AB315" i="1"/>
  <c r="Z315" i="1"/>
  <c r="AB299" i="1"/>
  <c r="Z299" i="1"/>
  <c r="AB283" i="1"/>
  <c r="Z283" i="1"/>
  <c r="AB267" i="1"/>
  <c r="Z267" i="1"/>
  <c r="AB251" i="1"/>
  <c r="Z251" i="1"/>
  <c r="AB235" i="1"/>
  <c r="Z235" i="1"/>
  <c r="AB219" i="1"/>
  <c r="Z219" i="1"/>
  <c r="AB203" i="1"/>
  <c r="Z203" i="1"/>
  <c r="AB187" i="1"/>
  <c r="Z187" i="1"/>
  <c r="AB171" i="1"/>
  <c r="Z171" i="1"/>
  <c r="AB155" i="1"/>
  <c r="Z155" i="1"/>
  <c r="AB139" i="1"/>
  <c r="Z139" i="1"/>
  <c r="AB123" i="1"/>
  <c r="Z123" i="1"/>
  <c r="AB107" i="1"/>
  <c r="Z107" i="1"/>
  <c r="AB91" i="1"/>
  <c r="Z91" i="1"/>
  <c r="AB75" i="1"/>
  <c r="Z75" i="1"/>
  <c r="AB67" i="1"/>
  <c r="Z67" i="1"/>
  <c r="AB51" i="1"/>
  <c r="Z51" i="1"/>
  <c r="AB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B1771" i="1"/>
  <c r="Z1771" i="1"/>
  <c r="AB1643" i="1"/>
  <c r="Z1643" i="1"/>
  <c r="AB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B1851" i="1"/>
  <c r="Z1851" i="1"/>
  <c r="AB1835" i="1"/>
  <c r="Z1835" i="1"/>
  <c r="AB1819" i="1"/>
  <c r="Z1819" i="1"/>
  <c r="AB1803" i="1"/>
  <c r="Z1803" i="1"/>
  <c r="AB1779" i="1"/>
  <c r="Z1779" i="1"/>
  <c r="AB1747" i="1"/>
  <c r="Z1747" i="1"/>
  <c r="AB1731" i="1"/>
  <c r="Z1731" i="1"/>
  <c r="AB1715" i="1"/>
  <c r="Z1715" i="1"/>
  <c r="AB1707" i="1"/>
  <c r="Z1707" i="1"/>
  <c r="AB1691" i="1"/>
  <c r="Z1691" i="1"/>
  <c r="AB1659" i="1"/>
  <c r="Z1659" i="1"/>
  <c r="AB1635" i="1"/>
  <c r="Z1635" i="1"/>
  <c r="AB1619" i="1"/>
  <c r="Z1619" i="1"/>
  <c r="AB1603" i="1"/>
  <c r="Z1603" i="1"/>
  <c r="AB1579" i="1"/>
  <c r="Z1579" i="1"/>
  <c r="AB1563" i="1"/>
  <c r="Z1563" i="1"/>
  <c r="AB1547" i="1"/>
  <c r="Z1547" i="1"/>
  <c r="AB1531" i="1"/>
  <c r="Z1531" i="1"/>
  <c r="AB1507" i="1"/>
  <c r="Z1507" i="1"/>
  <c r="AB1483" i="1"/>
  <c r="Z1483" i="1"/>
  <c r="AB1475" i="1"/>
  <c r="Z1475" i="1"/>
  <c r="AB1459" i="1"/>
  <c r="Z1459" i="1"/>
  <c r="AB1435" i="1"/>
  <c r="Z1435" i="1"/>
  <c r="AB1411" i="1"/>
  <c r="Z1411" i="1"/>
  <c r="AB1395" i="1"/>
  <c r="Z1395" i="1"/>
  <c r="AB1379" i="1"/>
  <c r="Z1379" i="1"/>
  <c r="AB1371" i="1"/>
  <c r="Z1371" i="1"/>
  <c r="AB1307" i="1"/>
  <c r="Z1307" i="1"/>
  <c r="AB1091" i="1"/>
  <c r="Z1091" i="1"/>
  <c r="AB1059" i="1"/>
  <c r="Z1059" i="1"/>
  <c r="AB1027" i="1"/>
  <c r="Z1027" i="1"/>
  <c r="AB923" i="1"/>
  <c r="Z923" i="1"/>
  <c r="AB795" i="1"/>
  <c r="Z795" i="1"/>
  <c r="AB787" i="1"/>
  <c r="Z787" i="1"/>
  <c r="AB699" i="1"/>
  <c r="Z699" i="1"/>
  <c r="AB683" i="1"/>
  <c r="Z683" i="1"/>
  <c r="AB667" i="1"/>
  <c r="Z667" i="1"/>
  <c r="AB651" i="1"/>
  <c r="Z651" i="1"/>
  <c r="AB635" i="1"/>
  <c r="Z635" i="1"/>
  <c r="AB611" i="1"/>
  <c r="Z611" i="1"/>
  <c r="AB595" i="1"/>
  <c r="Z595" i="1"/>
  <c r="AB579" i="1"/>
  <c r="Z579" i="1"/>
  <c r="AB563" i="1"/>
  <c r="Z563" i="1"/>
  <c r="AB547" i="1"/>
  <c r="Z547" i="1"/>
  <c r="AB531" i="1"/>
  <c r="Z531" i="1"/>
  <c r="AB515" i="1"/>
  <c r="Z515" i="1"/>
  <c r="AB499" i="1"/>
  <c r="Z499" i="1"/>
  <c r="AB491" i="1"/>
  <c r="Z491" i="1"/>
  <c r="AB475" i="1"/>
  <c r="Z475" i="1"/>
  <c r="AB459" i="1"/>
  <c r="Z459" i="1"/>
  <c r="AB443" i="1"/>
  <c r="Z443" i="1"/>
  <c r="AB427" i="1"/>
  <c r="Z427" i="1"/>
  <c r="AB411" i="1"/>
  <c r="Z411" i="1"/>
  <c r="AB395" i="1"/>
  <c r="Z395" i="1"/>
  <c r="AB379" i="1"/>
  <c r="Z379" i="1"/>
  <c r="AB363" i="1"/>
  <c r="Z363" i="1"/>
  <c r="AB347" i="1"/>
  <c r="Z347" i="1"/>
  <c r="AB339" i="1"/>
  <c r="Z339" i="1"/>
  <c r="AB323" i="1"/>
  <c r="Z323" i="1"/>
  <c r="AB307" i="1"/>
  <c r="Z307" i="1"/>
  <c r="AB291" i="1"/>
  <c r="Z291" i="1"/>
  <c r="AB275" i="1"/>
  <c r="Z275" i="1"/>
  <c r="AB259" i="1"/>
  <c r="Z259" i="1"/>
  <c r="AB243" i="1"/>
  <c r="Z243" i="1"/>
  <c r="AB227" i="1"/>
  <c r="Z227" i="1"/>
  <c r="AB211" i="1"/>
  <c r="Z211" i="1"/>
  <c r="AB195" i="1"/>
  <c r="Z195" i="1"/>
  <c r="AB179" i="1"/>
  <c r="Z179" i="1"/>
  <c r="AB163" i="1"/>
  <c r="Z163" i="1"/>
  <c r="AB147" i="1"/>
  <c r="Z147" i="1"/>
  <c r="AB131" i="1"/>
  <c r="Z131" i="1"/>
  <c r="AB115" i="1"/>
  <c r="Z115" i="1"/>
  <c r="AB99" i="1"/>
  <c r="Z99" i="1"/>
  <c r="AB83" i="1"/>
  <c r="Z83" i="1"/>
  <c r="AB59" i="1"/>
  <c r="Z59" i="1"/>
  <c r="AB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B1763" i="1"/>
  <c r="Z1763" i="1"/>
  <c r="AB1683" i="1"/>
  <c r="Z1683" i="1"/>
  <c r="AB1595" i="1"/>
  <c r="Z1595" i="1"/>
  <c r="AB1523" i="1"/>
  <c r="Z1523" i="1"/>
  <c r="AB1427" i="1"/>
  <c r="Z1427" i="1"/>
  <c r="AB1219" i="1"/>
  <c r="Z1219" i="1"/>
  <c r="AB1155" i="1"/>
  <c r="Z1155" i="1"/>
  <c r="AB899" i="1"/>
  <c r="Z899" i="1"/>
  <c r="AB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B1367" i="1"/>
  <c r="Z1367" i="1"/>
  <c r="AB1359" i="1"/>
  <c r="Z1359" i="1"/>
  <c r="AB1351" i="1"/>
  <c r="Z1351" i="1"/>
  <c r="AB1343" i="1"/>
  <c r="Z1343" i="1"/>
  <c r="AB1335" i="1"/>
  <c r="Z1335" i="1"/>
  <c r="AB1327" i="1"/>
  <c r="Z1327" i="1"/>
  <c r="AB1319" i="1"/>
  <c r="Z1319" i="1"/>
  <c r="AB1311" i="1"/>
  <c r="Z1311" i="1"/>
  <c r="AB1303" i="1"/>
  <c r="Z1303" i="1"/>
  <c r="AB1295" i="1"/>
  <c r="Z1295" i="1"/>
  <c r="AB1287" i="1"/>
  <c r="Z1287" i="1"/>
  <c r="AB1279" i="1"/>
  <c r="Z1279" i="1"/>
  <c r="AB1271" i="1"/>
  <c r="Z1271" i="1"/>
  <c r="AB1263" i="1"/>
  <c r="Z1263" i="1"/>
  <c r="AB1255" i="1"/>
  <c r="Z1255" i="1"/>
  <c r="AB1247" i="1"/>
  <c r="Z1247" i="1"/>
  <c r="AB1239" i="1"/>
  <c r="Z1239" i="1"/>
  <c r="AB1231" i="1"/>
  <c r="Z1231" i="1"/>
  <c r="AB1223" i="1"/>
  <c r="Z1223" i="1"/>
  <c r="AB1215" i="1"/>
  <c r="Z1215" i="1"/>
  <c r="AB1207" i="1"/>
  <c r="Z1207" i="1"/>
  <c r="AB1199" i="1"/>
  <c r="Z1199" i="1"/>
  <c r="AB1191" i="1"/>
  <c r="Z1191" i="1"/>
  <c r="AB1183" i="1"/>
  <c r="Z1183" i="1"/>
  <c r="AB1175" i="1"/>
  <c r="Z1175" i="1"/>
  <c r="AB1167" i="1"/>
  <c r="Z1167" i="1"/>
  <c r="AB1159" i="1"/>
  <c r="Z1159" i="1"/>
  <c r="AB1151" i="1"/>
  <c r="Z1151" i="1"/>
  <c r="AB1143" i="1"/>
  <c r="Z1143" i="1"/>
  <c r="AB1135" i="1"/>
  <c r="Z1135" i="1"/>
  <c r="AB1127" i="1"/>
  <c r="Z1127" i="1"/>
  <c r="AB1119" i="1"/>
  <c r="Z1119" i="1"/>
  <c r="AB1111" i="1"/>
  <c r="Z1111" i="1"/>
  <c r="AB1103" i="1"/>
  <c r="Z1103" i="1"/>
  <c r="AB1095" i="1"/>
  <c r="Z1095" i="1"/>
  <c r="AB1087" i="1"/>
  <c r="Z1087" i="1"/>
  <c r="AB1079" i="1"/>
  <c r="Z1079" i="1"/>
  <c r="AB1071" i="1"/>
  <c r="Z1071" i="1"/>
  <c r="AB1063" i="1"/>
  <c r="Z1063" i="1"/>
  <c r="AB1055" i="1"/>
  <c r="Z1055" i="1"/>
  <c r="AB1047" i="1"/>
  <c r="Z1047" i="1"/>
  <c r="AB1039" i="1"/>
  <c r="Z1039" i="1"/>
  <c r="AB1031" i="1"/>
  <c r="Z1031" i="1"/>
  <c r="AB1023" i="1"/>
  <c r="Z1023" i="1"/>
  <c r="AB1015" i="1"/>
  <c r="Z1015" i="1"/>
  <c r="AB1007" i="1"/>
  <c r="Z1007" i="1"/>
  <c r="AB999" i="1"/>
  <c r="Z999" i="1"/>
  <c r="AB991" i="1"/>
  <c r="Z991" i="1"/>
  <c r="AB983" i="1"/>
  <c r="Z983" i="1"/>
  <c r="AB975" i="1"/>
  <c r="Z975" i="1"/>
  <c r="AB967" i="1"/>
  <c r="Z967" i="1"/>
  <c r="AB959" i="1"/>
  <c r="Z959" i="1"/>
  <c r="AB951" i="1"/>
  <c r="Z951" i="1"/>
  <c r="AB943" i="1"/>
  <c r="Z943" i="1"/>
  <c r="AB935" i="1"/>
  <c r="Z935" i="1"/>
  <c r="AB927" i="1"/>
  <c r="Z927" i="1"/>
  <c r="AB919" i="1"/>
  <c r="Z919" i="1"/>
  <c r="AB911" i="1"/>
  <c r="Z911" i="1"/>
  <c r="AB903" i="1"/>
  <c r="Z903" i="1"/>
  <c r="AB895" i="1"/>
  <c r="Z895" i="1"/>
  <c r="AB887" i="1"/>
  <c r="Z887" i="1"/>
  <c r="AB879" i="1"/>
  <c r="Z879" i="1"/>
  <c r="AB871" i="1"/>
  <c r="Z871" i="1"/>
  <c r="AB863" i="1"/>
  <c r="Z863" i="1"/>
  <c r="AB855" i="1"/>
  <c r="Z855" i="1"/>
  <c r="AB847" i="1"/>
  <c r="Z847" i="1"/>
  <c r="AB839" i="1"/>
  <c r="Z839" i="1"/>
  <c r="AB831" i="1"/>
  <c r="Z831" i="1"/>
  <c r="AB823" i="1"/>
  <c r="Z823" i="1"/>
  <c r="AB815" i="1"/>
  <c r="Z815" i="1"/>
  <c r="AB807" i="1"/>
  <c r="Z807" i="1"/>
  <c r="AB799" i="1"/>
  <c r="Z799" i="1"/>
  <c r="AB791" i="1"/>
  <c r="Z791" i="1"/>
  <c r="AB783" i="1"/>
  <c r="Z783" i="1"/>
  <c r="Z28" i="1"/>
  <c r="Z48" i="1"/>
  <c r="AG2" i="1"/>
  <c r="AI2" i="1"/>
  <c r="AH2" i="1"/>
  <c r="AG1994" i="1"/>
  <c r="AH1994" i="1"/>
  <c r="AG1986" i="1"/>
  <c r="AH1986" i="1"/>
  <c r="AG1978" i="1"/>
  <c r="AH1978" i="1"/>
  <c r="AG1970" i="1"/>
  <c r="AH1970" i="1"/>
  <c r="AG1962" i="1"/>
  <c r="AH1962" i="1"/>
  <c r="AG1954" i="1"/>
  <c r="AH1954" i="1"/>
  <c r="AG1946" i="1"/>
  <c r="AH1946" i="1"/>
  <c r="AG1938" i="1"/>
  <c r="AH1938" i="1"/>
  <c r="AG1930" i="1"/>
  <c r="AH1930" i="1"/>
  <c r="AG1922" i="1"/>
  <c r="AH1922" i="1"/>
  <c r="AG1914" i="1"/>
  <c r="AH1914" i="1"/>
  <c r="AG1906" i="1"/>
  <c r="AH1906" i="1"/>
  <c r="AG1898" i="1"/>
  <c r="AH1898" i="1"/>
  <c r="AG1890" i="1"/>
  <c r="AH1890" i="1"/>
  <c r="AG1882" i="1"/>
  <c r="AH1882" i="1"/>
  <c r="AG1874" i="1"/>
  <c r="AH1874" i="1"/>
  <c r="AG1866" i="1"/>
  <c r="AH1866" i="1"/>
  <c r="AG1858" i="1"/>
  <c r="AH1858" i="1"/>
  <c r="AG1850" i="1"/>
  <c r="AH1850" i="1"/>
  <c r="AG1842" i="1"/>
  <c r="AH1842" i="1"/>
  <c r="AG1834" i="1"/>
  <c r="AH1834" i="1"/>
  <c r="AG1826" i="1"/>
  <c r="AH1826" i="1"/>
  <c r="AG1818" i="1"/>
  <c r="AH1818" i="1"/>
  <c r="AG1810" i="1"/>
  <c r="AH1810" i="1"/>
  <c r="AG1802" i="1"/>
  <c r="AH1802" i="1"/>
  <c r="AG1794" i="1"/>
  <c r="AH1794" i="1"/>
  <c r="AG1786" i="1"/>
  <c r="AH1786" i="1"/>
  <c r="AG1778" i="1"/>
  <c r="AH1778" i="1"/>
  <c r="AG1770" i="1"/>
  <c r="AH1770" i="1"/>
  <c r="AG1762" i="1"/>
  <c r="AH1762" i="1"/>
  <c r="AG1754" i="1"/>
  <c r="AH1754" i="1"/>
  <c r="AG1746" i="1"/>
  <c r="AH1746" i="1"/>
  <c r="AG1738" i="1"/>
  <c r="AH1738" i="1"/>
  <c r="AG1730" i="1"/>
  <c r="AH1730" i="1"/>
  <c r="AG1722" i="1"/>
  <c r="AH1722" i="1"/>
  <c r="AG1714" i="1"/>
  <c r="AH1714" i="1"/>
  <c r="AG1706" i="1"/>
  <c r="AH1706" i="1"/>
  <c r="AG1698" i="1"/>
  <c r="AH1698" i="1"/>
  <c r="AG1690" i="1"/>
  <c r="AH1690" i="1"/>
  <c r="AG1682" i="1"/>
  <c r="AH1682" i="1"/>
  <c r="AG1674" i="1"/>
  <c r="AH1674" i="1"/>
  <c r="AG1666" i="1"/>
  <c r="AH1666" i="1"/>
  <c r="AG1658" i="1"/>
  <c r="AH1658" i="1"/>
  <c r="AG1650" i="1"/>
  <c r="AH1650" i="1"/>
  <c r="AG1642" i="1"/>
  <c r="AH1642" i="1"/>
  <c r="AG1634" i="1"/>
  <c r="AH1634" i="1"/>
  <c r="AG1626" i="1"/>
  <c r="AH1626" i="1"/>
  <c r="AG1618" i="1"/>
  <c r="AH1618" i="1"/>
  <c r="AG1610" i="1"/>
  <c r="AH1610" i="1"/>
  <c r="AG1602" i="1"/>
  <c r="AH1602" i="1"/>
  <c r="AG1594" i="1"/>
  <c r="AH1594" i="1"/>
  <c r="AG1586" i="1"/>
  <c r="AH1586" i="1"/>
  <c r="AG1578" i="1"/>
  <c r="AH1578" i="1"/>
  <c r="AG1570" i="1"/>
  <c r="AH1570" i="1"/>
  <c r="AG1562" i="1"/>
  <c r="AH1562" i="1"/>
  <c r="AG1554" i="1"/>
  <c r="AH1554" i="1"/>
  <c r="AG1546" i="1"/>
  <c r="AH1546" i="1"/>
  <c r="AG1538" i="1"/>
  <c r="AH1538" i="1"/>
  <c r="AG1530" i="1"/>
  <c r="AH1530" i="1"/>
  <c r="AG1522" i="1"/>
  <c r="AH1522" i="1"/>
  <c r="AG1514" i="1"/>
  <c r="AH1514" i="1"/>
  <c r="AG1506" i="1"/>
  <c r="AH1506" i="1"/>
  <c r="AG1498" i="1"/>
  <c r="AH1498" i="1"/>
  <c r="AG1490" i="1"/>
  <c r="AH1490" i="1"/>
  <c r="AG1482" i="1"/>
  <c r="AH1482" i="1"/>
  <c r="AG1474" i="1"/>
  <c r="AH1474" i="1"/>
  <c r="AG1466" i="1"/>
  <c r="AH1466" i="1"/>
  <c r="AG1458" i="1"/>
  <c r="AH1458" i="1"/>
  <c r="AG1450" i="1"/>
  <c r="AH1450" i="1"/>
  <c r="AG1442" i="1"/>
  <c r="AH1442" i="1"/>
  <c r="AG1434" i="1"/>
  <c r="AH1434" i="1"/>
  <c r="AG1426" i="1"/>
  <c r="AH1426" i="1"/>
  <c r="AG1418" i="1"/>
  <c r="AH1418" i="1"/>
  <c r="AG1410" i="1"/>
  <c r="AH1410" i="1"/>
  <c r="AG1402" i="1"/>
  <c r="AH1402" i="1"/>
  <c r="AG1394" i="1"/>
  <c r="AH1394" i="1"/>
  <c r="AG1386" i="1"/>
  <c r="AH1386" i="1"/>
  <c r="AG1378" i="1"/>
  <c r="AH1378" i="1"/>
  <c r="AG1370" i="1"/>
  <c r="AH1370" i="1"/>
  <c r="AG1362" i="1"/>
  <c r="AH1362" i="1"/>
  <c r="AG1354" i="1"/>
  <c r="AH1354" i="1"/>
  <c r="AG1346" i="1"/>
  <c r="AH1346" i="1"/>
  <c r="AG1338" i="1"/>
  <c r="AH1338" i="1"/>
  <c r="AG1330" i="1"/>
  <c r="AH1330" i="1"/>
  <c r="AG1322" i="1"/>
  <c r="AH1322" i="1"/>
  <c r="AG1314" i="1"/>
  <c r="AH1314" i="1"/>
  <c r="AG1306" i="1"/>
  <c r="AH1306" i="1"/>
  <c r="AG1298" i="1"/>
  <c r="AH1298" i="1"/>
  <c r="AG1290" i="1"/>
  <c r="AH1290" i="1"/>
  <c r="AG1282" i="1"/>
  <c r="AH1282" i="1"/>
  <c r="AG1274" i="1"/>
  <c r="AH1274" i="1"/>
  <c r="AG1266" i="1"/>
  <c r="AH1266" i="1"/>
  <c r="AG1258" i="1"/>
  <c r="AH1258" i="1"/>
  <c r="AG1250" i="1"/>
  <c r="AH1250" i="1"/>
  <c r="AG1242" i="1"/>
  <c r="AH1242" i="1"/>
  <c r="AG1234" i="1"/>
  <c r="AH1234" i="1"/>
  <c r="AG1226" i="1"/>
  <c r="AH1226" i="1"/>
  <c r="AG1218" i="1"/>
  <c r="AH1218" i="1"/>
  <c r="AG1210" i="1"/>
  <c r="AH1210" i="1"/>
  <c r="AG1202" i="1"/>
  <c r="AH1202" i="1"/>
  <c r="AG1194" i="1"/>
  <c r="AH1194" i="1"/>
  <c r="AG1186" i="1"/>
  <c r="AH1186" i="1"/>
  <c r="AG1178" i="1"/>
  <c r="AH1178" i="1"/>
  <c r="AG1170" i="1"/>
  <c r="AH1170" i="1"/>
  <c r="AG1162" i="1"/>
  <c r="AH1162" i="1"/>
  <c r="AG1154" i="1"/>
  <c r="AH1154" i="1"/>
  <c r="AG1146" i="1"/>
  <c r="AH1146" i="1"/>
  <c r="AG1138" i="1"/>
  <c r="AH1138" i="1"/>
  <c r="AG1130" i="1"/>
  <c r="AH1130" i="1"/>
  <c r="AG1122" i="1"/>
  <c r="AH1122" i="1"/>
  <c r="AG1114" i="1"/>
  <c r="AH1114" i="1"/>
  <c r="AG1106" i="1"/>
  <c r="AH1106" i="1"/>
  <c r="AG1098" i="1"/>
  <c r="AH1098" i="1"/>
  <c r="AG1090" i="1"/>
  <c r="AH1090" i="1"/>
  <c r="AG1082" i="1"/>
  <c r="AH1082" i="1"/>
  <c r="AG1074" i="1"/>
  <c r="AH1074" i="1"/>
  <c r="AG1066" i="1"/>
  <c r="AH1066" i="1"/>
  <c r="AG1058" i="1"/>
  <c r="AH1058" i="1"/>
  <c r="AG1050" i="1"/>
  <c r="AH1050" i="1"/>
  <c r="AG1042" i="1"/>
  <c r="AH1042" i="1"/>
  <c r="AG1034" i="1"/>
  <c r="AH1034" i="1"/>
  <c r="AG1026" i="1"/>
  <c r="AH1026" i="1"/>
  <c r="AG1018" i="1"/>
  <c r="AH1018" i="1"/>
  <c r="AG1010" i="1"/>
  <c r="AH1010" i="1"/>
  <c r="AG1002" i="1"/>
  <c r="AH1002" i="1"/>
  <c r="AG994" i="1"/>
  <c r="AH994" i="1"/>
  <c r="AG986" i="1"/>
  <c r="AH986" i="1"/>
  <c r="AG978" i="1"/>
  <c r="AH978" i="1"/>
  <c r="AG970" i="1"/>
  <c r="AH970" i="1"/>
  <c r="AG962" i="1"/>
  <c r="AH962" i="1"/>
  <c r="AG954" i="1"/>
  <c r="AH954" i="1"/>
  <c r="AG946" i="1"/>
  <c r="AH946" i="1"/>
  <c r="AG938" i="1"/>
  <c r="AH938" i="1"/>
  <c r="AG930" i="1"/>
  <c r="AH930" i="1"/>
  <c r="AG922" i="1"/>
  <c r="AH922" i="1"/>
  <c r="AG914" i="1"/>
  <c r="AH914" i="1"/>
  <c r="AG906" i="1"/>
  <c r="AH906" i="1"/>
  <c r="AG898" i="1"/>
  <c r="AH898" i="1"/>
  <c r="AG890" i="1"/>
  <c r="AH890" i="1"/>
  <c r="AG882" i="1"/>
  <c r="AH882" i="1"/>
  <c r="AG874" i="1"/>
  <c r="AH874" i="1"/>
  <c r="AG866" i="1"/>
  <c r="AH866" i="1"/>
  <c r="AG858" i="1"/>
  <c r="AH858" i="1"/>
  <c r="AG850" i="1"/>
  <c r="AH850" i="1"/>
  <c r="AG842" i="1"/>
  <c r="AH842" i="1"/>
  <c r="AG834" i="1"/>
  <c r="AH834" i="1"/>
  <c r="AG826" i="1"/>
  <c r="AH826" i="1"/>
  <c r="AG818" i="1"/>
  <c r="AH818" i="1"/>
  <c r="AG810" i="1"/>
  <c r="AH810" i="1"/>
  <c r="AG802" i="1"/>
  <c r="AH802" i="1"/>
  <c r="AG794" i="1"/>
  <c r="AH794" i="1"/>
  <c r="AG786" i="1"/>
  <c r="AH786" i="1"/>
  <c r="AG778" i="1"/>
  <c r="AH778" i="1"/>
  <c r="AG770" i="1"/>
  <c r="AH770" i="1"/>
  <c r="AG762" i="1"/>
  <c r="AH762" i="1"/>
  <c r="AG754" i="1"/>
  <c r="AH754" i="1"/>
  <c r="AG746" i="1"/>
  <c r="AH746" i="1"/>
  <c r="AG738" i="1"/>
  <c r="AH738" i="1"/>
  <c r="AG730" i="1"/>
  <c r="AH730" i="1"/>
  <c r="AG722" i="1"/>
  <c r="AH722" i="1"/>
  <c r="AG714" i="1"/>
  <c r="AH714" i="1"/>
  <c r="AG706" i="1"/>
  <c r="AH706" i="1"/>
  <c r="AG698" i="1"/>
  <c r="AH698" i="1"/>
  <c r="AG690" i="1"/>
  <c r="AH690" i="1"/>
  <c r="AG682" i="1"/>
  <c r="AH682" i="1"/>
  <c r="AG674" i="1"/>
  <c r="AH674" i="1"/>
  <c r="AG666" i="1"/>
  <c r="AH666" i="1"/>
  <c r="AG658" i="1"/>
  <c r="AH658" i="1"/>
  <c r="AG650" i="1"/>
  <c r="AH650" i="1"/>
  <c r="AG642" i="1"/>
  <c r="AH642" i="1"/>
  <c r="AG634" i="1"/>
  <c r="AH634" i="1"/>
  <c r="AG626" i="1"/>
  <c r="AH626" i="1"/>
  <c r="AG618" i="1"/>
  <c r="AH618" i="1"/>
  <c r="AG610" i="1"/>
  <c r="AH610" i="1"/>
  <c r="AG602" i="1"/>
  <c r="AH602" i="1"/>
  <c r="AG594" i="1"/>
  <c r="AH594" i="1"/>
  <c r="AG586" i="1"/>
  <c r="AH586" i="1"/>
  <c r="AG578" i="1"/>
  <c r="AH578" i="1"/>
  <c r="AG570" i="1"/>
  <c r="AH570" i="1"/>
  <c r="AG562" i="1"/>
  <c r="AH562" i="1"/>
  <c r="AG554" i="1"/>
  <c r="AH554" i="1"/>
  <c r="AG546" i="1"/>
  <c r="AH546" i="1"/>
  <c r="AG538" i="1"/>
  <c r="AH538" i="1"/>
  <c r="AG530" i="1"/>
  <c r="AH530" i="1"/>
  <c r="AG522" i="1"/>
  <c r="AH522" i="1"/>
  <c r="AG514" i="1"/>
  <c r="AH514" i="1"/>
  <c r="AG506" i="1"/>
  <c r="AH506" i="1"/>
  <c r="AG498" i="1"/>
  <c r="AH498" i="1"/>
  <c r="AG490" i="1"/>
  <c r="AH490" i="1"/>
  <c r="AG482" i="1"/>
  <c r="AH482" i="1"/>
  <c r="AG474" i="1"/>
  <c r="AH474" i="1"/>
  <c r="AG466" i="1"/>
  <c r="AH466" i="1"/>
  <c r="AG458" i="1"/>
  <c r="AH458" i="1"/>
  <c r="AG450" i="1"/>
  <c r="AH450" i="1"/>
  <c r="AG442" i="1"/>
  <c r="AH442" i="1"/>
  <c r="AG434" i="1"/>
  <c r="AH434" i="1"/>
  <c r="AG426" i="1"/>
  <c r="AH426" i="1"/>
  <c r="AG418" i="1"/>
  <c r="AH418" i="1"/>
  <c r="AG410" i="1"/>
  <c r="AH410" i="1"/>
  <c r="AG402" i="1"/>
  <c r="AH402" i="1"/>
  <c r="AG394" i="1"/>
  <c r="AH394" i="1"/>
  <c r="AG386" i="1"/>
  <c r="AH386" i="1"/>
  <c r="AG378" i="1"/>
  <c r="AH378" i="1"/>
  <c r="AG370" i="1"/>
  <c r="AH370" i="1"/>
  <c r="AG362" i="1"/>
  <c r="AH362" i="1"/>
  <c r="AG354" i="1"/>
  <c r="AH354" i="1"/>
  <c r="AG346" i="1"/>
  <c r="AH346" i="1"/>
  <c r="AG338" i="1"/>
  <c r="AH338" i="1"/>
  <c r="AG330" i="1"/>
  <c r="AH330" i="1"/>
  <c r="AG322" i="1"/>
  <c r="AH322" i="1"/>
  <c r="AG314" i="1"/>
  <c r="AH314" i="1"/>
  <c r="AG306" i="1"/>
  <c r="AH306" i="1"/>
  <c r="AG298" i="1"/>
  <c r="AH298" i="1"/>
  <c r="AG290" i="1"/>
  <c r="AH290" i="1"/>
  <c r="AG282" i="1"/>
  <c r="AH282" i="1"/>
  <c r="AG274" i="1"/>
  <c r="AH274" i="1"/>
  <c r="AG266" i="1"/>
  <c r="AH266" i="1"/>
  <c r="AG258" i="1"/>
  <c r="AH258" i="1"/>
  <c r="AG250" i="1"/>
  <c r="AH250" i="1"/>
  <c r="AG242" i="1"/>
  <c r="AH242" i="1"/>
  <c r="AG234" i="1"/>
  <c r="AH234" i="1"/>
  <c r="AG226" i="1"/>
  <c r="AH226" i="1"/>
  <c r="AG218" i="1"/>
  <c r="AH218" i="1"/>
  <c r="AG210" i="1"/>
  <c r="AH210" i="1"/>
  <c r="AG202" i="1"/>
  <c r="AH202" i="1"/>
  <c r="AG194" i="1"/>
  <c r="AH194" i="1"/>
  <c r="AG186" i="1"/>
  <c r="AH186" i="1"/>
  <c r="AG178" i="1"/>
  <c r="AH178" i="1"/>
  <c r="AG170" i="1"/>
  <c r="AH170" i="1"/>
  <c r="AG162" i="1"/>
  <c r="AH162" i="1"/>
  <c r="AG154" i="1"/>
  <c r="AH154" i="1"/>
  <c r="AG146" i="1"/>
  <c r="AH146" i="1"/>
  <c r="AG138" i="1"/>
  <c r="AH138" i="1"/>
  <c r="AG130" i="1"/>
  <c r="AH130" i="1"/>
  <c r="AG122" i="1"/>
  <c r="AH122" i="1"/>
  <c r="AG114" i="1"/>
  <c r="AH114" i="1"/>
  <c r="AG106" i="1"/>
  <c r="AH106" i="1"/>
  <c r="AG98" i="1"/>
  <c r="AH98" i="1"/>
  <c r="AG90" i="1"/>
  <c r="AH90" i="1"/>
  <c r="AG82" i="1"/>
  <c r="AH82" i="1"/>
  <c r="AG74" i="1"/>
  <c r="AH74" i="1"/>
  <c r="AG66" i="1"/>
  <c r="AH66" i="1"/>
  <c r="AG58" i="1"/>
  <c r="AH58" i="1"/>
  <c r="AG50" i="1"/>
  <c r="AH50" i="1"/>
  <c r="AG42" i="1"/>
  <c r="AH42" i="1"/>
  <c r="AG34" i="1"/>
  <c r="AH34" i="1"/>
  <c r="AG26" i="1"/>
  <c r="AH26" i="1"/>
  <c r="AG18" i="1"/>
  <c r="AH18" i="1"/>
  <c r="AG10" i="1"/>
  <c r="AH10" i="1"/>
  <c r="AG2001" i="1"/>
  <c r="AH2001" i="1"/>
  <c r="AG1993" i="1"/>
  <c r="AH1993" i="1"/>
  <c r="AG1985" i="1"/>
  <c r="AH1985" i="1"/>
  <c r="AG1977" i="1"/>
  <c r="AH1977" i="1"/>
  <c r="AG1969" i="1"/>
  <c r="AH1969" i="1"/>
  <c r="AG1961" i="1"/>
  <c r="AH1961" i="1"/>
  <c r="AG1953" i="1"/>
  <c r="AH1953" i="1"/>
  <c r="AG1945" i="1"/>
  <c r="AH1945" i="1"/>
  <c r="AG1937" i="1"/>
  <c r="AH1937" i="1"/>
  <c r="AG1929" i="1"/>
  <c r="AH1929" i="1"/>
  <c r="AG1921" i="1"/>
  <c r="AH1921" i="1"/>
  <c r="AG1913" i="1"/>
  <c r="AH1913" i="1"/>
  <c r="AG1905" i="1"/>
  <c r="AH1905" i="1"/>
  <c r="AG1897" i="1"/>
  <c r="AH1897" i="1"/>
  <c r="AG1889" i="1"/>
  <c r="AH1889" i="1"/>
  <c r="AG1881" i="1"/>
  <c r="AH1881" i="1"/>
  <c r="AG1873" i="1"/>
  <c r="AH1873" i="1"/>
  <c r="AG1865" i="1"/>
  <c r="AH1865" i="1"/>
  <c r="AG1857" i="1"/>
  <c r="AH1857" i="1"/>
  <c r="AG1849" i="1"/>
  <c r="AH1849" i="1"/>
  <c r="AG1841" i="1"/>
  <c r="AH1841" i="1"/>
  <c r="AG1833" i="1"/>
  <c r="AH1833" i="1"/>
  <c r="AG1825" i="1"/>
  <c r="AH1825" i="1"/>
  <c r="AG1817" i="1"/>
  <c r="AH1817" i="1"/>
  <c r="AG1809" i="1"/>
  <c r="AH1809" i="1"/>
  <c r="AG1801" i="1"/>
  <c r="AH1801" i="1"/>
  <c r="AG1793" i="1"/>
  <c r="AH1793" i="1"/>
  <c r="AG1785" i="1"/>
  <c r="AH1785" i="1"/>
  <c r="AG1777" i="1"/>
  <c r="AH1777" i="1"/>
  <c r="AG1769" i="1"/>
  <c r="AH1769" i="1"/>
  <c r="AG1761" i="1"/>
  <c r="AH1761" i="1"/>
  <c r="AG1753" i="1"/>
  <c r="AH1753" i="1"/>
  <c r="AG1745" i="1"/>
  <c r="AH1745" i="1"/>
  <c r="AG1737" i="1"/>
  <c r="AH1737" i="1"/>
  <c r="AG1729" i="1"/>
  <c r="AH1729" i="1"/>
  <c r="AG1721" i="1"/>
  <c r="AH1721" i="1"/>
  <c r="AG1713" i="1"/>
  <c r="AH1713" i="1"/>
  <c r="AG1705" i="1"/>
  <c r="AH1705" i="1"/>
  <c r="AG1697" i="1"/>
  <c r="AH1697" i="1"/>
  <c r="AG1689" i="1"/>
  <c r="AH1689" i="1"/>
  <c r="AG1681" i="1"/>
  <c r="AH1681" i="1"/>
  <c r="AG1673" i="1"/>
  <c r="AH1673" i="1"/>
  <c r="AG1665" i="1"/>
  <c r="AH1665" i="1"/>
  <c r="AG1657" i="1"/>
  <c r="AH1657" i="1"/>
  <c r="AG1649" i="1"/>
  <c r="AH1649" i="1"/>
  <c r="AG1641" i="1"/>
  <c r="AH1641" i="1"/>
  <c r="AG1633" i="1"/>
  <c r="AH1633" i="1"/>
  <c r="AG1625" i="1"/>
  <c r="AH1625" i="1"/>
  <c r="AG1617" i="1"/>
  <c r="AH1617" i="1"/>
  <c r="AG1609" i="1"/>
  <c r="AH1609" i="1"/>
  <c r="AG1601" i="1"/>
  <c r="AH1601" i="1"/>
  <c r="AG1593" i="1"/>
  <c r="AH1593" i="1"/>
  <c r="AG1585" i="1"/>
  <c r="AH1585" i="1"/>
  <c r="AG1577" i="1"/>
  <c r="AH1577" i="1"/>
  <c r="AG1569" i="1"/>
  <c r="AH1569" i="1"/>
  <c r="AG1561" i="1"/>
  <c r="AH1561" i="1"/>
  <c r="AG1553" i="1"/>
  <c r="AH1553" i="1"/>
  <c r="AG1545" i="1"/>
  <c r="AH1545" i="1"/>
  <c r="AG1537" i="1"/>
  <c r="AH1537" i="1"/>
  <c r="AG1529" i="1"/>
  <c r="AH1529" i="1"/>
  <c r="AG1521" i="1"/>
  <c r="AH1521" i="1"/>
  <c r="AG1513" i="1"/>
  <c r="AH1513" i="1"/>
  <c r="AG1505" i="1"/>
  <c r="AH1505" i="1"/>
  <c r="AG1497" i="1"/>
  <c r="AH1497" i="1"/>
  <c r="AG1489" i="1"/>
  <c r="AH1489" i="1"/>
  <c r="AG1481" i="1"/>
  <c r="AH1481" i="1"/>
  <c r="AG1473" i="1"/>
  <c r="AH1473" i="1"/>
  <c r="AG1465" i="1"/>
  <c r="AH1465" i="1"/>
  <c r="AG1457" i="1"/>
  <c r="AH1457" i="1"/>
  <c r="AG1449" i="1"/>
  <c r="AH1449" i="1"/>
  <c r="AG1441" i="1"/>
  <c r="AH1441" i="1"/>
  <c r="AG1433" i="1"/>
  <c r="AH1433" i="1"/>
  <c r="AG1425" i="1"/>
  <c r="AH1425" i="1"/>
  <c r="AG1417" i="1"/>
  <c r="AH1417" i="1"/>
  <c r="AG1409" i="1"/>
  <c r="AH1409" i="1"/>
  <c r="AG1401" i="1"/>
  <c r="AH1401" i="1"/>
  <c r="AG1393" i="1"/>
  <c r="AH1393" i="1"/>
  <c r="AG1385" i="1"/>
  <c r="AH1385" i="1"/>
  <c r="AG1377" i="1"/>
  <c r="AH1377" i="1"/>
  <c r="AG1369" i="1"/>
  <c r="AH1369" i="1"/>
  <c r="AG1361" i="1"/>
  <c r="AH1361" i="1"/>
  <c r="AG1353" i="1"/>
  <c r="AH1353" i="1"/>
  <c r="AG1345" i="1"/>
  <c r="AH1345" i="1"/>
  <c r="AG1337" i="1"/>
  <c r="AH1337" i="1"/>
  <c r="AG1329" i="1"/>
  <c r="AH1329" i="1"/>
  <c r="AG1321" i="1"/>
  <c r="AH1321" i="1"/>
  <c r="AG1313" i="1"/>
  <c r="AH1313" i="1"/>
  <c r="AG1305" i="1"/>
  <c r="AH1305" i="1"/>
  <c r="AG1297" i="1"/>
  <c r="AH1297" i="1"/>
  <c r="AG1289" i="1"/>
  <c r="AH1289" i="1"/>
  <c r="AG1281" i="1"/>
  <c r="AH1281" i="1"/>
  <c r="AG1273" i="1"/>
  <c r="AH1273" i="1"/>
  <c r="AG1265" i="1"/>
  <c r="AH1265" i="1"/>
  <c r="AG1257" i="1"/>
  <c r="AH1257" i="1"/>
  <c r="AG1249" i="1"/>
  <c r="AH1249" i="1"/>
  <c r="AG1241" i="1"/>
  <c r="AH1241" i="1"/>
  <c r="AG1233" i="1"/>
  <c r="AH1233" i="1"/>
  <c r="AG1225" i="1"/>
  <c r="AH1225" i="1"/>
  <c r="AG1217" i="1"/>
  <c r="AH1217" i="1"/>
  <c r="AG1209" i="1"/>
  <c r="AH1209" i="1"/>
  <c r="AG1201" i="1"/>
  <c r="AH1201" i="1"/>
  <c r="AG1193" i="1"/>
  <c r="AH1193" i="1"/>
  <c r="AG1185" i="1"/>
  <c r="AH1185" i="1"/>
  <c r="AG1177" i="1"/>
  <c r="AH1177" i="1"/>
  <c r="AG1169" i="1"/>
  <c r="AH1169" i="1"/>
  <c r="AG1161" i="1"/>
  <c r="AH1161" i="1"/>
  <c r="AG1153" i="1"/>
  <c r="AH1153" i="1"/>
  <c r="AG1145" i="1"/>
  <c r="AH1145" i="1"/>
  <c r="AG1137" i="1"/>
  <c r="AH1137" i="1"/>
  <c r="AG1129" i="1"/>
  <c r="AH1129" i="1"/>
  <c r="AG1121" i="1"/>
  <c r="AH1121" i="1"/>
  <c r="AG1113" i="1"/>
  <c r="AH1113" i="1"/>
  <c r="AG1105" i="1"/>
  <c r="AH1105" i="1"/>
  <c r="AG1097" i="1"/>
  <c r="AH1097" i="1"/>
  <c r="AG1089" i="1"/>
  <c r="AH1089" i="1"/>
  <c r="AG1081" i="1"/>
  <c r="AH1081" i="1"/>
  <c r="AG1073" i="1"/>
  <c r="AH1073" i="1"/>
  <c r="AG1065" i="1"/>
  <c r="AH1065" i="1"/>
  <c r="AG1057" i="1"/>
  <c r="AH1057" i="1"/>
  <c r="AG1049" i="1"/>
  <c r="AH1049" i="1"/>
  <c r="AG1041" i="1"/>
  <c r="AH1041" i="1"/>
  <c r="AG1033" i="1"/>
  <c r="AH1033" i="1"/>
  <c r="AG1025" i="1"/>
  <c r="AH1025" i="1"/>
  <c r="AG1017" i="1"/>
  <c r="AH1017" i="1"/>
  <c r="AG1009" i="1"/>
  <c r="AH1009" i="1"/>
  <c r="AG1001" i="1"/>
  <c r="AH1001" i="1"/>
  <c r="AG993" i="1"/>
  <c r="AH993" i="1"/>
  <c r="AG985" i="1"/>
  <c r="AH985" i="1"/>
  <c r="AG977" i="1"/>
  <c r="AH977" i="1"/>
  <c r="AG969" i="1"/>
  <c r="AH969" i="1"/>
  <c r="AG961" i="1"/>
  <c r="AH961" i="1"/>
  <c r="AG953" i="1"/>
  <c r="AH953" i="1"/>
  <c r="AG945" i="1"/>
  <c r="AH945" i="1"/>
  <c r="AG937" i="1"/>
  <c r="AH937" i="1"/>
  <c r="AG929" i="1"/>
  <c r="AH929" i="1"/>
  <c r="AG921" i="1"/>
  <c r="AH921" i="1"/>
  <c r="AG913" i="1"/>
  <c r="AH913" i="1"/>
  <c r="AG905" i="1"/>
  <c r="AH905" i="1"/>
  <c r="AG897" i="1"/>
  <c r="AH897" i="1"/>
  <c r="AG889" i="1"/>
  <c r="AH889" i="1"/>
  <c r="AG881" i="1"/>
  <c r="AH881" i="1"/>
  <c r="AG873" i="1"/>
  <c r="AH873" i="1"/>
  <c r="AG865" i="1"/>
  <c r="AH865" i="1"/>
  <c r="AG857" i="1"/>
  <c r="AH857" i="1"/>
  <c r="AG849" i="1"/>
  <c r="AH849" i="1"/>
  <c r="AG841" i="1"/>
  <c r="AH841" i="1"/>
  <c r="AG833" i="1"/>
  <c r="AH833" i="1"/>
  <c r="AG825" i="1"/>
  <c r="AH825" i="1"/>
  <c r="AG817" i="1"/>
  <c r="AH817" i="1"/>
  <c r="AG809" i="1"/>
  <c r="AH809" i="1"/>
  <c r="AG801" i="1"/>
  <c r="AH801" i="1"/>
  <c r="AG793" i="1"/>
  <c r="AH793" i="1"/>
  <c r="AG785" i="1"/>
  <c r="AH785" i="1"/>
  <c r="AG777" i="1"/>
  <c r="AH777" i="1"/>
  <c r="AG769" i="1"/>
  <c r="AH769" i="1"/>
  <c r="AG761" i="1"/>
  <c r="AH761" i="1"/>
  <c r="AG753" i="1"/>
  <c r="AH753" i="1"/>
  <c r="AG745" i="1"/>
  <c r="AH745" i="1"/>
  <c r="AG737" i="1"/>
  <c r="AH737" i="1"/>
  <c r="AG729" i="1"/>
  <c r="AH729" i="1"/>
  <c r="AG721" i="1"/>
  <c r="AH721" i="1"/>
  <c r="AG713" i="1"/>
  <c r="AH713" i="1"/>
  <c r="AG705" i="1"/>
  <c r="AH705" i="1"/>
  <c r="AG697" i="1"/>
  <c r="AH697" i="1"/>
  <c r="AG689" i="1"/>
  <c r="AH689" i="1"/>
  <c r="AG681" i="1"/>
  <c r="AH681" i="1"/>
  <c r="AG673" i="1"/>
  <c r="AH673" i="1"/>
  <c r="AG665" i="1"/>
  <c r="AH665" i="1"/>
  <c r="AG657" i="1"/>
  <c r="AH657" i="1"/>
  <c r="AG649" i="1"/>
  <c r="AH649" i="1"/>
  <c r="AG641" i="1"/>
  <c r="AH641" i="1"/>
  <c r="AG633" i="1"/>
  <c r="AH633" i="1"/>
  <c r="AG625" i="1"/>
  <c r="AH625" i="1"/>
  <c r="AG617" i="1"/>
  <c r="AH617" i="1"/>
  <c r="AG609" i="1"/>
  <c r="AH609" i="1"/>
  <c r="AG601" i="1"/>
  <c r="AH601" i="1"/>
  <c r="AG593" i="1"/>
  <c r="AH593" i="1"/>
  <c r="AG585" i="1"/>
  <c r="AH585" i="1"/>
  <c r="AG577" i="1"/>
  <c r="AH577" i="1"/>
  <c r="AG569" i="1"/>
  <c r="AH569" i="1"/>
  <c r="AG561" i="1"/>
  <c r="AH561" i="1"/>
  <c r="AG553" i="1"/>
  <c r="AH553" i="1"/>
  <c r="AG545" i="1"/>
  <c r="AH545" i="1"/>
  <c r="AG537" i="1"/>
  <c r="AH537" i="1"/>
  <c r="AG529" i="1"/>
  <c r="AH529" i="1"/>
  <c r="AG521" i="1"/>
  <c r="AH521" i="1"/>
  <c r="AG513" i="1"/>
  <c r="AH513" i="1"/>
  <c r="AG505" i="1"/>
  <c r="AH505" i="1"/>
  <c r="AG497" i="1"/>
  <c r="AH497" i="1"/>
  <c r="AG489" i="1"/>
  <c r="AH489" i="1"/>
  <c r="AG481" i="1"/>
  <c r="AH481" i="1"/>
  <c r="AG473" i="1"/>
  <c r="AH473" i="1"/>
  <c r="AG465" i="1"/>
  <c r="AH465" i="1"/>
  <c r="AG457" i="1"/>
  <c r="AH457" i="1"/>
  <c r="AG449" i="1"/>
  <c r="AH449" i="1"/>
  <c r="AG441" i="1"/>
  <c r="AH441" i="1"/>
  <c r="AG433" i="1"/>
  <c r="AH433" i="1"/>
  <c r="AG425" i="1"/>
  <c r="AH425" i="1"/>
  <c r="AG417" i="1"/>
  <c r="AH417" i="1"/>
  <c r="AG409" i="1"/>
  <c r="AH409" i="1"/>
  <c r="AG401" i="1"/>
  <c r="AH401" i="1"/>
  <c r="AG393" i="1"/>
  <c r="AH393" i="1"/>
  <c r="AG385" i="1"/>
  <c r="AH385" i="1"/>
  <c r="AG377" i="1"/>
  <c r="AH377" i="1"/>
  <c r="AG369" i="1"/>
  <c r="AH369" i="1"/>
  <c r="AG361" i="1"/>
  <c r="AH361" i="1"/>
  <c r="AG353" i="1"/>
  <c r="AH353" i="1"/>
  <c r="AG345" i="1"/>
  <c r="AH345" i="1"/>
  <c r="AG337" i="1"/>
  <c r="AH337" i="1"/>
  <c r="AG329" i="1"/>
  <c r="AH329" i="1"/>
  <c r="AG321" i="1"/>
  <c r="AH321" i="1"/>
  <c r="AG313" i="1"/>
  <c r="AH313" i="1"/>
  <c r="AG305" i="1"/>
  <c r="AH305" i="1"/>
  <c r="AG297" i="1"/>
  <c r="AH297" i="1"/>
  <c r="AG289" i="1"/>
  <c r="AH289" i="1"/>
  <c r="AG281" i="1"/>
  <c r="AH281" i="1"/>
  <c r="AG273" i="1"/>
  <c r="AH273" i="1"/>
  <c r="AG265" i="1"/>
  <c r="AH265" i="1"/>
  <c r="AG257" i="1"/>
  <c r="AH257" i="1"/>
  <c r="AG249" i="1"/>
  <c r="AH249" i="1"/>
  <c r="AG241" i="1"/>
  <c r="AH241" i="1"/>
  <c r="AG233" i="1"/>
  <c r="AH233" i="1"/>
  <c r="AG225" i="1"/>
  <c r="AH225" i="1"/>
  <c r="AG217" i="1"/>
  <c r="AH217" i="1"/>
  <c r="AG209" i="1"/>
  <c r="AH209" i="1"/>
  <c r="AG201" i="1"/>
  <c r="AH201" i="1"/>
  <c r="AG193" i="1"/>
  <c r="AH193" i="1"/>
  <c r="AG185" i="1"/>
  <c r="AH185" i="1"/>
  <c r="AG177" i="1"/>
  <c r="AH177" i="1"/>
  <c r="AG169" i="1"/>
  <c r="AH169" i="1"/>
  <c r="AG161" i="1"/>
  <c r="AH161" i="1"/>
  <c r="AG153" i="1"/>
  <c r="AH153" i="1"/>
  <c r="AG145" i="1"/>
  <c r="AH145" i="1"/>
  <c r="AG137" i="1"/>
  <c r="AH137" i="1"/>
  <c r="AG129" i="1"/>
  <c r="AH129" i="1"/>
  <c r="AG121" i="1"/>
  <c r="AH121" i="1"/>
  <c r="AG113" i="1"/>
  <c r="AH113" i="1"/>
  <c r="AG105" i="1"/>
  <c r="AH105" i="1"/>
  <c r="AG97" i="1"/>
  <c r="AH97" i="1"/>
  <c r="AG89" i="1"/>
  <c r="AH89" i="1"/>
  <c r="AG81" i="1"/>
  <c r="AH81" i="1"/>
  <c r="AG73" i="1"/>
  <c r="AH73" i="1"/>
  <c r="AG65" i="1"/>
  <c r="AH65" i="1"/>
  <c r="AG57" i="1"/>
  <c r="AH57" i="1"/>
  <c r="AG49" i="1"/>
  <c r="AH49" i="1"/>
  <c r="AG41" i="1"/>
  <c r="AH41" i="1"/>
  <c r="AG33" i="1"/>
  <c r="AH33" i="1"/>
  <c r="AG25" i="1"/>
  <c r="AH25" i="1"/>
  <c r="AG17" i="1"/>
  <c r="AH17" i="1"/>
  <c r="AG9" i="1"/>
  <c r="AH9" i="1"/>
  <c r="AG2000" i="1"/>
  <c r="AH2000" i="1"/>
  <c r="AG1992" i="1"/>
  <c r="AH1992" i="1"/>
  <c r="AG1984" i="1"/>
  <c r="AH1984" i="1"/>
  <c r="AG1976" i="1"/>
  <c r="AH1976" i="1"/>
  <c r="AG1968" i="1"/>
  <c r="AH1968" i="1"/>
  <c r="AG1960" i="1"/>
  <c r="AH1960" i="1"/>
  <c r="AG1952" i="1"/>
  <c r="AH1952" i="1"/>
  <c r="AG1944" i="1"/>
  <c r="AH1944" i="1"/>
  <c r="AG1936" i="1"/>
  <c r="AH1936" i="1"/>
  <c r="AG1928" i="1"/>
  <c r="AH1928" i="1"/>
  <c r="AG1920" i="1"/>
  <c r="AH1920" i="1"/>
  <c r="AG1912" i="1"/>
  <c r="AH1912" i="1"/>
  <c r="AG1904" i="1"/>
  <c r="AH1904" i="1"/>
  <c r="AG1896" i="1"/>
  <c r="AH1896" i="1"/>
  <c r="AG1888" i="1"/>
  <c r="AH1888" i="1"/>
  <c r="AG1880" i="1"/>
  <c r="AH1880" i="1"/>
  <c r="AG1872" i="1"/>
  <c r="AH1872" i="1"/>
  <c r="AG1864" i="1"/>
  <c r="AH1864" i="1"/>
  <c r="AG1856" i="1"/>
  <c r="AH1856" i="1"/>
  <c r="AG1848" i="1"/>
  <c r="AH1848" i="1"/>
  <c r="AG1840" i="1"/>
  <c r="AH1840" i="1"/>
  <c r="AG1832" i="1"/>
  <c r="AH1832" i="1"/>
  <c r="AG1824" i="1"/>
  <c r="AH1824" i="1"/>
  <c r="AG1816" i="1"/>
  <c r="AH1816" i="1"/>
  <c r="AG1808" i="1"/>
  <c r="AH1808" i="1"/>
  <c r="AG1800" i="1"/>
  <c r="AH1800" i="1"/>
  <c r="AG1792" i="1"/>
  <c r="AH1792" i="1"/>
  <c r="AG1784" i="1"/>
  <c r="AH1784" i="1"/>
  <c r="AG1776" i="1"/>
  <c r="AH1776" i="1"/>
  <c r="AG1768" i="1"/>
  <c r="AH1768" i="1"/>
  <c r="AG1760" i="1"/>
  <c r="AH1760" i="1"/>
  <c r="AG1752" i="1"/>
  <c r="AH1752" i="1"/>
  <c r="AG1744" i="1"/>
  <c r="AH1744" i="1"/>
  <c r="AG1736" i="1"/>
  <c r="AH1736" i="1"/>
  <c r="AG1728" i="1"/>
  <c r="AH1728" i="1"/>
  <c r="AG1720" i="1"/>
  <c r="AH1720" i="1"/>
  <c r="AG1712" i="1"/>
  <c r="AH1712" i="1"/>
  <c r="AG1704" i="1"/>
  <c r="AH1704" i="1"/>
  <c r="AG1696" i="1"/>
  <c r="AH1696" i="1"/>
  <c r="AG1688" i="1"/>
  <c r="AH1688" i="1"/>
  <c r="AG1680" i="1"/>
  <c r="AH1680" i="1"/>
  <c r="AG1672" i="1"/>
  <c r="AH1672" i="1"/>
  <c r="AG1664" i="1"/>
  <c r="AH1664" i="1"/>
  <c r="AG1656" i="1"/>
  <c r="AH1656" i="1"/>
  <c r="AG1648" i="1"/>
  <c r="AH1648" i="1"/>
  <c r="AG1640" i="1"/>
  <c r="AH1640" i="1"/>
  <c r="AG1632" i="1"/>
  <c r="AH1632" i="1"/>
  <c r="AG1624" i="1"/>
  <c r="AH1624" i="1"/>
  <c r="AG1616" i="1"/>
  <c r="AH1616" i="1"/>
  <c r="AG1608" i="1"/>
  <c r="AH1608" i="1"/>
  <c r="AG1600" i="1"/>
  <c r="AH1600" i="1"/>
  <c r="AG1592" i="1"/>
  <c r="AH1592" i="1"/>
  <c r="AG1584" i="1"/>
  <c r="AH1584" i="1"/>
  <c r="AG1576" i="1"/>
  <c r="AH1576" i="1"/>
  <c r="AG1568" i="1"/>
  <c r="AH1568" i="1"/>
  <c r="AG1560" i="1"/>
  <c r="AH1560" i="1"/>
  <c r="AG1552" i="1"/>
  <c r="AH1552" i="1"/>
  <c r="AG1544" i="1"/>
  <c r="AH1544" i="1"/>
  <c r="AG1536" i="1"/>
  <c r="AH1536" i="1"/>
  <c r="AG1528" i="1"/>
  <c r="AH1528" i="1"/>
  <c r="AG1520" i="1"/>
  <c r="AH1520" i="1"/>
  <c r="AG1512" i="1"/>
  <c r="AH1512" i="1"/>
  <c r="AG1504" i="1"/>
  <c r="AH1504" i="1"/>
  <c r="AG1496" i="1"/>
  <c r="AH1496" i="1"/>
  <c r="AG1488" i="1"/>
  <c r="AH1488" i="1"/>
  <c r="AG1480" i="1"/>
  <c r="AH1480" i="1"/>
  <c r="AG1472" i="1"/>
  <c r="AH1472" i="1"/>
  <c r="AG1464" i="1"/>
  <c r="AH1464" i="1"/>
  <c r="AG1456" i="1"/>
  <c r="AH1456" i="1"/>
  <c r="AG1448" i="1"/>
  <c r="AH1448" i="1"/>
  <c r="AG1440" i="1"/>
  <c r="AH1440" i="1"/>
  <c r="AG1432" i="1"/>
  <c r="AH1432" i="1"/>
  <c r="AG1424" i="1"/>
  <c r="AH1424" i="1"/>
  <c r="AG1416" i="1"/>
  <c r="AH1416" i="1"/>
  <c r="AG1408" i="1"/>
  <c r="AH1408" i="1"/>
  <c r="AG1400" i="1"/>
  <c r="AH1400" i="1"/>
  <c r="AG1392" i="1"/>
  <c r="AH1392" i="1"/>
  <c r="AG1384" i="1"/>
  <c r="AH1384" i="1"/>
  <c r="AG1376" i="1"/>
  <c r="AH1376" i="1"/>
  <c r="AG1368" i="1"/>
  <c r="AH1368" i="1"/>
  <c r="AG1360" i="1"/>
  <c r="AH1360" i="1"/>
  <c r="AG1352" i="1"/>
  <c r="AH1352" i="1"/>
  <c r="AG1344" i="1"/>
  <c r="AH1344" i="1"/>
  <c r="AG1336" i="1"/>
  <c r="AH1336" i="1"/>
  <c r="AG1328" i="1"/>
  <c r="AH1328" i="1"/>
  <c r="AG1320" i="1"/>
  <c r="AH1320" i="1"/>
  <c r="AG1312" i="1"/>
  <c r="AH1312" i="1"/>
  <c r="AG1304" i="1"/>
  <c r="AH1304" i="1"/>
  <c r="AG1296" i="1"/>
  <c r="AH1296" i="1"/>
  <c r="AG1288" i="1"/>
  <c r="AH1288" i="1"/>
  <c r="AG1280" i="1"/>
  <c r="AH1280" i="1"/>
  <c r="AG1272" i="1"/>
  <c r="AH1272" i="1"/>
  <c r="AG1264" i="1"/>
  <c r="AH1264" i="1"/>
  <c r="AG1256" i="1"/>
  <c r="AH1256" i="1"/>
  <c r="AG1248" i="1"/>
  <c r="AH1248" i="1"/>
  <c r="AG1240" i="1"/>
  <c r="AH1240" i="1"/>
  <c r="AG1232" i="1"/>
  <c r="AH1232" i="1"/>
  <c r="AG1224" i="1"/>
  <c r="AH1224" i="1"/>
  <c r="AG1216" i="1"/>
  <c r="AH1216" i="1"/>
  <c r="AG1208" i="1"/>
  <c r="AH1208" i="1"/>
  <c r="AG1200" i="1"/>
  <c r="AH1200" i="1"/>
  <c r="AG1192" i="1"/>
  <c r="AH1192" i="1"/>
  <c r="AG1184" i="1"/>
  <c r="AH1184" i="1"/>
  <c r="AG1176" i="1"/>
  <c r="AH1176" i="1"/>
  <c r="AG1168" i="1"/>
  <c r="AH1168" i="1"/>
  <c r="AG1160" i="1"/>
  <c r="AH1160" i="1"/>
  <c r="AG1152" i="1"/>
  <c r="AH1152" i="1"/>
  <c r="AG1144" i="1"/>
  <c r="AH1144" i="1"/>
  <c r="AG1136" i="1"/>
  <c r="AH1136" i="1"/>
  <c r="AG1128" i="1"/>
  <c r="AH1128" i="1"/>
  <c r="AG1120" i="1"/>
  <c r="AH1120" i="1"/>
  <c r="AG1112" i="1"/>
  <c r="AH1112" i="1"/>
  <c r="AG1104" i="1"/>
  <c r="AH1104" i="1"/>
  <c r="AG1096" i="1"/>
  <c r="AH1096" i="1"/>
  <c r="AG1088" i="1"/>
  <c r="AH1088" i="1"/>
  <c r="AG1080" i="1"/>
  <c r="AH1080" i="1"/>
  <c r="AG1072" i="1"/>
  <c r="AH1072" i="1"/>
  <c r="AG1064" i="1"/>
  <c r="AH1064" i="1"/>
  <c r="AG1056" i="1"/>
  <c r="AH1056" i="1"/>
  <c r="AG1048" i="1"/>
  <c r="AH1048" i="1"/>
  <c r="AG1040" i="1"/>
  <c r="AH1040" i="1"/>
  <c r="AG1032" i="1"/>
  <c r="AH1032" i="1"/>
  <c r="AG1024" i="1"/>
  <c r="AH1024" i="1"/>
  <c r="AG1016" i="1"/>
  <c r="AH1016" i="1"/>
  <c r="AG1008" i="1"/>
  <c r="AH1008" i="1"/>
  <c r="AG1000" i="1"/>
  <c r="AH1000" i="1"/>
  <c r="AG992" i="1"/>
  <c r="AH992" i="1"/>
  <c r="AG984" i="1"/>
  <c r="AH984" i="1"/>
  <c r="AG976" i="1"/>
  <c r="AH976" i="1"/>
  <c r="AG968" i="1"/>
  <c r="AH968" i="1"/>
  <c r="AG960" i="1"/>
  <c r="AH960" i="1"/>
  <c r="AG952" i="1"/>
  <c r="AH952" i="1"/>
  <c r="AG944" i="1"/>
  <c r="AH944" i="1"/>
  <c r="AG936" i="1"/>
  <c r="AH936" i="1"/>
  <c r="AG928" i="1"/>
  <c r="AH928" i="1"/>
  <c r="AG920" i="1"/>
  <c r="AH920" i="1"/>
  <c r="AG912" i="1"/>
  <c r="AH912" i="1"/>
  <c r="AG904" i="1"/>
  <c r="AH904" i="1"/>
  <c r="AG896" i="1"/>
  <c r="AH896" i="1"/>
  <c r="AG888" i="1"/>
  <c r="AH888" i="1"/>
  <c r="AG880" i="1"/>
  <c r="AH880" i="1"/>
  <c r="AG872" i="1"/>
  <c r="AH872" i="1"/>
  <c r="AG864" i="1"/>
  <c r="AH864" i="1"/>
  <c r="AG856" i="1"/>
  <c r="AH856" i="1"/>
  <c r="AG848" i="1"/>
  <c r="AH848" i="1"/>
  <c r="AG840" i="1"/>
  <c r="AH840" i="1"/>
  <c r="AG832" i="1"/>
  <c r="AH832" i="1"/>
  <c r="AG824" i="1"/>
  <c r="AH824" i="1"/>
  <c r="AG816" i="1"/>
  <c r="AH816" i="1"/>
  <c r="AG808" i="1"/>
  <c r="AH808" i="1"/>
  <c r="AG800" i="1"/>
  <c r="AH800" i="1"/>
  <c r="AG792" i="1"/>
  <c r="AH792" i="1"/>
  <c r="AG784" i="1"/>
  <c r="AH784" i="1"/>
  <c r="AG776" i="1"/>
  <c r="AH776" i="1"/>
  <c r="AG768" i="1"/>
  <c r="AH768" i="1"/>
  <c r="AG760" i="1"/>
  <c r="AH760" i="1"/>
  <c r="AG752" i="1"/>
  <c r="AH752" i="1"/>
  <c r="AG744" i="1"/>
  <c r="AH744" i="1"/>
  <c r="AG736" i="1"/>
  <c r="AH736" i="1"/>
  <c r="AG728" i="1"/>
  <c r="AH728" i="1"/>
  <c r="AG720" i="1"/>
  <c r="AH720" i="1"/>
  <c r="AG712" i="1"/>
  <c r="AH712" i="1"/>
  <c r="AG704" i="1"/>
  <c r="AH704" i="1"/>
  <c r="AG696" i="1"/>
  <c r="AH696" i="1"/>
  <c r="AG688" i="1"/>
  <c r="AH688" i="1"/>
  <c r="AG680" i="1"/>
  <c r="AH680" i="1"/>
  <c r="AG672" i="1"/>
  <c r="AH672" i="1"/>
  <c r="AG664" i="1"/>
  <c r="AH664" i="1"/>
  <c r="AG656" i="1"/>
  <c r="AH656" i="1"/>
  <c r="AG648" i="1"/>
  <c r="AH648" i="1"/>
  <c r="AG640" i="1"/>
  <c r="AH640" i="1"/>
  <c r="AG632" i="1"/>
  <c r="AH632" i="1"/>
  <c r="AG624" i="1"/>
  <c r="AH624" i="1"/>
  <c r="AG616" i="1"/>
  <c r="AH616" i="1"/>
  <c r="AG608" i="1"/>
  <c r="AH608" i="1"/>
  <c r="AG600" i="1"/>
  <c r="AH600" i="1"/>
  <c r="AG592" i="1"/>
  <c r="AH592" i="1"/>
  <c r="AG584" i="1"/>
  <c r="AH584" i="1"/>
  <c r="AG576" i="1"/>
  <c r="AH576" i="1"/>
  <c r="AG568" i="1"/>
  <c r="AH568" i="1"/>
  <c r="AG560" i="1"/>
  <c r="AH560" i="1"/>
  <c r="AG552" i="1"/>
  <c r="AH552" i="1"/>
  <c r="AG544" i="1"/>
  <c r="AH544" i="1"/>
  <c r="AG536" i="1"/>
  <c r="AH536" i="1"/>
  <c r="AG528" i="1"/>
  <c r="AH528" i="1"/>
  <c r="AG520" i="1"/>
  <c r="AH520" i="1"/>
  <c r="AG512" i="1"/>
  <c r="AH512" i="1"/>
  <c r="AG504" i="1"/>
  <c r="AH504" i="1"/>
  <c r="AG496" i="1"/>
  <c r="AH496" i="1"/>
  <c r="AG488" i="1"/>
  <c r="AH488" i="1"/>
  <c r="AG480" i="1"/>
  <c r="AH480" i="1"/>
  <c r="AG472" i="1"/>
  <c r="AH472" i="1"/>
  <c r="AG464" i="1"/>
  <c r="AH464" i="1"/>
  <c r="AG456" i="1"/>
  <c r="AH456" i="1"/>
  <c r="AG448" i="1"/>
  <c r="AH448" i="1"/>
  <c r="AG440" i="1"/>
  <c r="AH440" i="1"/>
  <c r="AG432" i="1"/>
  <c r="AH432" i="1"/>
  <c r="AG424" i="1"/>
  <c r="AH424" i="1"/>
  <c r="AG416" i="1"/>
  <c r="AH416" i="1"/>
  <c r="AG408" i="1"/>
  <c r="AH408" i="1"/>
  <c r="AG400" i="1"/>
  <c r="AH400" i="1"/>
  <c r="AG392" i="1"/>
  <c r="AH392" i="1"/>
  <c r="AG384" i="1"/>
  <c r="AH384" i="1"/>
  <c r="AG376" i="1"/>
  <c r="AH376" i="1"/>
  <c r="AG368" i="1"/>
  <c r="AH368" i="1"/>
  <c r="AG360" i="1"/>
  <c r="AH360" i="1"/>
  <c r="AG352" i="1"/>
  <c r="AH352" i="1"/>
  <c r="AG344" i="1"/>
  <c r="AH344" i="1"/>
  <c r="AG336" i="1"/>
  <c r="AH336" i="1"/>
  <c r="AG328" i="1"/>
  <c r="AH328" i="1"/>
  <c r="AG320" i="1"/>
  <c r="AH320" i="1"/>
  <c r="AG312" i="1"/>
  <c r="AH312" i="1"/>
  <c r="AG304" i="1"/>
  <c r="AH304" i="1"/>
  <c r="AG296" i="1"/>
  <c r="AH296" i="1"/>
  <c r="AG288" i="1"/>
  <c r="AH288" i="1"/>
  <c r="AG280" i="1"/>
  <c r="AH280" i="1"/>
  <c r="AG272" i="1"/>
  <c r="AH272" i="1"/>
  <c r="AG264" i="1"/>
  <c r="AH264" i="1"/>
  <c r="AG256" i="1"/>
  <c r="AH256" i="1"/>
  <c r="AG248" i="1"/>
  <c r="AH248" i="1"/>
  <c r="AG240" i="1"/>
  <c r="AH240" i="1"/>
  <c r="AG232" i="1"/>
  <c r="AH232" i="1"/>
  <c r="AG224" i="1"/>
  <c r="AH224" i="1"/>
  <c r="AG216" i="1"/>
  <c r="AH216" i="1"/>
  <c r="AG208" i="1"/>
  <c r="AH208" i="1"/>
  <c r="AG200" i="1"/>
  <c r="AH200" i="1"/>
  <c r="AG192" i="1"/>
  <c r="AH192" i="1"/>
  <c r="AG184" i="1"/>
  <c r="AH184" i="1"/>
  <c r="AG176" i="1"/>
  <c r="AH176" i="1"/>
  <c r="AG168" i="1"/>
  <c r="AH168" i="1"/>
  <c r="AG160" i="1"/>
  <c r="AH160" i="1"/>
  <c r="AG152" i="1"/>
  <c r="AH152" i="1"/>
  <c r="AG144" i="1"/>
  <c r="AH144" i="1"/>
  <c r="AG136" i="1"/>
  <c r="AH136" i="1"/>
  <c r="AG128" i="1"/>
  <c r="AH128" i="1"/>
  <c r="AG120" i="1"/>
  <c r="AH120" i="1"/>
  <c r="AG112" i="1"/>
  <c r="AH112" i="1"/>
  <c r="AG104" i="1"/>
  <c r="AH104" i="1"/>
  <c r="AG96" i="1"/>
  <c r="AH96" i="1"/>
  <c r="AG88" i="1"/>
  <c r="AH88" i="1"/>
  <c r="AG80" i="1"/>
  <c r="AH80" i="1"/>
  <c r="AG72" i="1"/>
  <c r="AH72" i="1"/>
  <c r="AG64" i="1"/>
  <c r="AH64" i="1"/>
  <c r="AG56" i="1"/>
  <c r="AH56" i="1"/>
  <c r="AG48" i="1"/>
  <c r="AH48" i="1"/>
  <c r="AG40" i="1"/>
  <c r="AH40" i="1"/>
  <c r="AG32" i="1"/>
  <c r="AH32" i="1"/>
  <c r="AG24" i="1"/>
  <c r="AH24" i="1"/>
  <c r="AG16" i="1"/>
  <c r="AH16" i="1"/>
  <c r="AG8" i="1"/>
  <c r="AH8" i="1"/>
  <c r="AG1999" i="1"/>
  <c r="AH1999" i="1"/>
  <c r="AG1991" i="1"/>
  <c r="AH1991" i="1"/>
  <c r="AG1983" i="1"/>
  <c r="AH1983" i="1"/>
  <c r="AG1975" i="1"/>
  <c r="AH1975" i="1"/>
  <c r="AG1967" i="1"/>
  <c r="AH1967" i="1"/>
  <c r="AG1959" i="1"/>
  <c r="AH1959" i="1"/>
  <c r="AG1951" i="1"/>
  <c r="AH1951" i="1"/>
  <c r="AG1943" i="1"/>
  <c r="AH1943" i="1"/>
  <c r="AG1935" i="1"/>
  <c r="AH1935" i="1"/>
  <c r="AG1927" i="1"/>
  <c r="AH1927" i="1"/>
  <c r="AG1919" i="1"/>
  <c r="AH1919" i="1"/>
  <c r="AG1911" i="1"/>
  <c r="AH1911" i="1"/>
  <c r="AG1903" i="1"/>
  <c r="AH1903" i="1"/>
  <c r="AG1895" i="1"/>
  <c r="AH1895" i="1"/>
  <c r="AG1887" i="1"/>
  <c r="AH1887" i="1"/>
  <c r="AG1879" i="1"/>
  <c r="AH1879" i="1"/>
  <c r="AG1871" i="1"/>
  <c r="AH1871" i="1"/>
  <c r="AG1863" i="1"/>
  <c r="AH1863" i="1"/>
  <c r="AG1855" i="1"/>
  <c r="AH1855" i="1"/>
  <c r="AG1847" i="1"/>
  <c r="AH1847" i="1"/>
  <c r="AG1839" i="1"/>
  <c r="AH1839" i="1"/>
  <c r="AG1831" i="1"/>
  <c r="AH1831" i="1"/>
  <c r="AG1823" i="1"/>
  <c r="AH1823" i="1"/>
  <c r="AG1815" i="1"/>
  <c r="AH1815" i="1"/>
  <c r="AG1807" i="1"/>
  <c r="AH1807" i="1"/>
  <c r="AG1799" i="1"/>
  <c r="AH1799" i="1"/>
  <c r="AG1791" i="1"/>
  <c r="AH1791" i="1"/>
  <c r="AG1783" i="1"/>
  <c r="AH1783" i="1"/>
  <c r="AG1775" i="1"/>
  <c r="AH1775" i="1"/>
  <c r="AG1767" i="1"/>
  <c r="AH1767" i="1"/>
  <c r="AG1759" i="1"/>
  <c r="AH1759" i="1"/>
  <c r="AG1751" i="1"/>
  <c r="AH1751" i="1"/>
  <c r="AG1743" i="1"/>
  <c r="AH1743" i="1"/>
  <c r="AG1735" i="1"/>
  <c r="AH1735" i="1"/>
  <c r="AG1727" i="1"/>
  <c r="AH1727" i="1"/>
  <c r="AG1719" i="1"/>
  <c r="AH1719" i="1"/>
  <c r="AG1711" i="1"/>
  <c r="AH1711" i="1"/>
  <c r="AG1703" i="1"/>
  <c r="AH1703" i="1"/>
  <c r="AG1695" i="1"/>
  <c r="AH1695" i="1"/>
  <c r="AG1687" i="1"/>
  <c r="AH1687" i="1"/>
  <c r="AG1679" i="1"/>
  <c r="AH1679" i="1"/>
  <c r="AG1671" i="1"/>
  <c r="AH1671" i="1"/>
  <c r="AG1663" i="1"/>
  <c r="AH1663" i="1"/>
  <c r="AG1655" i="1"/>
  <c r="AH1655" i="1"/>
  <c r="AG1647" i="1"/>
  <c r="AH1647" i="1"/>
  <c r="AG1639" i="1"/>
  <c r="AH1639" i="1"/>
  <c r="AG1631" i="1"/>
  <c r="AH1631" i="1"/>
  <c r="AG1623" i="1"/>
  <c r="AH1623" i="1"/>
  <c r="AG1615" i="1"/>
  <c r="AH1615" i="1"/>
  <c r="AG1607" i="1"/>
  <c r="AH1607" i="1"/>
  <c r="AG1599" i="1"/>
  <c r="AH1599" i="1"/>
  <c r="AG1591" i="1"/>
  <c r="AH1591" i="1"/>
  <c r="AG1583" i="1"/>
  <c r="AH1583" i="1"/>
  <c r="AG1575" i="1"/>
  <c r="AH1575" i="1"/>
  <c r="AG1567" i="1"/>
  <c r="AH1567" i="1"/>
  <c r="AG1559" i="1"/>
  <c r="AH1559" i="1"/>
  <c r="AG1551" i="1"/>
  <c r="AH1551" i="1"/>
  <c r="AG1543" i="1"/>
  <c r="AH1543" i="1"/>
  <c r="AG1535" i="1"/>
  <c r="AH1535" i="1"/>
  <c r="AG1527" i="1"/>
  <c r="AH1527" i="1"/>
  <c r="AG1519" i="1"/>
  <c r="AH1519" i="1"/>
  <c r="AG1511" i="1"/>
  <c r="AH1511" i="1"/>
  <c r="AG1503" i="1"/>
  <c r="AH1503" i="1"/>
  <c r="AG1495" i="1"/>
  <c r="AH1495" i="1"/>
  <c r="AG1487" i="1"/>
  <c r="AH1487" i="1"/>
  <c r="AG1479" i="1"/>
  <c r="AH1479" i="1"/>
  <c r="AG1471" i="1"/>
  <c r="AH1471" i="1"/>
  <c r="AG1463" i="1"/>
  <c r="AH1463" i="1"/>
  <c r="AG1455" i="1"/>
  <c r="AH1455" i="1"/>
  <c r="AG1447" i="1"/>
  <c r="AH1447" i="1"/>
  <c r="AG1439" i="1"/>
  <c r="AH1439" i="1"/>
  <c r="AG1431" i="1"/>
  <c r="AH1431" i="1"/>
  <c r="AG1423" i="1"/>
  <c r="AH1423" i="1"/>
  <c r="AG1415" i="1"/>
  <c r="AH1415" i="1"/>
  <c r="AG1407" i="1"/>
  <c r="AH1407" i="1"/>
  <c r="AG1399" i="1"/>
  <c r="AH1399" i="1"/>
  <c r="AG1391" i="1"/>
  <c r="AH1391" i="1"/>
  <c r="AG1383" i="1"/>
  <c r="AH1383" i="1"/>
  <c r="AG1375" i="1"/>
  <c r="AH1375" i="1"/>
  <c r="AG1367" i="1"/>
  <c r="AH1367" i="1"/>
  <c r="AG1359" i="1"/>
  <c r="AH1359" i="1"/>
  <c r="AG1351" i="1"/>
  <c r="AH1351" i="1"/>
  <c r="AG1343" i="1"/>
  <c r="AH1343" i="1"/>
  <c r="AG1335" i="1"/>
  <c r="AH1335" i="1"/>
  <c r="AG1327" i="1"/>
  <c r="AH1327" i="1"/>
  <c r="AG1319" i="1"/>
  <c r="AH1319" i="1"/>
  <c r="AG1311" i="1"/>
  <c r="AH1311" i="1"/>
  <c r="AG1303" i="1"/>
  <c r="AH1303" i="1"/>
  <c r="AG1295" i="1"/>
  <c r="AH1295" i="1"/>
  <c r="AG1287" i="1"/>
  <c r="AH1287" i="1"/>
  <c r="AG1279" i="1"/>
  <c r="AH1279" i="1"/>
  <c r="AG1271" i="1"/>
  <c r="AH1271" i="1"/>
  <c r="AG1263" i="1"/>
  <c r="AH1263" i="1"/>
  <c r="AG1255" i="1"/>
  <c r="AH1255" i="1"/>
  <c r="AG1247" i="1"/>
  <c r="AH1247" i="1"/>
  <c r="AG1239" i="1"/>
  <c r="AH1239" i="1"/>
  <c r="AG1231" i="1"/>
  <c r="AH1231" i="1"/>
  <c r="AG1223" i="1"/>
  <c r="AH1223" i="1"/>
  <c r="AG1215" i="1"/>
  <c r="AH1215" i="1"/>
  <c r="AG1207" i="1"/>
  <c r="AH1207" i="1"/>
  <c r="AG1199" i="1"/>
  <c r="AH1199" i="1"/>
  <c r="AG1191" i="1"/>
  <c r="AH1191" i="1"/>
  <c r="AG1183" i="1"/>
  <c r="AH1183" i="1"/>
  <c r="AG1175" i="1"/>
  <c r="AH1175" i="1"/>
  <c r="AG1167" i="1"/>
  <c r="AH1167" i="1"/>
  <c r="AG1159" i="1"/>
  <c r="AH1159" i="1"/>
  <c r="AG1151" i="1"/>
  <c r="AH1151" i="1"/>
  <c r="AG1143" i="1"/>
  <c r="AH1143" i="1"/>
  <c r="AG1135" i="1"/>
  <c r="AH1135" i="1"/>
  <c r="AG1127" i="1"/>
  <c r="AH1127" i="1"/>
  <c r="AG1119" i="1"/>
  <c r="AH1119" i="1"/>
  <c r="AG1111" i="1"/>
  <c r="AH1111" i="1"/>
  <c r="AG1103" i="1"/>
  <c r="AH1103" i="1"/>
  <c r="AG1095" i="1"/>
  <c r="AH1095" i="1"/>
  <c r="AG1087" i="1"/>
  <c r="AH1087" i="1"/>
  <c r="AG1079" i="1"/>
  <c r="AH1079" i="1"/>
  <c r="AG1071" i="1"/>
  <c r="AH1071" i="1"/>
  <c r="AG1063" i="1"/>
  <c r="AH1063" i="1"/>
  <c r="AG1055" i="1"/>
  <c r="AH1055" i="1"/>
  <c r="AG1047" i="1"/>
  <c r="AH1047" i="1"/>
  <c r="AG1039" i="1"/>
  <c r="AH1039" i="1"/>
  <c r="AG1031" i="1"/>
  <c r="AH1031" i="1"/>
  <c r="AG1023" i="1"/>
  <c r="AH1023" i="1"/>
  <c r="AG1015" i="1"/>
  <c r="AH1015" i="1"/>
  <c r="AG1007" i="1"/>
  <c r="AH1007" i="1"/>
  <c r="AG999" i="1"/>
  <c r="AH999" i="1"/>
  <c r="AG991" i="1"/>
  <c r="AH991" i="1"/>
  <c r="AG983" i="1"/>
  <c r="AH983" i="1"/>
  <c r="AG975" i="1"/>
  <c r="AH975" i="1"/>
  <c r="AG967" i="1"/>
  <c r="AH967" i="1"/>
  <c r="AG959" i="1"/>
  <c r="AH959" i="1"/>
  <c r="AG951" i="1"/>
  <c r="AH951" i="1"/>
  <c r="AG943" i="1"/>
  <c r="AH943" i="1"/>
  <c r="AG935" i="1"/>
  <c r="AH935" i="1"/>
  <c r="AG927" i="1"/>
  <c r="AH927" i="1"/>
  <c r="AG919" i="1"/>
  <c r="AH919" i="1"/>
  <c r="AG911" i="1"/>
  <c r="AH911" i="1"/>
  <c r="AG903" i="1"/>
  <c r="AH903" i="1"/>
  <c r="AG895" i="1"/>
  <c r="AH895" i="1"/>
  <c r="AG887" i="1"/>
  <c r="AH887" i="1"/>
  <c r="AG879" i="1"/>
  <c r="AH879" i="1"/>
  <c r="AG871" i="1"/>
  <c r="AH871" i="1"/>
  <c r="AG863" i="1"/>
  <c r="AH863" i="1"/>
  <c r="AG855" i="1"/>
  <c r="AH855" i="1"/>
  <c r="AG847" i="1"/>
  <c r="AH847" i="1"/>
  <c r="AG839" i="1"/>
  <c r="AH839" i="1"/>
  <c r="AG831" i="1"/>
  <c r="AH831" i="1"/>
  <c r="AG823" i="1"/>
  <c r="AH823" i="1"/>
  <c r="AG815" i="1"/>
  <c r="AH815" i="1"/>
  <c r="AG807" i="1"/>
  <c r="AH807" i="1"/>
  <c r="AG799" i="1"/>
  <c r="AH799" i="1"/>
  <c r="AG791" i="1"/>
  <c r="AH791" i="1"/>
  <c r="AG783" i="1"/>
  <c r="AH783" i="1"/>
  <c r="AG775" i="1"/>
  <c r="AH775" i="1"/>
  <c r="AG767" i="1"/>
  <c r="AH767" i="1"/>
  <c r="AG759" i="1"/>
  <c r="AH759" i="1"/>
  <c r="AG751" i="1"/>
  <c r="AH751" i="1"/>
  <c r="AG743" i="1"/>
  <c r="AH743" i="1"/>
  <c r="AG735" i="1"/>
  <c r="AH735" i="1"/>
  <c r="AG727" i="1"/>
  <c r="AH727" i="1"/>
  <c r="AG719" i="1"/>
  <c r="AH719" i="1"/>
  <c r="AG711" i="1"/>
  <c r="AH711" i="1"/>
  <c r="AG703" i="1"/>
  <c r="AH703" i="1"/>
  <c r="AG695" i="1"/>
  <c r="AH695" i="1"/>
  <c r="AG687" i="1"/>
  <c r="AH687" i="1"/>
  <c r="AG679" i="1"/>
  <c r="AH679" i="1"/>
  <c r="AG671" i="1"/>
  <c r="AH671" i="1"/>
  <c r="AG663" i="1"/>
  <c r="AH663" i="1"/>
  <c r="AG655" i="1"/>
  <c r="AH655" i="1"/>
  <c r="AG647" i="1"/>
  <c r="AH647" i="1"/>
  <c r="AG639" i="1"/>
  <c r="AH639" i="1"/>
  <c r="AG631" i="1"/>
  <c r="AH631" i="1"/>
  <c r="AG623" i="1"/>
  <c r="AH623" i="1"/>
  <c r="AG615" i="1"/>
  <c r="AH615" i="1"/>
  <c r="AG607" i="1"/>
  <c r="AH607" i="1"/>
  <c r="AG599" i="1"/>
  <c r="AH599" i="1"/>
  <c r="AG591" i="1"/>
  <c r="AH591" i="1"/>
  <c r="AG583" i="1"/>
  <c r="AH583" i="1"/>
  <c r="AG575" i="1"/>
  <c r="AH575" i="1"/>
  <c r="AG567" i="1"/>
  <c r="AH567" i="1"/>
  <c r="AG559" i="1"/>
  <c r="AH559" i="1"/>
  <c r="AG551" i="1"/>
  <c r="AH551" i="1"/>
  <c r="AG543" i="1"/>
  <c r="AH543" i="1"/>
  <c r="AG535" i="1"/>
  <c r="AH535" i="1"/>
  <c r="AG527" i="1"/>
  <c r="AH527" i="1"/>
  <c r="AG519" i="1"/>
  <c r="AH519" i="1"/>
  <c r="AG511" i="1"/>
  <c r="AH511" i="1"/>
  <c r="AG503" i="1"/>
  <c r="AH503" i="1"/>
  <c r="AG495" i="1"/>
  <c r="AH495" i="1"/>
  <c r="AG487" i="1"/>
  <c r="AH487" i="1"/>
  <c r="AG479" i="1"/>
  <c r="AH479" i="1"/>
  <c r="AG471" i="1"/>
  <c r="AH471" i="1"/>
  <c r="AG463" i="1"/>
  <c r="AH463" i="1"/>
  <c r="AG455" i="1"/>
  <c r="AH455" i="1"/>
  <c r="AG447" i="1"/>
  <c r="AH447" i="1"/>
  <c r="AG439" i="1"/>
  <c r="AH439" i="1"/>
  <c r="AG431" i="1"/>
  <c r="AH431" i="1"/>
  <c r="AG423" i="1"/>
  <c r="AH423" i="1"/>
  <c r="AG415" i="1"/>
  <c r="AH415" i="1"/>
  <c r="AG407" i="1"/>
  <c r="AH407" i="1"/>
  <c r="AG399" i="1"/>
  <c r="AH399" i="1"/>
  <c r="AG391" i="1"/>
  <c r="AH391" i="1"/>
  <c r="AG383" i="1"/>
  <c r="AH383" i="1"/>
  <c r="AG375" i="1"/>
  <c r="AH375" i="1"/>
  <c r="AG367" i="1"/>
  <c r="AH367" i="1"/>
  <c r="AG359" i="1"/>
  <c r="AH359" i="1"/>
  <c r="AG351" i="1"/>
  <c r="AH351" i="1"/>
  <c r="AG343" i="1"/>
  <c r="AH343" i="1"/>
  <c r="AG335" i="1"/>
  <c r="AH335" i="1"/>
  <c r="AG327" i="1"/>
  <c r="AH327" i="1"/>
  <c r="AG319" i="1"/>
  <c r="AH319" i="1"/>
  <c r="AG311" i="1"/>
  <c r="AH311" i="1"/>
  <c r="AG303" i="1"/>
  <c r="AH303" i="1"/>
  <c r="AG295" i="1"/>
  <c r="AH295" i="1"/>
  <c r="AG287" i="1"/>
  <c r="AH287" i="1"/>
  <c r="AG279" i="1"/>
  <c r="AH279" i="1"/>
  <c r="AG271" i="1"/>
  <c r="AH271" i="1"/>
  <c r="AG263" i="1"/>
  <c r="AH263" i="1"/>
  <c r="AG255" i="1"/>
  <c r="AH255" i="1"/>
  <c r="AG247" i="1"/>
  <c r="AH247" i="1"/>
  <c r="AG239" i="1"/>
  <c r="AH239" i="1"/>
  <c r="AG231" i="1"/>
  <c r="AH231" i="1"/>
  <c r="AG223" i="1"/>
  <c r="AH223" i="1"/>
  <c r="AG215" i="1"/>
  <c r="AH215" i="1"/>
  <c r="AG207" i="1"/>
  <c r="AH207" i="1"/>
  <c r="AG199" i="1"/>
  <c r="AH199" i="1"/>
  <c r="AG191" i="1"/>
  <c r="AH191" i="1"/>
  <c r="AG183" i="1"/>
  <c r="AH183" i="1"/>
  <c r="AG175" i="1"/>
  <c r="AH175" i="1"/>
  <c r="AG167" i="1"/>
  <c r="AH167" i="1"/>
  <c r="AG159" i="1"/>
  <c r="AH159" i="1"/>
  <c r="AG151" i="1"/>
  <c r="AH151" i="1"/>
  <c r="AG143" i="1"/>
  <c r="AH143" i="1"/>
  <c r="AG135" i="1"/>
  <c r="AH135" i="1"/>
  <c r="AG127" i="1"/>
  <c r="AH127" i="1"/>
  <c r="AG119" i="1"/>
  <c r="AH119" i="1"/>
  <c r="AG111" i="1"/>
  <c r="AH111" i="1"/>
  <c r="AG103" i="1"/>
  <c r="AH103" i="1"/>
  <c r="AG95" i="1"/>
  <c r="AH95" i="1"/>
  <c r="AG87" i="1"/>
  <c r="AH87" i="1"/>
  <c r="AG79" i="1"/>
  <c r="AH79" i="1"/>
  <c r="AG71" i="1"/>
  <c r="AH71" i="1"/>
  <c r="AG63" i="1"/>
  <c r="AH63" i="1"/>
  <c r="AG55" i="1"/>
  <c r="AH55" i="1"/>
  <c r="AG47" i="1"/>
  <c r="AH47" i="1"/>
  <c r="AG39" i="1"/>
  <c r="AH39" i="1"/>
  <c r="AG31" i="1"/>
  <c r="AH31" i="1"/>
  <c r="AG23" i="1"/>
  <c r="AH23" i="1"/>
  <c r="AG15" i="1"/>
  <c r="AH15" i="1"/>
  <c r="AG7" i="1"/>
  <c r="AH7" i="1"/>
  <c r="AG1998" i="1"/>
  <c r="AH1998" i="1"/>
  <c r="AG1990" i="1"/>
  <c r="AH1990" i="1"/>
  <c r="AG1982" i="1"/>
  <c r="AH1982" i="1"/>
  <c r="AG1974" i="1"/>
  <c r="AH1974" i="1"/>
  <c r="AG1966" i="1"/>
  <c r="AH1966" i="1"/>
  <c r="AG1958" i="1"/>
  <c r="AH1958" i="1"/>
  <c r="AG1950" i="1"/>
  <c r="AH1950" i="1"/>
  <c r="AG1942" i="1"/>
  <c r="AH1942" i="1"/>
  <c r="AG1934" i="1"/>
  <c r="AH1934" i="1"/>
  <c r="AG1926" i="1"/>
  <c r="AH1926" i="1"/>
  <c r="AG1918" i="1"/>
  <c r="AH1918" i="1"/>
  <c r="AG1910" i="1"/>
  <c r="AH1910" i="1"/>
  <c r="AG1902" i="1"/>
  <c r="AH1902" i="1"/>
  <c r="AG1894" i="1"/>
  <c r="AH1894" i="1"/>
  <c r="AG1886" i="1"/>
  <c r="AH1886" i="1"/>
  <c r="AG1878" i="1"/>
  <c r="AH1878" i="1"/>
  <c r="AG1870" i="1"/>
  <c r="AH1870" i="1"/>
  <c r="AG1862" i="1"/>
  <c r="AH1862" i="1"/>
  <c r="AG1854" i="1"/>
  <c r="AH1854" i="1"/>
  <c r="AG1846" i="1"/>
  <c r="AH1846" i="1"/>
  <c r="AG1838" i="1"/>
  <c r="AH1838" i="1"/>
  <c r="AG1830" i="1"/>
  <c r="AH1830" i="1"/>
  <c r="AG1822" i="1"/>
  <c r="AH1822" i="1"/>
  <c r="AG1814" i="1"/>
  <c r="AH1814" i="1"/>
  <c r="AG1806" i="1"/>
  <c r="AH1806" i="1"/>
  <c r="AG1798" i="1"/>
  <c r="AH1798" i="1"/>
  <c r="AG1790" i="1"/>
  <c r="AH1790" i="1"/>
  <c r="AG1782" i="1"/>
  <c r="AH1782" i="1"/>
  <c r="AG1774" i="1"/>
  <c r="AH1774" i="1"/>
  <c r="AG1766" i="1"/>
  <c r="AH1766" i="1"/>
  <c r="AG1758" i="1"/>
  <c r="AH1758" i="1"/>
  <c r="AG1750" i="1"/>
  <c r="AH1750" i="1"/>
  <c r="AG1742" i="1"/>
  <c r="AH1742" i="1"/>
  <c r="AG1734" i="1"/>
  <c r="AH1734" i="1"/>
  <c r="AG1726" i="1"/>
  <c r="AH1726" i="1"/>
  <c r="AG1718" i="1"/>
  <c r="AH1718" i="1"/>
  <c r="AG1710" i="1"/>
  <c r="AH1710" i="1"/>
  <c r="AG1702" i="1"/>
  <c r="AH1702" i="1"/>
  <c r="AG1694" i="1"/>
  <c r="AH1694" i="1"/>
  <c r="AG1686" i="1"/>
  <c r="AH1686" i="1"/>
  <c r="AG1678" i="1"/>
  <c r="AH1678" i="1"/>
  <c r="AG1670" i="1"/>
  <c r="AH1670" i="1"/>
  <c r="AG1662" i="1"/>
  <c r="AH1662" i="1"/>
  <c r="AG1654" i="1"/>
  <c r="AH1654" i="1"/>
  <c r="AG1646" i="1"/>
  <c r="AH1646" i="1"/>
  <c r="AG1638" i="1"/>
  <c r="AH1638" i="1"/>
  <c r="AG1630" i="1"/>
  <c r="AH1630" i="1"/>
  <c r="AG1622" i="1"/>
  <c r="AH1622" i="1"/>
  <c r="AG1614" i="1"/>
  <c r="AH1614" i="1"/>
  <c r="AG1606" i="1"/>
  <c r="AH1606" i="1"/>
  <c r="AG1598" i="1"/>
  <c r="AH1598" i="1"/>
  <c r="AG1590" i="1"/>
  <c r="AH1590" i="1"/>
  <c r="AG1582" i="1"/>
  <c r="AH1582" i="1"/>
  <c r="AG1574" i="1"/>
  <c r="AH1574" i="1"/>
  <c r="AG1566" i="1"/>
  <c r="AH1566" i="1"/>
  <c r="AG1558" i="1"/>
  <c r="AH1558" i="1"/>
  <c r="AG1550" i="1"/>
  <c r="AH1550" i="1"/>
  <c r="AG1542" i="1"/>
  <c r="AH1542" i="1"/>
  <c r="AG1534" i="1"/>
  <c r="AH1534" i="1"/>
  <c r="AG1526" i="1"/>
  <c r="AH1526" i="1"/>
  <c r="AG1518" i="1"/>
  <c r="AH1518" i="1"/>
  <c r="AG1510" i="1"/>
  <c r="AH1510" i="1"/>
  <c r="AG1502" i="1"/>
  <c r="AH1502" i="1"/>
  <c r="AG1494" i="1"/>
  <c r="AH1494" i="1"/>
  <c r="AG1486" i="1"/>
  <c r="AH1486" i="1"/>
  <c r="AG1478" i="1"/>
  <c r="AH1478" i="1"/>
  <c r="AG1470" i="1"/>
  <c r="AH1470" i="1"/>
  <c r="AG1462" i="1"/>
  <c r="AH1462" i="1"/>
  <c r="AG1454" i="1"/>
  <c r="AH1454" i="1"/>
  <c r="AG1446" i="1"/>
  <c r="AH1446" i="1"/>
  <c r="AG1438" i="1"/>
  <c r="AH1438" i="1"/>
  <c r="AG1430" i="1"/>
  <c r="AH1430" i="1"/>
  <c r="AG1422" i="1"/>
  <c r="AH1422" i="1"/>
  <c r="AG1414" i="1"/>
  <c r="AH1414" i="1"/>
  <c r="AG1406" i="1"/>
  <c r="AH1406" i="1"/>
  <c r="AG1398" i="1"/>
  <c r="AH1398" i="1"/>
  <c r="AG1390" i="1"/>
  <c r="AH1390" i="1"/>
  <c r="AG1382" i="1"/>
  <c r="AH1382" i="1"/>
  <c r="AG1374" i="1"/>
  <c r="AH1374" i="1"/>
  <c r="AG1366" i="1"/>
  <c r="AH1366" i="1"/>
  <c r="AG1358" i="1"/>
  <c r="AH1358" i="1"/>
  <c r="AG1350" i="1"/>
  <c r="AH1350" i="1"/>
  <c r="AG1342" i="1"/>
  <c r="AH1342" i="1"/>
  <c r="AG1334" i="1"/>
  <c r="AH1334" i="1"/>
  <c r="AG1326" i="1"/>
  <c r="AH1326" i="1"/>
  <c r="AG1318" i="1"/>
  <c r="AH1318" i="1"/>
  <c r="AG1310" i="1"/>
  <c r="AH1310" i="1"/>
  <c r="AG1302" i="1"/>
  <c r="AH1302" i="1"/>
  <c r="AG1294" i="1"/>
  <c r="AH1294" i="1"/>
  <c r="AG1286" i="1"/>
  <c r="AH1286" i="1"/>
  <c r="AG1278" i="1"/>
  <c r="AH1278" i="1"/>
  <c r="AG1270" i="1"/>
  <c r="AH1270" i="1"/>
  <c r="AG1262" i="1"/>
  <c r="AH1262" i="1"/>
  <c r="AG1254" i="1"/>
  <c r="AH1254" i="1"/>
  <c r="AG1246" i="1"/>
  <c r="AH1246" i="1"/>
  <c r="AG1238" i="1"/>
  <c r="AH1238" i="1"/>
  <c r="AG1230" i="1"/>
  <c r="AH1230" i="1"/>
  <c r="AG1222" i="1"/>
  <c r="AH1222" i="1"/>
  <c r="AG1214" i="1"/>
  <c r="AH1214" i="1"/>
  <c r="AG1206" i="1"/>
  <c r="AH1206" i="1"/>
  <c r="AG1198" i="1"/>
  <c r="AH1198" i="1"/>
  <c r="AG1190" i="1"/>
  <c r="AH1190" i="1"/>
  <c r="AG1182" i="1"/>
  <c r="AH1182" i="1"/>
  <c r="AG1174" i="1"/>
  <c r="AH1174" i="1"/>
  <c r="AG1166" i="1"/>
  <c r="AH1166" i="1"/>
  <c r="AG1158" i="1"/>
  <c r="AH1158" i="1"/>
  <c r="AG1150" i="1"/>
  <c r="AH1150" i="1"/>
  <c r="AG1142" i="1"/>
  <c r="AH1142" i="1"/>
  <c r="AG1134" i="1"/>
  <c r="AH1134" i="1"/>
  <c r="AG1126" i="1"/>
  <c r="AH1126" i="1"/>
  <c r="AG1118" i="1"/>
  <c r="AH1118" i="1"/>
  <c r="AG1110" i="1"/>
  <c r="AH1110" i="1"/>
  <c r="AG1102" i="1"/>
  <c r="AH1102" i="1"/>
  <c r="AG1094" i="1"/>
  <c r="AH1094" i="1"/>
  <c r="AG1086" i="1"/>
  <c r="AH1086" i="1"/>
  <c r="AG1078" i="1"/>
  <c r="AH1078" i="1"/>
  <c r="AG1070" i="1"/>
  <c r="AH1070" i="1"/>
  <c r="AG1062" i="1"/>
  <c r="AH1062" i="1"/>
  <c r="AG1054" i="1"/>
  <c r="AH1054" i="1"/>
  <c r="AG1046" i="1"/>
  <c r="AH1046" i="1"/>
  <c r="AG1038" i="1"/>
  <c r="AH1038" i="1"/>
  <c r="AG1030" i="1"/>
  <c r="AH1030" i="1"/>
  <c r="AG1022" i="1"/>
  <c r="AH1022" i="1"/>
  <c r="AG1014" i="1"/>
  <c r="AH1014" i="1"/>
  <c r="AG1006" i="1"/>
  <c r="AH1006" i="1"/>
  <c r="AG998" i="1"/>
  <c r="AH998" i="1"/>
  <c r="AG990" i="1"/>
  <c r="AH990" i="1"/>
  <c r="AG982" i="1"/>
  <c r="AH982" i="1"/>
  <c r="AG974" i="1"/>
  <c r="AH974" i="1"/>
  <c r="AG966" i="1"/>
  <c r="AH966" i="1"/>
  <c r="AG958" i="1"/>
  <c r="AH958" i="1"/>
  <c r="AG950" i="1"/>
  <c r="AH950" i="1"/>
  <c r="AG942" i="1"/>
  <c r="AH942" i="1"/>
  <c r="AG934" i="1"/>
  <c r="AH934" i="1"/>
  <c r="AG926" i="1"/>
  <c r="AH926" i="1"/>
  <c r="AG918" i="1"/>
  <c r="AH918" i="1"/>
  <c r="AG910" i="1"/>
  <c r="AH910" i="1"/>
  <c r="AG902" i="1"/>
  <c r="AH902" i="1"/>
  <c r="AG894" i="1"/>
  <c r="AH894" i="1"/>
  <c r="AG886" i="1"/>
  <c r="AH886" i="1"/>
  <c r="AG878" i="1"/>
  <c r="AH878" i="1"/>
  <c r="AG870" i="1"/>
  <c r="AH870" i="1"/>
  <c r="AG862" i="1"/>
  <c r="AH862" i="1"/>
  <c r="AG854" i="1"/>
  <c r="AH854" i="1"/>
  <c r="AG846" i="1"/>
  <c r="AH846" i="1"/>
  <c r="AG838" i="1"/>
  <c r="AH838" i="1"/>
  <c r="AG830" i="1"/>
  <c r="AH830" i="1"/>
  <c r="AG822" i="1"/>
  <c r="AH822" i="1"/>
  <c r="AG814" i="1"/>
  <c r="AH814" i="1"/>
  <c r="AG806" i="1"/>
  <c r="AH806" i="1"/>
  <c r="AG798" i="1"/>
  <c r="AH798" i="1"/>
  <c r="AG790" i="1"/>
  <c r="AH790" i="1"/>
  <c r="AG782" i="1"/>
  <c r="AH782" i="1"/>
  <c r="AG774" i="1"/>
  <c r="AH774" i="1"/>
  <c r="AG766" i="1"/>
  <c r="AH766" i="1"/>
  <c r="AG758" i="1"/>
  <c r="AH758" i="1"/>
  <c r="AG750" i="1"/>
  <c r="AH750" i="1"/>
  <c r="AG742" i="1"/>
  <c r="AH742" i="1"/>
  <c r="AG734" i="1"/>
  <c r="AH734" i="1"/>
  <c r="AG726" i="1"/>
  <c r="AH726" i="1"/>
  <c r="AG718" i="1"/>
  <c r="AH718" i="1"/>
  <c r="AG710" i="1"/>
  <c r="AH710" i="1"/>
  <c r="AG702" i="1"/>
  <c r="AH702" i="1"/>
  <c r="AG694" i="1"/>
  <c r="AH694" i="1"/>
  <c r="AG686" i="1"/>
  <c r="AH686" i="1"/>
  <c r="AG678" i="1"/>
  <c r="AH678" i="1"/>
  <c r="AG670" i="1"/>
  <c r="AH670" i="1"/>
  <c r="AG662" i="1"/>
  <c r="AH662" i="1"/>
  <c r="AG654" i="1"/>
  <c r="AH654" i="1"/>
  <c r="AG646" i="1"/>
  <c r="AH646" i="1"/>
  <c r="AG638" i="1"/>
  <c r="AH638" i="1"/>
  <c r="AG630" i="1"/>
  <c r="AH630" i="1"/>
  <c r="AG622" i="1"/>
  <c r="AH622" i="1"/>
  <c r="AG614" i="1"/>
  <c r="AH614" i="1"/>
  <c r="AG606" i="1"/>
  <c r="AH606" i="1"/>
  <c r="AG598" i="1"/>
  <c r="AH598" i="1"/>
  <c r="AG590" i="1"/>
  <c r="AH590" i="1"/>
  <c r="AG582" i="1"/>
  <c r="AH582" i="1"/>
  <c r="AG574" i="1"/>
  <c r="AH574" i="1"/>
  <c r="AG566" i="1"/>
  <c r="AH566" i="1"/>
  <c r="AG558" i="1"/>
  <c r="AH558" i="1"/>
  <c r="AG550" i="1"/>
  <c r="AH550" i="1"/>
  <c r="AG542" i="1"/>
  <c r="AH542" i="1"/>
  <c r="AG534" i="1"/>
  <c r="AH534" i="1"/>
  <c r="AG526" i="1"/>
  <c r="AH526" i="1"/>
  <c r="AG518" i="1"/>
  <c r="AH518" i="1"/>
  <c r="AG510" i="1"/>
  <c r="AH510" i="1"/>
  <c r="AG502" i="1"/>
  <c r="AH502" i="1"/>
  <c r="AG494" i="1"/>
  <c r="AH494" i="1"/>
  <c r="AG486" i="1"/>
  <c r="AH486" i="1"/>
  <c r="AG478" i="1"/>
  <c r="AH478" i="1"/>
  <c r="AG470" i="1"/>
  <c r="AH470" i="1"/>
  <c r="AG462" i="1"/>
  <c r="AH462" i="1"/>
  <c r="AG454" i="1"/>
  <c r="AH454" i="1"/>
  <c r="AG446" i="1"/>
  <c r="AH446" i="1"/>
  <c r="AG438" i="1"/>
  <c r="AH438" i="1"/>
  <c r="AG430" i="1"/>
  <c r="AH430" i="1"/>
  <c r="AG422" i="1"/>
  <c r="AH422" i="1"/>
  <c r="AG414" i="1"/>
  <c r="AH414" i="1"/>
  <c r="AG406" i="1"/>
  <c r="AH406" i="1"/>
  <c r="AG398" i="1"/>
  <c r="AH398" i="1"/>
  <c r="AG390" i="1"/>
  <c r="AH390" i="1"/>
  <c r="AG382" i="1"/>
  <c r="AH382" i="1"/>
  <c r="AG374" i="1"/>
  <c r="AH374" i="1"/>
  <c r="AG366" i="1"/>
  <c r="AH366" i="1"/>
  <c r="AG358" i="1"/>
  <c r="AH358" i="1"/>
  <c r="AG350" i="1"/>
  <c r="AH350" i="1"/>
  <c r="AG342" i="1"/>
  <c r="AH342" i="1"/>
  <c r="AG334" i="1"/>
  <c r="AH334" i="1"/>
  <c r="AG326" i="1"/>
  <c r="AH326" i="1"/>
  <c r="AG318" i="1"/>
  <c r="AH318" i="1"/>
  <c r="AG310" i="1"/>
  <c r="AH310" i="1"/>
  <c r="AG302" i="1"/>
  <c r="AH302" i="1"/>
  <c r="AG294" i="1"/>
  <c r="AH294" i="1"/>
  <c r="AG286" i="1"/>
  <c r="AH286" i="1"/>
  <c r="AG278" i="1"/>
  <c r="AH278" i="1"/>
  <c r="AG270" i="1"/>
  <c r="AH270" i="1"/>
  <c r="AG262" i="1"/>
  <c r="AH262" i="1"/>
  <c r="AG254" i="1"/>
  <c r="AH254" i="1"/>
  <c r="AG246" i="1"/>
  <c r="AH246" i="1"/>
  <c r="AG238" i="1"/>
  <c r="AH238" i="1"/>
  <c r="AG230" i="1"/>
  <c r="AH230" i="1"/>
  <c r="AG222" i="1"/>
  <c r="AH222" i="1"/>
  <c r="AG214" i="1"/>
  <c r="AH214" i="1"/>
  <c r="AG206" i="1"/>
  <c r="AH206" i="1"/>
  <c r="AG198" i="1"/>
  <c r="AH198" i="1"/>
  <c r="AG190" i="1"/>
  <c r="AH190" i="1"/>
  <c r="AG182" i="1"/>
  <c r="AH182" i="1"/>
  <c r="AG174" i="1"/>
  <c r="AH174" i="1"/>
  <c r="AG166" i="1"/>
  <c r="AH166" i="1"/>
  <c r="AG158" i="1"/>
  <c r="AH158" i="1"/>
  <c r="AG150" i="1"/>
  <c r="AH150" i="1"/>
  <c r="AG142" i="1"/>
  <c r="AH142" i="1"/>
  <c r="AG134" i="1"/>
  <c r="AH134" i="1"/>
  <c r="AG126" i="1"/>
  <c r="AH126" i="1"/>
  <c r="AG118" i="1"/>
  <c r="AH118" i="1"/>
  <c r="AG110" i="1"/>
  <c r="AH110" i="1"/>
  <c r="AG102" i="1"/>
  <c r="AH102" i="1"/>
  <c r="AG94" i="1"/>
  <c r="AH94" i="1"/>
  <c r="AG86" i="1"/>
  <c r="AH86" i="1"/>
  <c r="AG78" i="1"/>
  <c r="AH78" i="1"/>
  <c r="AG70" i="1"/>
  <c r="AH70" i="1"/>
  <c r="AG62" i="1"/>
  <c r="AH62" i="1"/>
  <c r="AG54" i="1"/>
  <c r="AH54" i="1"/>
  <c r="AG46" i="1"/>
  <c r="AH46" i="1"/>
  <c r="AG38" i="1"/>
  <c r="AH38" i="1"/>
  <c r="AG30" i="1"/>
  <c r="AH30" i="1"/>
  <c r="AG22" i="1"/>
  <c r="AH22" i="1"/>
  <c r="AG14" i="1"/>
  <c r="AH14" i="1"/>
  <c r="AG6" i="1"/>
  <c r="AH6" i="1"/>
  <c r="AG1997" i="1"/>
  <c r="AH1997" i="1"/>
  <c r="AG1989" i="1"/>
  <c r="AH1989" i="1"/>
  <c r="AG1981" i="1"/>
  <c r="AH1981" i="1"/>
  <c r="AG1973" i="1"/>
  <c r="AH1973" i="1"/>
  <c r="AG1965" i="1"/>
  <c r="AH1965" i="1"/>
  <c r="AG1957" i="1"/>
  <c r="AH1957" i="1"/>
  <c r="AG1949" i="1"/>
  <c r="AH1949" i="1"/>
  <c r="AG1941" i="1"/>
  <c r="AH1941" i="1"/>
  <c r="AG1933" i="1"/>
  <c r="AH1933" i="1"/>
  <c r="AG1925" i="1"/>
  <c r="AH1925" i="1"/>
  <c r="AG1917" i="1"/>
  <c r="AH1917" i="1"/>
  <c r="AG1909" i="1"/>
  <c r="AH1909" i="1"/>
  <c r="AG1901" i="1"/>
  <c r="AH1901" i="1"/>
  <c r="AG1893" i="1"/>
  <c r="AH1893" i="1"/>
  <c r="AG1885" i="1"/>
  <c r="AH1885" i="1"/>
  <c r="AG1877" i="1"/>
  <c r="AH1877" i="1"/>
  <c r="AG1869" i="1"/>
  <c r="AH1869" i="1"/>
  <c r="AG1861" i="1"/>
  <c r="AH1861" i="1"/>
  <c r="AG1853" i="1"/>
  <c r="AH1853" i="1"/>
  <c r="AG1845" i="1"/>
  <c r="AH1845" i="1"/>
  <c r="AG1837" i="1"/>
  <c r="AH1837" i="1"/>
  <c r="AG1829" i="1"/>
  <c r="AH1829" i="1"/>
  <c r="AG1821" i="1"/>
  <c r="AH1821" i="1"/>
  <c r="AG1813" i="1"/>
  <c r="AH1813" i="1"/>
  <c r="AG1805" i="1"/>
  <c r="AH1805" i="1"/>
  <c r="AG1797" i="1"/>
  <c r="AH1797" i="1"/>
  <c r="AG1789" i="1"/>
  <c r="AH1789" i="1"/>
  <c r="AG1781" i="1"/>
  <c r="AH1781" i="1"/>
  <c r="AG1773" i="1"/>
  <c r="AH1773" i="1"/>
  <c r="AG1765" i="1"/>
  <c r="AH1765" i="1"/>
  <c r="AG1757" i="1"/>
  <c r="AH1757" i="1"/>
  <c r="AG1749" i="1"/>
  <c r="AH1749" i="1"/>
  <c r="AG1741" i="1"/>
  <c r="AH1741" i="1"/>
  <c r="AG1733" i="1"/>
  <c r="AH1733" i="1"/>
  <c r="AG1725" i="1"/>
  <c r="AH1725" i="1"/>
  <c r="AG1717" i="1"/>
  <c r="AH1717" i="1"/>
  <c r="AG1709" i="1"/>
  <c r="AH1709" i="1"/>
  <c r="AG1701" i="1"/>
  <c r="AH1701" i="1"/>
  <c r="AG1693" i="1"/>
  <c r="AH1693" i="1"/>
  <c r="AG1685" i="1"/>
  <c r="AH1685" i="1"/>
  <c r="AG1677" i="1"/>
  <c r="AH1677" i="1"/>
  <c r="AG1669" i="1"/>
  <c r="AH1669" i="1"/>
  <c r="AG1661" i="1"/>
  <c r="AH1661" i="1"/>
  <c r="AG1653" i="1"/>
  <c r="AH1653" i="1"/>
  <c r="AG1645" i="1"/>
  <c r="AH1645" i="1"/>
  <c r="AG1637" i="1"/>
  <c r="AH1637" i="1"/>
  <c r="AG1629" i="1"/>
  <c r="AH1629" i="1"/>
  <c r="AG1621" i="1"/>
  <c r="AH1621" i="1"/>
  <c r="AG1613" i="1"/>
  <c r="AH1613" i="1"/>
  <c r="AG1605" i="1"/>
  <c r="AH1605" i="1"/>
  <c r="AG1597" i="1"/>
  <c r="AH1597" i="1"/>
  <c r="AG1589" i="1"/>
  <c r="AH1589" i="1"/>
  <c r="AG1581" i="1"/>
  <c r="AH1581" i="1"/>
  <c r="AG1573" i="1"/>
  <c r="AH1573" i="1"/>
  <c r="AG1565" i="1"/>
  <c r="AH1565" i="1"/>
  <c r="AG1557" i="1"/>
  <c r="AH1557" i="1"/>
  <c r="AG1549" i="1"/>
  <c r="AH1549" i="1"/>
  <c r="AG1541" i="1"/>
  <c r="AH1541" i="1"/>
  <c r="AG1533" i="1"/>
  <c r="AH1533" i="1"/>
  <c r="AG1525" i="1"/>
  <c r="AH1525" i="1"/>
  <c r="AG1517" i="1"/>
  <c r="AH1517" i="1"/>
  <c r="AG1509" i="1"/>
  <c r="AH1509" i="1"/>
  <c r="AG1501" i="1"/>
  <c r="AH1501" i="1"/>
  <c r="AG1493" i="1"/>
  <c r="AH1493" i="1"/>
  <c r="AG1485" i="1"/>
  <c r="AH1485" i="1"/>
  <c r="AG1477" i="1"/>
  <c r="AH1477" i="1"/>
  <c r="AG1469" i="1"/>
  <c r="AH1469" i="1"/>
  <c r="AG1461" i="1"/>
  <c r="AH1461" i="1"/>
  <c r="AG1453" i="1"/>
  <c r="AH1453" i="1"/>
  <c r="AG1445" i="1"/>
  <c r="AH1445" i="1"/>
  <c r="AG1437" i="1"/>
  <c r="AH1437" i="1"/>
  <c r="AG1429" i="1"/>
  <c r="AH1429" i="1"/>
  <c r="AG1421" i="1"/>
  <c r="AH1421" i="1"/>
  <c r="AG1413" i="1"/>
  <c r="AH1413" i="1"/>
  <c r="AG1405" i="1"/>
  <c r="AH1405" i="1"/>
  <c r="AG1397" i="1"/>
  <c r="AH1397" i="1"/>
  <c r="AG1389" i="1"/>
  <c r="AH1389" i="1"/>
  <c r="AG1381" i="1"/>
  <c r="AH1381" i="1"/>
  <c r="AG1373" i="1"/>
  <c r="AH1373" i="1"/>
  <c r="AG1365" i="1"/>
  <c r="AH1365" i="1"/>
  <c r="AG1357" i="1"/>
  <c r="AH1357" i="1"/>
  <c r="AG1349" i="1"/>
  <c r="AH1349" i="1"/>
  <c r="AG1341" i="1"/>
  <c r="AH1341" i="1"/>
  <c r="AG1333" i="1"/>
  <c r="AH1333" i="1"/>
  <c r="AG1325" i="1"/>
  <c r="AH1325" i="1"/>
  <c r="AG1317" i="1"/>
  <c r="AH1317" i="1"/>
  <c r="AG1309" i="1"/>
  <c r="AH1309" i="1"/>
  <c r="AG1301" i="1"/>
  <c r="AH1301" i="1"/>
  <c r="AG1293" i="1"/>
  <c r="AH1293" i="1"/>
  <c r="AG1285" i="1"/>
  <c r="AH1285" i="1"/>
  <c r="AG1277" i="1"/>
  <c r="AH1277" i="1"/>
  <c r="AG1269" i="1"/>
  <c r="AH1269" i="1"/>
  <c r="AG1261" i="1"/>
  <c r="AH1261" i="1"/>
  <c r="AG1253" i="1"/>
  <c r="AH1253" i="1"/>
  <c r="AG1245" i="1"/>
  <c r="AH1245" i="1"/>
  <c r="AG1237" i="1"/>
  <c r="AH1237" i="1"/>
  <c r="AG1229" i="1"/>
  <c r="AH1229" i="1"/>
  <c r="AG1221" i="1"/>
  <c r="AH1221" i="1"/>
  <c r="AG1213" i="1"/>
  <c r="AH1213" i="1"/>
  <c r="AG1205" i="1"/>
  <c r="AH1205" i="1"/>
  <c r="AG1197" i="1"/>
  <c r="AH1197" i="1"/>
  <c r="AG1189" i="1"/>
  <c r="AH1189" i="1"/>
  <c r="AG1181" i="1"/>
  <c r="AH1181" i="1"/>
  <c r="AG1173" i="1"/>
  <c r="AH1173" i="1"/>
  <c r="AG1165" i="1"/>
  <c r="AH1165" i="1"/>
  <c r="AG1157" i="1"/>
  <c r="AH1157" i="1"/>
  <c r="AG1149" i="1"/>
  <c r="AH1149" i="1"/>
  <c r="AG1141" i="1"/>
  <c r="AH1141" i="1"/>
  <c r="AG1133" i="1"/>
  <c r="AH1133" i="1"/>
  <c r="AG1125" i="1"/>
  <c r="AH1125" i="1"/>
  <c r="AG1117" i="1"/>
  <c r="AH1117" i="1"/>
  <c r="AG1109" i="1"/>
  <c r="AH1109" i="1"/>
  <c r="AG1101" i="1"/>
  <c r="AH1101" i="1"/>
  <c r="AG1093" i="1"/>
  <c r="AH1093" i="1"/>
  <c r="AG1085" i="1"/>
  <c r="AH1085" i="1"/>
  <c r="AG1077" i="1"/>
  <c r="AH1077" i="1"/>
  <c r="AG1069" i="1"/>
  <c r="AH1069" i="1"/>
  <c r="AG1061" i="1"/>
  <c r="AH1061" i="1"/>
  <c r="AG1053" i="1"/>
  <c r="AH1053" i="1"/>
  <c r="AG1045" i="1"/>
  <c r="AH1045" i="1"/>
  <c r="AG1037" i="1"/>
  <c r="AH1037" i="1"/>
  <c r="AG1029" i="1"/>
  <c r="AH1029" i="1"/>
  <c r="AG1021" i="1"/>
  <c r="AH1021" i="1"/>
  <c r="AG1013" i="1"/>
  <c r="AH1013" i="1"/>
  <c r="AG1005" i="1"/>
  <c r="AH1005" i="1"/>
  <c r="AG997" i="1"/>
  <c r="AH997" i="1"/>
  <c r="AG989" i="1"/>
  <c r="AH989" i="1"/>
  <c r="AG981" i="1"/>
  <c r="AH981" i="1"/>
  <c r="AG973" i="1"/>
  <c r="AH973" i="1"/>
  <c r="AG965" i="1"/>
  <c r="AH965" i="1"/>
  <c r="AG957" i="1"/>
  <c r="AH957" i="1"/>
  <c r="AG949" i="1"/>
  <c r="AH949" i="1"/>
  <c r="AG941" i="1"/>
  <c r="AH941" i="1"/>
  <c r="AG933" i="1"/>
  <c r="AH933" i="1"/>
  <c r="AG925" i="1"/>
  <c r="AH925" i="1"/>
  <c r="AG917" i="1"/>
  <c r="AH917" i="1"/>
  <c r="AG909" i="1"/>
  <c r="AH909" i="1"/>
  <c r="AG901" i="1"/>
  <c r="AH901" i="1"/>
  <c r="AG893" i="1"/>
  <c r="AH893" i="1"/>
  <c r="AG885" i="1"/>
  <c r="AH885" i="1"/>
  <c r="AG877" i="1"/>
  <c r="AH877" i="1"/>
  <c r="AG869" i="1"/>
  <c r="AH869" i="1"/>
  <c r="AG861" i="1"/>
  <c r="AH861" i="1"/>
  <c r="AG853" i="1"/>
  <c r="AH853" i="1"/>
  <c r="AG845" i="1"/>
  <c r="AH845" i="1"/>
  <c r="AG837" i="1"/>
  <c r="AH837" i="1"/>
  <c r="AG829" i="1"/>
  <c r="AH829" i="1"/>
  <c r="AG821" i="1"/>
  <c r="AH821" i="1"/>
  <c r="AG813" i="1"/>
  <c r="AH813" i="1"/>
  <c r="AG805" i="1"/>
  <c r="AH805" i="1"/>
  <c r="AG797" i="1"/>
  <c r="AH797" i="1"/>
  <c r="AG789" i="1"/>
  <c r="AH789" i="1"/>
  <c r="AG781" i="1"/>
  <c r="AH781" i="1"/>
  <c r="AG773" i="1"/>
  <c r="AH773" i="1"/>
  <c r="AG765" i="1"/>
  <c r="AH765" i="1"/>
  <c r="AG757" i="1"/>
  <c r="AH757" i="1"/>
  <c r="AG749" i="1"/>
  <c r="AH749" i="1"/>
  <c r="AG741" i="1"/>
  <c r="AH741" i="1"/>
  <c r="AG733" i="1"/>
  <c r="AH733" i="1"/>
  <c r="AG725" i="1"/>
  <c r="AH725" i="1"/>
  <c r="AG717" i="1"/>
  <c r="AH717" i="1"/>
  <c r="AG709" i="1"/>
  <c r="AH709" i="1"/>
  <c r="AG701" i="1"/>
  <c r="AH701" i="1"/>
  <c r="AG693" i="1"/>
  <c r="AH693" i="1"/>
  <c r="AG685" i="1"/>
  <c r="AH685" i="1"/>
  <c r="AG677" i="1"/>
  <c r="AH677" i="1"/>
  <c r="AG669" i="1"/>
  <c r="AH669" i="1"/>
  <c r="AG661" i="1"/>
  <c r="AH661" i="1"/>
  <c r="AG653" i="1"/>
  <c r="AH653" i="1"/>
  <c r="AG645" i="1"/>
  <c r="AH645" i="1"/>
  <c r="AG637" i="1"/>
  <c r="AH637" i="1"/>
  <c r="AG629" i="1"/>
  <c r="AH629" i="1"/>
  <c r="AG621" i="1"/>
  <c r="AH621" i="1"/>
  <c r="AG613" i="1"/>
  <c r="AH613" i="1"/>
  <c r="AG605" i="1"/>
  <c r="AH605" i="1"/>
  <c r="AG597" i="1"/>
  <c r="AH597" i="1"/>
  <c r="AG589" i="1"/>
  <c r="AH589" i="1"/>
  <c r="AG581" i="1"/>
  <c r="AH581" i="1"/>
  <c r="AG573" i="1"/>
  <c r="AH573" i="1"/>
  <c r="AG565" i="1"/>
  <c r="AH565" i="1"/>
  <c r="AG557" i="1"/>
  <c r="AH557" i="1"/>
  <c r="AG549" i="1"/>
  <c r="AH549" i="1"/>
  <c r="AG541" i="1"/>
  <c r="AH541" i="1"/>
  <c r="AG533" i="1"/>
  <c r="AH533" i="1"/>
  <c r="AG525" i="1"/>
  <c r="AH525" i="1"/>
  <c r="AG517" i="1"/>
  <c r="AH517" i="1"/>
  <c r="AG509" i="1"/>
  <c r="AH509" i="1"/>
  <c r="AG501" i="1"/>
  <c r="AH501" i="1"/>
  <c r="AG493" i="1"/>
  <c r="AH493" i="1"/>
  <c r="AG485" i="1"/>
  <c r="AH485" i="1"/>
  <c r="AG477" i="1"/>
  <c r="AH477" i="1"/>
  <c r="AG469" i="1"/>
  <c r="AH469" i="1"/>
  <c r="AG461" i="1"/>
  <c r="AH461" i="1"/>
  <c r="AG453" i="1"/>
  <c r="AH453" i="1"/>
  <c r="AG445" i="1"/>
  <c r="AH445" i="1"/>
  <c r="AG437" i="1"/>
  <c r="AH437" i="1"/>
  <c r="AG429" i="1"/>
  <c r="AH429" i="1"/>
  <c r="AG421" i="1"/>
  <c r="AH421" i="1"/>
  <c r="AG413" i="1"/>
  <c r="AH413" i="1"/>
  <c r="AG405" i="1"/>
  <c r="AH405" i="1"/>
  <c r="AG397" i="1"/>
  <c r="AH397" i="1"/>
  <c r="AG389" i="1"/>
  <c r="AH389" i="1"/>
  <c r="AG381" i="1"/>
  <c r="AH381" i="1"/>
  <c r="AG373" i="1"/>
  <c r="AH373" i="1"/>
  <c r="AG365" i="1"/>
  <c r="AH365" i="1"/>
  <c r="AG357" i="1"/>
  <c r="AH357" i="1"/>
  <c r="AG349" i="1"/>
  <c r="AH349" i="1"/>
  <c r="AG341" i="1"/>
  <c r="AH341" i="1"/>
  <c r="AG333" i="1"/>
  <c r="AH333" i="1"/>
  <c r="AG325" i="1"/>
  <c r="AH325" i="1"/>
  <c r="AG317" i="1"/>
  <c r="AH317" i="1"/>
  <c r="AG309" i="1"/>
  <c r="AH309" i="1"/>
  <c r="AG301" i="1"/>
  <c r="AH301" i="1"/>
  <c r="AG293" i="1"/>
  <c r="AH293" i="1"/>
  <c r="AG285" i="1"/>
  <c r="AH285" i="1"/>
  <c r="AG277" i="1"/>
  <c r="AH277" i="1"/>
  <c r="AG269" i="1"/>
  <c r="AH269" i="1"/>
  <c r="AG261" i="1"/>
  <c r="AH261" i="1"/>
  <c r="AG253" i="1"/>
  <c r="AH253" i="1"/>
  <c r="AG245" i="1"/>
  <c r="AH245" i="1"/>
  <c r="AG237" i="1"/>
  <c r="AH237" i="1"/>
  <c r="AG229" i="1"/>
  <c r="AH229" i="1"/>
  <c r="AG221" i="1"/>
  <c r="AH221" i="1"/>
  <c r="AG213" i="1"/>
  <c r="AH213" i="1"/>
  <c r="AG205" i="1"/>
  <c r="AH205" i="1"/>
  <c r="AG197" i="1"/>
  <c r="AH197" i="1"/>
  <c r="AG189" i="1"/>
  <c r="AH189" i="1"/>
  <c r="AG181" i="1"/>
  <c r="AH181" i="1"/>
  <c r="AG173" i="1"/>
  <c r="AH173" i="1"/>
  <c r="AG165" i="1"/>
  <c r="AH165" i="1"/>
  <c r="AG157" i="1"/>
  <c r="AH157" i="1"/>
  <c r="AG149" i="1"/>
  <c r="AH149" i="1"/>
  <c r="AG141" i="1"/>
  <c r="AH141" i="1"/>
  <c r="AG133" i="1"/>
  <c r="AH133" i="1"/>
  <c r="AG125" i="1"/>
  <c r="AH125" i="1"/>
  <c r="AG117" i="1"/>
  <c r="AH117" i="1"/>
  <c r="AG109" i="1"/>
  <c r="AH109" i="1"/>
  <c r="AG101" i="1"/>
  <c r="AH101" i="1"/>
  <c r="AG93" i="1"/>
  <c r="AH93" i="1"/>
  <c r="AG85" i="1"/>
  <c r="AH85" i="1"/>
  <c r="AG77" i="1"/>
  <c r="AH77" i="1"/>
  <c r="AG69" i="1"/>
  <c r="AH69" i="1"/>
  <c r="AG61" i="1"/>
  <c r="AH61" i="1"/>
  <c r="AG53" i="1"/>
  <c r="AH53" i="1"/>
  <c r="AG45" i="1"/>
  <c r="AH45" i="1"/>
  <c r="AG37" i="1"/>
  <c r="AH37" i="1"/>
  <c r="AG29" i="1"/>
  <c r="AH29" i="1"/>
  <c r="AG21" i="1"/>
  <c r="AH21" i="1"/>
  <c r="AG13" i="1"/>
  <c r="AH13" i="1"/>
  <c r="AG5" i="1"/>
  <c r="AH5" i="1"/>
  <c r="AG1996" i="1"/>
  <c r="AH1996" i="1"/>
  <c r="AG1988" i="1"/>
  <c r="AH1988" i="1"/>
  <c r="AG1980" i="1"/>
  <c r="AH1980" i="1"/>
  <c r="AG1972" i="1"/>
  <c r="AH1972" i="1"/>
  <c r="AG1964" i="1"/>
  <c r="AH1964" i="1"/>
  <c r="AG1956" i="1"/>
  <c r="AH1956" i="1"/>
  <c r="AG1948" i="1"/>
  <c r="AH1948" i="1"/>
  <c r="AG1940" i="1"/>
  <c r="AH1940" i="1"/>
  <c r="AG1932" i="1"/>
  <c r="AH1932" i="1"/>
  <c r="AG1924" i="1"/>
  <c r="AH1924" i="1"/>
  <c r="AG1916" i="1"/>
  <c r="AH1916" i="1"/>
  <c r="AG1908" i="1"/>
  <c r="AH1908" i="1"/>
  <c r="AG1900" i="1"/>
  <c r="AH1900" i="1"/>
  <c r="AG1892" i="1"/>
  <c r="AH1892" i="1"/>
  <c r="AG1884" i="1"/>
  <c r="AH1884" i="1"/>
  <c r="AG1876" i="1"/>
  <c r="AH1876" i="1"/>
  <c r="AG1868" i="1"/>
  <c r="AH1868" i="1"/>
  <c r="AG1860" i="1"/>
  <c r="AH1860" i="1"/>
  <c r="AG1852" i="1"/>
  <c r="AH1852" i="1"/>
  <c r="AG1844" i="1"/>
  <c r="AH1844" i="1"/>
  <c r="AG1836" i="1"/>
  <c r="AH1836" i="1"/>
  <c r="AG1828" i="1"/>
  <c r="AH1828" i="1"/>
  <c r="AG1820" i="1"/>
  <c r="AH1820" i="1"/>
  <c r="AG1812" i="1"/>
  <c r="AH1812" i="1"/>
  <c r="AG1804" i="1"/>
  <c r="AH1804" i="1"/>
  <c r="AG1796" i="1"/>
  <c r="AH1796" i="1"/>
  <c r="AG1788" i="1"/>
  <c r="AH1788" i="1"/>
  <c r="AG1780" i="1"/>
  <c r="AH1780" i="1"/>
  <c r="AG1772" i="1"/>
  <c r="AH1772" i="1"/>
  <c r="AG1764" i="1"/>
  <c r="AH1764" i="1"/>
  <c r="AG1756" i="1"/>
  <c r="AH1756" i="1"/>
  <c r="AG1748" i="1"/>
  <c r="AH1748" i="1"/>
  <c r="AG1740" i="1"/>
  <c r="AH1740" i="1"/>
  <c r="AG1732" i="1"/>
  <c r="AH1732" i="1"/>
  <c r="AG1724" i="1"/>
  <c r="AH1724" i="1"/>
  <c r="AG1716" i="1"/>
  <c r="AH1716" i="1"/>
  <c r="AG1708" i="1"/>
  <c r="AH1708" i="1"/>
  <c r="AG1700" i="1"/>
  <c r="AH1700" i="1"/>
  <c r="AG1692" i="1"/>
  <c r="AH1692" i="1"/>
  <c r="AG1684" i="1"/>
  <c r="AH1684" i="1"/>
  <c r="AG1676" i="1"/>
  <c r="AH1676" i="1"/>
  <c r="AG1668" i="1"/>
  <c r="AH1668" i="1"/>
  <c r="AG1660" i="1"/>
  <c r="AH1660" i="1"/>
  <c r="AG1652" i="1"/>
  <c r="AH1652" i="1"/>
  <c r="AG1644" i="1"/>
  <c r="AH1644" i="1"/>
  <c r="AG1636" i="1"/>
  <c r="AH1636" i="1"/>
  <c r="AG1628" i="1"/>
  <c r="AH1628" i="1"/>
  <c r="AG1620" i="1"/>
  <c r="AH1620" i="1"/>
  <c r="AG1612" i="1"/>
  <c r="AH1612" i="1"/>
  <c r="AG1604" i="1"/>
  <c r="AH1604" i="1"/>
  <c r="AG1596" i="1"/>
  <c r="AH1596" i="1"/>
  <c r="AG1588" i="1"/>
  <c r="AH1588" i="1"/>
  <c r="AG1580" i="1"/>
  <c r="AH1580" i="1"/>
  <c r="AG1572" i="1"/>
  <c r="AH1572" i="1"/>
  <c r="AG1564" i="1"/>
  <c r="AH1564" i="1"/>
  <c r="AG1556" i="1"/>
  <c r="AH1556" i="1"/>
  <c r="AG1548" i="1"/>
  <c r="AH1548" i="1"/>
  <c r="AG1540" i="1"/>
  <c r="AH1540" i="1"/>
  <c r="AG1532" i="1"/>
  <c r="AH1532" i="1"/>
  <c r="AG1524" i="1"/>
  <c r="AH1524" i="1"/>
  <c r="AG1516" i="1"/>
  <c r="AH1516" i="1"/>
  <c r="AG1508" i="1"/>
  <c r="AH1508" i="1"/>
  <c r="AG1500" i="1"/>
  <c r="AH1500" i="1"/>
  <c r="AG1492" i="1"/>
  <c r="AH1492" i="1"/>
  <c r="AG1484" i="1"/>
  <c r="AH1484" i="1"/>
  <c r="AG1476" i="1"/>
  <c r="AH1476" i="1"/>
  <c r="AG1468" i="1"/>
  <c r="AH1468" i="1"/>
  <c r="AG1460" i="1"/>
  <c r="AH1460" i="1"/>
  <c r="AG1452" i="1"/>
  <c r="AH1452" i="1"/>
  <c r="AG1444" i="1"/>
  <c r="AH1444" i="1"/>
  <c r="AG1436" i="1"/>
  <c r="AH1436" i="1"/>
  <c r="AG1428" i="1"/>
  <c r="AH1428" i="1"/>
  <c r="AG1420" i="1"/>
  <c r="AH1420" i="1"/>
  <c r="AG1412" i="1"/>
  <c r="AH1412" i="1"/>
  <c r="AG1404" i="1"/>
  <c r="AH1404" i="1"/>
  <c r="AG1396" i="1"/>
  <c r="AH1396" i="1"/>
  <c r="AG1388" i="1"/>
  <c r="AH1388" i="1"/>
  <c r="AG1380" i="1"/>
  <c r="AH1380" i="1"/>
  <c r="AG1372" i="1"/>
  <c r="AH1372" i="1"/>
  <c r="AG1364" i="1"/>
  <c r="AH1364" i="1"/>
  <c r="AG1356" i="1"/>
  <c r="AH1356" i="1"/>
  <c r="AG1348" i="1"/>
  <c r="AH1348" i="1"/>
  <c r="AG1340" i="1"/>
  <c r="AH1340" i="1"/>
  <c r="AG1332" i="1"/>
  <c r="AH1332" i="1"/>
  <c r="AG1324" i="1"/>
  <c r="AH1324" i="1"/>
  <c r="AG1316" i="1"/>
  <c r="AH1316" i="1"/>
  <c r="AG1308" i="1"/>
  <c r="AH1308" i="1"/>
  <c r="AG1300" i="1"/>
  <c r="AH1300" i="1"/>
  <c r="AG1292" i="1"/>
  <c r="AH1292" i="1"/>
  <c r="AG1284" i="1"/>
  <c r="AH1284" i="1"/>
  <c r="AG1276" i="1"/>
  <c r="AH1276" i="1"/>
  <c r="AG1268" i="1"/>
  <c r="AH1268" i="1"/>
  <c r="AG1260" i="1"/>
  <c r="AH1260" i="1"/>
  <c r="AG1252" i="1"/>
  <c r="AH1252" i="1"/>
  <c r="AG1244" i="1"/>
  <c r="AH1244" i="1"/>
  <c r="AG1236" i="1"/>
  <c r="AH1236" i="1"/>
  <c r="AG1228" i="1"/>
  <c r="AH1228" i="1"/>
  <c r="AG1220" i="1"/>
  <c r="AH1220" i="1"/>
  <c r="AG1212" i="1"/>
  <c r="AH1212" i="1"/>
  <c r="AG1204" i="1"/>
  <c r="AH1204" i="1"/>
  <c r="AG1196" i="1"/>
  <c r="AH1196" i="1"/>
  <c r="AG1188" i="1"/>
  <c r="AH1188" i="1"/>
  <c r="AG1180" i="1"/>
  <c r="AH1180" i="1"/>
  <c r="AG1172" i="1"/>
  <c r="AH1172" i="1"/>
  <c r="AG1164" i="1"/>
  <c r="AH1164" i="1"/>
  <c r="AG1156" i="1"/>
  <c r="AH1156" i="1"/>
  <c r="AG1148" i="1"/>
  <c r="AH1148" i="1"/>
  <c r="AG1140" i="1"/>
  <c r="AH1140" i="1"/>
  <c r="AG1132" i="1"/>
  <c r="AH1132" i="1"/>
  <c r="AG1124" i="1"/>
  <c r="AH1124" i="1"/>
  <c r="AG1116" i="1"/>
  <c r="AH1116" i="1"/>
  <c r="AG1108" i="1"/>
  <c r="AH1108" i="1"/>
  <c r="AG1100" i="1"/>
  <c r="AH1100" i="1"/>
  <c r="AG1092" i="1"/>
  <c r="AH1092" i="1"/>
  <c r="AG1084" i="1"/>
  <c r="AH1084" i="1"/>
  <c r="AG1076" i="1"/>
  <c r="AH1076" i="1"/>
  <c r="AG1068" i="1"/>
  <c r="AH1068" i="1"/>
  <c r="AG1060" i="1"/>
  <c r="AH1060" i="1"/>
  <c r="AG1052" i="1"/>
  <c r="AH1052" i="1"/>
  <c r="AG1044" i="1"/>
  <c r="AH1044" i="1"/>
  <c r="AG1036" i="1"/>
  <c r="AH1036" i="1"/>
  <c r="AG1028" i="1"/>
  <c r="AH1028" i="1"/>
  <c r="AG1020" i="1"/>
  <c r="AH1020" i="1"/>
  <c r="AG1012" i="1"/>
  <c r="AH1012" i="1"/>
  <c r="AG1004" i="1"/>
  <c r="AH1004" i="1"/>
  <c r="AG996" i="1"/>
  <c r="AH996" i="1"/>
  <c r="AG988" i="1"/>
  <c r="AH988" i="1"/>
  <c r="AG980" i="1"/>
  <c r="AH980" i="1"/>
  <c r="AG972" i="1"/>
  <c r="AH972" i="1"/>
  <c r="AG964" i="1"/>
  <c r="AH964" i="1"/>
  <c r="AG956" i="1"/>
  <c r="AH956" i="1"/>
  <c r="AG948" i="1"/>
  <c r="AH948" i="1"/>
  <c r="AG940" i="1"/>
  <c r="AH940" i="1"/>
  <c r="AG932" i="1"/>
  <c r="AH932" i="1"/>
  <c r="AG924" i="1"/>
  <c r="AH924" i="1"/>
  <c r="AG916" i="1"/>
  <c r="AH916" i="1"/>
  <c r="AG908" i="1"/>
  <c r="AH908" i="1"/>
  <c r="AG900" i="1"/>
  <c r="AH900" i="1"/>
  <c r="AG892" i="1"/>
  <c r="AH892" i="1"/>
  <c r="AG884" i="1"/>
  <c r="AH884" i="1"/>
  <c r="AG876" i="1"/>
  <c r="AH876" i="1"/>
  <c r="AG868" i="1"/>
  <c r="AH868" i="1"/>
  <c r="AG860" i="1"/>
  <c r="AH860" i="1"/>
  <c r="AG852" i="1"/>
  <c r="AH852" i="1"/>
  <c r="AG844" i="1"/>
  <c r="AH844" i="1"/>
  <c r="AG836" i="1"/>
  <c r="AH836" i="1"/>
  <c r="AG828" i="1"/>
  <c r="AH828" i="1"/>
  <c r="AG820" i="1"/>
  <c r="AH820" i="1"/>
  <c r="AG812" i="1"/>
  <c r="AH812" i="1"/>
  <c r="AG804" i="1"/>
  <c r="AH804" i="1"/>
  <c r="AG796" i="1"/>
  <c r="AH796" i="1"/>
  <c r="AG788" i="1"/>
  <c r="AH788" i="1"/>
  <c r="AG780" i="1"/>
  <c r="AH780" i="1"/>
  <c r="AG772" i="1"/>
  <c r="AH772" i="1"/>
  <c r="AG764" i="1"/>
  <c r="AH764" i="1"/>
  <c r="AG756" i="1"/>
  <c r="AH756" i="1"/>
  <c r="AG748" i="1"/>
  <c r="AH748" i="1"/>
  <c r="AG740" i="1"/>
  <c r="AH740" i="1"/>
  <c r="AG732" i="1"/>
  <c r="AH732" i="1"/>
  <c r="AG724" i="1"/>
  <c r="AH724" i="1"/>
  <c r="AG716" i="1"/>
  <c r="AH716" i="1"/>
  <c r="AG708" i="1"/>
  <c r="AH708" i="1"/>
  <c r="AG700" i="1"/>
  <c r="AH700" i="1"/>
  <c r="AG692" i="1"/>
  <c r="AH692" i="1"/>
  <c r="AG684" i="1"/>
  <c r="AH684" i="1"/>
  <c r="AG676" i="1"/>
  <c r="AH676" i="1"/>
  <c r="AG668" i="1"/>
  <c r="AH668" i="1"/>
  <c r="AG660" i="1"/>
  <c r="AH660" i="1"/>
  <c r="AG652" i="1"/>
  <c r="AH652" i="1"/>
  <c r="AG644" i="1"/>
  <c r="AH644" i="1"/>
  <c r="AG636" i="1"/>
  <c r="AH636" i="1"/>
  <c r="AG628" i="1"/>
  <c r="AH628" i="1"/>
  <c r="AG620" i="1"/>
  <c r="AH620" i="1"/>
  <c r="AG612" i="1"/>
  <c r="AH612" i="1"/>
  <c r="AG604" i="1"/>
  <c r="AH604" i="1"/>
  <c r="AG596" i="1"/>
  <c r="AH596" i="1"/>
  <c r="AG588" i="1"/>
  <c r="AH588" i="1"/>
  <c r="AG580" i="1"/>
  <c r="AH580" i="1"/>
  <c r="AG572" i="1"/>
  <c r="AH572" i="1"/>
  <c r="AG564" i="1"/>
  <c r="AH564" i="1"/>
  <c r="AG556" i="1"/>
  <c r="AH556" i="1"/>
  <c r="AG548" i="1"/>
  <c r="AH548" i="1"/>
  <c r="AG540" i="1"/>
  <c r="AH540" i="1"/>
  <c r="AG532" i="1"/>
  <c r="AH532" i="1"/>
  <c r="AG524" i="1"/>
  <c r="AH524" i="1"/>
  <c r="AG516" i="1"/>
  <c r="AH516" i="1"/>
  <c r="AG508" i="1"/>
  <c r="AH508" i="1"/>
  <c r="AG500" i="1"/>
  <c r="AH500" i="1"/>
  <c r="AG492" i="1"/>
  <c r="AH492" i="1"/>
  <c r="AG484" i="1"/>
  <c r="AH484" i="1"/>
  <c r="AG476" i="1"/>
  <c r="AH476" i="1"/>
  <c r="AG468" i="1"/>
  <c r="AH468" i="1"/>
  <c r="AG460" i="1"/>
  <c r="AH460" i="1"/>
  <c r="AG452" i="1"/>
  <c r="AH452" i="1"/>
  <c r="AG444" i="1"/>
  <c r="AH444" i="1"/>
  <c r="AG436" i="1"/>
  <c r="AH436" i="1"/>
  <c r="AG428" i="1"/>
  <c r="AH428" i="1"/>
  <c r="AG420" i="1"/>
  <c r="AH420" i="1"/>
  <c r="AG412" i="1"/>
  <c r="AH412" i="1"/>
  <c r="AG404" i="1"/>
  <c r="AH404" i="1"/>
  <c r="AG396" i="1"/>
  <c r="AH396" i="1"/>
  <c r="AG388" i="1"/>
  <c r="AH388" i="1"/>
  <c r="AG380" i="1"/>
  <c r="AH380" i="1"/>
  <c r="AG372" i="1"/>
  <c r="AH372" i="1"/>
  <c r="AG364" i="1"/>
  <c r="AH364" i="1"/>
  <c r="AG356" i="1"/>
  <c r="AH356" i="1"/>
  <c r="AG348" i="1"/>
  <c r="AH348" i="1"/>
  <c r="AG340" i="1"/>
  <c r="AH340" i="1"/>
  <c r="AG332" i="1"/>
  <c r="AH332" i="1"/>
  <c r="AG324" i="1"/>
  <c r="AH324" i="1"/>
  <c r="AG316" i="1"/>
  <c r="AH316" i="1"/>
  <c r="AG308" i="1"/>
  <c r="AH308" i="1"/>
  <c r="AG300" i="1"/>
  <c r="AH300" i="1"/>
  <c r="AG292" i="1"/>
  <c r="AH292" i="1"/>
  <c r="AG284" i="1"/>
  <c r="AH284" i="1"/>
  <c r="AG276" i="1"/>
  <c r="AH276" i="1"/>
  <c r="AG268" i="1"/>
  <c r="AH268" i="1"/>
  <c r="AG260" i="1"/>
  <c r="AH260" i="1"/>
  <c r="AG252" i="1"/>
  <c r="AH252" i="1"/>
  <c r="AG244" i="1"/>
  <c r="AH244" i="1"/>
  <c r="AG236" i="1"/>
  <c r="AH236" i="1"/>
  <c r="AG228" i="1"/>
  <c r="AH228" i="1"/>
  <c r="AG220" i="1"/>
  <c r="AH220" i="1"/>
  <c r="AG212" i="1"/>
  <c r="AH212" i="1"/>
  <c r="AG204" i="1"/>
  <c r="AH204" i="1"/>
  <c r="AG196" i="1"/>
  <c r="AH196" i="1"/>
  <c r="AG188" i="1"/>
  <c r="AH188" i="1"/>
  <c r="AG180" i="1"/>
  <c r="AH180" i="1"/>
  <c r="AG172" i="1"/>
  <c r="AH172" i="1"/>
  <c r="AG164" i="1"/>
  <c r="AH164" i="1"/>
  <c r="AG156" i="1"/>
  <c r="AH156" i="1"/>
  <c r="AG148" i="1"/>
  <c r="AH148" i="1"/>
  <c r="AG140" i="1"/>
  <c r="AH140" i="1"/>
  <c r="AG132" i="1"/>
  <c r="AH132" i="1"/>
  <c r="AG124" i="1"/>
  <c r="AH124" i="1"/>
  <c r="AG116" i="1"/>
  <c r="AH116" i="1"/>
  <c r="AG108" i="1"/>
  <c r="AH108" i="1"/>
  <c r="AG100" i="1"/>
  <c r="AH100" i="1"/>
  <c r="AG92" i="1"/>
  <c r="AH92" i="1"/>
  <c r="AG84" i="1"/>
  <c r="AH84" i="1"/>
  <c r="AG76" i="1"/>
  <c r="AH76" i="1"/>
  <c r="AG68" i="1"/>
  <c r="AH68" i="1"/>
  <c r="AG60" i="1"/>
  <c r="AH60" i="1"/>
  <c r="AG52" i="1"/>
  <c r="AH52" i="1"/>
  <c r="AG44" i="1"/>
  <c r="AH44" i="1"/>
  <c r="AG36" i="1"/>
  <c r="AH36" i="1"/>
  <c r="AG28" i="1"/>
  <c r="AH28" i="1"/>
  <c r="AG20" i="1"/>
  <c r="AH20" i="1"/>
  <c r="AG12" i="1"/>
  <c r="AH12" i="1"/>
  <c r="AG4" i="1"/>
  <c r="AH4" i="1"/>
  <c r="AG1995" i="1"/>
  <c r="AH1995" i="1"/>
  <c r="AG1987" i="1"/>
  <c r="AH1987" i="1"/>
  <c r="AG1979" i="1"/>
  <c r="AH1979" i="1"/>
  <c r="AG1971" i="1"/>
  <c r="AH1971" i="1"/>
  <c r="AG1963" i="1"/>
  <c r="AH1963" i="1"/>
  <c r="AG1955" i="1"/>
  <c r="AH1955" i="1"/>
  <c r="AG1947" i="1"/>
  <c r="AH1947" i="1"/>
  <c r="AG1939" i="1"/>
  <c r="AH1939" i="1"/>
  <c r="AG1931" i="1"/>
  <c r="AH1931" i="1"/>
  <c r="AG1923" i="1"/>
  <c r="AH1923" i="1"/>
  <c r="AG1915" i="1"/>
  <c r="AH1915" i="1"/>
  <c r="AG1907" i="1"/>
  <c r="AH1907" i="1"/>
  <c r="AG1899" i="1"/>
  <c r="AH1899" i="1"/>
  <c r="AG1891" i="1"/>
  <c r="AH1891" i="1"/>
  <c r="AG1883" i="1"/>
  <c r="AH1883" i="1"/>
  <c r="AG1875" i="1"/>
  <c r="AH1875" i="1"/>
  <c r="AG1867" i="1"/>
  <c r="AH1867" i="1"/>
  <c r="AG1859" i="1"/>
  <c r="AH1859" i="1"/>
  <c r="AG1851" i="1"/>
  <c r="AH1851" i="1"/>
  <c r="AG1843" i="1"/>
  <c r="AH1843" i="1"/>
  <c r="AG1835" i="1"/>
  <c r="AH1835" i="1"/>
  <c r="AG1827" i="1"/>
  <c r="AH1827" i="1"/>
  <c r="AG1819" i="1"/>
  <c r="AH1819" i="1"/>
  <c r="AG1811" i="1"/>
  <c r="AH1811" i="1"/>
  <c r="AG1803" i="1"/>
  <c r="AH1803" i="1"/>
  <c r="AG1795" i="1"/>
  <c r="AH1795" i="1"/>
  <c r="AG1787" i="1"/>
  <c r="AH1787" i="1"/>
  <c r="AG1779" i="1"/>
  <c r="AH1779" i="1"/>
  <c r="AG1771" i="1"/>
  <c r="AH1771" i="1"/>
  <c r="AG1763" i="1"/>
  <c r="AH1763" i="1"/>
  <c r="AG1755" i="1"/>
  <c r="AH1755" i="1"/>
  <c r="AG1747" i="1"/>
  <c r="AH1747" i="1"/>
  <c r="AG1739" i="1"/>
  <c r="AH1739" i="1"/>
  <c r="AG1731" i="1"/>
  <c r="AH1731" i="1"/>
  <c r="AG1723" i="1"/>
  <c r="AH1723" i="1"/>
  <c r="AG1715" i="1"/>
  <c r="AH1715" i="1"/>
  <c r="AG1707" i="1"/>
  <c r="AH1707" i="1"/>
  <c r="AG1699" i="1"/>
  <c r="AH1699" i="1"/>
  <c r="AG1691" i="1"/>
  <c r="AH1691" i="1"/>
  <c r="AG1683" i="1"/>
  <c r="AH1683" i="1"/>
  <c r="AG1675" i="1"/>
  <c r="AH1675" i="1"/>
  <c r="AG1667" i="1"/>
  <c r="AH1667" i="1"/>
  <c r="AG1659" i="1"/>
  <c r="AH1659" i="1"/>
  <c r="AG1651" i="1"/>
  <c r="AH1651" i="1"/>
  <c r="AG1643" i="1"/>
  <c r="AH1643" i="1"/>
  <c r="AG1635" i="1"/>
  <c r="AH1635" i="1"/>
  <c r="AG1627" i="1"/>
  <c r="AH1627" i="1"/>
  <c r="AG1619" i="1"/>
  <c r="AH1619" i="1"/>
  <c r="AG1611" i="1"/>
  <c r="AH1611" i="1"/>
  <c r="AG1603" i="1"/>
  <c r="AH1603" i="1"/>
  <c r="AG1595" i="1"/>
  <c r="AH1595" i="1"/>
  <c r="AG1587" i="1"/>
  <c r="AH1587" i="1"/>
  <c r="AG1579" i="1"/>
  <c r="AH1579" i="1"/>
  <c r="AG1571" i="1"/>
  <c r="AH1571" i="1"/>
  <c r="AG1563" i="1"/>
  <c r="AH1563" i="1"/>
  <c r="AG1555" i="1"/>
  <c r="AH1555" i="1"/>
  <c r="AG1547" i="1"/>
  <c r="AH1547" i="1"/>
  <c r="AG1539" i="1"/>
  <c r="AH1539" i="1"/>
  <c r="AG1531" i="1"/>
  <c r="AH1531" i="1"/>
  <c r="AG1523" i="1"/>
  <c r="AH1523" i="1"/>
  <c r="AG1515" i="1"/>
  <c r="AH1515" i="1"/>
  <c r="AG1507" i="1"/>
  <c r="AH1507" i="1"/>
  <c r="AG1499" i="1"/>
  <c r="AH1499" i="1"/>
  <c r="AG1491" i="1"/>
  <c r="AH1491" i="1"/>
  <c r="AG1483" i="1"/>
  <c r="AH1483" i="1"/>
  <c r="AG1475" i="1"/>
  <c r="AH1475" i="1"/>
  <c r="AG1467" i="1"/>
  <c r="AH1467" i="1"/>
  <c r="AG1459" i="1"/>
  <c r="AH1459" i="1"/>
  <c r="AG1451" i="1"/>
  <c r="AH1451" i="1"/>
  <c r="AG1443" i="1"/>
  <c r="AH1443" i="1"/>
  <c r="AG1435" i="1"/>
  <c r="AH1435" i="1"/>
  <c r="AG1427" i="1"/>
  <c r="AH1427" i="1"/>
  <c r="AG1419" i="1"/>
  <c r="AH1419" i="1"/>
  <c r="AG1411" i="1"/>
  <c r="AH1411" i="1"/>
  <c r="AG1403" i="1"/>
  <c r="AH1403" i="1"/>
  <c r="AG1395" i="1"/>
  <c r="AH1395" i="1"/>
  <c r="AG1387" i="1"/>
  <c r="AH1387" i="1"/>
  <c r="AG1379" i="1"/>
  <c r="AH1379" i="1"/>
  <c r="AG1371" i="1"/>
  <c r="AH1371" i="1"/>
  <c r="AG1363" i="1"/>
  <c r="AH1363" i="1"/>
  <c r="AG1355" i="1"/>
  <c r="AH1355" i="1"/>
  <c r="AG1347" i="1"/>
  <c r="AH1347" i="1"/>
  <c r="AG1339" i="1"/>
  <c r="AH1339" i="1"/>
  <c r="AG1331" i="1"/>
  <c r="AH1331" i="1"/>
  <c r="AG1323" i="1"/>
  <c r="AH1323" i="1"/>
  <c r="AG1315" i="1"/>
  <c r="AH1315" i="1"/>
  <c r="AG1307" i="1"/>
  <c r="AH1307" i="1"/>
  <c r="AG1299" i="1"/>
  <c r="AH1299" i="1"/>
  <c r="AG1291" i="1"/>
  <c r="AH1291" i="1"/>
  <c r="AG1283" i="1"/>
  <c r="AH1283" i="1"/>
  <c r="AG1275" i="1"/>
  <c r="AH1275" i="1"/>
  <c r="AG1267" i="1"/>
  <c r="AH1267" i="1"/>
  <c r="AG1259" i="1"/>
  <c r="AH1259" i="1"/>
  <c r="AG1251" i="1"/>
  <c r="AH1251" i="1"/>
  <c r="AG1243" i="1"/>
  <c r="AH1243" i="1"/>
  <c r="AG1235" i="1"/>
  <c r="AH1235" i="1"/>
  <c r="AG1227" i="1"/>
  <c r="AH1227" i="1"/>
  <c r="AG1219" i="1"/>
  <c r="AH1219" i="1"/>
  <c r="AG1211" i="1"/>
  <c r="AH1211" i="1"/>
  <c r="AG1203" i="1"/>
  <c r="AH1203" i="1"/>
  <c r="AG1195" i="1"/>
  <c r="AH1195" i="1"/>
  <c r="AG1187" i="1"/>
  <c r="AH1187" i="1"/>
  <c r="AG1179" i="1"/>
  <c r="AH1179" i="1"/>
  <c r="AG1171" i="1"/>
  <c r="AH1171" i="1"/>
  <c r="AG1163" i="1"/>
  <c r="AH1163" i="1"/>
  <c r="AG1155" i="1"/>
  <c r="AH1155" i="1"/>
  <c r="AG1147" i="1"/>
  <c r="AH1147" i="1"/>
  <c r="AG1139" i="1"/>
  <c r="AH1139" i="1"/>
  <c r="AG1131" i="1"/>
  <c r="AH1131" i="1"/>
  <c r="AG1123" i="1"/>
  <c r="AH1123" i="1"/>
  <c r="AG1115" i="1"/>
  <c r="AH1115" i="1"/>
  <c r="AG1107" i="1"/>
  <c r="AH1107" i="1"/>
  <c r="AG1099" i="1"/>
  <c r="AH1099" i="1"/>
  <c r="AG1091" i="1"/>
  <c r="AH1091" i="1"/>
  <c r="AG1083" i="1"/>
  <c r="AH1083" i="1"/>
  <c r="AG1075" i="1"/>
  <c r="AH1075" i="1"/>
  <c r="AG1067" i="1"/>
  <c r="AH1067" i="1"/>
  <c r="AG1059" i="1"/>
  <c r="AH1059" i="1"/>
  <c r="AG1051" i="1"/>
  <c r="AH1051" i="1"/>
  <c r="AG1043" i="1"/>
  <c r="AH1043" i="1"/>
  <c r="AG1035" i="1"/>
  <c r="AH1035" i="1"/>
  <c r="AG1027" i="1"/>
  <c r="AH1027" i="1"/>
  <c r="AG1019" i="1"/>
  <c r="AH1019" i="1"/>
  <c r="AG1011" i="1"/>
  <c r="AH1011" i="1"/>
  <c r="AG1003" i="1"/>
  <c r="AH1003" i="1"/>
  <c r="AG995" i="1"/>
  <c r="AH995" i="1"/>
  <c r="AG987" i="1"/>
  <c r="AH987" i="1"/>
  <c r="AG979" i="1"/>
  <c r="AH979" i="1"/>
  <c r="AG971" i="1"/>
  <c r="AH971" i="1"/>
  <c r="AG963" i="1"/>
  <c r="AH963" i="1"/>
  <c r="AG955" i="1"/>
  <c r="AH955" i="1"/>
  <c r="AG947" i="1"/>
  <c r="AH947" i="1"/>
  <c r="AG939" i="1"/>
  <c r="AH939" i="1"/>
  <c r="AG931" i="1"/>
  <c r="AH931" i="1"/>
  <c r="AG923" i="1"/>
  <c r="AH923" i="1"/>
  <c r="AG915" i="1"/>
  <c r="AH915" i="1"/>
  <c r="AG907" i="1"/>
  <c r="AH907" i="1"/>
  <c r="AG899" i="1"/>
  <c r="AH899" i="1"/>
  <c r="AG891" i="1"/>
  <c r="AH891" i="1"/>
  <c r="AG883" i="1"/>
  <c r="AH883" i="1"/>
  <c r="AG875" i="1"/>
  <c r="AH875" i="1"/>
  <c r="AG867" i="1"/>
  <c r="AH867" i="1"/>
  <c r="AG859" i="1"/>
  <c r="AH859" i="1"/>
  <c r="AG851" i="1"/>
  <c r="AH851" i="1"/>
  <c r="AG843" i="1"/>
  <c r="AH843" i="1"/>
  <c r="AG835" i="1"/>
  <c r="AH835" i="1"/>
  <c r="AG827" i="1"/>
  <c r="AH827" i="1"/>
  <c r="AG819" i="1"/>
  <c r="AH819" i="1"/>
  <c r="AG811" i="1"/>
  <c r="AH811" i="1"/>
  <c r="AG803" i="1"/>
  <c r="AH803" i="1"/>
  <c r="AG795" i="1"/>
  <c r="AH795" i="1"/>
  <c r="AG787" i="1"/>
  <c r="AH787" i="1"/>
  <c r="AG779" i="1"/>
  <c r="AH779" i="1"/>
  <c r="AG771" i="1"/>
  <c r="AH771" i="1"/>
  <c r="AG763" i="1"/>
  <c r="AH763" i="1"/>
  <c r="AG755" i="1"/>
  <c r="AH755" i="1"/>
  <c r="AG747" i="1"/>
  <c r="AH747" i="1"/>
  <c r="AG739" i="1"/>
  <c r="AH739" i="1"/>
  <c r="AG731" i="1"/>
  <c r="AH731" i="1"/>
  <c r="AG723" i="1"/>
  <c r="AH723" i="1"/>
  <c r="AG715" i="1"/>
  <c r="AH715" i="1"/>
  <c r="AG707" i="1"/>
  <c r="AH707" i="1"/>
  <c r="AG699" i="1"/>
  <c r="AH699" i="1"/>
  <c r="AG691" i="1"/>
  <c r="AH691" i="1"/>
  <c r="AG683" i="1"/>
  <c r="AH683" i="1"/>
  <c r="AG675" i="1"/>
  <c r="AH675" i="1"/>
  <c r="AG667" i="1"/>
  <c r="AH667" i="1"/>
  <c r="AG659" i="1"/>
  <c r="AH659" i="1"/>
  <c r="AG651" i="1"/>
  <c r="AH651" i="1"/>
  <c r="AG643" i="1"/>
  <c r="AH643" i="1"/>
  <c r="AG635" i="1"/>
  <c r="AH635" i="1"/>
  <c r="AG627" i="1"/>
  <c r="AH627" i="1"/>
  <c r="AG619" i="1"/>
  <c r="AH619" i="1"/>
  <c r="AG611" i="1"/>
  <c r="AH611" i="1"/>
  <c r="AG603" i="1"/>
  <c r="AH603" i="1"/>
  <c r="AG595" i="1"/>
  <c r="AH595" i="1"/>
  <c r="AG587" i="1"/>
  <c r="AH587" i="1"/>
  <c r="AG579" i="1"/>
  <c r="AH579" i="1"/>
  <c r="AG571" i="1"/>
  <c r="AH571" i="1"/>
  <c r="AG563" i="1"/>
  <c r="AH563" i="1"/>
  <c r="AG555" i="1"/>
  <c r="AH555" i="1"/>
  <c r="AG547" i="1"/>
  <c r="AH547" i="1"/>
  <c r="AG539" i="1"/>
  <c r="AH539" i="1"/>
  <c r="AG531" i="1"/>
  <c r="AH531" i="1"/>
  <c r="AG523" i="1"/>
  <c r="AH523" i="1"/>
  <c r="AG515" i="1"/>
  <c r="AH515" i="1"/>
  <c r="AG507" i="1"/>
  <c r="AH507" i="1"/>
  <c r="AG499" i="1"/>
  <c r="AH499" i="1"/>
  <c r="AG491" i="1"/>
  <c r="AH491" i="1"/>
  <c r="AG483" i="1"/>
  <c r="AH483" i="1"/>
  <c r="AG475" i="1"/>
  <c r="AH475" i="1"/>
  <c r="AG467" i="1"/>
  <c r="AH467" i="1"/>
  <c r="AG459" i="1"/>
  <c r="AH459" i="1"/>
  <c r="AG451" i="1"/>
  <c r="AH451" i="1"/>
  <c r="AG443" i="1"/>
  <c r="AH443" i="1"/>
  <c r="AG435" i="1"/>
  <c r="AH435" i="1"/>
  <c r="AG427" i="1"/>
  <c r="AH427" i="1"/>
  <c r="AG419" i="1"/>
  <c r="AH419" i="1"/>
  <c r="AG411" i="1"/>
  <c r="AH411" i="1"/>
  <c r="AG403" i="1"/>
  <c r="AH403" i="1"/>
  <c r="AG395" i="1"/>
  <c r="AH395" i="1"/>
  <c r="AG387" i="1"/>
  <c r="AH387" i="1"/>
  <c r="AG379" i="1"/>
  <c r="AH379" i="1"/>
  <c r="AG371" i="1"/>
  <c r="AH371" i="1"/>
  <c r="AG363" i="1"/>
  <c r="AH363" i="1"/>
  <c r="AG355" i="1"/>
  <c r="AH355" i="1"/>
  <c r="AG347" i="1"/>
  <c r="AH347" i="1"/>
  <c r="AG339" i="1"/>
  <c r="AH339" i="1"/>
  <c r="AG331" i="1"/>
  <c r="AH331" i="1"/>
  <c r="AG323" i="1"/>
  <c r="AH323" i="1"/>
  <c r="AG315" i="1"/>
  <c r="AH315" i="1"/>
  <c r="AG307" i="1"/>
  <c r="AH307" i="1"/>
  <c r="AG299" i="1"/>
  <c r="AH299" i="1"/>
  <c r="AG291" i="1"/>
  <c r="AH291" i="1"/>
  <c r="AG283" i="1"/>
  <c r="AH283" i="1"/>
  <c r="AG275" i="1"/>
  <c r="AH275" i="1"/>
  <c r="AG267" i="1"/>
  <c r="AH267" i="1"/>
  <c r="AG259" i="1"/>
  <c r="AH259" i="1"/>
  <c r="AG251" i="1"/>
  <c r="AH251" i="1"/>
  <c r="AG243" i="1"/>
  <c r="AH243" i="1"/>
  <c r="AG235" i="1"/>
  <c r="AH235" i="1"/>
  <c r="AG227" i="1"/>
  <c r="AH227" i="1"/>
  <c r="AG219" i="1"/>
  <c r="AH219" i="1"/>
  <c r="AG211" i="1"/>
  <c r="AH211" i="1"/>
  <c r="AG203" i="1"/>
  <c r="AH203" i="1"/>
  <c r="AG195" i="1"/>
  <c r="AH195" i="1"/>
  <c r="AG187" i="1"/>
  <c r="AH187" i="1"/>
  <c r="AG179" i="1"/>
  <c r="AH179" i="1"/>
  <c r="AG171" i="1"/>
  <c r="AH171" i="1"/>
  <c r="AG163" i="1"/>
  <c r="AH163" i="1"/>
  <c r="AG155" i="1"/>
  <c r="AH155" i="1"/>
  <c r="AG147" i="1"/>
  <c r="AH147" i="1"/>
  <c r="AG139" i="1"/>
  <c r="AH139" i="1"/>
  <c r="AG131" i="1"/>
  <c r="AH131" i="1"/>
  <c r="AG123" i="1"/>
  <c r="AH123" i="1"/>
  <c r="AG115" i="1"/>
  <c r="AH115" i="1"/>
  <c r="AG107" i="1"/>
  <c r="AH107" i="1"/>
  <c r="AG99" i="1"/>
  <c r="AH99" i="1"/>
  <c r="AG91" i="1"/>
  <c r="AH91" i="1"/>
  <c r="AG83" i="1"/>
  <c r="AH83" i="1"/>
  <c r="AG75" i="1"/>
  <c r="AH75" i="1"/>
  <c r="AG67" i="1"/>
  <c r="AH67" i="1"/>
  <c r="AG59" i="1"/>
  <c r="AH59" i="1"/>
  <c r="AG51" i="1"/>
  <c r="AH51" i="1"/>
  <c r="AG43" i="1"/>
  <c r="AH43" i="1"/>
  <c r="AG35" i="1"/>
  <c r="AH35" i="1"/>
  <c r="AG27" i="1"/>
  <c r="AH27" i="1"/>
  <c r="AG19" i="1"/>
  <c r="AH19" i="1"/>
  <c r="AG11" i="1"/>
  <c r="AH11" i="1"/>
  <c r="AG3" i="1"/>
  <c r="AH3" i="1"/>
  <c r="AK2" i="1"/>
  <c r="AK1994" i="1"/>
  <c r="AI1994" i="1"/>
  <c r="AK1986" i="1"/>
  <c r="AI1986" i="1"/>
  <c r="AK1978" i="1"/>
  <c r="AI1978" i="1"/>
  <c r="AK1970" i="1"/>
  <c r="AI1970" i="1"/>
  <c r="AK1962" i="1"/>
  <c r="AI1962" i="1"/>
  <c r="AK1954" i="1"/>
  <c r="AI1954" i="1"/>
  <c r="AK1946" i="1"/>
  <c r="AI1946" i="1"/>
  <c r="AK1938" i="1"/>
  <c r="AI1938" i="1"/>
  <c r="AK1930" i="1"/>
  <c r="AI1930" i="1"/>
  <c r="AK1922" i="1"/>
  <c r="AI1922" i="1"/>
  <c r="AK1914" i="1"/>
  <c r="AI1914" i="1"/>
  <c r="AK1906" i="1"/>
  <c r="AI1906" i="1"/>
  <c r="AK1898" i="1"/>
  <c r="AI1898" i="1"/>
  <c r="AK1890" i="1"/>
  <c r="AI1890" i="1"/>
  <c r="AK1882" i="1"/>
  <c r="AI1882" i="1"/>
  <c r="AK1874" i="1"/>
  <c r="AI1874" i="1"/>
  <c r="AK1866" i="1"/>
  <c r="AI1866" i="1"/>
  <c r="AK1858" i="1"/>
  <c r="AI1858" i="1"/>
  <c r="AK1850" i="1"/>
  <c r="AI1850" i="1"/>
  <c r="AK1842" i="1"/>
  <c r="AI1842" i="1"/>
  <c r="AK1834" i="1"/>
  <c r="AI1834" i="1"/>
  <c r="AK1826" i="1"/>
  <c r="AI1826" i="1"/>
  <c r="AK1818" i="1"/>
  <c r="AI1818" i="1"/>
  <c r="AK1810" i="1"/>
  <c r="AI1810" i="1"/>
  <c r="AK1802" i="1"/>
  <c r="AI1802" i="1"/>
  <c r="AK1794" i="1"/>
  <c r="AI1794" i="1"/>
  <c r="AK1786" i="1"/>
  <c r="AI1786" i="1"/>
  <c r="AK1778" i="1"/>
  <c r="AI1778" i="1"/>
  <c r="AK1770" i="1"/>
  <c r="AI1770" i="1"/>
  <c r="AK1762" i="1"/>
  <c r="AI1762" i="1"/>
  <c r="AK1754" i="1"/>
  <c r="AI1754" i="1"/>
  <c r="AK1746" i="1"/>
  <c r="AI1746" i="1"/>
  <c r="AK1738" i="1"/>
  <c r="AI1738" i="1"/>
  <c r="AK1730" i="1"/>
  <c r="AI1730" i="1"/>
  <c r="AK1722" i="1"/>
  <c r="AI1722" i="1"/>
  <c r="AK1714" i="1"/>
  <c r="AI1714" i="1"/>
  <c r="AK1706" i="1"/>
  <c r="AI1706" i="1"/>
  <c r="AK1698" i="1"/>
  <c r="AI1698" i="1"/>
  <c r="AK1690" i="1"/>
  <c r="AI1690" i="1"/>
  <c r="AK1682" i="1"/>
  <c r="AI1682" i="1"/>
  <c r="AK1674" i="1"/>
  <c r="AI1674" i="1"/>
  <c r="AK1666" i="1"/>
  <c r="AI1666" i="1"/>
  <c r="AK1658" i="1"/>
  <c r="AI1658" i="1"/>
  <c r="AK1650" i="1"/>
  <c r="AI1650" i="1"/>
  <c r="AK1642" i="1"/>
  <c r="AI1642" i="1"/>
  <c r="AK1634" i="1"/>
  <c r="AI1634" i="1"/>
  <c r="AK1626" i="1"/>
  <c r="AI1626" i="1"/>
  <c r="AK1618" i="1"/>
  <c r="AI1618" i="1"/>
  <c r="AK1610" i="1"/>
  <c r="AI1610" i="1"/>
  <c r="AK1602" i="1"/>
  <c r="AI1602" i="1"/>
  <c r="AK1594" i="1"/>
  <c r="AI1594" i="1"/>
  <c r="AK1586" i="1"/>
  <c r="AI1586" i="1"/>
  <c r="AK1578" i="1"/>
  <c r="AI1578" i="1"/>
  <c r="AK1570" i="1"/>
  <c r="AI1570" i="1"/>
  <c r="AK1562" i="1"/>
  <c r="AI1562" i="1"/>
  <c r="AK1554" i="1"/>
  <c r="AI1554" i="1"/>
  <c r="AK1546" i="1"/>
  <c r="AI1546" i="1"/>
  <c r="AK1538" i="1"/>
  <c r="AI1538" i="1"/>
  <c r="AK1530" i="1"/>
  <c r="AI1530" i="1"/>
  <c r="AK1522" i="1"/>
  <c r="AI1522" i="1"/>
  <c r="AK1514" i="1"/>
  <c r="AI1514" i="1"/>
  <c r="AK1506" i="1"/>
  <c r="AI1506" i="1"/>
  <c r="AK1498" i="1"/>
  <c r="AI1498" i="1"/>
  <c r="AK1490" i="1"/>
  <c r="AI1490" i="1"/>
  <c r="AK1482" i="1"/>
  <c r="AI1482" i="1"/>
  <c r="AK1474" i="1"/>
  <c r="AI1474" i="1"/>
  <c r="AK1466" i="1"/>
  <c r="AI1466" i="1"/>
  <c r="AK1458" i="1"/>
  <c r="AI1458" i="1"/>
  <c r="AK1450" i="1"/>
  <c r="AI1450" i="1"/>
  <c r="AK1442" i="1"/>
  <c r="AI1442" i="1"/>
  <c r="AK1434" i="1"/>
  <c r="AI1434" i="1"/>
  <c r="AK1426" i="1"/>
  <c r="AI1426" i="1"/>
  <c r="AK1418" i="1"/>
  <c r="AI1418" i="1"/>
  <c r="AK1410" i="1"/>
  <c r="AI1410" i="1"/>
  <c r="AK1402" i="1"/>
  <c r="AI1402" i="1"/>
  <c r="AK1394" i="1"/>
  <c r="AI1394" i="1"/>
  <c r="AK1386" i="1"/>
  <c r="AI1386" i="1"/>
  <c r="AK1378" i="1"/>
  <c r="AI1378" i="1"/>
  <c r="AK1370" i="1"/>
  <c r="AI1370" i="1"/>
  <c r="AK1362" i="1"/>
  <c r="AI1362" i="1"/>
  <c r="AK1354" i="1"/>
  <c r="AI1354" i="1"/>
  <c r="AK1346" i="1"/>
  <c r="AI1346" i="1"/>
  <c r="AK1338" i="1"/>
  <c r="AI1338" i="1"/>
  <c r="AK1330" i="1"/>
  <c r="AI1330" i="1"/>
  <c r="AK1322" i="1"/>
  <c r="AI1322" i="1"/>
  <c r="AK1314" i="1"/>
  <c r="AI1314" i="1"/>
  <c r="AK1306" i="1"/>
  <c r="AI1306" i="1"/>
  <c r="AK1298" i="1"/>
  <c r="AI1298" i="1"/>
  <c r="AK1290" i="1"/>
  <c r="AI1290" i="1"/>
  <c r="AK1282" i="1"/>
  <c r="AI1282" i="1"/>
  <c r="AK1274" i="1"/>
  <c r="AI1274" i="1"/>
  <c r="AK1266" i="1"/>
  <c r="AI1266" i="1"/>
  <c r="AK1258" i="1"/>
  <c r="AI1258" i="1"/>
  <c r="AK1250" i="1"/>
  <c r="AI1250" i="1"/>
  <c r="AK1242" i="1"/>
  <c r="AI1242" i="1"/>
  <c r="AK1234" i="1"/>
  <c r="AI1234" i="1"/>
  <c r="AK1226" i="1"/>
  <c r="AI1226" i="1"/>
  <c r="AK1218" i="1"/>
  <c r="AI1218" i="1"/>
  <c r="AK1210" i="1"/>
  <c r="AI1210" i="1"/>
  <c r="AK1202" i="1"/>
  <c r="AI1202" i="1"/>
  <c r="AK1194" i="1"/>
  <c r="AI1194" i="1"/>
  <c r="AK1186" i="1"/>
  <c r="AI1186" i="1"/>
  <c r="AK1178" i="1"/>
  <c r="AI1178" i="1"/>
  <c r="AK1170" i="1"/>
  <c r="AI1170" i="1"/>
  <c r="AK1162" i="1"/>
  <c r="AI1162" i="1"/>
  <c r="AK1154" i="1"/>
  <c r="AI1154" i="1"/>
  <c r="AK1146" i="1"/>
  <c r="AI1146" i="1"/>
  <c r="AK1138" i="1"/>
  <c r="AI1138" i="1"/>
  <c r="AK1130" i="1"/>
  <c r="AI1130" i="1"/>
  <c r="AK1122" i="1"/>
  <c r="AI1122" i="1"/>
  <c r="AK1114" i="1"/>
  <c r="AI1114" i="1"/>
  <c r="AK1106" i="1"/>
  <c r="AI1106" i="1"/>
  <c r="AK1098" i="1"/>
  <c r="AI1098" i="1"/>
  <c r="AK1090" i="1"/>
  <c r="AI1090" i="1"/>
  <c r="AK1082" i="1"/>
  <c r="AI1082" i="1"/>
  <c r="AK1074" i="1"/>
  <c r="AI1074" i="1"/>
  <c r="AK1066" i="1"/>
  <c r="AI1066" i="1"/>
  <c r="AK1058" i="1"/>
  <c r="AI1058" i="1"/>
  <c r="AK1050" i="1"/>
  <c r="AI1050" i="1"/>
  <c r="AK1042" i="1"/>
  <c r="AI1042" i="1"/>
  <c r="AK1034" i="1"/>
  <c r="AI1034" i="1"/>
  <c r="AK1026" i="1"/>
  <c r="AI1026" i="1"/>
  <c r="AK1018" i="1"/>
  <c r="AI1018" i="1"/>
  <c r="AK1010" i="1"/>
  <c r="AI1010" i="1"/>
  <c r="AK1002" i="1"/>
  <c r="AI1002" i="1"/>
  <c r="AK994" i="1"/>
  <c r="AI994" i="1"/>
  <c r="AK986" i="1"/>
  <c r="AI986" i="1"/>
  <c r="AK978" i="1"/>
  <c r="AI978" i="1"/>
  <c r="AK970" i="1"/>
  <c r="AI970" i="1"/>
  <c r="AK962" i="1"/>
  <c r="AI962" i="1"/>
  <c r="AK954" i="1"/>
  <c r="AI954" i="1"/>
  <c r="AK946" i="1"/>
  <c r="AI946" i="1"/>
  <c r="AK938" i="1"/>
  <c r="AI938" i="1"/>
  <c r="AK930" i="1"/>
  <c r="AI930" i="1"/>
  <c r="AK922" i="1"/>
  <c r="AI922" i="1"/>
  <c r="AK914" i="1"/>
  <c r="AI914" i="1"/>
  <c r="AK906" i="1"/>
  <c r="AI906" i="1"/>
  <c r="AK898" i="1"/>
  <c r="AI898" i="1"/>
  <c r="AK890" i="1"/>
  <c r="AI890" i="1"/>
  <c r="AK882" i="1"/>
  <c r="AI882" i="1"/>
  <c r="AK874" i="1"/>
  <c r="AI874" i="1"/>
  <c r="AK866" i="1"/>
  <c r="AI866" i="1"/>
  <c r="AK858" i="1"/>
  <c r="AI858" i="1"/>
  <c r="AK850" i="1"/>
  <c r="AI850" i="1"/>
  <c r="AK842" i="1"/>
  <c r="AI842" i="1"/>
  <c r="AK834" i="1"/>
  <c r="AI834" i="1"/>
  <c r="AK826" i="1"/>
  <c r="AI826" i="1"/>
  <c r="AK818" i="1"/>
  <c r="AI818" i="1"/>
  <c r="AK810" i="1"/>
  <c r="AI810" i="1"/>
  <c r="AK802" i="1"/>
  <c r="AI802" i="1"/>
  <c r="AK794" i="1"/>
  <c r="AI794" i="1"/>
  <c r="AK786" i="1"/>
  <c r="AI786" i="1"/>
  <c r="AK778" i="1"/>
  <c r="AI778" i="1"/>
  <c r="AK770" i="1"/>
  <c r="AI770" i="1"/>
  <c r="AK762" i="1"/>
  <c r="AI762" i="1"/>
  <c r="AK754" i="1"/>
  <c r="AI754" i="1"/>
  <c r="AK746" i="1"/>
  <c r="AI746" i="1"/>
  <c r="AK738" i="1"/>
  <c r="AI738" i="1"/>
  <c r="AK730" i="1"/>
  <c r="AI730" i="1"/>
  <c r="AK722" i="1"/>
  <c r="AI722" i="1"/>
  <c r="AK714" i="1"/>
  <c r="AI714" i="1"/>
  <c r="AK706" i="1"/>
  <c r="AI706" i="1"/>
  <c r="AK698" i="1"/>
  <c r="AI698" i="1"/>
  <c r="AK690" i="1"/>
  <c r="AI690" i="1"/>
  <c r="AK682" i="1"/>
  <c r="AI682" i="1"/>
  <c r="AK674" i="1"/>
  <c r="AI674" i="1"/>
  <c r="AK666" i="1"/>
  <c r="AI666" i="1"/>
  <c r="AK658" i="1"/>
  <c r="AI658" i="1"/>
  <c r="AK650" i="1"/>
  <c r="AI650" i="1"/>
  <c r="AK642" i="1"/>
  <c r="AI642" i="1"/>
  <c r="AK634" i="1"/>
  <c r="AI634" i="1"/>
  <c r="AK626" i="1"/>
  <c r="AI626" i="1"/>
  <c r="AK618" i="1"/>
  <c r="AI618" i="1"/>
  <c r="AK610" i="1"/>
  <c r="AI610" i="1"/>
  <c r="AK602" i="1"/>
  <c r="AI602" i="1"/>
  <c r="AK594" i="1"/>
  <c r="AI594" i="1"/>
  <c r="AK586" i="1"/>
  <c r="AI586" i="1"/>
  <c r="AK578" i="1"/>
  <c r="AI578" i="1"/>
  <c r="AK570" i="1"/>
  <c r="AI570" i="1"/>
  <c r="AK562" i="1"/>
  <c r="AI562" i="1"/>
  <c r="AK554" i="1"/>
  <c r="AI554" i="1"/>
  <c r="AK546" i="1"/>
  <c r="AI546" i="1"/>
  <c r="AK538" i="1"/>
  <c r="AI538" i="1"/>
  <c r="AK530" i="1"/>
  <c r="AI530" i="1"/>
  <c r="AK522" i="1"/>
  <c r="AI522" i="1"/>
  <c r="AK514" i="1"/>
  <c r="AI514" i="1"/>
  <c r="AK506" i="1"/>
  <c r="AI506" i="1"/>
  <c r="AK498" i="1"/>
  <c r="AI498" i="1"/>
  <c r="AK490" i="1"/>
  <c r="AI490" i="1"/>
  <c r="AK482" i="1"/>
  <c r="AI482" i="1"/>
  <c r="AK474" i="1"/>
  <c r="AI474" i="1"/>
  <c r="AK466" i="1"/>
  <c r="AI466" i="1"/>
  <c r="AK458" i="1"/>
  <c r="AI458" i="1"/>
  <c r="AK450" i="1"/>
  <c r="AI450" i="1"/>
  <c r="AK442" i="1"/>
  <c r="AI442" i="1"/>
  <c r="AK434" i="1"/>
  <c r="AI434" i="1"/>
  <c r="AK426" i="1"/>
  <c r="AI426" i="1"/>
  <c r="AK418" i="1"/>
  <c r="AI418" i="1"/>
  <c r="AK410" i="1"/>
  <c r="AI410" i="1"/>
  <c r="AK402" i="1"/>
  <c r="AI402" i="1"/>
  <c r="AK394" i="1"/>
  <c r="AI394" i="1"/>
  <c r="AK386" i="1"/>
  <c r="AI386" i="1"/>
  <c r="AK378" i="1"/>
  <c r="AI378" i="1"/>
  <c r="AK370" i="1"/>
  <c r="AI370" i="1"/>
  <c r="AK362" i="1"/>
  <c r="AI362" i="1"/>
  <c r="AK354" i="1"/>
  <c r="AI354" i="1"/>
  <c r="AK346" i="1"/>
  <c r="AI346" i="1"/>
  <c r="AK338" i="1"/>
  <c r="AI338" i="1"/>
  <c r="AK330" i="1"/>
  <c r="AI330" i="1"/>
  <c r="AK322" i="1"/>
  <c r="AI322" i="1"/>
  <c r="AK314" i="1"/>
  <c r="AI314" i="1"/>
  <c r="AK306" i="1"/>
  <c r="AI306" i="1"/>
  <c r="AK298" i="1"/>
  <c r="AI298" i="1"/>
  <c r="AK290" i="1"/>
  <c r="AI290" i="1"/>
  <c r="AK282" i="1"/>
  <c r="AI282" i="1"/>
  <c r="AK274" i="1"/>
  <c r="AI274" i="1"/>
  <c r="AK266" i="1"/>
  <c r="AI266" i="1"/>
  <c r="AK258" i="1"/>
  <c r="AI258" i="1"/>
  <c r="AK250" i="1"/>
  <c r="AI250" i="1"/>
  <c r="AK242" i="1"/>
  <c r="AI242" i="1"/>
  <c r="AK234" i="1"/>
  <c r="AI234" i="1"/>
  <c r="AK226" i="1"/>
  <c r="AI226" i="1"/>
  <c r="AK218" i="1"/>
  <c r="AI218" i="1"/>
  <c r="AK210" i="1"/>
  <c r="AI210" i="1"/>
  <c r="AK202" i="1"/>
  <c r="AI202" i="1"/>
  <c r="AK194" i="1"/>
  <c r="AI194" i="1"/>
  <c r="AK186" i="1"/>
  <c r="AI186" i="1"/>
  <c r="AK178" i="1"/>
  <c r="AI178" i="1"/>
  <c r="AK170" i="1"/>
  <c r="AI170" i="1"/>
  <c r="AK162" i="1"/>
  <c r="AI162" i="1"/>
  <c r="AK154" i="1"/>
  <c r="AI154" i="1"/>
  <c r="AK146" i="1"/>
  <c r="AI146" i="1"/>
  <c r="AK138" i="1"/>
  <c r="AI138" i="1"/>
  <c r="AK130" i="1"/>
  <c r="AI130" i="1"/>
  <c r="AK122" i="1"/>
  <c r="AI122" i="1"/>
  <c r="AK114" i="1"/>
  <c r="AI114" i="1"/>
  <c r="AK106" i="1"/>
  <c r="AI106" i="1"/>
  <c r="AK98" i="1"/>
  <c r="AI98" i="1"/>
  <c r="AK90" i="1"/>
  <c r="AI90" i="1"/>
  <c r="AK82" i="1"/>
  <c r="AI82" i="1"/>
  <c r="AK74" i="1"/>
  <c r="AI74" i="1"/>
  <c r="AK66" i="1"/>
  <c r="AI66" i="1"/>
  <c r="AK58" i="1"/>
  <c r="AI58" i="1"/>
  <c r="AK50" i="1"/>
  <c r="AI50" i="1"/>
  <c r="AK42" i="1"/>
  <c r="AI42" i="1"/>
  <c r="AK34" i="1"/>
  <c r="AI34" i="1"/>
  <c r="AK26" i="1"/>
  <c r="AI26" i="1"/>
  <c r="AK18" i="1"/>
  <c r="AI18" i="1"/>
  <c r="AK10" i="1"/>
  <c r="AI10" i="1"/>
  <c r="AK2001" i="1"/>
  <c r="AI2001" i="1"/>
  <c r="AK1993" i="1"/>
  <c r="AI1993" i="1"/>
  <c r="AK1985" i="1"/>
  <c r="AI1985" i="1"/>
  <c r="AK1977" i="1"/>
  <c r="AI1977" i="1"/>
  <c r="AK1969" i="1"/>
  <c r="AI1969" i="1"/>
  <c r="AK1961" i="1"/>
  <c r="AI1961" i="1"/>
  <c r="AK1953" i="1"/>
  <c r="AI1953" i="1"/>
  <c r="AK1945" i="1"/>
  <c r="AI1945" i="1"/>
  <c r="AK1937" i="1"/>
  <c r="AI1937" i="1"/>
  <c r="AK1929" i="1"/>
  <c r="AI1929" i="1"/>
  <c r="AK1921" i="1"/>
  <c r="AI1921" i="1"/>
  <c r="AK1913" i="1"/>
  <c r="AI1913" i="1"/>
  <c r="AK1905" i="1"/>
  <c r="AI1905" i="1"/>
  <c r="AK1897" i="1"/>
  <c r="AI1897" i="1"/>
  <c r="AK1889" i="1"/>
  <c r="AI1889" i="1"/>
  <c r="AK1881" i="1"/>
  <c r="AI1881" i="1"/>
  <c r="AK1873" i="1"/>
  <c r="AI1873" i="1"/>
  <c r="AK1865" i="1"/>
  <c r="AI1865" i="1"/>
  <c r="AK1857" i="1"/>
  <c r="AI1857" i="1"/>
  <c r="AK1849" i="1"/>
  <c r="AI1849" i="1"/>
  <c r="AK1841" i="1"/>
  <c r="AI1841" i="1"/>
  <c r="AK1833" i="1"/>
  <c r="AI1833" i="1"/>
  <c r="AK1825" i="1"/>
  <c r="AI1825" i="1"/>
  <c r="AK1817" i="1"/>
  <c r="AI1817" i="1"/>
  <c r="AK1809" i="1"/>
  <c r="AI1809" i="1"/>
  <c r="AK1801" i="1"/>
  <c r="AI1801" i="1"/>
  <c r="AK1793" i="1"/>
  <c r="AI1793" i="1"/>
  <c r="AK1785" i="1"/>
  <c r="AI1785" i="1"/>
  <c r="AK1777" i="1"/>
  <c r="AI1777" i="1"/>
  <c r="AK1769" i="1"/>
  <c r="AI1769" i="1"/>
  <c r="AK1761" i="1"/>
  <c r="AI1761" i="1"/>
  <c r="AK1753" i="1"/>
  <c r="AI1753" i="1"/>
  <c r="AK1745" i="1"/>
  <c r="AI1745" i="1"/>
  <c r="AK1737" i="1"/>
  <c r="AI1737" i="1"/>
  <c r="AK1729" i="1"/>
  <c r="AI1729" i="1"/>
  <c r="AK1721" i="1"/>
  <c r="AI1721" i="1"/>
  <c r="AK1713" i="1"/>
  <c r="AI1713" i="1"/>
  <c r="AK1705" i="1"/>
  <c r="AI1705" i="1"/>
  <c r="AK1697" i="1"/>
  <c r="AI1697" i="1"/>
  <c r="AK1689" i="1"/>
  <c r="AI1689" i="1"/>
  <c r="AK1681" i="1"/>
  <c r="AI1681" i="1"/>
  <c r="AK1673" i="1"/>
  <c r="AI1673" i="1"/>
  <c r="AK1665" i="1"/>
  <c r="AI1665" i="1"/>
  <c r="AK1657" i="1"/>
  <c r="AI1657" i="1"/>
  <c r="AK1649" i="1"/>
  <c r="AI1649" i="1"/>
  <c r="AK1641" i="1"/>
  <c r="AI1641" i="1"/>
  <c r="AK1633" i="1"/>
  <c r="AI1633" i="1"/>
  <c r="AK1625" i="1"/>
  <c r="AI1625" i="1"/>
  <c r="AK1617" i="1"/>
  <c r="AI1617" i="1"/>
  <c r="AK1609" i="1"/>
  <c r="AI1609" i="1"/>
  <c r="AK1601" i="1"/>
  <c r="AI1601" i="1"/>
  <c r="AK1593" i="1"/>
  <c r="AI1593" i="1"/>
  <c r="AK1585" i="1"/>
  <c r="AI1585" i="1"/>
  <c r="AK1577" i="1"/>
  <c r="AI1577" i="1"/>
  <c r="AK1569" i="1"/>
  <c r="AI1569" i="1"/>
  <c r="AK1561" i="1"/>
  <c r="AI1561" i="1"/>
  <c r="AK1553" i="1"/>
  <c r="AI1553" i="1"/>
  <c r="AK1545" i="1"/>
  <c r="AI1545" i="1"/>
  <c r="AK1537" i="1"/>
  <c r="AI1537" i="1"/>
  <c r="AK1529" i="1"/>
  <c r="AI1529" i="1"/>
  <c r="AK1521" i="1"/>
  <c r="AI1521" i="1"/>
  <c r="AK1513" i="1"/>
  <c r="AI1513" i="1"/>
  <c r="AK1505" i="1"/>
  <c r="AI1505" i="1"/>
  <c r="AK1497" i="1"/>
  <c r="AI1497" i="1"/>
  <c r="AK1489" i="1"/>
  <c r="AI1489" i="1"/>
  <c r="AK1481" i="1"/>
  <c r="AI1481" i="1"/>
  <c r="AK1473" i="1"/>
  <c r="AI1473" i="1"/>
  <c r="AK1465" i="1"/>
  <c r="AI1465" i="1"/>
  <c r="AK1457" i="1"/>
  <c r="AI1457" i="1"/>
  <c r="AK1449" i="1"/>
  <c r="AI1449" i="1"/>
  <c r="AK1441" i="1"/>
  <c r="AI1441" i="1"/>
  <c r="AK1433" i="1"/>
  <c r="AI1433" i="1"/>
  <c r="AK1425" i="1"/>
  <c r="AI1425" i="1"/>
  <c r="AK1417" i="1"/>
  <c r="AI1417" i="1"/>
  <c r="AK1409" i="1"/>
  <c r="AI1409" i="1"/>
  <c r="AK1401" i="1"/>
  <c r="AI1401" i="1"/>
  <c r="AK1393" i="1"/>
  <c r="AI1393" i="1"/>
  <c r="AK1385" i="1"/>
  <c r="AI1385" i="1"/>
  <c r="AK1377" i="1"/>
  <c r="AI1377" i="1"/>
  <c r="AK1369" i="1"/>
  <c r="AI1369" i="1"/>
  <c r="AK1361" i="1"/>
  <c r="AI1361" i="1"/>
  <c r="AK1353" i="1"/>
  <c r="AI1353" i="1"/>
  <c r="AK1345" i="1"/>
  <c r="AI1345" i="1"/>
  <c r="AK1337" i="1"/>
  <c r="AI1337" i="1"/>
  <c r="AK1329" i="1"/>
  <c r="AI1329" i="1"/>
  <c r="AK1321" i="1"/>
  <c r="AI1321" i="1"/>
  <c r="AK1313" i="1"/>
  <c r="AI1313" i="1"/>
  <c r="AK1305" i="1"/>
  <c r="AI1305" i="1"/>
  <c r="AK1297" i="1"/>
  <c r="AI1297" i="1"/>
  <c r="AK1289" i="1"/>
  <c r="AI1289" i="1"/>
  <c r="AK1281" i="1"/>
  <c r="AI1281" i="1"/>
  <c r="AK1273" i="1"/>
  <c r="AI1273" i="1"/>
  <c r="AK1265" i="1"/>
  <c r="AI1265" i="1"/>
  <c r="AK1257" i="1"/>
  <c r="AI1257" i="1"/>
  <c r="AK1249" i="1"/>
  <c r="AI1249" i="1"/>
  <c r="AK1241" i="1"/>
  <c r="AI1241" i="1"/>
  <c r="AK1233" i="1"/>
  <c r="AI1233" i="1"/>
  <c r="AK1225" i="1"/>
  <c r="AI1225" i="1"/>
  <c r="AK1217" i="1"/>
  <c r="AI1217" i="1"/>
  <c r="AK1209" i="1"/>
  <c r="AI1209" i="1"/>
  <c r="AK1201" i="1"/>
  <c r="AI1201" i="1"/>
  <c r="AK1193" i="1"/>
  <c r="AI1193" i="1"/>
  <c r="AK1185" i="1"/>
  <c r="AI1185" i="1"/>
  <c r="AK1177" i="1"/>
  <c r="AI1177" i="1"/>
  <c r="AK1169" i="1"/>
  <c r="AI1169" i="1"/>
  <c r="AK1161" i="1"/>
  <c r="AI1161" i="1"/>
  <c r="AK1153" i="1"/>
  <c r="AI1153" i="1"/>
  <c r="AK1145" i="1"/>
  <c r="AI1145" i="1"/>
  <c r="AK1137" i="1"/>
  <c r="AI1137" i="1"/>
  <c r="AK1129" i="1"/>
  <c r="AI1129" i="1"/>
  <c r="AK1121" i="1"/>
  <c r="AI1121" i="1"/>
  <c r="AK1113" i="1"/>
  <c r="AI1113" i="1"/>
  <c r="AK1105" i="1"/>
  <c r="AI1105" i="1"/>
  <c r="AK1097" i="1"/>
  <c r="AI1097" i="1"/>
  <c r="AK1089" i="1"/>
  <c r="AI1089" i="1"/>
  <c r="AK1081" i="1"/>
  <c r="AI1081" i="1"/>
  <c r="AK1073" i="1"/>
  <c r="AI1073" i="1"/>
  <c r="AK1065" i="1"/>
  <c r="AI1065" i="1"/>
  <c r="AK1057" i="1"/>
  <c r="AI1057" i="1"/>
  <c r="AK1049" i="1"/>
  <c r="AI1049" i="1"/>
  <c r="AK1041" i="1"/>
  <c r="AI1041" i="1"/>
  <c r="AK1033" i="1"/>
  <c r="AI1033" i="1"/>
  <c r="AK1025" i="1"/>
  <c r="AI1025" i="1"/>
  <c r="AK1017" i="1"/>
  <c r="AI1017" i="1"/>
  <c r="AK1009" i="1"/>
  <c r="AI1009" i="1"/>
  <c r="AK1001" i="1"/>
  <c r="AI1001" i="1"/>
  <c r="AK993" i="1"/>
  <c r="AI993" i="1"/>
  <c r="AK985" i="1"/>
  <c r="AI985" i="1"/>
  <c r="AK977" i="1"/>
  <c r="AI977" i="1"/>
  <c r="AK969" i="1"/>
  <c r="AI969" i="1"/>
  <c r="AK961" i="1"/>
  <c r="AI961" i="1"/>
  <c r="AK953" i="1"/>
  <c r="AI953" i="1"/>
  <c r="AK945" i="1"/>
  <c r="AI945" i="1"/>
  <c r="AK937" i="1"/>
  <c r="AI937" i="1"/>
  <c r="AK929" i="1"/>
  <c r="AI929" i="1"/>
  <c r="AK921" i="1"/>
  <c r="AI921" i="1"/>
  <c r="AK913" i="1"/>
  <c r="AI913" i="1"/>
  <c r="AK905" i="1"/>
  <c r="AI905" i="1"/>
  <c r="AK897" i="1"/>
  <c r="AI897" i="1"/>
  <c r="AK889" i="1"/>
  <c r="AI889" i="1"/>
  <c r="AK881" i="1"/>
  <c r="AI881" i="1"/>
  <c r="AK873" i="1"/>
  <c r="AI873" i="1"/>
  <c r="AK865" i="1"/>
  <c r="AI865" i="1"/>
  <c r="AK857" i="1"/>
  <c r="AI857" i="1"/>
  <c r="AK849" i="1"/>
  <c r="AI849" i="1"/>
  <c r="AK841" i="1"/>
  <c r="AI841" i="1"/>
  <c r="AK833" i="1"/>
  <c r="AI833" i="1"/>
  <c r="AK825" i="1"/>
  <c r="AI825" i="1"/>
  <c r="AK817" i="1"/>
  <c r="AI817" i="1"/>
  <c r="AK809" i="1"/>
  <c r="AI809" i="1"/>
  <c r="AK801" i="1"/>
  <c r="AI801" i="1"/>
  <c r="AK793" i="1"/>
  <c r="AI793" i="1"/>
  <c r="AK785" i="1"/>
  <c r="AI785" i="1"/>
  <c r="AK777" i="1"/>
  <c r="AI777" i="1"/>
  <c r="AK769" i="1"/>
  <c r="AI769" i="1"/>
  <c r="AK761" i="1"/>
  <c r="AI761" i="1"/>
  <c r="AK753" i="1"/>
  <c r="AI753" i="1"/>
  <c r="AK745" i="1"/>
  <c r="AI745" i="1"/>
  <c r="AK737" i="1"/>
  <c r="AI737" i="1"/>
  <c r="AK729" i="1"/>
  <c r="AI729" i="1"/>
  <c r="AK721" i="1"/>
  <c r="AI721" i="1"/>
  <c r="AK713" i="1"/>
  <c r="AI713" i="1"/>
  <c r="AK705" i="1"/>
  <c r="AI705" i="1"/>
  <c r="AK697" i="1"/>
  <c r="AI697" i="1"/>
  <c r="AK689" i="1"/>
  <c r="AI689" i="1"/>
  <c r="AK681" i="1"/>
  <c r="AI681" i="1"/>
  <c r="AK673" i="1"/>
  <c r="AI673" i="1"/>
  <c r="AK665" i="1"/>
  <c r="AI665" i="1"/>
  <c r="AK657" i="1"/>
  <c r="AI657" i="1"/>
  <c r="AK649" i="1"/>
  <c r="AI649" i="1"/>
  <c r="AK641" i="1"/>
  <c r="AI641" i="1"/>
  <c r="AK633" i="1"/>
  <c r="AI633" i="1"/>
  <c r="AK625" i="1"/>
  <c r="AI625" i="1"/>
  <c r="AK617" i="1"/>
  <c r="AI617" i="1"/>
  <c r="AK609" i="1"/>
  <c r="AI609" i="1"/>
  <c r="AK601" i="1"/>
  <c r="AI601" i="1"/>
  <c r="AK593" i="1"/>
  <c r="AI593" i="1"/>
  <c r="AK585" i="1"/>
  <c r="AI585" i="1"/>
  <c r="AK577" i="1"/>
  <c r="AI577" i="1"/>
  <c r="AK569" i="1"/>
  <c r="AI569" i="1"/>
  <c r="AK561" i="1"/>
  <c r="AI561" i="1"/>
  <c r="AK553" i="1"/>
  <c r="AI553" i="1"/>
  <c r="AK545" i="1"/>
  <c r="AI545" i="1"/>
  <c r="AK537" i="1"/>
  <c r="AI537" i="1"/>
  <c r="AK529" i="1"/>
  <c r="AI529" i="1"/>
  <c r="AK521" i="1"/>
  <c r="AI521" i="1"/>
  <c r="AK513" i="1"/>
  <c r="AI513" i="1"/>
  <c r="AK505" i="1"/>
  <c r="AI505" i="1"/>
  <c r="AK497" i="1"/>
  <c r="AI497" i="1"/>
  <c r="AK489" i="1"/>
  <c r="AI489" i="1"/>
  <c r="AK481" i="1"/>
  <c r="AI481" i="1"/>
  <c r="AK473" i="1"/>
  <c r="AI473" i="1"/>
  <c r="AK465" i="1"/>
  <c r="AI465" i="1"/>
  <c r="AK457" i="1"/>
  <c r="AI457" i="1"/>
  <c r="AK449" i="1"/>
  <c r="AI449" i="1"/>
  <c r="AK441" i="1"/>
  <c r="AI441" i="1"/>
  <c r="AK433" i="1"/>
  <c r="AI433" i="1"/>
  <c r="AK425" i="1"/>
  <c r="AI425" i="1"/>
  <c r="AK417" i="1"/>
  <c r="AI417" i="1"/>
  <c r="AK409" i="1"/>
  <c r="AI409" i="1"/>
  <c r="AK401" i="1"/>
  <c r="AI401" i="1"/>
  <c r="AK393" i="1"/>
  <c r="AI393" i="1"/>
  <c r="AK385" i="1"/>
  <c r="AI385" i="1"/>
  <c r="AK377" i="1"/>
  <c r="AI377" i="1"/>
  <c r="AK369" i="1"/>
  <c r="AI369" i="1"/>
  <c r="AK361" i="1"/>
  <c r="AI361" i="1"/>
  <c r="AK353" i="1"/>
  <c r="AI353" i="1"/>
  <c r="AK345" i="1"/>
  <c r="AI345" i="1"/>
  <c r="AK337" i="1"/>
  <c r="AI337" i="1"/>
  <c r="AK329" i="1"/>
  <c r="AI329" i="1"/>
  <c r="AK321" i="1"/>
  <c r="AI321" i="1"/>
  <c r="AK313" i="1"/>
  <c r="AI313" i="1"/>
  <c r="AK305" i="1"/>
  <c r="AI305" i="1"/>
  <c r="AK297" i="1"/>
  <c r="AI297" i="1"/>
  <c r="AK289" i="1"/>
  <c r="AI289" i="1"/>
  <c r="AK281" i="1"/>
  <c r="AI281" i="1"/>
  <c r="AK273" i="1"/>
  <c r="AI273" i="1"/>
  <c r="AK265" i="1"/>
  <c r="AI265" i="1"/>
  <c r="AK257" i="1"/>
  <c r="AI257" i="1"/>
  <c r="AK249" i="1"/>
  <c r="AI249" i="1"/>
  <c r="AK241" i="1"/>
  <c r="AI241" i="1"/>
  <c r="AK233" i="1"/>
  <c r="AI233" i="1"/>
  <c r="AK225" i="1"/>
  <c r="AI225" i="1"/>
  <c r="AK217" i="1"/>
  <c r="AI217" i="1"/>
  <c r="AK209" i="1"/>
  <c r="AI209" i="1"/>
  <c r="AK201" i="1"/>
  <c r="AI201" i="1"/>
  <c r="AK193" i="1"/>
  <c r="AI193" i="1"/>
  <c r="AK185" i="1"/>
  <c r="AI185" i="1"/>
  <c r="AK177" i="1"/>
  <c r="AI177" i="1"/>
  <c r="AK169" i="1"/>
  <c r="AI169" i="1"/>
  <c r="AK161" i="1"/>
  <c r="AI161" i="1"/>
  <c r="AK153" i="1"/>
  <c r="AI153" i="1"/>
  <c r="AK145" i="1"/>
  <c r="AI145" i="1"/>
  <c r="AK137" i="1"/>
  <c r="AI137" i="1"/>
  <c r="AK129" i="1"/>
  <c r="AI129" i="1"/>
  <c r="AK121" i="1"/>
  <c r="AI121" i="1"/>
  <c r="AK113" i="1"/>
  <c r="AI113" i="1"/>
  <c r="AK105" i="1"/>
  <c r="AI105" i="1"/>
  <c r="AK97" i="1"/>
  <c r="AI97" i="1"/>
  <c r="AK89" i="1"/>
  <c r="AI89" i="1"/>
  <c r="AK81" i="1"/>
  <c r="AI81" i="1"/>
  <c r="AK73" i="1"/>
  <c r="AI73" i="1"/>
  <c r="AK65" i="1"/>
  <c r="AI65" i="1"/>
  <c r="AK57" i="1"/>
  <c r="AI57" i="1"/>
  <c r="AK49" i="1"/>
  <c r="AI49" i="1"/>
  <c r="AK41" i="1"/>
  <c r="AI41" i="1"/>
  <c r="AK33" i="1"/>
  <c r="AI33" i="1"/>
  <c r="AK25" i="1"/>
  <c r="AI25" i="1"/>
  <c r="AK17" i="1"/>
  <c r="AI17" i="1"/>
  <c r="AK9" i="1"/>
  <c r="AI9" i="1"/>
  <c r="AK2000" i="1"/>
  <c r="AI2000" i="1"/>
  <c r="AK1992" i="1"/>
  <c r="AI1992" i="1"/>
  <c r="AK1984" i="1"/>
  <c r="AI1984" i="1"/>
  <c r="AK1976" i="1"/>
  <c r="AI1976" i="1"/>
  <c r="AK1968" i="1"/>
  <c r="AI1968" i="1"/>
  <c r="AK1960" i="1"/>
  <c r="AI1960" i="1"/>
  <c r="AK1952" i="1"/>
  <c r="AI1952" i="1"/>
  <c r="AK1944" i="1"/>
  <c r="AI1944" i="1"/>
  <c r="AK1936" i="1"/>
  <c r="AI1936" i="1"/>
  <c r="AK1928" i="1"/>
  <c r="AI1928" i="1"/>
  <c r="AK1920" i="1"/>
  <c r="AI1920" i="1"/>
  <c r="AK1912" i="1"/>
  <c r="AI1912" i="1"/>
  <c r="AK1904" i="1"/>
  <c r="AI1904" i="1"/>
  <c r="AK1896" i="1"/>
  <c r="AI1896" i="1"/>
  <c r="AK1888" i="1"/>
  <c r="AI1888" i="1"/>
  <c r="AK1880" i="1"/>
  <c r="AI1880" i="1"/>
  <c r="AK1872" i="1"/>
  <c r="AI1872" i="1"/>
  <c r="AK1864" i="1"/>
  <c r="AI1864" i="1"/>
  <c r="AK1856" i="1"/>
  <c r="AI1856" i="1"/>
  <c r="AK1848" i="1"/>
  <c r="AI1848" i="1"/>
  <c r="AK1840" i="1"/>
  <c r="AI1840" i="1"/>
  <c r="AK1832" i="1"/>
  <c r="AI1832" i="1"/>
  <c r="AK1824" i="1"/>
  <c r="AI1824" i="1"/>
  <c r="AK1816" i="1"/>
  <c r="AI1816" i="1"/>
  <c r="AK1808" i="1"/>
  <c r="AI1808" i="1"/>
  <c r="AK1800" i="1"/>
  <c r="AI1800" i="1"/>
  <c r="AK1792" i="1"/>
  <c r="AI1792" i="1"/>
  <c r="AK1784" i="1"/>
  <c r="AI1784" i="1"/>
  <c r="AK1776" i="1"/>
  <c r="AI1776" i="1"/>
  <c r="AK1768" i="1"/>
  <c r="AI1768" i="1"/>
  <c r="AK1760" i="1"/>
  <c r="AI1760" i="1"/>
  <c r="AK1752" i="1"/>
  <c r="AI1752" i="1"/>
  <c r="AK1744" i="1"/>
  <c r="AI1744" i="1"/>
  <c r="AK1736" i="1"/>
  <c r="AI1736" i="1"/>
  <c r="AK1728" i="1"/>
  <c r="AI1728" i="1"/>
  <c r="AK1720" i="1"/>
  <c r="AI1720" i="1"/>
  <c r="AK1712" i="1"/>
  <c r="AI1712" i="1"/>
  <c r="AK1704" i="1"/>
  <c r="AI1704" i="1"/>
  <c r="AK1696" i="1"/>
  <c r="AI1696" i="1"/>
  <c r="AK1688" i="1"/>
  <c r="AI1688" i="1"/>
  <c r="AK1680" i="1"/>
  <c r="AI1680" i="1"/>
  <c r="AK1672" i="1"/>
  <c r="AI1672" i="1"/>
  <c r="AK1664" i="1"/>
  <c r="AI1664" i="1"/>
  <c r="AK1656" i="1"/>
  <c r="AI1656" i="1"/>
  <c r="AK1648" i="1"/>
  <c r="AI1648" i="1"/>
  <c r="AK1640" i="1"/>
  <c r="AI1640" i="1"/>
  <c r="AK1632" i="1"/>
  <c r="AI1632" i="1"/>
  <c r="AK1624" i="1"/>
  <c r="AI1624" i="1"/>
  <c r="AK1616" i="1"/>
  <c r="AI1616" i="1"/>
  <c r="AK1608" i="1"/>
  <c r="AI1608" i="1"/>
  <c r="AK1600" i="1"/>
  <c r="AI1600" i="1"/>
  <c r="AK1592" i="1"/>
  <c r="AI1592" i="1"/>
  <c r="AK1584" i="1"/>
  <c r="AI1584" i="1"/>
  <c r="AK1576" i="1"/>
  <c r="AI1576" i="1"/>
  <c r="AK1568" i="1"/>
  <c r="AI1568" i="1"/>
  <c r="AK1560" i="1"/>
  <c r="AI1560" i="1"/>
  <c r="AK1552" i="1"/>
  <c r="AI1552" i="1"/>
  <c r="AK1544" i="1"/>
  <c r="AI1544" i="1"/>
  <c r="AK1536" i="1"/>
  <c r="AI1536" i="1"/>
  <c r="AK1528" i="1"/>
  <c r="AI1528" i="1"/>
  <c r="AK1520" i="1"/>
  <c r="AI1520" i="1"/>
  <c r="AK1512" i="1"/>
  <c r="AI1512" i="1"/>
  <c r="AK1504" i="1"/>
  <c r="AI1504" i="1"/>
  <c r="AK1496" i="1"/>
  <c r="AI1496" i="1"/>
  <c r="AK1488" i="1"/>
  <c r="AI1488" i="1"/>
  <c r="AK1480" i="1"/>
  <c r="AI1480" i="1"/>
  <c r="AK1472" i="1"/>
  <c r="AI1472" i="1"/>
  <c r="AK1464" i="1"/>
  <c r="AI1464" i="1"/>
  <c r="AK1456" i="1"/>
  <c r="AI1456" i="1"/>
  <c r="AK1448" i="1"/>
  <c r="AI1448" i="1"/>
  <c r="AK1440" i="1"/>
  <c r="AI1440" i="1"/>
  <c r="AK1432" i="1"/>
  <c r="AI1432" i="1"/>
  <c r="AK1424" i="1"/>
  <c r="AI1424" i="1"/>
  <c r="AK1416" i="1"/>
  <c r="AI1416" i="1"/>
  <c r="AK1408" i="1"/>
  <c r="AI1408" i="1"/>
  <c r="AK1400" i="1"/>
  <c r="AI1400" i="1"/>
  <c r="AK1392" i="1"/>
  <c r="AI1392" i="1"/>
  <c r="AK1384" i="1"/>
  <c r="AI1384" i="1"/>
  <c r="AK1376" i="1"/>
  <c r="AI1376" i="1"/>
  <c r="AK1368" i="1"/>
  <c r="AI1368" i="1"/>
  <c r="AK1360" i="1"/>
  <c r="AI1360" i="1"/>
  <c r="AK1352" i="1"/>
  <c r="AI1352" i="1"/>
  <c r="AK1344" i="1"/>
  <c r="AI1344" i="1"/>
  <c r="AK1336" i="1"/>
  <c r="AI1336" i="1"/>
  <c r="AK1328" i="1"/>
  <c r="AI1328" i="1"/>
  <c r="AK1320" i="1"/>
  <c r="AI1320" i="1"/>
  <c r="AK1312" i="1"/>
  <c r="AI1312" i="1"/>
  <c r="AK1304" i="1"/>
  <c r="AI1304" i="1"/>
  <c r="AK1296" i="1"/>
  <c r="AI1296" i="1"/>
  <c r="AK1288" i="1"/>
  <c r="AI1288" i="1"/>
  <c r="AK1280" i="1"/>
  <c r="AI1280" i="1"/>
  <c r="AK1272" i="1"/>
  <c r="AI1272" i="1"/>
  <c r="AK1264" i="1"/>
  <c r="AI1264" i="1"/>
  <c r="AK1256" i="1"/>
  <c r="AI1256" i="1"/>
  <c r="AK1248" i="1"/>
  <c r="AI1248" i="1"/>
  <c r="AK1240" i="1"/>
  <c r="AI1240" i="1"/>
  <c r="AK1232" i="1"/>
  <c r="AI1232" i="1"/>
  <c r="AK1224" i="1"/>
  <c r="AI1224" i="1"/>
  <c r="AK1216" i="1"/>
  <c r="AI1216" i="1"/>
  <c r="AK1208" i="1"/>
  <c r="AI1208" i="1"/>
  <c r="AK1200" i="1"/>
  <c r="AI1200" i="1"/>
  <c r="AK1192" i="1"/>
  <c r="AI1192" i="1"/>
  <c r="AK1184" i="1"/>
  <c r="AI1184" i="1"/>
  <c r="AK1176" i="1"/>
  <c r="AI1176" i="1"/>
  <c r="AK1168" i="1"/>
  <c r="AI1168" i="1"/>
  <c r="AK1160" i="1"/>
  <c r="AI1160" i="1"/>
  <c r="AK1152" i="1"/>
  <c r="AI1152" i="1"/>
  <c r="AK1144" i="1"/>
  <c r="AI1144" i="1"/>
  <c r="AK1136" i="1"/>
  <c r="AI1136" i="1"/>
  <c r="AK1128" i="1"/>
  <c r="AI1128" i="1"/>
  <c r="AK1120" i="1"/>
  <c r="AI1120" i="1"/>
  <c r="AK1112" i="1"/>
  <c r="AI1112" i="1"/>
  <c r="AK1104" i="1"/>
  <c r="AI1104" i="1"/>
  <c r="AK1096" i="1"/>
  <c r="AI1096" i="1"/>
  <c r="AK1088" i="1"/>
  <c r="AI1088" i="1"/>
  <c r="AK1080" i="1"/>
  <c r="AI1080" i="1"/>
  <c r="AK1072" i="1"/>
  <c r="AI1072" i="1"/>
  <c r="AK1064" i="1"/>
  <c r="AI1064" i="1"/>
  <c r="AK1056" i="1"/>
  <c r="AI1056" i="1"/>
  <c r="AK1048" i="1"/>
  <c r="AI1048" i="1"/>
  <c r="AK1040" i="1"/>
  <c r="AI1040" i="1"/>
  <c r="AK1032" i="1"/>
  <c r="AI1032" i="1"/>
  <c r="AK1024" i="1"/>
  <c r="AI1024" i="1"/>
  <c r="AK1016" i="1"/>
  <c r="AI1016" i="1"/>
  <c r="AK1008" i="1"/>
  <c r="AI1008" i="1"/>
  <c r="AK1000" i="1"/>
  <c r="AI1000" i="1"/>
  <c r="AK992" i="1"/>
  <c r="AI992" i="1"/>
  <c r="AK984" i="1"/>
  <c r="AI984" i="1"/>
  <c r="AK976" i="1"/>
  <c r="AI976" i="1"/>
  <c r="AK968" i="1"/>
  <c r="AI968" i="1"/>
  <c r="AK960" i="1"/>
  <c r="AI960" i="1"/>
  <c r="AK952" i="1"/>
  <c r="AI952" i="1"/>
  <c r="AK944" i="1"/>
  <c r="AI944" i="1"/>
  <c r="AK936" i="1"/>
  <c r="AI936" i="1"/>
  <c r="AK928" i="1"/>
  <c r="AI928" i="1"/>
  <c r="AK920" i="1"/>
  <c r="AI920" i="1"/>
  <c r="AK912" i="1"/>
  <c r="AI912" i="1"/>
  <c r="AK904" i="1"/>
  <c r="AI904" i="1"/>
  <c r="AK896" i="1"/>
  <c r="AI896" i="1"/>
  <c r="AK888" i="1"/>
  <c r="AI888" i="1"/>
  <c r="AK880" i="1"/>
  <c r="AI880" i="1"/>
  <c r="AK872" i="1"/>
  <c r="AI872" i="1"/>
  <c r="AK864" i="1"/>
  <c r="AI864" i="1"/>
  <c r="AK856" i="1"/>
  <c r="AI856" i="1"/>
  <c r="AK848" i="1"/>
  <c r="AI848" i="1"/>
  <c r="AK840" i="1"/>
  <c r="AI840" i="1"/>
  <c r="AK832" i="1"/>
  <c r="AI832" i="1"/>
  <c r="AK824" i="1"/>
  <c r="AI824" i="1"/>
  <c r="AK816" i="1"/>
  <c r="AI816" i="1"/>
  <c r="AK808" i="1"/>
  <c r="AI808" i="1"/>
  <c r="AK800" i="1"/>
  <c r="AI800" i="1"/>
  <c r="AK792" i="1"/>
  <c r="AI792" i="1"/>
  <c r="AK784" i="1"/>
  <c r="AI784" i="1"/>
  <c r="AK776" i="1"/>
  <c r="AI776" i="1"/>
  <c r="AK768" i="1"/>
  <c r="AI768" i="1"/>
  <c r="AK760" i="1"/>
  <c r="AI760" i="1"/>
  <c r="AK752" i="1"/>
  <c r="AI752" i="1"/>
  <c r="AK744" i="1"/>
  <c r="AI744" i="1"/>
  <c r="AK736" i="1"/>
  <c r="AI736" i="1"/>
  <c r="AK728" i="1"/>
  <c r="AI728" i="1"/>
  <c r="AK720" i="1"/>
  <c r="AI720" i="1"/>
  <c r="AK712" i="1"/>
  <c r="AI712" i="1"/>
  <c r="AK704" i="1"/>
  <c r="AI704" i="1"/>
  <c r="AK696" i="1"/>
  <c r="AI696" i="1"/>
  <c r="AK688" i="1"/>
  <c r="AI688" i="1"/>
  <c r="AK680" i="1"/>
  <c r="AI680" i="1"/>
  <c r="AK672" i="1"/>
  <c r="AI672" i="1"/>
  <c r="AK664" i="1"/>
  <c r="AI664" i="1"/>
  <c r="AK656" i="1"/>
  <c r="AI656" i="1"/>
  <c r="AK648" i="1"/>
  <c r="AI648" i="1"/>
  <c r="AK640" i="1"/>
  <c r="AI640" i="1"/>
  <c r="AK632" i="1"/>
  <c r="AI632" i="1"/>
  <c r="AK624" i="1"/>
  <c r="AI624" i="1"/>
  <c r="AK616" i="1"/>
  <c r="AI616" i="1"/>
  <c r="AK608" i="1"/>
  <c r="AI608" i="1"/>
  <c r="AK600" i="1"/>
  <c r="AI600" i="1"/>
  <c r="AK592" i="1"/>
  <c r="AI592" i="1"/>
  <c r="AK584" i="1"/>
  <c r="AI584" i="1"/>
  <c r="AK576" i="1"/>
  <c r="AI576" i="1"/>
  <c r="AK568" i="1"/>
  <c r="AI568" i="1"/>
  <c r="AK560" i="1"/>
  <c r="AI560" i="1"/>
  <c r="AK552" i="1"/>
  <c r="AI552" i="1"/>
  <c r="AK544" i="1"/>
  <c r="AI544" i="1"/>
  <c r="AK536" i="1"/>
  <c r="AI536" i="1"/>
  <c r="AK528" i="1"/>
  <c r="AI528" i="1"/>
  <c r="AK520" i="1"/>
  <c r="AI520" i="1"/>
  <c r="AK512" i="1"/>
  <c r="AI512" i="1"/>
  <c r="AK504" i="1"/>
  <c r="AI504" i="1"/>
  <c r="AK496" i="1"/>
  <c r="AI496" i="1"/>
  <c r="AK488" i="1"/>
  <c r="AI488" i="1"/>
  <c r="AK480" i="1"/>
  <c r="AI480" i="1"/>
  <c r="AK472" i="1"/>
  <c r="AI472" i="1"/>
  <c r="AK464" i="1"/>
  <c r="AI464" i="1"/>
  <c r="AK456" i="1"/>
  <c r="AI456" i="1"/>
  <c r="AK448" i="1"/>
  <c r="AI448" i="1"/>
  <c r="AK440" i="1"/>
  <c r="AI440" i="1"/>
  <c r="AK432" i="1"/>
  <c r="AI432" i="1"/>
  <c r="AK424" i="1"/>
  <c r="AI424" i="1"/>
  <c r="AK416" i="1"/>
  <c r="AI416" i="1"/>
  <c r="AK408" i="1"/>
  <c r="AI408" i="1"/>
  <c r="AK400" i="1"/>
  <c r="AI400" i="1"/>
  <c r="AK392" i="1"/>
  <c r="AI392" i="1"/>
  <c r="AK384" i="1"/>
  <c r="AI384" i="1"/>
  <c r="AK376" i="1"/>
  <c r="AI376" i="1"/>
  <c r="AK368" i="1"/>
  <c r="AI368" i="1"/>
  <c r="AK360" i="1"/>
  <c r="AI360" i="1"/>
  <c r="AK352" i="1"/>
  <c r="AI352" i="1"/>
  <c r="AK344" i="1"/>
  <c r="AI344" i="1"/>
  <c r="AK336" i="1"/>
  <c r="AI336" i="1"/>
  <c r="AK328" i="1"/>
  <c r="AI328" i="1"/>
  <c r="AK320" i="1"/>
  <c r="AI320" i="1"/>
  <c r="AK312" i="1"/>
  <c r="AI312" i="1"/>
  <c r="AK304" i="1"/>
  <c r="AI304" i="1"/>
  <c r="AK296" i="1"/>
  <c r="AI296" i="1"/>
  <c r="AK288" i="1"/>
  <c r="AI288" i="1"/>
  <c r="AK280" i="1"/>
  <c r="AI280" i="1"/>
  <c r="AK272" i="1"/>
  <c r="AI272" i="1"/>
  <c r="AK264" i="1"/>
  <c r="AI264" i="1"/>
  <c r="AK256" i="1"/>
  <c r="AI256" i="1"/>
  <c r="AK248" i="1"/>
  <c r="AI248" i="1"/>
  <c r="AK240" i="1"/>
  <c r="AI240" i="1"/>
  <c r="AK232" i="1"/>
  <c r="AI232" i="1"/>
  <c r="AK224" i="1"/>
  <c r="AI224" i="1"/>
  <c r="AK216" i="1"/>
  <c r="AI216" i="1"/>
  <c r="AK208" i="1"/>
  <c r="AI208" i="1"/>
  <c r="AK200" i="1"/>
  <c r="AI200" i="1"/>
  <c r="AK192" i="1"/>
  <c r="AI192" i="1"/>
  <c r="AK184" i="1"/>
  <c r="AI184" i="1"/>
  <c r="AK176" i="1"/>
  <c r="AI176" i="1"/>
  <c r="AK168" i="1"/>
  <c r="AI168" i="1"/>
  <c r="AK160" i="1"/>
  <c r="AI160" i="1"/>
  <c r="AK152" i="1"/>
  <c r="AI152" i="1"/>
  <c r="AK144" i="1"/>
  <c r="AI144" i="1"/>
  <c r="AK136" i="1"/>
  <c r="AI136" i="1"/>
  <c r="AK128" i="1"/>
  <c r="AI128" i="1"/>
  <c r="AK120" i="1"/>
  <c r="AI120" i="1"/>
  <c r="AK112" i="1"/>
  <c r="AI112" i="1"/>
  <c r="AK104" i="1"/>
  <c r="AI104" i="1"/>
  <c r="AK96" i="1"/>
  <c r="AI96" i="1"/>
  <c r="AK88" i="1"/>
  <c r="AI88" i="1"/>
  <c r="AK80" i="1"/>
  <c r="AI80" i="1"/>
  <c r="AK72" i="1"/>
  <c r="AI72" i="1"/>
  <c r="AK64" i="1"/>
  <c r="AI64" i="1"/>
  <c r="AK56" i="1"/>
  <c r="AI56" i="1"/>
  <c r="AK48" i="1"/>
  <c r="AI48" i="1"/>
  <c r="AK40" i="1"/>
  <c r="AI40" i="1"/>
  <c r="AK32" i="1"/>
  <c r="AI32" i="1"/>
  <c r="AK24" i="1"/>
  <c r="AI24" i="1"/>
  <c r="AK16" i="1"/>
  <c r="AI16" i="1"/>
  <c r="AK8" i="1"/>
  <c r="AI8" i="1"/>
  <c r="AK1999" i="1"/>
  <c r="AI1999" i="1"/>
  <c r="AK1991" i="1"/>
  <c r="AI1991" i="1"/>
  <c r="AK1983" i="1"/>
  <c r="AI1983" i="1"/>
  <c r="AK1975" i="1"/>
  <c r="AI1975" i="1"/>
  <c r="AK1967" i="1"/>
  <c r="AI1967" i="1"/>
  <c r="AK1959" i="1"/>
  <c r="AI1959" i="1"/>
  <c r="AK1951" i="1"/>
  <c r="AI1951" i="1"/>
  <c r="AK1943" i="1"/>
  <c r="AI1943" i="1"/>
  <c r="AK1935" i="1"/>
  <c r="AI1935" i="1"/>
  <c r="AK1927" i="1"/>
  <c r="AI1927" i="1"/>
  <c r="AK1919" i="1"/>
  <c r="AI1919" i="1"/>
  <c r="AK1911" i="1"/>
  <c r="AI1911" i="1"/>
  <c r="AK1903" i="1"/>
  <c r="AI1903" i="1"/>
  <c r="AK1895" i="1"/>
  <c r="AI1895" i="1"/>
  <c r="AK1887" i="1"/>
  <c r="AI1887" i="1"/>
  <c r="AK1879" i="1"/>
  <c r="AI1879" i="1"/>
  <c r="AK1871" i="1"/>
  <c r="AI1871" i="1"/>
  <c r="AK1863" i="1"/>
  <c r="AI1863" i="1"/>
  <c r="AK1855" i="1"/>
  <c r="AI1855" i="1"/>
  <c r="AK1847" i="1"/>
  <c r="AI1847" i="1"/>
  <c r="AK1839" i="1"/>
  <c r="AI1839" i="1"/>
  <c r="AK1831" i="1"/>
  <c r="AI1831" i="1"/>
  <c r="AK1823" i="1"/>
  <c r="AI1823" i="1"/>
  <c r="AK1815" i="1"/>
  <c r="AI1815" i="1"/>
  <c r="AK1807" i="1"/>
  <c r="AI1807" i="1"/>
  <c r="AK1799" i="1"/>
  <c r="AI1799" i="1"/>
  <c r="AK1791" i="1"/>
  <c r="AI1791" i="1"/>
  <c r="AK1783" i="1"/>
  <c r="AI1783" i="1"/>
  <c r="AK1775" i="1"/>
  <c r="AI1775" i="1"/>
  <c r="AK1767" i="1"/>
  <c r="AI1767" i="1"/>
  <c r="AK1759" i="1"/>
  <c r="AI1759" i="1"/>
  <c r="AK1751" i="1"/>
  <c r="AI1751" i="1"/>
  <c r="AK1743" i="1"/>
  <c r="AI1743" i="1"/>
  <c r="AK1735" i="1"/>
  <c r="AI1735" i="1"/>
  <c r="AK1727" i="1"/>
  <c r="AI1727" i="1"/>
  <c r="AK1719" i="1"/>
  <c r="AI1719" i="1"/>
  <c r="AK1711" i="1"/>
  <c r="AI1711" i="1"/>
  <c r="AK1703" i="1"/>
  <c r="AI1703" i="1"/>
  <c r="AK1695" i="1"/>
  <c r="AI1695" i="1"/>
  <c r="AK1687" i="1"/>
  <c r="AI1687" i="1"/>
  <c r="AK1679" i="1"/>
  <c r="AI1679" i="1"/>
  <c r="AK1671" i="1"/>
  <c r="AI1671" i="1"/>
  <c r="AK1663" i="1"/>
  <c r="AI1663" i="1"/>
  <c r="AK1655" i="1"/>
  <c r="AI1655" i="1"/>
  <c r="AK1647" i="1"/>
  <c r="AI1647" i="1"/>
  <c r="AK1639" i="1"/>
  <c r="AI1639" i="1"/>
  <c r="AK1631" i="1"/>
  <c r="AI1631" i="1"/>
  <c r="AK1623" i="1"/>
  <c r="AI1623" i="1"/>
  <c r="AK1615" i="1"/>
  <c r="AI1615" i="1"/>
  <c r="AK1607" i="1"/>
  <c r="AI1607" i="1"/>
  <c r="AK1599" i="1"/>
  <c r="AI1599" i="1"/>
  <c r="AK1591" i="1"/>
  <c r="AI1591" i="1"/>
  <c r="AK1583" i="1"/>
  <c r="AI1583" i="1"/>
  <c r="AK1575" i="1"/>
  <c r="AI1575" i="1"/>
  <c r="AK1567" i="1"/>
  <c r="AI1567" i="1"/>
  <c r="AK1559" i="1"/>
  <c r="AI1559" i="1"/>
  <c r="AK1551" i="1"/>
  <c r="AI1551" i="1"/>
  <c r="AK1543" i="1"/>
  <c r="AI1543" i="1"/>
  <c r="AK1535" i="1"/>
  <c r="AI1535" i="1"/>
  <c r="AK1527" i="1"/>
  <c r="AI1527" i="1"/>
  <c r="AK1519" i="1"/>
  <c r="AI1519" i="1"/>
  <c r="AK1511" i="1"/>
  <c r="AI1511" i="1"/>
  <c r="AK1503" i="1"/>
  <c r="AI1503" i="1"/>
  <c r="AK1495" i="1"/>
  <c r="AI1495" i="1"/>
  <c r="AK1487" i="1"/>
  <c r="AI1487" i="1"/>
  <c r="AK1479" i="1"/>
  <c r="AI1479" i="1"/>
  <c r="AK1471" i="1"/>
  <c r="AI1471" i="1"/>
  <c r="AK1463" i="1"/>
  <c r="AI1463" i="1"/>
  <c r="AK1455" i="1"/>
  <c r="AI1455" i="1"/>
  <c r="AK1447" i="1"/>
  <c r="AI1447" i="1"/>
  <c r="AK1439" i="1"/>
  <c r="AI1439" i="1"/>
  <c r="AK1431" i="1"/>
  <c r="AI1431" i="1"/>
  <c r="AK1423" i="1"/>
  <c r="AI1423" i="1"/>
  <c r="AK1415" i="1"/>
  <c r="AI1415" i="1"/>
  <c r="AK1407" i="1"/>
  <c r="AI1407" i="1"/>
  <c r="AK1399" i="1"/>
  <c r="AI1399" i="1"/>
  <c r="AK1391" i="1"/>
  <c r="AI1391" i="1"/>
  <c r="AK1383" i="1"/>
  <c r="AI1383" i="1"/>
  <c r="AK1375" i="1"/>
  <c r="AI1375" i="1"/>
  <c r="AK1367" i="1"/>
  <c r="AI1367" i="1"/>
  <c r="AK1359" i="1"/>
  <c r="AI1359" i="1"/>
  <c r="AK1351" i="1"/>
  <c r="AI1351" i="1"/>
  <c r="AK1343" i="1"/>
  <c r="AI1343" i="1"/>
  <c r="AK1335" i="1"/>
  <c r="AI1335" i="1"/>
  <c r="AK1327" i="1"/>
  <c r="AI1327" i="1"/>
  <c r="AK1319" i="1"/>
  <c r="AI1319" i="1"/>
  <c r="AK1311" i="1"/>
  <c r="AI1311" i="1"/>
  <c r="AK1303" i="1"/>
  <c r="AI1303" i="1"/>
  <c r="AK1295" i="1"/>
  <c r="AI1295" i="1"/>
  <c r="AK1287" i="1"/>
  <c r="AI1287" i="1"/>
  <c r="AK1279" i="1"/>
  <c r="AI1279" i="1"/>
  <c r="AK1271" i="1"/>
  <c r="AI1271" i="1"/>
  <c r="AK1263" i="1"/>
  <c r="AI1263" i="1"/>
  <c r="AK1255" i="1"/>
  <c r="AI1255" i="1"/>
  <c r="AK1247" i="1"/>
  <c r="AI1247" i="1"/>
  <c r="AK1239" i="1"/>
  <c r="AI1239" i="1"/>
  <c r="AK1231" i="1"/>
  <c r="AI1231" i="1"/>
  <c r="AK1223" i="1"/>
  <c r="AI1223" i="1"/>
  <c r="AK1215" i="1"/>
  <c r="AI1215" i="1"/>
  <c r="AK1207" i="1"/>
  <c r="AI1207" i="1"/>
  <c r="AK1199" i="1"/>
  <c r="AI1199" i="1"/>
  <c r="AK1191" i="1"/>
  <c r="AI1191" i="1"/>
  <c r="AK1183" i="1"/>
  <c r="AI1183" i="1"/>
  <c r="AK1175" i="1"/>
  <c r="AI1175" i="1"/>
  <c r="AK1167" i="1"/>
  <c r="AI1167" i="1"/>
  <c r="AK1159" i="1"/>
  <c r="AI1159" i="1"/>
  <c r="AK1151" i="1"/>
  <c r="AI1151" i="1"/>
  <c r="AK1143" i="1"/>
  <c r="AI1143" i="1"/>
  <c r="AK1135" i="1"/>
  <c r="AI1135" i="1"/>
  <c r="AK1127" i="1"/>
  <c r="AI1127" i="1"/>
  <c r="AK1119" i="1"/>
  <c r="AI1119" i="1"/>
  <c r="AK1111" i="1"/>
  <c r="AI1111" i="1"/>
  <c r="AK1103" i="1"/>
  <c r="AI1103" i="1"/>
  <c r="AK1095" i="1"/>
  <c r="AI1095" i="1"/>
  <c r="AK1087" i="1"/>
  <c r="AI1087" i="1"/>
  <c r="AK1079" i="1"/>
  <c r="AI1079" i="1"/>
  <c r="AK1071" i="1"/>
  <c r="AI1071" i="1"/>
  <c r="AK1063" i="1"/>
  <c r="AI1063" i="1"/>
  <c r="AK1055" i="1"/>
  <c r="AI1055" i="1"/>
  <c r="AK1047" i="1"/>
  <c r="AI1047" i="1"/>
  <c r="AK1039" i="1"/>
  <c r="AI1039" i="1"/>
  <c r="AK1031" i="1"/>
  <c r="AI1031" i="1"/>
  <c r="AK1023" i="1"/>
  <c r="AI1023" i="1"/>
  <c r="AK1015" i="1"/>
  <c r="AI1015" i="1"/>
  <c r="AK1007" i="1"/>
  <c r="AI1007" i="1"/>
  <c r="AK999" i="1"/>
  <c r="AI999" i="1"/>
  <c r="AK991" i="1"/>
  <c r="AI991" i="1"/>
  <c r="AK983" i="1"/>
  <c r="AI983" i="1"/>
  <c r="AK975" i="1"/>
  <c r="AI975" i="1"/>
  <c r="AK967" i="1"/>
  <c r="AI967" i="1"/>
  <c r="AK959" i="1"/>
  <c r="AI959" i="1"/>
  <c r="AK951" i="1"/>
  <c r="AI951" i="1"/>
  <c r="AK943" i="1"/>
  <c r="AI943" i="1"/>
  <c r="AK935" i="1"/>
  <c r="AI935" i="1"/>
  <c r="AK927" i="1"/>
  <c r="AI927" i="1"/>
  <c r="AK919" i="1"/>
  <c r="AI919" i="1"/>
  <c r="AK911" i="1"/>
  <c r="AI911" i="1"/>
  <c r="AK903" i="1"/>
  <c r="AI903" i="1"/>
  <c r="AK895" i="1"/>
  <c r="AI895" i="1"/>
  <c r="AK887" i="1"/>
  <c r="AI887" i="1"/>
  <c r="AK879" i="1"/>
  <c r="AI879" i="1"/>
  <c r="AK871" i="1"/>
  <c r="AI871" i="1"/>
  <c r="AK863" i="1"/>
  <c r="AI863" i="1"/>
  <c r="AK855" i="1"/>
  <c r="AI855" i="1"/>
  <c r="AK847" i="1"/>
  <c r="AI847" i="1"/>
  <c r="AK839" i="1"/>
  <c r="AI839" i="1"/>
  <c r="AK831" i="1"/>
  <c r="AI831" i="1"/>
  <c r="AK823" i="1"/>
  <c r="AI823" i="1"/>
  <c r="AK815" i="1"/>
  <c r="AI815" i="1"/>
  <c r="AK807" i="1"/>
  <c r="AI807" i="1"/>
  <c r="AK799" i="1"/>
  <c r="AI799" i="1"/>
  <c r="AK791" i="1"/>
  <c r="AI791" i="1"/>
  <c r="AK783" i="1"/>
  <c r="AI783" i="1"/>
  <c r="AK775" i="1"/>
  <c r="AI775" i="1"/>
  <c r="AK767" i="1"/>
  <c r="AI767" i="1"/>
  <c r="AK759" i="1"/>
  <c r="AI759" i="1"/>
  <c r="AK751" i="1"/>
  <c r="AI751" i="1"/>
  <c r="AK743" i="1"/>
  <c r="AI743" i="1"/>
  <c r="AK735" i="1"/>
  <c r="AI735" i="1"/>
  <c r="AK727" i="1"/>
  <c r="AI727" i="1"/>
  <c r="AK719" i="1"/>
  <c r="AI719" i="1"/>
  <c r="AK711" i="1"/>
  <c r="AI711" i="1"/>
  <c r="AK703" i="1"/>
  <c r="AI703" i="1"/>
  <c r="AK695" i="1"/>
  <c r="AI695" i="1"/>
  <c r="AK687" i="1"/>
  <c r="AI687" i="1"/>
  <c r="AK679" i="1"/>
  <c r="AI679" i="1"/>
  <c r="AK671" i="1"/>
  <c r="AI671" i="1"/>
  <c r="AK663" i="1"/>
  <c r="AI663" i="1"/>
  <c r="AK655" i="1"/>
  <c r="AI655" i="1"/>
  <c r="AK647" i="1"/>
  <c r="AI647" i="1"/>
  <c r="AK639" i="1"/>
  <c r="AI639" i="1"/>
  <c r="AK631" i="1"/>
  <c r="AI631" i="1"/>
  <c r="AK623" i="1"/>
  <c r="AI623" i="1"/>
  <c r="AK615" i="1"/>
  <c r="AI615" i="1"/>
  <c r="AK607" i="1"/>
  <c r="AI607" i="1"/>
  <c r="AK599" i="1"/>
  <c r="AI599" i="1"/>
  <c r="AK591" i="1"/>
  <c r="AI591" i="1"/>
  <c r="AK583" i="1"/>
  <c r="AI583" i="1"/>
  <c r="AK575" i="1"/>
  <c r="AI575" i="1"/>
  <c r="AK567" i="1"/>
  <c r="AI567" i="1"/>
  <c r="AK559" i="1"/>
  <c r="AI559" i="1"/>
  <c r="AK551" i="1"/>
  <c r="AI551" i="1"/>
  <c r="AK543" i="1"/>
  <c r="AI543" i="1"/>
  <c r="AK535" i="1"/>
  <c r="AI535" i="1"/>
  <c r="AK527" i="1"/>
  <c r="AI527" i="1"/>
  <c r="AK519" i="1"/>
  <c r="AI519" i="1"/>
  <c r="AK511" i="1"/>
  <c r="AI511" i="1"/>
  <c r="AK503" i="1"/>
  <c r="AI503" i="1"/>
  <c r="AK495" i="1"/>
  <c r="AI495" i="1"/>
  <c r="AK487" i="1"/>
  <c r="AI487" i="1"/>
  <c r="AK479" i="1"/>
  <c r="AI479" i="1"/>
  <c r="AK471" i="1"/>
  <c r="AI471" i="1"/>
  <c r="AK463" i="1"/>
  <c r="AI463" i="1"/>
  <c r="AK455" i="1"/>
  <c r="AI455" i="1"/>
  <c r="AK447" i="1"/>
  <c r="AI447" i="1"/>
  <c r="AK439" i="1"/>
  <c r="AI439" i="1"/>
  <c r="AK431" i="1"/>
  <c r="AI431" i="1"/>
  <c r="AK423" i="1"/>
  <c r="AI423" i="1"/>
  <c r="AK415" i="1"/>
  <c r="AI415" i="1"/>
  <c r="AK407" i="1"/>
  <c r="AI407" i="1"/>
  <c r="AK399" i="1"/>
  <c r="AI399" i="1"/>
  <c r="AK391" i="1"/>
  <c r="AI391" i="1"/>
  <c r="AK383" i="1"/>
  <c r="AI383" i="1"/>
  <c r="AK375" i="1"/>
  <c r="AI375" i="1"/>
  <c r="AK367" i="1"/>
  <c r="AI367" i="1"/>
  <c r="AK359" i="1"/>
  <c r="AI359" i="1"/>
  <c r="AK351" i="1"/>
  <c r="AI351" i="1"/>
  <c r="AK343" i="1"/>
  <c r="AI343" i="1"/>
  <c r="AK335" i="1"/>
  <c r="AI335" i="1"/>
  <c r="AK327" i="1"/>
  <c r="AI327" i="1"/>
  <c r="AK319" i="1"/>
  <c r="AI319" i="1"/>
  <c r="AK311" i="1"/>
  <c r="AI311" i="1"/>
  <c r="AK303" i="1"/>
  <c r="AI303" i="1"/>
  <c r="AK295" i="1"/>
  <c r="AI295" i="1"/>
  <c r="AK287" i="1"/>
  <c r="AI287" i="1"/>
  <c r="AK279" i="1"/>
  <c r="AI279" i="1"/>
  <c r="AK271" i="1"/>
  <c r="AI271" i="1"/>
  <c r="AK263" i="1"/>
  <c r="AI263" i="1"/>
  <c r="AK255" i="1"/>
  <c r="AI255" i="1"/>
  <c r="AK247" i="1"/>
  <c r="AI247" i="1"/>
  <c r="AK239" i="1"/>
  <c r="AI239" i="1"/>
  <c r="AK231" i="1"/>
  <c r="AI231" i="1"/>
  <c r="AK223" i="1"/>
  <c r="AI223" i="1"/>
  <c r="AK215" i="1"/>
  <c r="AI215" i="1"/>
  <c r="AK207" i="1"/>
  <c r="AI207" i="1"/>
  <c r="AK199" i="1"/>
  <c r="AI199" i="1"/>
  <c r="AK191" i="1"/>
  <c r="AI191" i="1"/>
  <c r="AK183" i="1"/>
  <c r="AI183" i="1"/>
  <c r="AK175" i="1"/>
  <c r="AI175" i="1"/>
  <c r="AK167" i="1"/>
  <c r="AI167" i="1"/>
  <c r="AK159" i="1"/>
  <c r="AI159" i="1"/>
  <c r="AK151" i="1"/>
  <c r="AI151" i="1"/>
  <c r="AK143" i="1"/>
  <c r="AI143" i="1"/>
  <c r="AK135" i="1"/>
  <c r="AI135" i="1"/>
  <c r="AK127" i="1"/>
  <c r="AI127" i="1"/>
  <c r="AK119" i="1"/>
  <c r="AI119" i="1"/>
  <c r="AK111" i="1"/>
  <c r="AI111" i="1"/>
  <c r="AK103" i="1"/>
  <c r="AI103" i="1"/>
  <c r="AK95" i="1"/>
  <c r="AI95" i="1"/>
  <c r="AK87" i="1"/>
  <c r="AI87" i="1"/>
  <c r="AK79" i="1"/>
  <c r="AI79" i="1"/>
  <c r="AK71" i="1"/>
  <c r="AI71" i="1"/>
  <c r="AK63" i="1"/>
  <c r="AI63" i="1"/>
  <c r="AK55" i="1"/>
  <c r="AI55" i="1"/>
  <c r="AK47" i="1"/>
  <c r="AI47" i="1"/>
  <c r="AK39" i="1"/>
  <c r="AI39" i="1"/>
  <c r="AK31" i="1"/>
  <c r="AI31" i="1"/>
  <c r="AK23" i="1"/>
  <c r="AI23" i="1"/>
  <c r="AK15" i="1"/>
  <c r="AI15" i="1"/>
  <c r="AK7" i="1"/>
  <c r="AI7" i="1"/>
  <c r="AK1998" i="1"/>
  <c r="AI1998" i="1"/>
  <c r="AK1990" i="1"/>
  <c r="AI1990" i="1"/>
  <c r="AK1982" i="1"/>
  <c r="AI1982" i="1"/>
  <c r="AK1974" i="1"/>
  <c r="AI1974" i="1"/>
  <c r="AK1966" i="1"/>
  <c r="AI1966" i="1"/>
  <c r="AK1958" i="1"/>
  <c r="AI1958" i="1"/>
  <c r="AK1950" i="1"/>
  <c r="AI1950" i="1"/>
  <c r="AK1942" i="1"/>
  <c r="AI1942" i="1"/>
  <c r="AK1934" i="1"/>
  <c r="AI1934" i="1"/>
  <c r="AK1926" i="1"/>
  <c r="AI1926" i="1"/>
  <c r="AK1918" i="1"/>
  <c r="AI1918" i="1"/>
  <c r="AK1910" i="1"/>
  <c r="AI1910" i="1"/>
  <c r="AK1902" i="1"/>
  <c r="AI1902" i="1"/>
  <c r="AK1894" i="1"/>
  <c r="AI1894" i="1"/>
  <c r="AK1886" i="1"/>
  <c r="AI1886" i="1"/>
  <c r="AK1878" i="1"/>
  <c r="AI1878" i="1"/>
  <c r="AK1870" i="1"/>
  <c r="AI1870" i="1"/>
  <c r="AK1862" i="1"/>
  <c r="AI1862" i="1"/>
  <c r="AK1854" i="1"/>
  <c r="AI1854" i="1"/>
  <c r="AK1846" i="1"/>
  <c r="AI1846" i="1"/>
  <c r="AK1838" i="1"/>
  <c r="AI1838" i="1"/>
  <c r="AK1830" i="1"/>
  <c r="AI1830" i="1"/>
  <c r="AK1822" i="1"/>
  <c r="AI1822" i="1"/>
  <c r="AK1814" i="1"/>
  <c r="AI1814" i="1"/>
  <c r="AK1806" i="1"/>
  <c r="AI1806" i="1"/>
  <c r="AK1798" i="1"/>
  <c r="AI1798" i="1"/>
  <c r="AK1790" i="1"/>
  <c r="AI1790" i="1"/>
  <c r="AK1782" i="1"/>
  <c r="AI1782" i="1"/>
  <c r="AK1774" i="1"/>
  <c r="AI1774" i="1"/>
  <c r="AK1766" i="1"/>
  <c r="AI1766" i="1"/>
  <c r="AK1758" i="1"/>
  <c r="AI1758" i="1"/>
  <c r="AK1750" i="1"/>
  <c r="AI1750" i="1"/>
  <c r="AK1742" i="1"/>
  <c r="AI1742" i="1"/>
  <c r="AK1734" i="1"/>
  <c r="AI1734" i="1"/>
  <c r="AK1726" i="1"/>
  <c r="AI1726" i="1"/>
  <c r="AK1718" i="1"/>
  <c r="AI1718" i="1"/>
  <c r="AK1710" i="1"/>
  <c r="AI1710" i="1"/>
  <c r="AK1702" i="1"/>
  <c r="AI1702" i="1"/>
  <c r="AK1694" i="1"/>
  <c r="AI1694" i="1"/>
  <c r="AK1686" i="1"/>
  <c r="AI1686" i="1"/>
  <c r="AK1678" i="1"/>
  <c r="AI1678" i="1"/>
  <c r="AK1670" i="1"/>
  <c r="AI1670" i="1"/>
  <c r="AK1662" i="1"/>
  <c r="AI1662" i="1"/>
  <c r="AK1654" i="1"/>
  <c r="AI1654" i="1"/>
  <c r="AK1646" i="1"/>
  <c r="AI1646" i="1"/>
  <c r="AK1638" i="1"/>
  <c r="AI1638" i="1"/>
  <c r="AK1630" i="1"/>
  <c r="AI1630" i="1"/>
  <c r="AK1622" i="1"/>
  <c r="AI1622" i="1"/>
  <c r="AK1614" i="1"/>
  <c r="AI1614" i="1"/>
  <c r="AK1606" i="1"/>
  <c r="AI1606" i="1"/>
  <c r="AK1598" i="1"/>
  <c r="AI1598" i="1"/>
  <c r="AK1590" i="1"/>
  <c r="AI1590" i="1"/>
  <c r="AK1582" i="1"/>
  <c r="AI1582" i="1"/>
  <c r="AK1574" i="1"/>
  <c r="AI1574" i="1"/>
  <c r="AK1566" i="1"/>
  <c r="AI1566" i="1"/>
  <c r="AK1558" i="1"/>
  <c r="AI1558" i="1"/>
  <c r="AK1550" i="1"/>
  <c r="AI1550" i="1"/>
  <c r="AK1542" i="1"/>
  <c r="AI1542" i="1"/>
  <c r="AK1534" i="1"/>
  <c r="AI1534" i="1"/>
  <c r="AK1526" i="1"/>
  <c r="AI1526" i="1"/>
  <c r="AK1518" i="1"/>
  <c r="AI1518" i="1"/>
  <c r="AK1510" i="1"/>
  <c r="AI1510" i="1"/>
  <c r="AK1502" i="1"/>
  <c r="AI1502" i="1"/>
  <c r="AK1494" i="1"/>
  <c r="AI1494" i="1"/>
  <c r="AK1486" i="1"/>
  <c r="AI1486" i="1"/>
  <c r="AK1478" i="1"/>
  <c r="AI1478" i="1"/>
  <c r="AK1470" i="1"/>
  <c r="AI1470" i="1"/>
  <c r="AK1462" i="1"/>
  <c r="AI1462" i="1"/>
  <c r="AK1454" i="1"/>
  <c r="AI1454" i="1"/>
  <c r="AK1446" i="1"/>
  <c r="AI1446" i="1"/>
  <c r="AK1438" i="1"/>
  <c r="AI1438" i="1"/>
  <c r="AK1430" i="1"/>
  <c r="AI1430" i="1"/>
  <c r="AK1422" i="1"/>
  <c r="AI1422" i="1"/>
  <c r="AK1414" i="1"/>
  <c r="AI1414" i="1"/>
  <c r="AK1406" i="1"/>
  <c r="AI1406" i="1"/>
  <c r="AK1398" i="1"/>
  <c r="AI1398" i="1"/>
  <c r="AK1390" i="1"/>
  <c r="AI1390" i="1"/>
  <c r="AK1382" i="1"/>
  <c r="AI1382" i="1"/>
  <c r="AK1374" i="1"/>
  <c r="AI1374" i="1"/>
  <c r="AK1366" i="1"/>
  <c r="AI1366" i="1"/>
  <c r="AK1358" i="1"/>
  <c r="AI1358" i="1"/>
  <c r="AK1350" i="1"/>
  <c r="AI1350" i="1"/>
  <c r="AK1342" i="1"/>
  <c r="AI1342" i="1"/>
  <c r="AK1334" i="1"/>
  <c r="AI1334" i="1"/>
  <c r="AK1326" i="1"/>
  <c r="AI1326" i="1"/>
  <c r="AK1318" i="1"/>
  <c r="AI1318" i="1"/>
  <c r="AK1310" i="1"/>
  <c r="AI1310" i="1"/>
  <c r="AK1302" i="1"/>
  <c r="AI1302" i="1"/>
  <c r="AK1294" i="1"/>
  <c r="AI1294" i="1"/>
  <c r="AK1286" i="1"/>
  <c r="AI1286" i="1"/>
  <c r="AK1278" i="1"/>
  <c r="AI1278" i="1"/>
  <c r="AK1270" i="1"/>
  <c r="AI1270" i="1"/>
  <c r="AK1262" i="1"/>
  <c r="AI1262" i="1"/>
  <c r="AK1254" i="1"/>
  <c r="AI1254" i="1"/>
  <c r="AK1246" i="1"/>
  <c r="AI1246" i="1"/>
  <c r="AK1238" i="1"/>
  <c r="AI1238" i="1"/>
  <c r="AK1230" i="1"/>
  <c r="AI1230" i="1"/>
  <c r="AK1222" i="1"/>
  <c r="AI1222" i="1"/>
  <c r="AK1214" i="1"/>
  <c r="AI1214" i="1"/>
  <c r="AK1206" i="1"/>
  <c r="AI1206" i="1"/>
  <c r="AK1198" i="1"/>
  <c r="AI1198" i="1"/>
  <c r="AK1190" i="1"/>
  <c r="AI1190" i="1"/>
  <c r="AK1182" i="1"/>
  <c r="AI1182" i="1"/>
  <c r="AK1174" i="1"/>
  <c r="AI1174" i="1"/>
  <c r="AK1166" i="1"/>
  <c r="AI1166" i="1"/>
  <c r="AK1158" i="1"/>
  <c r="AI1158" i="1"/>
  <c r="AK1150" i="1"/>
  <c r="AI1150" i="1"/>
  <c r="AK1142" i="1"/>
  <c r="AI1142" i="1"/>
  <c r="AK1134" i="1"/>
  <c r="AI1134" i="1"/>
  <c r="AK1126" i="1"/>
  <c r="AI1126" i="1"/>
  <c r="AK1118" i="1"/>
  <c r="AI1118" i="1"/>
  <c r="AK1110" i="1"/>
  <c r="AI1110" i="1"/>
  <c r="AK1102" i="1"/>
  <c r="AI1102" i="1"/>
  <c r="AK1094" i="1"/>
  <c r="AI1094" i="1"/>
  <c r="AK1086" i="1"/>
  <c r="AI1086" i="1"/>
  <c r="AK1078" i="1"/>
  <c r="AI1078" i="1"/>
  <c r="AK1070" i="1"/>
  <c r="AI1070" i="1"/>
  <c r="AK1062" i="1"/>
  <c r="AI1062" i="1"/>
  <c r="AK1054" i="1"/>
  <c r="AI1054" i="1"/>
  <c r="AK1046" i="1"/>
  <c r="AI1046" i="1"/>
  <c r="AK1038" i="1"/>
  <c r="AI1038" i="1"/>
  <c r="AK1030" i="1"/>
  <c r="AI1030" i="1"/>
  <c r="AK1022" i="1"/>
  <c r="AI1022" i="1"/>
  <c r="AK1014" i="1"/>
  <c r="AI1014" i="1"/>
  <c r="AK1006" i="1"/>
  <c r="AI1006" i="1"/>
  <c r="AK998" i="1"/>
  <c r="AI998" i="1"/>
  <c r="AK990" i="1"/>
  <c r="AI990" i="1"/>
  <c r="AK982" i="1"/>
  <c r="AI982" i="1"/>
  <c r="AK974" i="1"/>
  <c r="AI974" i="1"/>
  <c r="AK966" i="1"/>
  <c r="AI966" i="1"/>
  <c r="AK958" i="1"/>
  <c r="AI958" i="1"/>
  <c r="AK950" i="1"/>
  <c r="AI950" i="1"/>
  <c r="AK942" i="1"/>
  <c r="AI942" i="1"/>
  <c r="AK934" i="1"/>
  <c r="AI934" i="1"/>
  <c r="AK926" i="1"/>
  <c r="AI926" i="1"/>
  <c r="AK918" i="1"/>
  <c r="AI918" i="1"/>
  <c r="AK910" i="1"/>
  <c r="AI910" i="1"/>
  <c r="AK902" i="1"/>
  <c r="AI902" i="1"/>
  <c r="AK894" i="1"/>
  <c r="AI894" i="1"/>
  <c r="AK886" i="1"/>
  <c r="AI886" i="1"/>
  <c r="AK878" i="1"/>
  <c r="AI878" i="1"/>
  <c r="AK870" i="1"/>
  <c r="AI870" i="1"/>
  <c r="AK862" i="1"/>
  <c r="AI862" i="1"/>
  <c r="AK854" i="1"/>
  <c r="AI854" i="1"/>
  <c r="AK846" i="1"/>
  <c r="AI846" i="1"/>
  <c r="AK838" i="1"/>
  <c r="AI838" i="1"/>
  <c r="AK830" i="1"/>
  <c r="AI830" i="1"/>
  <c r="AK822" i="1"/>
  <c r="AI822" i="1"/>
  <c r="AK814" i="1"/>
  <c r="AI814" i="1"/>
  <c r="AK806" i="1"/>
  <c r="AI806" i="1"/>
  <c r="AK798" i="1"/>
  <c r="AI798" i="1"/>
  <c r="AK790" i="1"/>
  <c r="AI790" i="1"/>
  <c r="AK782" i="1"/>
  <c r="AI782" i="1"/>
  <c r="AK774" i="1"/>
  <c r="AI774" i="1"/>
  <c r="AK766" i="1"/>
  <c r="AI766" i="1"/>
  <c r="AK758" i="1"/>
  <c r="AI758" i="1"/>
  <c r="AK750" i="1"/>
  <c r="AI750" i="1"/>
  <c r="AK742" i="1"/>
  <c r="AI742" i="1"/>
  <c r="AK734" i="1"/>
  <c r="AI734" i="1"/>
  <c r="AK726" i="1"/>
  <c r="AI726" i="1"/>
  <c r="AK718" i="1"/>
  <c r="AI718" i="1"/>
  <c r="AK710" i="1"/>
  <c r="AI710" i="1"/>
  <c r="AK702" i="1"/>
  <c r="AI702" i="1"/>
  <c r="AK694" i="1"/>
  <c r="AI694" i="1"/>
  <c r="AK686" i="1"/>
  <c r="AI686" i="1"/>
  <c r="AK678" i="1"/>
  <c r="AI678" i="1"/>
  <c r="AK670" i="1"/>
  <c r="AI670" i="1"/>
  <c r="AK662" i="1"/>
  <c r="AI662" i="1"/>
  <c r="AK654" i="1"/>
  <c r="AI654" i="1"/>
  <c r="AK646" i="1"/>
  <c r="AI646" i="1"/>
  <c r="AK638" i="1"/>
  <c r="AI638" i="1"/>
  <c r="AK630" i="1"/>
  <c r="AI630" i="1"/>
  <c r="AK622" i="1"/>
  <c r="AI622" i="1"/>
  <c r="AK614" i="1"/>
  <c r="AI614" i="1"/>
  <c r="AK606" i="1"/>
  <c r="AI606" i="1"/>
  <c r="AK598" i="1"/>
  <c r="AI598" i="1"/>
  <c r="AK590" i="1"/>
  <c r="AI590" i="1"/>
  <c r="AK582" i="1"/>
  <c r="AI582" i="1"/>
  <c r="AK574" i="1"/>
  <c r="AI574" i="1"/>
  <c r="AK566" i="1"/>
  <c r="AI566" i="1"/>
  <c r="AK558" i="1"/>
  <c r="AI558" i="1"/>
  <c r="AK550" i="1"/>
  <c r="AI550" i="1"/>
  <c r="AK542" i="1"/>
  <c r="AI542" i="1"/>
  <c r="AK534" i="1"/>
  <c r="AI534" i="1"/>
  <c r="AK526" i="1"/>
  <c r="AI526" i="1"/>
  <c r="AK518" i="1"/>
  <c r="AI518" i="1"/>
  <c r="AK510" i="1"/>
  <c r="AI510" i="1"/>
  <c r="AK502" i="1"/>
  <c r="AI502" i="1"/>
  <c r="AK494" i="1"/>
  <c r="AI494" i="1"/>
  <c r="AK486" i="1"/>
  <c r="AI486" i="1"/>
  <c r="AK478" i="1"/>
  <c r="AI478" i="1"/>
  <c r="AK470" i="1"/>
  <c r="AI470" i="1"/>
  <c r="AK462" i="1"/>
  <c r="AI462" i="1"/>
  <c r="AK454" i="1"/>
  <c r="AI454" i="1"/>
  <c r="AK446" i="1"/>
  <c r="AI446" i="1"/>
  <c r="AK438" i="1"/>
  <c r="AI438" i="1"/>
  <c r="AK430" i="1"/>
  <c r="AI430" i="1"/>
  <c r="AK422" i="1"/>
  <c r="AI422" i="1"/>
  <c r="AK414" i="1"/>
  <c r="AI414" i="1"/>
  <c r="AK406" i="1"/>
  <c r="AI406" i="1"/>
  <c r="AK398" i="1"/>
  <c r="AI398" i="1"/>
  <c r="AK390" i="1"/>
  <c r="AI390" i="1"/>
  <c r="AK382" i="1"/>
  <c r="AI382" i="1"/>
  <c r="AK374" i="1"/>
  <c r="AI374" i="1"/>
  <c r="AK366" i="1"/>
  <c r="AI366" i="1"/>
  <c r="AK358" i="1"/>
  <c r="AI358" i="1"/>
  <c r="AK350" i="1"/>
  <c r="AI350" i="1"/>
  <c r="AK342" i="1"/>
  <c r="AI342" i="1"/>
  <c r="AK334" i="1"/>
  <c r="AI334" i="1"/>
  <c r="AK326" i="1"/>
  <c r="AI326" i="1"/>
  <c r="AK318" i="1"/>
  <c r="AI318" i="1"/>
  <c r="AK310" i="1"/>
  <c r="AI310" i="1"/>
  <c r="AK302" i="1"/>
  <c r="AI302" i="1"/>
  <c r="AK294" i="1"/>
  <c r="AI294" i="1"/>
  <c r="AK286" i="1"/>
  <c r="AI286" i="1"/>
  <c r="AK278" i="1"/>
  <c r="AI278" i="1"/>
  <c r="AK270" i="1"/>
  <c r="AI270" i="1"/>
  <c r="AK262" i="1"/>
  <c r="AI262" i="1"/>
  <c r="AK254" i="1"/>
  <c r="AI254" i="1"/>
  <c r="AK246" i="1"/>
  <c r="AI246" i="1"/>
  <c r="AK238" i="1"/>
  <c r="AI238" i="1"/>
  <c r="AK230" i="1"/>
  <c r="AI230" i="1"/>
  <c r="AK222" i="1"/>
  <c r="AI222" i="1"/>
  <c r="AK214" i="1"/>
  <c r="AI214" i="1"/>
  <c r="AK206" i="1"/>
  <c r="AI206" i="1"/>
  <c r="AK198" i="1"/>
  <c r="AI198" i="1"/>
  <c r="AK190" i="1"/>
  <c r="AI190" i="1"/>
  <c r="AK182" i="1"/>
  <c r="AI182" i="1"/>
  <c r="AK174" i="1"/>
  <c r="AI174" i="1"/>
  <c r="AK166" i="1"/>
  <c r="AI166" i="1"/>
  <c r="AK158" i="1"/>
  <c r="AI158" i="1"/>
  <c r="AK150" i="1"/>
  <c r="AI150" i="1"/>
  <c r="AK142" i="1"/>
  <c r="AI142" i="1"/>
  <c r="AK134" i="1"/>
  <c r="AI134" i="1"/>
  <c r="AK126" i="1"/>
  <c r="AI126" i="1"/>
  <c r="AK118" i="1"/>
  <c r="AI118" i="1"/>
  <c r="AK110" i="1"/>
  <c r="AI110" i="1"/>
  <c r="AK102" i="1"/>
  <c r="AI102" i="1"/>
  <c r="AK94" i="1"/>
  <c r="AI94" i="1"/>
  <c r="AK86" i="1"/>
  <c r="AI86" i="1"/>
  <c r="AK78" i="1"/>
  <c r="AI78" i="1"/>
  <c r="AK70" i="1"/>
  <c r="AI70" i="1"/>
  <c r="AK62" i="1"/>
  <c r="AI62" i="1"/>
  <c r="AK54" i="1"/>
  <c r="AI54" i="1"/>
  <c r="AK46" i="1"/>
  <c r="AI46" i="1"/>
  <c r="AK38" i="1"/>
  <c r="AI38" i="1"/>
  <c r="AK30" i="1"/>
  <c r="AI30" i="1"/>
  <c r="AK22" i="1"/>
  <c r="AI22" i="1"/>
  <c r="AK14" i="1"/>
  <c r="AI14" i="1"/>
  <c r="AK6" i="1"/>
  <c r="AI6" i="1"/>
  <c r="AK1997" i="1"/>
  <c r="AI1997" i="1"/>
  <c r="AK1989" i="1"/>
  <c r="AI1989" i="1"/>
  <c r="AK1981" i="1"/>
  <c r="AI1981" i="1"/>
  <c r="AK1973" i="1"/>
  <c r="AI1973" i="1"/>
  <c r="AK1965" i="1"/>
  <c r="AI1965" i="1"/>
  <c r="AK1957" i="1"/>
  <c r="AI1957" i="1"/>
  <c r="AK1949" i="1"/>
  <c r="AI1949" i="1"/>
  <c r="AK1941" i="1"/>
  <c r="AI1941" i="1"/>
  <c r="AK1933" i="1"/>
  <c r="AI1933" i="1"/>
  <c r="AK1925" i="1"/>
  <c r="AI1925" i="1"/>
  <c r="AK1917" i="1"/>
  <c r="AI1917" i="1"/>
  <c r="AK1909" i="1"/>
  <c r="AI1909" i="1"/>
  <c r="AK1901" i="1"/>
  <c r="AI1901" i="1"/>
  <c r="AK1893" i="1"/>
  <c r="AI1893" i="1"/>
  <c r="AK1885" i="1"/>
  <c r="AI1885" i="1"/>
  <c r="AK1877" i="1"/>
  <c r="AI1877" i="1"/>
  <c r="AK1869" i="1"/>
  <c r="AI1869" i="1"/>
  <c r="AK1861" i="1"/>
  <c r="AI1861" i="1"/>
  <c r="AK1853" i="1"/>
  <c r="AI1853" i="1"/>
  <c r="AK1845" i="1"/>
  <c r="AI1845" i="1"/>
  <c r="AK1837" i="1"/>
  <c r="AI1837" i="1"/>
  <c r="AK1829" i="1"/>
  <c r="AI1829" i="1"/>
  <c r="AK1821" i="1"/>
  <c r="AI1821" i="1"/>
  <c r="AK1813" i="1"/>
  <c r="AI1813" i="1"/>
  <c r="AK1805" i="1"/>
  <c r="AI1805" i="1"/>
  <c r="AK1797" i="1"/>
  <c r="AI1797" i="1"/>
  <c r="AK1789" i="1"/>
  <c r="AI1789" i="1"/>
  <c r="AK1781" i="1"/>
  <c r="AI1781" i="1"/>
  <c r="AK1773" i="1"/>
  <c r="AI1773" i="1"/>
  <c r="AK1765" i="1"/>
  <c r="AI1765" i="1"/>
  <c r="AK1757" i="1"/>
  <c r="AI1757" i="1"/>
  <c r="AK1749" i="1"/>
  <c r="AI1749" i="1"/>
  <c r="AK1741" i="1"/>
  <c r="AI1741" i="1"/>
  <c r="AK1733" i="1"/>
  <c r="AI1733" i="1"/>
  <c r="AK1725" i="1"/>
  <c r="AI1725" i="1"/>
  <c r="AK1717" i="1"/>
  <c r="AI1717" i="1"/>
  <c r="AK1709" i="1"/>
  <c r="AI1709" i="1"/>
  <c r="AK1701" i="1"/>
  <c r="AI1701" i="1"/>
  <c r="AK1693" i="1"/>
  <c r="AI1693" i="1"/>
  <c r="AK1685" i="1"/>
  <c r="AI1685" i="1"/>
  <c r="AK1677" i="1"/>
  <c r="AI1677" i="1"/>
  <c r="AK1669" i="1"/>
  <c r="AI1669" i="1"/>
  <c r="AK1661" i="1"/>
  <c r="AI1661" i="1"/>
  <c r="AK1653" i="1"/>
  <c r="AI1653" i="1"/>
  <c r="AK1645" i="1"/>
  <c r="AI1645" i="1"/>
  <c r="AK1637" i="1"/>
  <c r="AI1637" i="1"/>
  <c r="AK1629" i="1"/>
  <c r="AI1629" i="1"/>
  <c r="AK1621" i="1"/>
  <c r="AI1621" i="1"/>
  <c r="AK1613" i="1"/>
  <c r="AI1613" i="1"/>
  <c r="AK1605" i="1"/>
  <c r="AI1605" i="1"/>
  <c r="AK1597" i="1"/>
  <c r="AI1597" i="1"/>
  <c r="AK1589" i="1"/>
  <c r="AI1589" i="1"/>
  <c r="AK1581" i="1"/>
  <c r="AI1581" i="1"/>
  <c r="AK1573" i="1"/>
  <c r="AI1573" i="1"/>
  <c r="AK1565" i="1"/>
  <c r="AI1565" i="1"/>
  <c r="AK1557" i="1"/>
  <c r="AI1557" i="1"/>
  <c r="AK1549" i="1"/>
  <c r="AI1549" i="1"/>
  <c r="AK1541" i="1"/>
  <c r="AI1541" i="1"/>
  <c r="AK1533" i="1"/>
  <c r="AI1533" i="1"/>
  <c r="AK1525" i="1"/>
  <c r="AI1525" i="1"/>
  <c r="AK1517" i="1"/>
  <c r="AI1517" i="1"/>
  <c r="AK1509" i="1"/>
  <c r="AI1509" i="1"/>
  <c r="AK1501" i="1"/>
  <c r="AI1501" i="1"/>
  <c r="AK1493" i="1"/>
  <c r="AI1493" i="1"/>
  <c r="AK1485" i="1"/>
  <c r="AI1485" i="1"/>
  <c r="AK1477" i="1"/>
  <c r="AI1477" i="1"/>
  <c r="AK1469" i="1"/>
  <c r="AI1469" i="1"/>
  <c r="AK1461" i="1"/>
  <c r="AI1461" i="1"/>
  <c r="AK1453" i="1"/>
  <c r="AI1453" i="1"/>
  <c r="AK1445" i="1"/>
  <c r="AI1445" i="1"/>
  <c r="AK1437" i="1"/>
  <c r="AI1437" i="1"/>
  <c r="AK1429" i="1"/>
  <c r="AI1429" i="1"/>
  <c r="AK1421" i="1"/>
  <c r="AI1421" i="1"/>
  <c r="AK1413" i="1"/>
  <c r="AI1413" i="1"/>
  <c r="AK1405" i="1"/>
  <c r="AI1405" i="1"/>
  <c r="AK1397" i="1"/>
  <c r="AI1397" i="1"/>
  <c r="AK1389" i="1"/>
  <c r="AI1389" i="1"/>
  <c r="AK1381" i="1"/>
  <c r="AI1381" i="1"/>
  <c r="AK1373" i="1"/>
  <c r="AI1373" i="1"/>
  <c r="AK1365" i="1"/>
  <c r="AI1365" i="1"/>
  <c r="AK1357" i="1"/>
  <c r="AI1357" i="1"/>
  <c r="AK1349" i="1"/>
  <c r="AI1349" i="1"/>
  <c r="AK1341" i="1"/>
  <c r="AI1341" i="1"/>
  <c r="AK1333" i="1"/>
  <c r="AI1333" i="1"/>
  <c r="AK1325" i="1"/>
  <c r="AI1325" i="1"/>
  <c r="AK1317" i="1"/>
  <c r="AI1317" i="1"/>
  <c r="AK1309" i="1"/>
  <c r="AI1309" i="1"/>
  <c r="AK1301" i="1"/>
  <c r="AI1301" i="1"/>
  <c r="AK1293" i="1"/>
  <c r="AI1293" i="1"/>
  <c r="AK1285" i="1"/>
  <c r="AI1285" i="1"/>
  <c r="AK1277" i="1"/>
  <c r="AI1277" i="1"/>
  <c r="AK1269" i="1"/>
  <c r="AI1269" i="1"/>
  <c r="AK1261" i="1"/>
  <c r="AI1261" i="1"/>
  <c r="AK1253" i="1"/>
  <c r="AI1253" i="1"/>
  <c r="AK1245" i="1"/>
  <c r="AI1245" i="1"/>
  <c r="AK1237" i="1"/>
  <c r="AI1237" i="1"/>
  <c r="AK1229" i="1"/>
  <c r="AI1229" i="1"/>
  <c r="AK1221" i="1"/>
  <c r="AI1221" i="1"/>
  <c r="AK1213" i="1"/>
  <c r="AI1213" i="1"/>
  <c r="AK1205" i="1"/>
  <c r="AI1205" i="1"/>
  <c r="AK1197" i="1"/>
  <c r="AI1197" i="1"/>
  <c r="AK1189" i="1"/>
  <c r="AI1189" i="1"/>
  <c r="AK1181" i="1"/>
  <c r="AI1181" i="1"/>
  <c r="AK1173" i="1"/>
  <c r="AI1173" i="1"/>
  <c r="AK1165" i="1"/>
  <c r="AI1165" i="1"/>
  <c r="AK1157" i="1"/>
  <c r="AI1157" i="1"/>
  <c r="AK1149" i="1"/>
  <c r="AI1149" i="1"/>
  <c r="AK1141" i="1"/>
  <c r="AI1141" i="1"/>
  <c r="AK1133" i="1"/>
  <c r="AI1133" i="1"/>
  <c r="AK1125" i="1"/>
  <c r="AI1125" i="1"/>
  <c r="AK1117" i="1"/>
  <c r="AI1117" i="1"/>
  <c r="AK1109" i="1"/>
  <c r="AI1109" i="1"/>
  <c r="AK1101" i="1"/>
  <c r="AI1101" i="1"/>
  <c r="AK1093" i="1"/>
  <c r="AI1093" i="1"/>
  <c r="AK1085" i="1"/>
  <c r="AI1085" i="1"/>
  <c r="AK1077" i="1"/>
  <c r="AI1077" i="1"/>
  <c r="AK1069" i="1"/>
  <c r="AI1069" i="1"/>
  <c r="AK1061" i="1"/>
  <c r="AI1061" i="1"/>
  <c r="AK1053" i="1"/>
  <c r="AI1053" i="1"/>
  <c r="AK1045" i="1"/>
  <c r="AI1045" i="1"/>
  <c r="AK1037" i="1"/>
  <c r="AI1037" i="1"/>
  <c r="AK1029" i="1"/>
  <c r="AI1029" i="1"/>
  <c r="AK1021" i="1"/>
  <c r="AI1021" i="1"/>
  <c r="AK1013" i="1"/>
  <c r="AI1013" i="1"/>
  <c r="AK1005" i="1"/>
  <c r="AI1005" i="1"/>
  <c r="AK997" i="1"/>
  <c r="AI997" i="1"/>
  <c r="AK989" i="1"/>
  <c r="AI989" i="1"/>
  <c r="AK981" i="1"/>
  <c r="AI981" i="1"/>
  <c r="AK973" i="1"/>
  <c r="AI973" i="1"/>
  <c r="AK965" i="1"/>
  <c r="AI965" i="1"/>
  <c r="AK957" i="1"/>
  <c r="AI957" i="1"/>
  <c r="AK949" i="1"/>
  <c r="AI949" i="1"/>
  <c r="AK941" i="1"/>
  <c r="AI941" i="1"/>
  <c r="AK933" i="1"/>
  <c r="AI933" i="1"/>
  <c r="AK925" i="1"/>
  <c r="AI925" i="1"/>
  <c r="AK917" i="1"/>
  <c r="AI917" i="1"/>
  <c r="AK909" i="1"/>
  <c r="AI909" i="1"/>
  <c r="AK901" i="1"/>
  <c r="AI901" i="1"/>
  <c r="AK893" i="1"/>
  <c r="AI893" i="1"/>
  <c r="AK885" i="1"/>
  <c r="AI885" i="1"/>
  <c r="AK877" i="1"/>
  <c r="AI877" i="1"/>
  <c r="AK869" i="1"/>
  <c r="AI869" i="1"/>
  <c r="AK861" i="1"/>
  <c r="AI861" i="1"/>
  <c r="AK853" i="1"/>
  <c r="AI853" i="1"/>
  <c r="AK845" i="1"/>
  <c r="AI845" i="1"/>
  <c r="AK837" i="1"/>
  <c r="AI837" i="1"/>
  <c r="AK829" i="1"/>
  <c r="AI829" i="1"/>
  <c r="AK821" i="1"/>
  <c r="AI821" i="1"/>
  <c r="AK813" i="1"/>
  <c r="AI813" i="1"/>
  <c r="AK805" i="1"/>
  <c r="AI805" i="1"/>
  <c r="AK797" i="1"/>
  <c r="AI797" i="1"/>
  <c r="AK789" i="1"/>
  <c r="AI789" i="1"/>
  <c r="AK781" i="1"/>
  <c r="AI781" i="1"/>
  <c r="AK773" i="1"/>
  <c r="AI773" i="1"/>
  <c r="AK765" i="1"/>
  <c r="AI765" i="1"/>
  <c r="AK757" i="1"/>
  <c r="AI757" i="1"/>
  <c r="AK749" i="1"/>
  <c r="AI749" i="1"/>
  <c r="AK741" i="1"/>
  <c r="AI741" i="1"/>
  <c r="AK733" i="1"/>
  <c r="AI733" i="1"/>
  <c r="AK725" i="1"/>
  <c r="AI725" i="1"/>
  <c r="AK717" i="1"/>
  <c r="AI717" i="1"/>
  <c r="AK709" i="1"/>
  <c r="AI709" i="1"/>
  <c r="AK701" i="1"/>
  <c r="AI701" i="1"/>
  <c r="AK693" i="1"/>
  <c r="AI693" i="1"/>
  <c r="AK685" i="1"/>
  <c r="AI685" i="1"/>
  <c r="AK677" i="1"/>
  <c r="AI677" i="1"/>
  <c r="AK669" i="1"/>
  <c r="AI669" i="1"/>
  <c r="AK661" i="1"/>
  <c r="AI661" i="1"/>
  <c r="AK653" i="1"/>
  <c r="AI653" i="1"/>
  <c r="AK645" i="1"/>
  <c r="AI645" i="1"/>
  <c r="AK637" i="1"/>
  <c r="AI637" i="1"/>
  <c r="AK629" i="1"/>
  <c r="AI629" i="1"/>
  <c r="AK621" i="1"/>
  <c r="AI621" i="1"/>
  <c r="AK613" i="1"/>
  <c r="AI613" i="1"/>
  <c r="AK605" i="1"/>
  <c r="AI605" i="1"/>
  <c r="AK597" i="1"/>
  <c r="AI597" i="1"/>
  <c r="AK589" i="1"/>
  <c r="AI589" i="1"/>
  <c r="AK581" i="1"/>
  <c r="AI581" i="1"/>
  <c r="AK573" i="1"/>
  <c r="AI573" i="1"/>
  <c r="AK565" i="1"/>
  <c r="AI565" i="1"/>
  <c r="AK557" i="1"/>
  <c r="AI557" i="1"/>
  <c r="AK549" i="1"/>
  <c r="AI549" i="1"/>
  <c r="AK541" i="1"/>
  <c r="AI541" i="1"/>
  <c r="AK533" i="1"/>
  <c r="AI533" i="1"/>
  <c r="AK525" i="1"/>
  <c r="AI525" i="1"/>
  <c r="AK517" i="1"/>
  <c r="AI517" i="1"/>
  <c r="AK509" i="1"/>
  <c r="AI509" i="1"/>
  <c r="AK501" i="1"/>
  <c r="AI501" i="1"/>
  <c r="AK493" i="1"/>
  <c r="AI493" i="1"/>
  <c r="AK485" i="1"/>
  <c r="AI485" i="1"/>
  <c r="AK477" i="1"/>
  <c r="AI477" i="1"/>
  <c r="AK469" i="1"/>
  <c r="AI469" i="1"/>
  <c r="AK461" i="1"/>
  <c r="AI461" i="1"/>
  <c r="AK453" i="1"/>
  <c r="AI453" i="1"/>
  <c r="AK445" i="1"/>
  <c r="AI445" i="1"/>
  <c r="AK437" i="1"/>
  <c r="AI437" i="1"/>
  <c r="AK429" i="1"/>
  <c r="AI429" i="1"/>
  <c r="AK421" i="1"/>
  <c r="AI421" i="1"/>
  <c r="AK413" i="1"/>
  <c r="AI413" i="1"/>
  <c r="AK405" i="1"/>
  <c r="AI405" i="1"/>
  <c r="AK397" i="1"/>
  <c r="AI397" i="1"/>
  <c r="AK389" i="1"/>
  <c r="AI389" i="1"/>
  <c r="AK381" i="1"/>
  <c r="AI381" i="1"/>
  <c r="AK373" i="1"/>
  <c r="AI373" i="1"/>
  <c r="AK365" i="1"/>
  <c r="AI365" i="1"/>
  <c r="AK357" i="1"/>
  <c r="AI357" i="1"/>
  <c r="AK349" i="1"/>
  <c r="AI349" i="1"/>
  <c r="AK341" i="1"/>
  <c r="AI341" i="1"/>
  <c r="AK333" i="1"/>
  <c r="AI333" i="1"/>
  <c r="AK325" i="1"/>
  <c r="AI325" i="1"/>
  <c r="AK317" i="1"/>
  <c r="AI317" i="1"/>
  <c r="AK309" i="1"/>
  <c r="AI309" i="1"/>
  <c r="AK301" i="1"/>
  <c r="AI301" i="1"/>
  <c r="AK293" i="1"/>
  <c r="AI293" i="1"/>
  <c r="AK285" i="1"/>
  <c r="AI285" i="1"/>
  <c r="AK277" i="1"/>
  <c r="AI277" i="1"/>
  <c r="AK269" i="1"/>
  <c r="AI269" i="1"/>
  <c r="AK261" i="1"/>
  <c r="AI261" i="1"/>
  <c r="AK253" i="1"/>
  <c r="AI253" i="1"/>
  <c r="AK245" i="1"/>
  <c r="AI245" i="1"/>
  <c r="AK237" i="1"/>
  <c r="AI237" i="1"/>
  <c r="AK229" i="1"/>
  <c r="AI229" i="1"/>
  <c r="AK221" i="1"/>
  <c r="AI221" i="1"/>
  <c r="AK213" i="1"/>
  <c r="AI213" i="1"/>
  <c r="AK205" i="1"/>
  <c r="AI205" i="1"/>
  <c r="AK197" i="1"/>
  <c r="AI197" i="1"/>
  <c r="AK189" i="1"/>
  <c r="AI189" i="1"/>
  <c r="AK181" i="1"/>
  <c r="AI181" i="1"/>
  <c r="AK173" i="1"/>
  <c r="AI173" i="1"/>
  <c r="AK165" i="1"/>
  <c r="AI165" i="1"/>
  <c r="AK157" i="1"/>
  <c r="AI157" i="1"/>
  <c r="AK149" i="1"/>
  <c r="AI149" i="1"/>
  <c r="AK141" i="1"/>
  <c r="AI141" i="1"/>
  <c r="AK133" i="1"/>
  <c r="AI133" i="1"/>
  <c r="AK125" i="1"/>
  <c r="AI125" i="1"/>
  <c r="AK117" i="1"/>
  <c r="AI117" i="1"/>
  <c r="AK109" i="1"/>
  <c r="AI109" i="1"/>
  <c r="AK101" i="1"/>
  <c r="AI101" i="1"/>
  <c r="AK93" i="1"/>
  <c r="AI93" i="1"/>
  <c r="AK85" i="1"/>
  <c r="AI85" i="1"/>
  <c r="AK77" i="1"/>
  <c r="AI77" i="1"/>
  <c r="AK69" i="1"/>
  <c r="AI69" i="1"/>
  <c r="AK61" i="1"/>
  <c r="AI61" i="1"/>
  <c r="AK53" i="1"/>
  <c r="AI53" i="1"/>
  <c r="AK45" i="1"/>
  <c r="AI45" i="1"/>
  <c r="AK37" i="1"/>
  <c r="AI37" i="1"/>
  <c r="AK29" i="1"/>
  <c r="AI29" i="1"/>
  <c r="AK21" i="1"/>
  <c r="AI21" i="1"/>
  <c r="AK13" i="1"/>
  <c r="AI13" i="1"/>
  <c r="AK5" i="1"/>
  <c r="AI5" i="1"/>
  <c r="AK1996" i="1"/>
  <c r="AI1996" i="1"/>
  <c r="AK1988" i="1"/>
  <c r="AI1988" i="1"/>
  <c r="AK1980" i="1"/>
  <c r="AI1980" i="1"/>
  <c r="AK1972" i="1"/>
  <c r="AI1972" i="1"/>
  <c r="AK1964" i="1"/>
  <c r="AI1964" i="1"/>
  <c r="AK1956" i="1"/>
  <c r="AI1956" i="1"/>
  <c r="AK1948" i="1"/>
  <c r="AI1948" i="1"/>
  <c r="AK1940" i="1"/>
  <c r="AI1940" i="1"/>
  <c r="AK1932" i="1"/>
  <c r="AI1932" i="1"/>
  <c r="AK1924" i="1"/>
  <c r="AI1924" i="1"/>
  <c r="AK1916" i="1"/>
  <c r="AI1916" i="1"/>
  <c r="AK1908" i="1"/>
  <c r="AI1908" i="1"/>
  <c r="AK1900" i="1"/>
  <c r="AI1900" i="1"/>
  <c r="AK1892" i="1"/>
  <c r="AI1892" i="1"/>
  <c r="AK1884" i="1"/>
  <c r="AI1884" i="1"/>
  <c r="AK1876" i="1"/>
  <c r="AI1876" i="1"/>
  <c r="AK1868" i="1"/>
  <c r="AI1868" i="1"/>
  <c r="AK1860" i="1"/>
  <c r="AI1860" i="1"/>
  <c r="AK1852" i="1"/>
  <c r="AI1852" i="1"/>
  <c r="AK1844" i="1"/>
  <c r="AI1844" i="1"/>
  <c r="AK1836" i="1"/>
  <c r="AI1836" i="1"/>
  <c r="AK1828" i="1"/>
  <c r="AI1828" i="1"/>
  <c r="AK1820" i="1"/>
  <c r="AI1820" i="1"/>
  <c r="AK1812" i="1"/>
  <c r="AI1812" i="1"/>
  <c r="AK1804" i="1"/>
  <c r="AI1804" i="1"/>
  <c r="AK1796" i="1"/>
  <c r="AI1796" i="1"/>
  <c r="AK1788" i="1"/>
  <c r="AI1788" i="1"/>
  <c r="AK1780" i="1"/>
  <c r="AI1780" i="1"/>
  <c r="AK1772" i="1"/>
  <c r="AI1772" i="1"/>
  <c r="AK1764" i="1"/>
  <c r="AI1764" i="1"/>
  <c r="AK1756" i="1"/>
  <c r="AI1756" i="1"/>
  <c r="AK1748" i="1"/>
  <c r="AI1748" i="1"/>
  <c r="AK1740" i="1"/>
  <c r="AI1740" i="1"/>
  <c r="AK1732" i="1"/>
  <c r="AI1732" i="1"/>
  <c r="AK1724" i="1"/>
  <c r="AI1724" i="1"/>
  <c r="AK1716" i="1"/>
  <c r="AI1716" i="1"/>
  <c r="AK1708" i="1"/>
  <c r="AI1708" i="1"/>
  <c r="AK1700" i="1"/>
  <c r="AI1700" i="1"/>
  <c r="AK1692" i="1"/>
  <c r="AI1692" i="1"/>
  <c r="AK1684" i="1"/>
  <c r="AI1684" i="1"/>
  <c r="AK1676" i="1"/>
  <c r="AI1676" i="1"/>
  <c r="AK1668" i="1"/>
  <c r="AI1668" i="1"/>
  <c r="AK1660" i="1"/>
  <c r="AI1660" i="1"/>
  <c r="AK1652" i="1"/>
  <c r="AI1652" i="1"/>
  <c r="AK1644" i="1"/>
  <c r="AI1644" i="1"/>
  <c r="AK1636" i="1"/>
  <c r="AI1636" i="1"/>
  <c r="AK1628" i="1"/>
  <c r="AI1628" i="1"/>
  <c r="AK1620" i="1"/>
  <c r="AI1620" i="1"/>
  <c r="AK1612" i="1"/>
  <c r="AI1612" i="1"/>
  <c r="AK1604" i="1"/>
  <c r="AI1604" i="1"/>
  <c r="AK1596" i="1"/>
  <c r="AI1596" i="1"/>
  <c r="AK1588" i="1"/>
  <c r="AI1588" i="1"/>
  <c r="AK1580" i="1"/>
  <c r="AI1580" i="1"/>
  <c r="AK1572" i="1"/>
  <c r="AI1572" i="1"/>
  <c r="AK1564" i="1"/>
  <c r="AI1564" i="1"/>
  <c r="AK1556" i="1"/>
  <c r="AI1556" i="1"/>
  <c r="AK1548" i="1"/>
  <c r="AI1548" i="1"/>
  <c r="AK1540" i="1"/>
  <c r="AI1540" i="1"/>
  <c r="AK1532" i="1"/>
  <c r="AI1532" i="1"/>
  <c r="AK1524" i="1"/>
  <c r="AI1524" i="1"/>
  <c r="AK1516" i="1"/>
  <c r="AI1516" i="1"/>
  <c r="AK1508" i="1"/>
  <c r="AI1508" i="1"/>
  <c r="AK1500" i="1"/>
  <c r="AI1500" i="1"/>
  <c r="AK1492" i="1"/>
  <c r="AI1492" i="1"/>
  <c r="AK1484" i="1"/>
  <c r="AI1484" i="1"/>
  <c r="AK1476" i="1"/>
  <c r="AI1476" i="1"/>
  <c r="AK1468" i="1"/>
  <c r="AI1468" i="1"/>
  <c r="AK1460" i="1"/>
  <c r="AI1460" i="1"/>
  <c r="AK1452" i="1"/>
  <c r="AI1452" i="1"/>
  <c r="AK1444" i="1"/>
  <c r="AI1444" i="1"/>
  <c r="AK1436" i="1"/>
  <c r="AI1436" i="1"/>
  <c r="AK1428" i="1"/>
  <c r="AI1428" i="1"/>
  <c r="AK1420" i="1"/>
  <c r="AI1420" i="1"/>
  <c r="AK1412" i="1"/>
  <c r="AI1412" i="1"/>
  <c r="AK1404" i="1"/>
  <c r="AI1404" i="1"/>
  <c r="AK1396" i="1"/>
  <c r="AI1396" i="1"/>
  <c r="AK1388" i="1"/>
  <c r="AI1388" i="1"/>
  <c r="AK1380" i="1"/>
  <c r="AI1380" i="1"/>
  <c r="AK1372" i="1"/>
  <c r="AI1372" i="1"/>
  <c r="AK1364" i="1"/>
  <c r="AI1364" i="1"/>
  <c r="AK1356" i="1"/>
  <c r="AI1356" i="1"/>
  <c r="AK1348" i="1"/>
  <c r="AI1348" i="1"/>
  <c r="AK1340" i="1"/>
  <c r="AI1340" i="1"/>
  <c r="AK1332" i="1"/>
  <c r="AI1332" i="1"/>
  <c r="AK1324" i="1"/>
  <c r="AI1324" i="1"/>
  <c r="AK1316" i="1"/>
  <c r="AI1316" i="1"/>
  <c r="AK1308" i="1"/>
  <c r="AI1308" i="1"/>
  <c r="AK1300" i="1"/>
  <c r="AI1300" i="1"/>
  <c r="AK1292" i="1"/>
  <c r="AI1292" i="1"/>
  <c r="AK1284" i="1"/>
  <c r="AI1284" i="1"/>
  <c r="AK1276" i="1"/>
  <c r="AI1276" i="1"/>
  <c r="AK1268" i="1"/>
  <c r="AI1268" i="1"/>
  <c r="AK1260" i="1"/>
  <c r="AI1260" i="1"/>
  <c r="AK1252" i="1"/>
  <c r="AI1252" i="1"/>
  <c r="AK1244" i="1"/>
  <c r="AI1244" i="1"/>
  <c r="AK1236" i="1"/>
  <c r="AI1236" i="1"/>
  <c r="AK1228" i="1"/>
  <c r="AI1228" i="1"/>
  <c r="AK1220" i="1"/>
  <c r="AI1220" i="1"/>
  <c r="AK1212" i="1"/>
  <c r="AI1212" i="1"/>
  <c r="AK1204" i="1"/>
  <c r="AI1204" i="1"/>
  <c r="AK1196" i="1"/>
  <c r="AI1196" i="1"/>
  <c r="AK1188" i="1"/>
  <c r="AI1188" i="1"/>
  <c r="AK1180" i="1"/>
  <c r="AI1180" i="1"/>
  <c r="AK1172" i="1"/>
  <c r="AI1172" i="1"/>
  <c r="AK1164" i="1"/>
  <c r="AI1164" i="1"/>
  <c r="AK1156" i="1"/>
  <c r="AI1156" i="1"/>
  <c r="AK1148" i="1"/>
  <c r="AI1148" i="1"/>
  <c r="AK1140" i="1"/>
  <c r="AI1140" i="1"/>
  <c r="AK1132" i="1"/>
  <c r="AI1132" i="1"/>
  <c r="AK1124" i="1"/>
  <c r="AI1124" i="1"/>
  <c r="AK1116" i="1"/>
  <c r="AI1116" i="1"/>
  <c r="AK1108" i="1"/>
  <c r="AI1108" i="1"/>
  <c r="AK1100" i="1"/>
  <c r="AI1100" i="1"/>
  <c r="AK1092" i="1"/>
  <c r="AI1092" i="1"/>
  <c r="AK1084" i="1"/>
  <c r="AI1084" i="1"/>
  <c r="AK1076" i="1"/>
  <c r="AI1076" i="1"/>
  <c r="AK1068" i="1"/>
  <c r="AI1068" i="1"/>
  <c r="AK1060" i="1"/>
  <c r="AI1060" i="1"/>
  <c r="AK1052" i="1"/>
  <c r="AI1052" i="1"/>
  <c r="AK1044" i="1"/>
  <c r="AI1044" i="1"/>
  <c r="AK1036" i="1"/>
  <c r="AI1036" i="1"/>
  <c r="AK1028" i="1"/>
  <c r="AI1028" i="1"/>
  <c r="AK1020" i="1"/>
  <c r="AI1020" i="1"/>
  <c r="AK1012" i="1"/>
  <c r="AI1012" i="1"/>
  <c r="AK1004" i="1"/>
  <c r="AI1004" i="1"/>
  <c r="AK996" i="1"/>
  <c r="AI996" i="1"/>
  <c r="AK988" i="1"/>
  <c r="AI988" i="1"/>
  <c r="AK980" i="1"/>
  <c r="AI980" i="1"/>
  <c r="AK972" i="1"/>
  <c r="AI972" i="1"/>
  <c r="AK964" i="1"/>
  <c r="AI964" i="1"/>
  <c r="AK956" i="1"/>
  <c r="AI956" i="1"/>
  <c r="AK948" i="1"/>
  <c r="AI948" i="1"/>
  <c r="AK940" i="1"/>
  <c r="AI940" i="1"/>
  <c r="AK932" i="1"/>
  <c r="AI932" i="1"/>
  <c r="AK924" i="1"/>
  <c r="AI924" i="1"/>
  <c r="AK916" i="1"/>
  <c r="AI916" i="1"/>
  <c r="AK908" i="1"/>
  <c r="AI908" i="1"/>
  <c r="AK900" i="1"/>
  <c r="AI900" i="1"/>
  <c r="AK892" i="1"/>
  <c r="AI892" i="1"/>
  <c r="AK884" i="1"/>
  <c r="AI884" i="1"/>
  <c r="AK876" i="1"/>
  <c r="AI876" i="1"/>
  <c r="AK868" i="1"/>
  <c r="AI868" i="1"/>
  <c r="AK860" i="1"/>
  <c r="AI860" i="1"/>
  <c r="AK852" i="1"/>
  <c r="AI852" i="1"/>
  <c r="AK844" i="1"/>
  <c r="AI844" i="1"/>
  <c r="AK836" i="1"/>
  <c r="AI836" i="1"/>
  <c r="AK828" i="1"/>
  <c r="AI828" i="1"/>
  <c r="AK820" i="1"/>
  <c r="AI820" i="1"/>
  <c r="AK812" i="1"/>
  <c r="AI812" i="1"/>
  <c r="AK804" i="1"/>
  <c r="AI804" i="1"/>
  <c r="AK796" i="1"/>
  <c r="AI796" i="1"/>
  <c r="AK788" i="1"/>
  <c r="AI788" i="1"/>
  <c r="AK780" i="1"/>
  <c r="AI780" i="1"/>
  <c r="AK772" i="1"/>
  <c r="AI772" i="1"/>
  <c r="AK764" i="1"/>
  <c r="AI764" i="1"/>
  <c r="AK756" i="1"/>
  <c r="AI756" i="1"/>
  <c r="AK748" i="1"/>
  <c r="AI748" i="1"/>
  <c r="AK740" i="1"/>
  <c r="AI740" i="1"/>
  <c r="AK732" i="1"/>
  <c r="AI732" i="1"/>
  <c r="AK724" i="1"/>
  <c r="AI724" i="1"/>
  <c r="AK716" i="1"/>
  <c r="AI716" i="1"/>
  <c r="AK708" i="1"/>
  <c r="AI708" i="1"/>
  <c r="AK700" i="1"/>
  <c r="AI700" i="1"/>
  <c r="AK692" i="1"/>
  <c r="AI692" i="1"/>
  <c r="AK684" i="1"/>
  <c r="AI684" i="1"/>
  <c r="AK676" i="1"/>
  <c r="AI676" i="1"/>
  <c r="AK668" i="1"/>
  <c r="AI668" i="1"/>
  <c r="AK660" i="1"/>
  <c r="AI660" i="1"/>
  <c r="AK652" i="1"/>
  <c r="AI652" i="1"/>
  <c r="AK644" i="1"/>
  <c r="AI644" i="1"/>
  <c r="AK636" i="1"/>
  <c r="AI636" i="1"/>
  <c r="AK628" i="1"/>
  <c r="AI628" i="1"/>
  <c r="AK620" i="1"/>
  <c r="AI620" i="1"/>
  <c r="AK612" i="1"/>
  <c r="AI612" i="1"/>
  <c r="AK604" i="1"/>
  <c r="AI604" i="1"/>
  <c r="AK596" i="1"/>
  <c r="AI596" i="1"/>
  <c r="AK588" i="1"/>
  <c r="AI588" i="1"/>
  <c r="AK580" i="1"/>
  <c r="AI580" i="1"/>
  <c r="AK572" i="1"/>
  <c r="AI572" i="1"/>
  <c r="AK564" i="1"/>
  <c r="AI564" i="1"/>
  <c r="AK556" i="1"/>
  <c r="AI556" i="1"/>
  <c r="AK548" i="1"/>
  <c r="AI548" i="1"/>
  <c r="AK540" i="1"/>
  <c r="AI540" i="1"/>
  <c r="AK532" i="1"/>
  <c r="AI532" i="1"/>
  <c r="AK524" i="1"/>
  <c r="AI524" i="1"/>
  <c r="AK516" i="1"/>
  <c r="AI516" i="1"/>
  <c r="AK508" i="1"/>
  <c r="AI508" i="1"/>
  <c r="AK500" i="1"/>
  <c r="AI500" i="1"/>
  <c r="AK492" i="1"/>
  <c r="AI492" i="1"/>
  <c r="AK484" i="1"/>
  <c r="AI484" i="1"/>
  <c r="AK476" i="1"/>
  <c r="AI476" i="1"/>
  <c r="AK468" i="1"/>
  <c r="AI468" i="1"/>
  <c r="AK460" i="1"/>
  <c r="AI460" i="1"/>
  <c r="AK452" i="1"/>
  <c r="AI452" i="1"/>
  <c r="AK444" i="1"/>
  <c r="AI444" i="1"/>
  <c r="AK436" i="1"/>
  <c r="AI436" i="1"/>
  <c r="AK428" i="1"/>
  <c r="AI428" i="1"/>
  <c r="AK420" i="1"/>
  <c r="AI420" i="1"/>
  <c r="AK412" i="1"/>
  <c r="AI412" i="1"/>
  <c r="AK404" i="1"/>
  <c r="AI404" i="1"/>
  <c r="AK396" i="1"/>
  <c r="AI396" i="1"/>
  <c r="AK388" i="1"/>
  <c r="AI388" i="1"/>
  <c r="AK380" i="1"/>
  <c r="AI380" i="1"/>
  <c r="AK372" i="1"/>
  <c r="AI372" i="1"/>
  <c r="AK364" i="1"/>
  <c r="AI364" i="1"/>
  <c r="AK356" i="1"/>
  <c r="AI356" i="1"/>
  <c r="AK348" i="1"/>
  <c r="AI348" i="1"/>
  <c r="AK340" i="1"/>
  <c r="AI340" i="1"/>
  <c r="AK332" i="1"/>
  <c r="AI332" i="1"/>
  <c r="AK324" i="1"/>
  <c r="AI324" i="1"/>
  <c r="AK316" i="1"/>
  <c r="AI316" i="1"/>
  <c r="AK308" i="1"/>
  <c r="AI308" i="1"/>
  <c r="AK300" i="1"/>
  <c r="AI300" i="1"/>
  <c r="AK292" i="1"/>
  <c r="AI292" i="1"/>
  <c r="AK284" i="1"/>
  <c r="AI284" i="1"/>
  <c r="AK276" i="1"/>
  <c r="AI276" i="1"/>
  <c r="AK268" i="1"/>
  <c r="AI268" i="1"/>
  <c r="AK260" i="1"/>
  <c r="AI260" i="1"/>
  <c r="AK252" i="1"/>
  <c r="AI252" i="1"/>
  <c r="AK244" i="1"/>
  <c r="AI244" i="1"/>
  <c r="AK236" i="1"/>
  <c r="AI236" i="1"/>
  <c r="AK228" i="1"/>
  <c r="AI228" i="1"/>
  <c r="AK220" i="1"/>
  <c r="AI220" i="1"/>
  <c r="AK212" i="1"/>
  <c r="AI212" i="1"/>
  <c r="AK204" i="1"/>
  <c r="AI204" i="1"/>
  <c r="AK196" i="1"/>
  <c r="AI196" i="1"/>
  <c r="AK188" i="1"/>
  <c r="AI188" i="1"/>
  <c r="AK180" i="1"/>
  <c r="AI180" i="1"/>
  <c r="AK172" i="1"/>
  <c r="AI172" i="1"/>
  <c r="AK164" i="1"/>
  <c r="AI164" i="1"/>
  <c r="AK156" i="1"/>
  <c r="AI156" i="1"/>
  <c r="AK148" i="1"/>
  <c r="AI148" i="1"/>
  <c r="AK140" i="1"/>
  <c r="AI140" i="1"/>
  <c r="AK132" i="1"/>
  <c r="AI132" i="1"/>
  <c r="AK124" i="1"/>
  <c r="AI124" i="1"/>
  <c r="AK116" i="1"/>
  <c r="AI116" i="1"/>
  <c r="AK108" i="1"/>
  <c r="AI108" i="1"/>
  <c r="AK100" i="1"/>
  <c r="AI100" i="1"/>
  <c r="AK92" i="1"/>
  <c r="AI92" i="1"/>
  <c r="AK84" i="1"/>
  <c r="AI84" i="1"/>
  <c r="AK76" i="1"/>
  <c r="AI76" i="1"/>
  <c r="AK68" i="1"/>
  <c r="AI68" i="1"/>
  <c r="AK60" i="1"/>
  <c r="AI60" i="1"/>
  <c r="AK52" i="1"/>
  <c r="AI52" i="1"/>
  <c r="AK44" i="1"/>
  <c r="AI44" i="1"/>
  <c r="AK36" i="1"/>
  <c r="AI36" i="1"/>
  <c r="AK28" i="1"/>
  <c r="AI28" i="1"/>
  <c r="AK20" i="1"/>
  <c r="AI20" i="1"/>
  <c r="AK12" i="1"/>
  <c r="AI12" i="1"/>
  <c r="AK4" i="1"/>
  <c r="AI4" i="1"/>
  <c r="AK1995" i="1"/>
  <c r="AI1995" i="1"/>
  <c r="AK1987" i="1"/>
  <c r="AI1987" i="1"/>
  <c r="AK1979" i="1"/>
  <c r="AI1979" i="1"/>
  <c r="AK1971" i="1"/>
  <c r="AI1971" i="1"/>
  <c r="AK1963" i="1"/>
  <c r="AI1963" i="1"/>
  <c r="AK1955" i="1"/>
  <c r="AI1955" i="1"/>
  <c r="AK1947" i="1"/>
  <c r="AI1947" i="1"/>
  <c r="AK1939" i="1"/>
  <c r="AI1939" i="1"/>
  <c r="AK1931" i="1"/>
  <c r="AI1931" i="1"/>
  <c r="AK1923" i="1"/>
  <c r="AI1923" i="1"/>
  <c r="AK1915" i="1"/>
  <c r="AI1915" i="1"/>
  <c r="AK1907" i="1"/>
  <c r="AI1907" i="1"/>
  <c r="AK1899" i="1"/>
  <c r="AI1899" i="1"/>
  <c r="AK1891" i="1"/>
  <c r="AI1891" i="1"/>
  <c r="AK1883" i="1"/>
  <c r="AI1883" i="1"/>
  <c r="AK1875" i="1"/>
  <c r="AI1875" i="1"/>
  <c r="AK1867" i="1"/>
  <c r="AI1867" i="1"/>
  <c r="AK1859" i="1"/>
  <c r="AI1859" i="1"/>
  <c r="AK1851" i="1"/>
  <c r="AI1851" i="1"/>
  <c r="AK1843" i="1"/>
  <c r="AI1843" i="1"/>
  <c r="AK1835" i="1"/>
  <c r="AI1835" i="1"/>
  <c r="AK1827" i="1"/>
  <c r="AI1827" i="1"/>
  <c r="AK1819" i="1"/>
  <c r="AI1819" i="1"/>
  <c r="AK1811" i="1"/>
  <c r="AI1811" i="1"/>
  <c r="AK1803" i="1"/>
  <c r="AI1803" i="1"/>
  <c r="AK1795" i="1"/>
  <c r="AI1795" i="1"/>
  <c r="AK1787" i="1"/>
  <c r="AI1787" i="1"/>
  <c r="AK1779" i="1"/>
  <c r="AI1779" i="1"/>
  <c r="AK1771" i="1"/>
  <c r="AI1771" i="1"/>
  <c r="AK1763" i="1"/>
  <c r="AI1763" i="1"/>
  <c r="AK1755" i="1"/>
  <c r="AI1755" i="1"/>
  <c r="AK1747" i="1"/>
  <c r="AI1747" i="1"/>
  <c r="AK1739" i="1"/>
  <c r="AI1739" i="1"/>
  <c r="AK1731" i="1"/>
  <c r="AI1731" i="1"/>
  <c r="AK1723" i="1"/>
  <c r="AI1723" i="1"/>
  <c r="AK1715" i="1"/>
  <c r="AI1715" i="1"/>
  <c r="AK1707" i="1"/>
  <c r="AI1707" i="1"/>
  <c r="AK1699" i="1"/>
  <c r="AI1699" i="1"/>
  <c r="AK1691" i="1"/>
  <c r="AI1691" i="1"/>
  <c r="AK1683" i="1"/>
  <c r="AI1683" i="1"/>
  <c r="AK1675" i="1"/>
  <c r="AI1675" i="1"/>
  <c r="AK1667" i="1"/>
  <c r="AI1667" i="1"/>
  <c r="AK1659" i="1"/>
  <c r="AI1659" i="1"/>
  <c r="AK1651" i="1"/>
  <c r="AI1651" i="1"/>
  <c r="AK1643" i="1"/>
  <c r="AI1643" i="1"/>
  <c r="AK1635" i="1"/>
  <c r="AI1635" i="1"/>
  <c r="AK1627" i="1"/>
  <c r="AI1627" i="1"/>
  <c r="AK1619" i="1"/>
  <c r="AI1619" i="1"/>
  <c r="AK1611" i="1"/>
  <c r="AI1611" i="1"/>
  <c r="AK1603" i="1"/>
  <c r="AI1603" i="1"/>
  <c r="AK1595" i="1"/>
  <c r="AI1595" i="1"/>
  <c r="AK1587" i="1"/>
  <c r="AI1587" i="1"/>
  <c r="AK1579" i="1"/>
  <c r="AI1579" i="1"/>
  <c r="AK1571" i="1"/>
  <c r="AI1571" i="1"/>
  <c r="AK1563" i="1"/>
  <c r="AI1563" i="1"/>
  <c r="AK1555" i="1"/>
  <c r="AI1555" i="1"/>
  <c r="AK1547" i="1"/>
  <c r="AI1547" i="1"/>
  <c r="AK1539" i="1"/>
  <c r="AI1539" i="1"/>
  <c r="AK1531" i="1"/>
  <c r="AI1531" i="1"/>
  <c r="AK1523" i="1"/>
  <c r="AI1523" i="1"/>
  <c r="AK1515" i="1"/>
  <c r="AI1515" i="1"/>
  <c r="AK1507" i="1"/>
  <c r="AI1507" i="1"/>
  <c r="AK1499" i="1"/>
  <c r="AI1499" i="1"/>
  <c r="AK1491" i="1"/>
  <c r="AI1491" i="1"/>
  <c r="AK1483" i="1"/>
  <c r="AI1483" i="1"/>
  <c r="AK1475" i="1"/>
  <c r="AI1475" i="1"/>
  <c r="AK1467" i="1"/>
  <c r="AI1467" i="1"/>
  <c r="AK1459" i="1"/>
  <c r="AI1459" i="1"/>
  <c r="AK1451" i="1"/>
  <c r="AI1451" i="1"/>
  <c r="AK1443" i="1"/>
  <c r="AI1443" i="1"/>
  <c r="AK1435" i="1"/>
  <c r="AI1435" i="1"/>
  <c r="AK1427" i="1"/>
  <c r="AI1427" i="1"/>
  <c r="AK1419" i="1"/>
  <c r="AI1419" i="1"/>
  <c r="AK1411" i="1"/>
  <c r="AI1411" i="1"/>
  <c r="AK1403" i="1"/>
  <c r="AI1403" i="1"/>
  <c r="AK1395" i="1"/>
  <c r="AI1395" i="1"/>
  <c r="AK1387" i="1"/>
  <c r="AI1387" i="1"/>
  <c r="AK1379" i="1"/>
  <c r="AI1379" i="1"/>
  <c r="AK1371" i="1"/>
  <c r="AI1371" i="1"/>
  <c r="AK1363" i="1"/>
  <c r="AI1363" i="1"/>
  <c r="AK1355" i="1"/>
  <c r="AI1355" i="1"/>
  <c r="AK1347" i="1"/>
  <c r="AI1347" i="1"/>
  <c r="AK1339" i="1"/>
  <c r="AI1339" i="1"/>
  <c r="AK1331" i="1"/>
  <c r="AI1331" i="1"/>
  <c r="AK1323" i="1"/>
  <c r="AI1323" i="1"/>
  <c r="AK1315" i="1"/>
  <c r="AI1315" i="1"/>
  <c r="AK1307" i="1"/>
  <c r="AI1307" i="1"/>
  <c r="AK1299" i="1"/>
  <c r="AI1299" i="1"/>
  <c r="AK1291" i="1"/>
  <c r="AI1291" i="1"/>
  <c r="AK1283" i="1"/>
  <c r="AI1283" i="1"/>
  <c r="AK1275" i="1"/>
  <c r="AI1275" i="1"/>
  <c r="AK1267" i="1"/>
  <c r="AI1267" i="1"/>
  <c r="AK1259" i="1"/>
  <c r="AI1259" i="1"/>
  <c r="AK1251" i="1"/>
  <c r="AI1251" i="1"/>
  <c r="AK1243" i="1"/>
  <c r="AI1243" i="1"/>
  <c r="AK1235" i="1"/>
  <c r="AI1235" i="1"/>
  <c r="AK1227" i="1"/>
  <c r="AI1227" i="1"/>
  <c r="AK1219" i="1"/>
  <c r="AI1219" i="1"/>
  <c r="AK1211" i="1"/>
  <c r="AI1211" i="1"/>
  <c r="AK1203" i="1"/>
  <c r="AI1203" i="1"/>
  <c r="AK1195" i="1"/>
  <c r="AI1195" i="1"/>
  <c r="AK1187" i="1"/>
  <c r="AI1187" i="1"/>
  <c r="AK1179" i="1"/>
  <c r="AI1179" i="1"/>
  <c r="AK1171" i="1"/>
  <c r="AI1171" i="1"/>
  <c r="AK1163" i="1"/>
  <c r="AI1163" i="1"/>
  <c r="AK1155" i="1"/>
  <c r="AI1155" i="1"/>
  <c r="AK1147" i="1"/>
  <c r="AI1147" i="1"/>
  <c r="AK1139" i="1"/>
  <c r="AI1139" i="1"/>
  <c r="AK1131" i="1"/>
  <c r="AI1131" i="1"/>
  <c r="AK1123" i="1"/>
  <c r="AI1123" i="1"/>
  <c r="AK1115" i="1"/>
  <c r="AI1115" i="1"/>
  <c r="AK1107" i="1"/>
  <c r="AI1107" i="1"/>
  <c r="AK1099" i="1"/>
  <c r="AI1099" i="1"/>
  <c r="AK1091" i="1"/>
  <c r="AI1091" i="1"/>
  <c r="AK1083" i="1"/>
  <c r="AI1083" i="1"/>
  <c r="AK1075" i="1"/>
  <c r="AI1075" i="1"/>
  <c r="AK1067" i="1"/>
  <c r="AI1067" i="1"/>
  <c r="AK1059" i="1"/>
  <c r="AI1059" i="1"/>
  <c r="AK1051" i="1"/>
  <c r="AI1051" i="1"/>
  <c r="AK1043" i="1"/>
  <c r="AI1043" i="1"/>
  <c r="AK1035" i="1"/>
  <c r="AI1035" i="1"/>
  <c r="AK1027" i="1"/>
  <c r="AI1027" i="1"/>
  <c r="AK1019" i="1"/>
  <c r="AI1019" i="1"/>
  <c r="AK1011" i="1"/>
  <c r="AI1011" i="1"/>
  <c r="AK1003" i="1"/>
  <c r="AI1003" i="1"/>
  <c r="AK995" i="1"/>
  <c r="AI995" i="1"/>
  <c r="AK987" i="1"/>
  <c r="AI987" i="1"/>
  <c r="AK979" i="1"/>
  <c r="AI979" i="1"/>
  <c r="AK971" i="1"/>
  <c r="AI971" i="1"/>
  <c r="AK963" i="1"/>
  <c r="AI963" i="1"/>
  <c r="AK955" i="1"/>
  <c r="AI955" i="1"/>
  <c r="AK947" i="1"/>
  <c r="AI947" i="1"/>
  <c r="AK939" i="1"/>
  <c r="AI939" i="1"/>
  <c r="AK931" i="1"/>
  <c r="AI931" i="1"/>
  <c r="AK923" i="1"/>
  <c r="AI923" i="1"/>
  <c r="AK915" i="1"/>
  <c r="AI915" i="1"/>
  <c r="AK907" i="1"/>
  <c r="AI907" i="1"/>
  <c r="AK899" i="1"/>
  <c r="AI899" i="1"/>
  <c r="AK891" i="1"/>
  <c r="AI891" i="1"/>
  <c r="AK883" i="1"/>
  <c r="AI883" i="1"/>
  <c r="AK875" i="1"/>
  <c r="AI875" i="1"/>
  <c r="AK867" i="1"/>
  <c r="AI867" i="1"/>
  <c r="AK859" i="1"/>
  <c r="AI859" i="1"/>
  <c r="AK851" i="1"/>
  <c r="AI851" i="1"/>
  <c r="AK843" i="1"/>
  <c r="AI843" i="1"/>
  <c r="AK835" i="1"/>
  <c r="AI835" i="1"/>
  <c r="AK827" i="1"/>
  <c r="AI827" i="1"/>
  <c r="AK819" i="1"/>
  <c r="AI819" i="1"/>
  <c r="AK811" i="1"/>
  <c r="AI811" i="1"/>
  <c r="AK803" i="1"/>
  <c r="AI803" i="1"/>
  <c r="AK795" i="1"/>
  <c r="AI795" i="1"/>
  <c r="AK787" i="1"/>
  <c r="AI787" i="1"/>
  <c r="AK779" i="1"/>
  <c r="AI779" i="1"/>
  <c r="AK771" i="1"/>
  <c r="AI771" i="1"/>
  <c r="AK763" i="1"/>
  <c r="AI763" i="1"/>
  <c r="AK755" i="1"/>
  <c r="AI755" i="1"/>
  <c r="AK747" i="1"/>
  <c r="AI747" i="1"/>
  <c r="AK739" i="1"/>
  <c r="AI739" i="1"/>
  <c r="AK731" i="1"/>
  <c r="AI731" i="1"/>
  <c r="AK723" i="1"/>
  <c r="AI723" i="1"/>
  <c r="AK715" i="1"/>
  <c r="AI715" i="1"/>
  <c r="AK707" i="1"/>
  <c r="AI707" i="1"/>
  <c r="AK699" i="1"/>
  <c r="AI699" i="1"/>
  <c r="AK691" i="1"/>
  <c r="AI691" i="1"/>
  <c r="AK683" i="1"/>
  <c r="AI683" i="1"/>
  <c r="AK675" i="1"/>
  <c r="AI675" i="1"/>
  <c r="AK667" i="1"/>
  <c r="AI667" i="1"/>
  <c r="AK659" i="1"/>
  <c r="AI659" i="1"/>
  <c r="AK651" i="1"/>
  <c r="AI651" i="1"/>
  <c r="AK643" i="1"/>
  <c r="AI643" i="1"/>
  <c r="AK635" i="1"/>
  <c r="AI635" i="1"/>
  <c r="AK627" i="1"/>
  <c r="AI627" i="1"/>
  <c r="AK619" i="1"/>
  <c r="AI619" i="1"/>
  <c r="AK611" i="1"/>
  <c r="AI611" i="1"/>
  <c r="AK603" i="1"/>
  <c r="AI603" i="1"/>
  <c r="AK595" i="1"/>
  <c r="AI595" i="1"/>
  <c r="AK587" i="1"/>
  <c r="AI587" i="1"/>
  <c r="AK579" i="1"/>
  <c r="AI579" i="1"/>
  <c r="AK571" i="1"/>
  <c r="AI571" i="1"/>
  <c r="AK563" i="1"/>
  <c r="AI563" i="1"/>
  <c r="AK555" i="1"/>
  <c r="AI555" i="1"/>
  <c r="AK547" i="1"/>
  <c r="AI547" i="1"/>
  <c r="AK539" i="1"/>
  <c r="AI539" i="1"/>
  <c r="AK531" i="1"/>
  <c r="AI531" i="1"/>
  <c r="AK523" i="1"/>
  <c r="AI523" i="1"/>
  <c r="AK515" i="1"/>
  <c r="AI515" i="1"/>
  <c r="AK507" i="1"/>
  <c r="AI507" i="1"/>
  <c r="AK499" i="1"/>
  <c r="AI499" i="1"/>
  <c r="AK491" i="1"/>
  <c r="AI491" i="1"/>
  <c r="AK483" i="1"/>
  <c r="AI483" i="1"/>
  <c r="AK475" i="1"/>
  <c r="AI475" i="1"/>
  <c r="AK467" i="1"/>
  <c r="AI467" i="1"/>
  <c r="AK459" i="1"/>
  <c r="AI459" i="1"/>
  <c r="AK451" i="1"/>
  <c r="AI451" i="1"/>
  <c r="AK443" i="1"/>
  <c r="AI443" i="1"/>
  <c r="AK435" i="1"/>
  <c r="AI435" i="1"/>
  <c r="AK427" i="1"/>
  <c r="AI427" i="1"/>
  <c r="AK419" i="1"/>
  <c r="AI419" i="1"/>
  <c r="AK411" i="1"/>
  <c r="AI411" i="1"/>
  <c r="AK403" i="1"/>
  <c r="AI403" i="1"/>
  <c r="AK395" i="1"/>
  <c r="AI395" i="1"/>
  <c r="AK387" i="1"/>
  <c r="AI387" i="1"/>
  <c r="AK379" i="1"/>
  <c r="AI379" i="1"/>
  <c r="AK371" i="1"/>
  <c r="AI371" i="1"/>
  <c r="AK363" i="1"/>
  <c r="AI363" i="1"/>
  <c r="AK355" i="1"/>
  <c r="AI355" i="1"/>
  <c r="AK347" i="1"/>
  <c r="AI347" i="1"/>
  <c r="AK339" i="1"/>
  <c r="AI339" i="1"/>
  <c r="AK331" i="1"/>
  <c r="AI331" i="1"/>
  <c r="AK323" i="1"/>
  <c r="AI323" i="1"/>
  <c r="AK315" i="1"/>
  <c r="AI315" i="1"/>
  <c r="AK307" i="1"/>
  <c r="AI307" i="1"/>
  <c r="AK299" i="1"/>
  <c r="AI299" i="1"/>
  <c r="AK291" i="1"/>
  <c r="AI291" i="1"/>
  <c r="AK283" i="1"/>
  <c r="AI283" i="1"/>
  <c r="AK275" i="1"/>
  <c r="AI275" i="1"/>
  <c r="AK267" i="1"/>
  <c r="AI267" i="1"/>
  <c r="AK259" i="1"/>
  <c r="AI259" i="1"/>
  <c r="AK251" i="1"/>
  <c r="AI251" i="1"/>
  <c r="AK243" i="1"/>
  <c r="AI243" i="1"/>
  <c r="AK235" i="1"/>
  <c r="AI235" i="1"/>
  <c r="AK227" i="1"/>
  <c r="AI227" i="1"/>
  <c r="AK219" i="1"/>
  <c r="AI219" i="1"/>
  <c r="AK211" i="1"/>
  <c r="AI211" i="1"/>
  <c r="AK203" i="1"/>
  <c r="AI203" i="1"/>
  <c r="AK195" i="1"/>
  <c r="AI195" i="1"/>
  <c r="AK187" i="1"/>
  <c r="AI187" i="1"/>
  <c r="AK179" i="1"/>
  <c r="AI179" i="1"/>
  <c r="AK171" i="1"/>
  <c r="AI171" i="1"/>
  <c r="AK163" i="1"/>
  <c r="AI163" i="1"/>
  <c r="AK155" i="1"/>
  <c r="AI155" i="1"/>
  <c r="AK147" i="1"/>
  <c r="AI147" i="1"/>
  <c r="AK139" i="1"/>
  <c r="AI139" i="1"/>
  <c r="AK131" i="1"/>
  <c r="AI131" i="1"/>
  <c r="AK123" i="1"/>
  <c r="AI123" i="1"/>
  <c r="AK115" i="1"/>
  <c r="AI115" i="1"/>
  <c r="AK107" i="1"/>
  <c r="AI107" i="1"/>
  <c r="AK99" i="1"/>
  <c r="AI99" i="1"/>
  <c r="AK91" i="1"/>
  <c r="AI91" i="1"/>
  <c r="AK83" i="1"/>
  <c r="AI83" i="1"/>
  <c r="AK75" i="1"/>
  <c r="AI75" i="1"/>
  <c r="AK67" i="1"/>
  <c r="AI67" i="1"/>
  <c r="AK59" i="1"/>
  <c r="AI59" i="1"/>
  <c r="AK51" i="1"/>
  <c r="AI51" i="1"/>
  <c r="AK43" i="1"/>
  <c r="AI43" i="1"/>
  <c r="AK35" i="1"/>
  <c r="AI35" i="1"/>
  <c r="AK27" i="1"/>
  <c r="AI27" i="1"/>
  <c r="AK19" i="1"/>
  <c r="AI19" i="1"/>
  <c r="AK11" i="1"/>
  <c r="AI11" i="1"/>
  <c r="AK3" i="1"/>
  <c r="AI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<sst xmlns="http://schemas.openxmlformats.org/spreadsheetml/2006/main" count="60572" uniqueCount="6415">
  <si>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</si>
  <si>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</si>
  <si>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</si>
  <si>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</si>
  <si>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</si>
  <si>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</si>
  <si>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</si>
  <si>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</si>
  <si>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</si>
  <si>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</si>
  <si>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</si>
  <si>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</si>
  <si>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</si>
  <si>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</si>
  <si>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</si>
  <si>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</si>
  <si>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</si>
  <si>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</si>
  <si>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</si>
  <si>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</si>
  <si>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</si>
  <si>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</si>
  <si>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</si>
  <si>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</si>
  <si>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</si>
  <si>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</si>
  <si>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</si>
  <si>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</si>
  <si>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</si>
  <si>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</si>
  <si>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</si>
  <si>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</si>
  <si>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</si>
  <si>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</si>
  <si>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</si>
  <si>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</si>
  <si>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</si>
  <si>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</si>
  <si>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</si>
  <si>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</si>
  <si>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</si>
  <si>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</si>
  <si>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</si>
  <si>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</si>
  <si>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</si>
  <si>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</si>
  <si>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</si>
  <si>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</si>
  <si>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</si>
  <si>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</si>
  <si>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</si>
  <si>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</si>
  <si>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</si>
  <si>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</si>
  <si>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</si>
  <si>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</si>
  <si>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</si>
  <si>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</si>
  <si>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</si>
  <si>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</si>
  <si>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</si>
  <si>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</si>
  <si>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</si>
  <si>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</si>
  <si>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</si>
  <si>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</si>
  <si>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</si>
  <si>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</si>
  <si>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</si>
  <si>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</si>
  <si>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</si>
  <si>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</si>
  <si>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</si>
  <si>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</si>
  <si>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</si>
  <si>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</si>
  <si>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</si>
  <si>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</si>
  <si>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</si>
  <si>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</si>
  <si>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</si>
  <si>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</si>
  <si>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</si>
  <si>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</si>
  <si>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</si>
  <si>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</si>
  <si>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</si>
  <si>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</si>
  <si>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</si>
  <si>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</si>
  <si>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</si>
  <si>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</si>
  <si>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</si>
  <si>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</si>
  <si>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</si>
  <si>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</si>
  <si>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</si>
  <si>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</si>
  <si>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</si>
  <si>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</si>
  <si>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</si>
  <si>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</si>
  <si>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</si>
  <si>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</si>
  <si>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</si>
  <si>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</si>
  <si>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</si>
  <si>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</si>
  <si>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</si>
  <si>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</si>
  <si>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</si>
  <si>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</si>
  <si>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</si>
  <si>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</si>
  <si>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</si>
  <si>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</si>
  <si>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</si>
  <si>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</si>
  <si>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</si>
  <si>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</si>
  <si>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</si>
  <si>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</si>
  <si>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</si>
  <si>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</si>
  <si>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</si>
  <si>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</si>
  <si>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</si>
  <si>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</si>
  <si>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</si>
  <si>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</si>
  <si>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</si>
  <si>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</si>
  <si>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</si>
  <si>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</si>
  <si>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</si>
  <si>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</si>
  <si>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</si>
  <si>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</si>
  <si>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</si>
  <si>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</si>
  <si>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</si>
  <si>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</si>
  <si>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</si>
  <si>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</si>
  <si>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</si>
  <si>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</si>
  <si>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</si>
  <si>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</si>
  <si>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</si>
  <si>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</si>
  <si>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</si>
  <si>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</si>
  <si>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</si>
  <si>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</si>
  <si>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</si>
  <si>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</si>
  <si>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</si>
  <si>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</si>
  <si>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</si>
  <si>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</si>
  <si>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</si>
  <si>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</si>
  <si>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</si>
  <si>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</si>
  <si>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</si>
  <si>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</si>
  <si>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</si>
  <si>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</si>
  <si>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</si>
  <si>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</si>
  <si>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</si>
  <si>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</si>
  <si>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</si>
  <si>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</si>
  <si>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</si>
  <si>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</si>
  <si>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</si>
  <si>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</si>
  <si>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</si>
  <si>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</si>
  <si>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</si>
  <si>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</si>
  <si>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</si>
  <si>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</si>
  <si>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</si>
  <si>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</si>
  <si>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</si>
  <si>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</si>
  <si>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</si>
  <si>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</si>
  <si>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</si>
  <si>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</si>
  <si>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</si>
  <si>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</si>
  <si>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</si>
  <si>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</si>
  <si>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</si>
  <si>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</si>
  <si>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</si>
  <si>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</si>
  <si>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</si>
  <si>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</si>
  <si>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</si>
  <si>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</si>
  <si>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</si>
  <si>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</si>
  <si>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</si>
  <si>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</si>
  <si>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</si>
  <si>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</si>
  <si>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</si>
  <si>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</si>
  <si>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</si>
  <si>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</si>
  <si>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</si>
  <si>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</si>
  <si>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</si>
  <si>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</si>
  <si>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</si>
  <si>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</si>
  <si>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</si>
  <si>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</si>
  <si>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</si>
  <si>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</si>
  <si>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</si>
  <si>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</si>
  <si>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</si>
  <si>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</si>
  <si>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</si>
  <si>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</si>
  <si>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</si>
  <si>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</si>
  <si>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</si>
  <si>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</si>
  <si>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</si>
  <si>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</si>
  <si>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</si>
  <si>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</si>
  <si>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</si>
  <si>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</si>
  <si>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</si>
  <si>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</si>
  <si>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</si>
  <si>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</si>
  <si>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</si>
  <si>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</si>
  <si>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</si>
  <si>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</si>
  <si>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</si>
  <si>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</si>
  <si>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</si>
  <si>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</si>
  <si>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</si>
  <si>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</si>
  <si>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</si>
  <si>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</si>
  <si>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</si>
  <si>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</si>
  <si>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</si>
  <si>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</si>
  <si>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</si>
  <si>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</si>
  <si>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</si>
  <si>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</si>
  <si>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</si>
  <si>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</si>
  <si>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</si>
  <si>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</si>
  <si>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</si>
  <si>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</si>
  <si>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</si>
  <si>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</si>
  <si>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</si>
  <si>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</si>
  <si>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</si>
  <si>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</si>
  <si>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</si>
  <si>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</si>
  <si>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</si>
  <si>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</si>
  <si>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</si>
  <si>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</si>
  <si>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</si>
  <si>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</si>
  <si>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</si>
  <si>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</si>
  <si>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</si>
  <si>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</si>
  <si>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</si>
  <si>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</si>
  <si>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</si>
  <si>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</si>
  <si>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</si>
  <si>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</si>
  <si>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Alltrack TDI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</si>
  <si>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</si>
  <si>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</si>
  <si>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</si>
  <si>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</si>
  <si>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</si>
  <si>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</si>
  <si>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</si>
  <si>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</si>
  <si>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</si>
  <si>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</si>
  <si>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</si>
  <si>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</si>
  <si>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</si>
  <si>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</si>
  <si>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</si>
  <si>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</si>
  <si>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</si>
  <si>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</si>
  <si>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</si>
  <si>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</si>
  <si>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</si>
  <si>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</si>
  <si>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</si>
  <si>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</si>
  <si>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</si>
  <si>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</si>
  <si>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</si>
  <si>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</si>
  <si>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</si>
  <si>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</si>
  <si>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</si>
  <si>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</si>
  <si>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</si>
  <si>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</si>
  <si>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</si>
  <si>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</si>
  <si>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</si>
  <si>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</si>
  <si>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</si>
  <si>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</si>
  <si>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</si>
  <si>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</si>
  <si>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</si>
  <si>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</si>
  <si>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</si>
  <si>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</si>
  <si>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</si>
  <si>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</si>
  <si>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</si>
  <si>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</si>
  <si>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</si>
  <si>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</si>
  <si>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</si>
  <si>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</si>
  <si>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</si>
  <si>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</si>
  <si>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</si>
  <si>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</si>
  <si>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</si>
  <si>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</si>
  <si>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</si>
  <si>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</si>
  <si>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</si>
  <si>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</si>
  <si>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</si>
  <si>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</si>
  <si>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</si>
  <si>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</si>
  <si>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</si>
  <si>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</si>
  <si>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</si>
  <si>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</si>
  <si>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</si>
  <si>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</si>
  <si>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</si>
  <si>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</si>
  <si>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</si>
  <si>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</si>
  <si>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</si>
  <si>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</si>
  <si>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</si>
  <si>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</si>
  <si>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</si>
  <si>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</si>
  <si>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</si>
  <si>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</si>
  <si>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</si>
  <si>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</si>
  <si>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</si>
  <si>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</si>
  <si>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</si>
  <si>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</si>
  <si>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</si>
  <si>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</si>
  <si>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</si>
  <si>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</si>
  <si>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</si>
  <si>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</si>
  <si>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</si>
  <si>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</si>
  <si>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</si>
  <si>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</si>
  <si>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</si>
  <si>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</si>
  <si>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</si>
  <si>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</si>
  <si>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</si>
  <si>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</si>
  <si>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</si>
  <si>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</si>
  <si>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</si>
  <si>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</si>
  <si>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</si>
  <si>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</si>
  <si>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</si>
  <si>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</si>
  <si>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</si>
  <si>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</si>
  <si>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</si>
  <si>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</si>
  <si>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</si>
  <si>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</si>
  <si>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</si>
  <si>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</si>
  <si>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</si>
  <si>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</si>
  <si>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</si>
  <si>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</si>
  <si>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Si-R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</si>
  <si>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</si>
  <si>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</si>
  <si>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</si>
  <si>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</si>
  <si>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</si>
  <si>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</si>
  <si>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</si>
  <si>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</si>
  <si>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</si>
  <si>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</si>
  <si>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</si>
  <si>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</si>
  <si>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</si>
  <si>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</si>
  <si>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</si>
  <si>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</si>
  <si>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</si>
  <si>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</si>
  <si>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</si>
  <si>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</si>
  <si>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</si>
  <si>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XL Double Cab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</si>
  <si>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</si>
  <si>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</si>
  <si>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</si>
  <si>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</si>
  <si>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</si>
  <si>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</si>
  <si>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</si>
  <si>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</si>
  <si>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</si>
  <si>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</si>
  <si>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</si>
  <si>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</si>
  <si>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</si>
  <si>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</si>
  <si>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</si>
  <si>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</si>
  <si>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</si>
  <si>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</si>
  <si>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</si>
  <si>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</si>
  <si>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</si>
  <si>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</si>
  <si>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</si>
  <si>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</si>
  <si>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</si>
  <si>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</si>
  <si>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</si>
  <si>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</si>
  <si>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</si>
  <si>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</si>
  <si>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</si>
  <si>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</si>
  <si>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</si>
  <si>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</si>
  <si>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</si>
  <si>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</si>
  <si>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</si>
  <si>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</si>
  <si>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</si>
  <si>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</si>
  <si>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</si>
  <si>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</si>
  <si>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</si>
  <si>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</si>
  <si>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</si>
  <si>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</si>
  <si>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</si>
  <si>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</si>
  <si>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</si>
  <si>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</si>
  <si>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</si>
  <si>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</si>
  <si>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</si>
  <si>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</si>
  <si>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</si>
  <si>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</si>
  <si>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</si>
  <si>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</si>
  <si>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</si>
  <si>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</si>
  <si>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</si>
  <si>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</si>
  <si>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</si>
  <si>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</si>
  <si>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</si>
  <si>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</si>
  <si>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</si>
  <si>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</si>
  <si>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</si>
  <si>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</si>
  <si>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</si>
  <si>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</si>
  <si>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</si>
  <si>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</si>
  <si>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</si>
  <si>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</si>
  <si>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</si>
  <si>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</si>
  <si>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</si>
  <si>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</si>
  <si>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</si>
  <si>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</si>
  <si>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</si>
  <si>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</si>
  <si>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</si>
  <si>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</si>
  <si>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</si>
  <si>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</si>
  <si>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</si>
  <si>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</si>
  <si>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</si>
  <si>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</si>
  <si>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</si>
  <si>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</si>
  <si>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</si>
  <si>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</si>
  <si>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</si>
  <si>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</si>
  <si>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</si>
  <si>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</si>
  <si>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</si>
  <si>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</si>
  <si>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</si>
  <si>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</si>
  <si>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</si>
  <si>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</si>
  <si>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</si>
  <si>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</si>
  <si>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</si>
  <si>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</si>
  <si>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</si>
  <si>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</si>
  <si>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</si>
  <si>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</si>
  <si>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</si>
  <si>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</si>
  <si>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</si>
  <si>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</si>
  <si>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</si>
  <si>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</si>
  <si>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</si>
  <si>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</si>
  <si>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</si>
  <si>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</si>
  <si>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</si>
  <si>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</si>
  <si>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</si>
  <si>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</si>
  <si>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</si>
  <si>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</si>
  <si>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</si>
  <si>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</si>
  <si>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</si>
  <si>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</si>
  <si>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</si>
  <si>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</si>
  <si>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</si>
  <si>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</si>
  <si>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</si>
  <si>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</si>
  <si>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</si>
  <si>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</si>
  <si>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</si>
  <si>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</si>
  <si>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</si>
  <si>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</si>
  <si>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</si>
  <si>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</si>
  <si>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</si>
  <si>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</si>
  <si>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</si>
  <si>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</si>
  <si>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</si>
  <si>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</si>
  <si>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</si>
  <si>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</si>
  <si>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</si>
  <si>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</si>
  <si>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</si>
  <si>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</si>
  <si>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</si>
  <si>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</si>
  <si>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</si>
  <si>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</si>
  <si>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</si>
  <si>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</si>
  <si>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</si>
  <si>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</si>
  <si>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</si>
  <si>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</si>
  <si>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</si>
  <si>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</si>
  <si>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</si>
  <si>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</si>
  <si>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</si>
  <si>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</si>
  <si>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</si>
  <si>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</si>
  <si>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</si>
  <si>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</si>
  <si>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</si>
  <si>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</si>
  <si>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</si>
  <si>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</si>
  <si>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</si>
  <si>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</si>
  <si>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</si>
  <si>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</si>
  <si>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</si>
  <si>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</si>
  <si>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</si>
  <si>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</si>
  <si>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</si>
  <si>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</si>
  <si>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</si>
  <si>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</si>
  <si>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</si>
  <si>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</si>
  <si>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</si>
  <si>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</si>
  <si>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</si>
  <si>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</si>
  <si>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</si>
  <si>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</si>
  <si>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</si>
  <si>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</si>
  <si>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</si>
  <si>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</si>
  <si>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</si>
  <si>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</si>
  <si>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</si>
  <si>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</si>
  <si>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</si>
  <si>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</si>
  <si>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</si>
  <si>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</si>
  <si>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</si>
  <si>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</si>
  <si>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</si>
  <si>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</si>
  <si>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</si>
  <si>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</si>
  <si>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</si>
  <si>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</si>
  <si>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</si>
  <si>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</si>
  <si>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</si>
  <si>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</si>
  <si>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</si>
  <si>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</si>
  <si>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</si>
  <si>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</si>
  <si>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</si>
  <si>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</si>
  <si>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</si>
  <si>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</si>
  <si>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</si>
  <si>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</si>
  <si>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</si>
  <si>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</si>
  <si>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</si>
  <si>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</si>
  <si>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</si>
  <si>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</si>
  <si>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</si>
  <si>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</si>
  <si>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</si>
  <si>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</si>
  <si>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</si>
  <si>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</si>
  <si>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</si>
  <si>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</si>
  <si>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</si>
  <si>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</si>
  <si>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</si>
  <si>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</si>
  <si>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</si>
  <si>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</si>
  <si>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</si>
  <si>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</si>
  <si>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</si>
  <si>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</si>
  <si>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</si>
  <si>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</si>
  <si>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</si>
  <si>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</si>
  <si>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</si>
  <si>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</si>
  <si>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</si>
  <si>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</si>
  <si>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</si>
  <si>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</si>
  <si>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</si>
  <si>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</si>
  <si>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</si>
  <si>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</si>
  <si>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</si>
  <si>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</si>
  <si>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</si>
  <si>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</si>
  <si>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</si>
  <si>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</si>
  <si>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</si>
  <si>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</si>
  <si>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</si>
  <si>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</si>
  <si>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</si>
  <si>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</si>
  <si>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</si>
  <si>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</si>
  <si>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</si>
  <si>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</si>
  <si>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</si>
  <si>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</si>
  <si>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</si>
  <si>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</si>
  <si>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</si>
  <si>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</si>
  <si>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</si>
  <si>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</si>
  <si>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</si>
  <si>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</si>
  <si>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</si>
  <si>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</si>
  <si>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</si>
  <si>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</si>
  <si>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</si>
  <si>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</si>
  <si>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</si>
  <si>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</si>
  <si>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</si>
  <si>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</si>
  <si>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</si>
  <si>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</si>
  <si>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</si>
  <si>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</si>
  <si>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</si>
  <si>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</si>
  <si>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</si>
  <si>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</si>
  <si>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</si>
  <si>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</si>
  <si>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</si>
  <si>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</si>
  <si>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</si>
  <si>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</si>
  <si>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</si>
  <si>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</si>
  <si>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</si>
  <si>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</si>
  <si>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</si>
  <si>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</si>
  <si>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</si>
  <si>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</si>
  <si>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</si>
  <si>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</si>
  <si>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</si>
  <si>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</si>
  <si>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</si>
  <si>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</si>
  <si>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</si>
  <si>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</si>
  <si>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</si>
  <si>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</si>
  <si>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</si>
  <si>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</si>
  <si>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</si>
  <si>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</si>
  <si>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</si>
  <si>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</si>
  <si>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</si>
  <si>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</si>
  <si>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</si>
  <si>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</si>
  <si>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</si>
  <si>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</si>
  <si>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</si>
  <si>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</si>
  <si>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</si>
  <si>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</si>
  <si>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</si>
  <si>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</si>
  <si>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</si>
  <si>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</si>
  <si>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</si>
  <si>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</si>
  <si>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</si>
  <si>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</si>
  <si>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</si>
  <si>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</si>
  <si>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</si>
  <si>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</si>
  <si>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</si>
  <si>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</si>
  <si>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</si>
  <si>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</si>
  <si>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</si>
  <si>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</si>
  <si>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</si>
  <si>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</si>
  <si>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</si>
  <si>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</si>
  <si>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</si>
  <si>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</si>
  <si>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</si>
  <si>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</si>
  <si>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</si>
  <si>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</si>
  <si>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</si>
  <si>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</si>
  <si>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</si>
  <si>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</si>
  <si>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</si>
  <si>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</si>
  <si>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</si>
  <si>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</si>
  <si>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</si>
  <si>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</si>
  <si>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</si>
  <si>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</si>
  <si>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</si>
  <si>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</si>
  <si>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</si>
  <si>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</si>
  <si>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</si>
  <si>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</si>
  <si>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</si>
  <si>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</si>
  <si>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</si>
  <si>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</si>
  <si>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</si>
  <si>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</si>
  <si>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</si>
  <si>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</si>
  <si>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</si>
  <si>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</si>
  <si>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</si>
  <si>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</si>
  <si>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</si>
  <si>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</si>
  <si>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</si>
  <si>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</si>
  <si>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</si>
  <si>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</si>
  <si>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</si>
  <si>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</si>
  <si>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</si>
  <si>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</si>
  <si>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</si>
  <si>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</si>
  <si>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</si>
  <si>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</si>
  <si>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</si>
  <si>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</si>
  <si>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</si>
  <si>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</si>
  <si>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</si>
  <si>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</si>
  <si>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</si>
  <si>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</si>
  <si>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</si>
  <si>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</si>
  <si>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</si>
  <si>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</si>
  <si>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</si>
  <si>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</si>
  <si>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</si>
  <si>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</si>
  <si>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</si>
  <si>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</si>
  <si>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</si>
  <si>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</si>
  <si>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</si>
  <si>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</si>
  <si>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</si>
  <si>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</si>
  <si>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</si>
  <si>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</si>
  <si>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</si>
  <si>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</si>
  <si>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</si>
  <si>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</si>
  <si>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</si>
  <si>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</si>
  <si>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</si>
  <si>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</si>
  <si>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</si>
  <si>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</si>
  <si>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</si>
  <si>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</si>
  <si>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</si>
  <si>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</si>
  <si>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</si>
  <si>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</si>
  <si>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</si>
  <si>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</si>
  <si>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</si>
  <si>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</si>
  <si>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</si>
  <si>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</si>
  <si>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</si>
  <si>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</si>
  <si>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</si>
  <si>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</si>
  <si>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</si>
  <si>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</si>
  <si>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</si>
  <si>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</si>
  <si>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</si>
  <si>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</si>
  <si>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</si>
  <si>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</si>
  <si>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</si>
  <si>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</si>
  <si>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</si>
  <si>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</si>
  <si>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</si>
  <si>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</si>
  <si>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</si>
  <si>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</si>
  <si>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</si>
  <si>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</si>
  <si>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</si>
  <si>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</si>
  <si>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</si>
  <si>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</si>
  <si>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</si>
  <si>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</si>
  <si>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</si>
  <si>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</si>
  <si>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</si>
  <si>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</si>
  <si>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</si>
  <si>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</si>
  <si>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</si>
  <si>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</si>
  <si>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</si>
  <si>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</si>
  <si>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</si>
  <si>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</si>
  <si>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</si>
  <si>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</si>
  <si>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</si>
  <si>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</si>
  <si>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</si>
  <si>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</si>
  <si>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</si>
  <si>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</si>
  <si>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</si>
  <si>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</si>
  <si>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</si>
  <si>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</si>
  <si>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</si>
  <si>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</si>
  <si>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</si>
  <si>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</si>
  <si>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</si>
  <si>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</si>
  <si>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</si>
  <si>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</si>
  <si>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</si>
  <si>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</si>
  <si>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</si>
  <si>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</si>
  <si>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</si>
  <si>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</si>
  <si>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</si>
  <si>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</si>
  <si>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</si>
  <si>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</si>
  <si>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</si>
  <si>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</si>
  <si>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</si>
  <si>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</si>
  <si>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</si>
  <si>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</si>
  <si>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</si>
  <si>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</si>
  <si>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</si>
  <si>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</si>
  <si>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</si>
  <si>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</si>
  <si>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</si>
  <si>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</si>
  <si>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</si>
  <si>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</si>
  <si>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</si>
  <si>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</si>
  <si>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</si>
  <si>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</si>
  <si>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</si>
  <si>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</si>
  <si>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</si>
  <si>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</si>
  <si>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</si>
  <si>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</si>
  <si>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</si>
  <si>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</si>
  <si>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</si>
  <si>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</si>
  <si>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</si>
  <si>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</si>
  <si>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</si>
  <si>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</si>
  <si>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</si>
  <si>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</si>
  <si>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</si>
  <si>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</si>
  <si>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</si>
  <si>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</si>
  <si>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</si>
  <si>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</si>
  <si>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</si>
  <si>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</si>
  <si>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</si>
  <si>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</si>
  <si>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</si>
  <si>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</si>
  <si>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</si>
  <si>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</si>
  <si>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</si>
  <si>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</si>
  <si>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</si>
  <si>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</si>
  <si>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</si>
  <si>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</si>
  <si>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</si>
  <si>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</si>
  <si>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</si>
  <si>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</si>
  <si>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</si>
  <si>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</si>
  <si>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</si>
  <si>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</si>
  <si>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</si>
  <si>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</si>
  <si>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</si>
  <si>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</si>
  <si>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</si>
  <si>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</si>
  <si>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</si>
  <si>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</si>
  <si>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</si>
  <si>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</si>
  <si>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</si>
  <si>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</si>
  <si>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</si>
  <si>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</si>
  <si>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</si>
  <si>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</si>
  <si>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</si>
  <si>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</si>
  <si>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</si>
  <si>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</si>
  <si>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</si>
  <si>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</si>
  <si>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</si>
  <si>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</si>
  <si>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</si>
  <si>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</si>
  <si>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</si>
  <si>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</si>
  <si>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</si>
  <si>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</si>
  <si>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</si>
  <si>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</si>
  <si>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</si>
  <si>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</si>
  <si>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</si>
  <si>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</si>
  <si>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</si>
  <si>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</si>
  <si>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</si>
  <si>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</si>
  <si>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</si>
  <si>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</si>
  <si>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</si>
  <si>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</si>
  <si>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</si>
  <si>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</si>
  <si>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</si>
  <si>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</si>
  <si>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</si>
  <si>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</si>
  <si>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</si>
  <si>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</si>
  <si>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</si>
  <si>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</si>
  <si>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</si>
  <si>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</si>
  <si>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</si>
  <si>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</si>
  <si>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</si>
  <si>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</si>
  <si>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</si>
  <si>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</si>
  <si>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</si>
  <si>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</si>
  <si>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</si>
  <si>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</si>
  <si>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</si>
  <si>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</si>
  <si>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</si>
  <si>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</si>
  <si>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</si>
  <si>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</si>
  <si>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</si>
  <si>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</si>
  <si>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</si>
  <si>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</si>
  <si>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</si>
  <si>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</si>
  <si>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</si>
  <si>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</si>
  <si>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</si>
  <si>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</si>
  <si>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</si>
  <si>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</si>
  <si>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</si>
  <si>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</si>
  <si>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</si>
  <si>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</si>
  <si>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</si>
  <si>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</si>
  <si>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</si>
  <si>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</si>
  <si>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</si>
  <si>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</si>
  <si>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</si>
  <si>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</si>
  <si>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</si>
  <si>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</si>
  <si>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</si>
  <si>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</si>
  <si>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</si>
  <si>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</si>
  <si>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</si>
  <si>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</si>
  <si>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</si>
  <si>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</si>
  <si>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</si>
  <si>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</si>
  <si>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</si>
  <si>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</si>
  <si>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</si>
  <si>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</si>
  <si>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</si>
  <si>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</si>
  <si>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</si>
  <si>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</si>
  <si>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</si>
  <si>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</si>
  <si>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</si>
  <si>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</si>
  <si>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</si>
  <si>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</si>
  <si>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</si>
  <si>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</si>
  <si>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</si>
  <si>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</si>
  <si>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</si>
  <si>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</si>
  <si>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</si>
  <si>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</si>
  <si>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</si>
  <si>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</si>
  <si>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</si>
  <si>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</si>
  <si>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</si>
  <si>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</si>
  <si>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</si>
  <si>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</si>
  <si>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</si>
  <si>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</si>
  <si>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</si>
  <si>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</si>
  <si>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</si>
  <si>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</si>
  <si>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</si>
  <si>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</si>
  <si>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</si>
  <si>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</si>
  <si>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</si>
  <si>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</si>
  <si>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</si>
  <si>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</si>
  <si>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</si>
  <si>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</si>
  <si>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</si>
  <si>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</si>
  <si>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</si>
  <si>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</si>
  <si>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</si>
  <si>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</si>
  <si>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</si>
  <si>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</si>
  <si>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</si>
  <si>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</si>
  <si>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</si>
  <si>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</si>
  <si>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</si>
  <si>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</si>
  <si>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</si>
  <si>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</si>
  <si>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</si>
  <si>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</si>
  <si>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</si>
  <si>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</si>
  <si>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</si>
  <si>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</si>
  <si>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</si>
  <si>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</si>
  <si>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</si>
  <si>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</si>
  <si>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</si>
  <si>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</si>
  <si>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</si>
  <si>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</si>
  <si>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</si>
  <si>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</si>
  <si>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</si>
  <si>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</si>
  <si>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</si>
  <si>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</si>
  <si>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</si>
  <si>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</si>
  <si>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</si>
  <si>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</si>
  <si>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</si>
  <si>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</si>
  <si>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</si>
  <si>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</si>
  <si>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</si>
  <si>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</si>
  <si>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</si>
  <si>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</si>
  <si>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</si>
  <si>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</si>
  <si>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</si>
  <si>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</si>
  <si>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</si>
  <si>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</si>
  <si>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</si>
  <si>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</si>
  <si>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</si>
  <si>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</si>
  <si>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</si>
  <si>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</si>
  <si>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</si>
  <si>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</si>
  <si>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</si>
  <si>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</si>
  <si>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</si>
  <si>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</si>
  <si>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</si>
  <si>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</si>
  <si>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</si>
  <si>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</si>
  <si>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</si>
  <si>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</si>
  <si>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</si>
  <si>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</si>
  <si>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</si>
  <si>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</si>
  <si>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</si>
  <si>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</si>
  <si>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</si>
  <si>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</si>
  <si>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</si>
  <si>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</si>
  <si>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</si>
  <si>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</si>
  <si>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</si>
  <si>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</si>
  <si>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</si>
  <si>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</si>
  <si>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</si>
  <si>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</si>
  <si>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</si>
  <si>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</si>
  <si>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</si>
  <si>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</si>
  <si>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</si>
  <si>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</si>
  <si>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</si>
  <si>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</si>
  <si>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</si>
  <si>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</si>
  <si>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</si>
  <si>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</si>
  <si>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</si>
  <si>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</si>
  <si>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</si>
  <si>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</si>
  <si>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</si>
  <si>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</si>
  <si>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</si>
  <si>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</si>
  <si>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</si>
  <si>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</si>
  <si>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</si>
  <si>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</si>
  <si>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</si>
  <si>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</si>
  <si>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</si>
  <si>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</si>
  <si>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</si>
  <si>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</si>
  <si>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</si>
  <si>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</si>
  <si>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</si>
  <si>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</si>
  <si>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</si>
  <si>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</si>
  <si>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</si>
  <si>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</si>
  <si>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</si>
  <si>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</si>
  <si>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</si>
  <si>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</si>
  <si>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</si>
  <si>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</si>
  <si>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</si>
  <si>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</si>
  <si>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</si>
  <si>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</si>
  <si>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</si>
  <si>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</si>
  <si>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</si>
  <si>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</si>
  <si>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</si>
  <si>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</si>
  <si>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</si>
  <si>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</si>
  <si>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</si>
  <si>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</si>
  <si>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</si>
  <si>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</si>
  <si>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</si>
  <si>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</si>
  <si>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</si>
  <si>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</si>
  <si>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</si>
  <si>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</si>
  <si>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</si>
  <si>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</si>
  <si>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</si>
  <si>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</si>
  <si>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</si>
  <si>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</si>
  <si>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</si>
  <si>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</si>
  <si>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</si>
  <si>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</si>
  <si>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</si>
  <si>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</si>
  <si>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</si>
  <si>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</si>
  <si>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</si>
  <si>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</si>
  <si>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</si>
  <si>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</si>
  <si>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</si>
  <si>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</si>
  <si>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</si>
  <si>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</si>
  <si>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</si>
  <si>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</si>
  <si>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</si>
  <si>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</si>
  <si>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</si>
  <si>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</si>
  <si>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</si>
  <si>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</si>
  <si>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</si>
  <si>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</si>
  <si>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</si>
  <si>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</si>
  <si>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</si>
  <si>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</si>
  <si>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</si>
  <si>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</si>
  <si>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</si>
  <si>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</si>
  <si>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</si>
  <si>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</si>
  <si>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</si>
  <si>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</si>
  <si>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</si>
  <si>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</si>
  <si>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</si>
  <si>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</si>
  <si>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</si>
  <si>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</si>
  <si>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</si>
  <si>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</si>
  <si>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</si>
  <si>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</si>
  <si>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</si>
  <si>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</si>
  <si>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</si>
  <si>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</si>
  <si>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</si>
  <si>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</si>
  <si>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</si>
  <si>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</si>
  <si>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</si>
  <si>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</si>
  <si>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</si>
  <si>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</si>
  <si>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</si>
  <si>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</si>
  <si>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</si>
  <si>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</si>
  <si>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</si>
  <si>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</si>
  <si>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</si>
  <si>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</si>
  <si>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</si>
  <si>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</si>
  <si>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</si>
  <si>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</si>
  <si>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</si>
  <si>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</si>
  <si>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</si>
  <si>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</si>
  <si>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</si>
  <si>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</si>
  <si>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</si>
  <si>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</si>
  <si>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</si>
  <si>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</si>
  <si>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</si>
  <si>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</si>
  <si>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</si>
  <si>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</si>
  <si>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</si>
  <si>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</si>
  <si>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</si>
  <si>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</si>
  <si>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</si>
  <si>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</si>
  <si>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</si>
  <si>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</si>
  <si>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</si>
  <si>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</si>
  <si>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</si>
  <si>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</si>
  <si>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</si>
  <si>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</si>
  <si>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</si>
  <si>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</si>
  <si>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</si>
  <si>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</si>
  <si>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</si>
  <si>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</si>
  <si>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</si>
  <si>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</si>
  <si>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</si>
  <si>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</si>
  <si>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</si>
  <si>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</si>
  <si>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</si>
  <si>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</si>
  <si>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</si>
  <si>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</si>
  <si>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</si>
  <si>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</si>
  <si>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</si>
  <si>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</si>
  <si>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</si>
  <si>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</si>
  <si>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</si>
  <si>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</si>
  <si>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</si>
  <si>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</si>
  <si>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</si>
  <si>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</si>
  <si>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</si>
  <si>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</si>
  <si>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</si>
  <si>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</si>
  <si>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</si>
  <si>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</si>
  <si>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</si>
  <si>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</si>
  <si>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</si>
  <si>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</si>
  <si>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</si>
  <si>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</si>
  <si>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</si>
  <si>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</si>
  <si>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</si>
  <si>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</si>
  <si>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</si>
  <si>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</si>
  <si>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</si>
  <si>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</si>
  <si>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</si>
  <si>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</si>
  <si>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</si>
  <si>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</si>
  <si>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</si>
  <si>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</si>
  <si>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</si>
  <si>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</si>
  <si>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</si>
  <si>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</si>
  <si>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</si>
  <si>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</si>
  <si>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</si>
  <si>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</si>
  <si>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</si>
  <si>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</si>
  <si>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</si>
  <si>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</si>
  <si>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</si>
  <si>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</si>
  <si>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</si>
  <si>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</si>
  <si>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</si>
  <si>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</si>
  <si>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</si>
  <si>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</si>
  <si>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</si>
  <si>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</si>
  <si>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</si>
  <si>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</si>
  <si>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</si>
  <si>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</si>
  <si>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</si>
  <si>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</si>
  <si>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</si>
  <si>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</si>
  <si>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</si>
  <si>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</si>
  <si>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</si>
  <si>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</si>
  <si>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</si>
  <si>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</si>
  <si>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</si>
  <si>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</si>
  <si>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</si>
  <si>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</si>
  <si>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</si>
  <si>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</si>
  <si>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</si>
  <si>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</si>
  <si>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</si>
  <si>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</si>
  <si>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</si>
  <si>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</si>
  <si>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</si>
  <si>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</si>
  <si>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</si>
  <si>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</si>
  <si>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</si>
  <si>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</si>
  <si>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</si>
  <si>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</si>
  <si>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</si>
  <si>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</si>
  <si>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</si>
  <si>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</si>
  <si>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</si>
  <si>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</si>
  <si>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</si>
  <si>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</si>
  <si>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</si>
  <si>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</si>
  <si>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</si>
  <si>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</si>
  <si>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</si>
  <si>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</si>
  <si>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</si>
  <si>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</si>
  <si>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</si>
  <si>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</si>
  <si>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</si>
  <si>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</si>
  <si>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</si>
  <si>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</si>
  <si>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</si>
  <si>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</si>
  <si>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</si>
  <si>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</si>
  <si>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</si>
  <si>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</si>
  <si>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</si>
  <si>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</si>
  <si>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</si>
  <si>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</si>
  <si>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</si>
  <si>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</si>
  <si>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</si>
  <si>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</si>
  <si>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</si>
  <si>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</si>
  <si>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</si>
  <si>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</si>
  <si>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</si>
  <si>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</si>
  <si>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</si>
  <si>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</si>
  <si>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</si>
  <si>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</si>
  <si>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Cross Country T5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</si>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</sst>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T2001"/>
  <sheetViews>
    <sheetView topLeftCell="Q1" zoomScale="85" zoomScaleNormal="85" workbookViewId="0">
      <selection activeCell="X17" sqref="X17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9" width="27.140625" style="1" customWidth="1"/>
    <col min="30" max="30" width="9" style="1" bestFit="1" customWidth="1"/>
    <col min="31" max="31" width="17.85546875" style="1" bestFit="1" customWidth="1"/>
    <col min="32" max="32" width="10.5703125" style="1" bestFit="1" customWidth="1"/>
    <col min="33" max="34" width="16.85546875" style="1" customWidth="1"/>
    <col min="35" max="35" width="15" style="1" customWidth="1"/>
    <col min="36" max="36" width="10.5703125" style="1" customWidth="1"/>
    <col min="37" max="37" width="11.28515625" style="1" customWidth="1"/>
    <col min="38" max="38" width="32.5703125" style="1" bestFit="1" customWidth="1"/>
    <col min="39" max="39" width="14.7109375" style="1" bestFit="1" customWidth="1"/>
    <col min="40" max="40" width="19.5703125" style="1" bestFit="1" customWidth="1"/>
    <col min="41" max="41" width="17.85546875" style="1" bestFit="1" customWidth="1"/>
    <col min="42" max="42" width="14.42578125" style="1" bestFit="1" customWidth="1"/>
    <col min="43" max="43" width="8.7109375" style="1" bestFit="1" customWidth="1"/>
    <col min="44" max="44" width="14.7109375" style="1" bestFit="1" customWidth="1"/>
    <col min="45" max="45" width="13.140625" style="1" bestFit="1" customWidth="1"/>
    <col min="46" max="46" width="15.42578125" style="1" bestFit="1" customWidth="1"/>
    <col min="47" max="16384" width="9.140625" style="1"/>
  </cols>
  <sheetData>
    <row r="1" spans="1:46" ht="12.75" x14ac:dyDescent="0.2">
      <c r="A1" s="1" t="s">
        <v>1</v>
      </c>
      <c r="B1" s="1" t="s">
        <v>0</v>
      </c>
      <c r="C1" s="1" t="s">
        <v>6393</v>
      </c>
      <c r="D1" s="1" t="s">
        <v>6374</v>
      </c>
      <c r="E1" s="1" t="s">
        <v>6391</v>
      </c>
      <c r="F1" s="1" t="s">
        <v>6392</v>
      </c>
      <c r="G1" s="1" t="s">
        <v>6394</v>
      </c>
      <c r="H1" s="1" t="s">
        <v>6395</v>
      </c>
      <c r="I1" s="1" t="s">
        <v>6396</v>
      </c>
      <c r="J1" s="1" t="s">
        <v>6397</v>
      </c>
      <c r="K1" s="1" t="s">
        <v>16</v>
      </c>
      <c r="L1" s="1" t="s">
        <v>6398</v>
      </c>
      <c r="M1" s="1" t="s">
        <v>6399</v>
      </c>
      <c r="N1" s="1" t="s">
        <v>6400</v>
      </c>
      <c r="O1" s="1" t="s">
        <v>6366</v>
      </c>
      <c r="P1" s="1" t="s">
        <v>6401</v>
      </c>
      <c r="Q1" s="1" t="s">
        <v>6402</v>
      </c>
      <c r="R1" s="1" t="s">
        <v>6357</v>
      </c>
      <c r="S1" s="1" t="s">
        <v>6358</v>
      </c>
      <c r="T1" s="1" t="s">
        <v>6359</v>
      </c>
      <c r="U1" s="1" t="s">
        <v>6360</v>
      </c>
      <c r="V1" s="1" t="s">
        <v>22</v>
      </c>
      <c r="W1" s="1" t="s">
        <v>23</v>
      </c>
      <c r="X1" s="1" t="s">
        <v>24</v>
      </c>
      <c r="Y1" s="1" t="s">
        <v>6362</v>
      </c>
      <c r="Z1" s="1" t="s">
        <v>6367</v>
      </c>
      <c r="AA1" s="1" t="s">
        <v>6403</v>
      </c>
      <c r="AB1" s="1" t="s">
        <v>6372</v>
      </c>
      <c r="AC1" s="1" t="s">
        <v>6371</v>
      </c>
      <c r="AD1" s="1" t="s">
        <v>6404</v>
      </c>
      <c r="AE1" s="1" t="s">
        <v>6405</v>
      </c>
      <c r="AF1" s="1" t="s">
        <v>6406</v>
      </c>
      <c r="AG1" s="1" t="s">
        <v>6368</v>
      </c>
      <c r="AH1" s="1" t="s">
        <v>6370</v>
      </c>
      <c r="AI1" s="1" t="s">
        <v>6369</v>
      </c>
      <c r="AJ1" s="1" t="s">
        <v>6363</v>
      </c>
      <c r="AK1" s="1" t="s">
        <v>6364</v>
      </c>
      <c r="AL1" s="1" t="s">
        <v>6365</v>
      </c>
      <c r="AM1" s="1" t="s">
        <v>6407</v>
      </c>
      <c r="AN1" s="1" t="s">
        <v>6408</v>
      </c>
      <c r="AO1" s="1" t="s">
        <v>6409</v>
      </c>
      <c r="AP1" s="1" t="s">
        <v>6410</v>
      </c>
      <c r="AQ1" s="1" t="s">
        <v>6411</v>
      </c>
      <c r="AR1" s="1" t="s">
        <v>6412</v>
      </c>
      <c r="AS1" s="1" t="s">
        <v>6413</v>
      </c>
      <c r="AT1" s="1" t="s">
        <v>6414</v>
      </c>
    </row>
    <row r="2" spans="1:46" ht="12.75" x14ac:dyDescent="0.2">
      <c r="A2" s="1">
        <v>10001</v>
      </c>
      <c r="B2" s="1" t="s">
        <v>2</v>
      </c>
      <c r="C2" s="2">
        <f ca="1">TODAY()</f>
        <v>45265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6350</v>
      </c>
      <c r="O2" s="1" t="s">
        <v>6373</v>
      </c>
      <c r="P2" s="1" t="s">
        <v>6349</v>
      </c>
      <c r="Q2" s="1" t="s">
        <v>6350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31021</v>
      </c>
      <c r="AA2" s="1" t="str">
        <f>Raw!Z2</f>
        <v>LEARNERS LICENCE</v>
      </c>
      <c r="AB2" s="9">
        <f>IF( MAX(1, Y2-AC2)&gt;=4, 4, MAX(1, Y2-AC2))</f>
        <v>4</v>
      </c>
      <c r="AC2" s="1">
        <v>16</v>
      </c>
      <c r="AD2" s="1" t="str">
        <f>Raw!AA2</f>
        <v>FEMALE</v>
      </c>
      <c r="AE2" s="1" t="str">
        <f>Raw!AB2</f>
        <v>NO</v>
      </c>
      <c r="AF2" s="1">
        <f>IF(Raw!AE2="", 0, 1)</f>
        <v>0</v>
      </c>
      <c r="AG2" s="1" t="str">
        <f>IF(AND( AJ2&lt;&gt;"", AJ2&lt;=2*12), "Yes", "No")</f>
        <v>No</v>
      </c>
      <c r="AH2" s="1" t="str">
        <f>IF(AND( AJ2&lt;&gt;"", AJ2&lt;=3*12), "Yes", "No")</f>
        <v>No</v>
      </c>
      <c r="AI2" s="1" t="str">
        <f>IF(AND( AJ2&lt;&gt;"", AJ2&lt;5*12), "Yes", "No")</f>
        <v>No</v>
      </c>
      <c r="AJ2" s="1" t="str">
        <f>IF(Raw!AE2="", "", Raw!AE2)</f>
        <v/>
      </c>
      <c r="AK2" s="2" t="str">
        <f ca="1">IF(AJ2="", "", EOMONTH( TODAY(), -AJ2))</f>
        <v/>
      </c>
      <c r="AL2" s="1" t="str">
        <f>IF(Raw!AF2="", "", Raw!AF2)</f>
        <v/>
      </c>
      <c r="AM2" s="1" t="s">
        <v>6350</v>
      </c>
      <c r="AN2" s="1" t="s">
        <v>6350</v>
      </c>
      <c r="AO2" s="1" t="s">
        <v>6349</v>
      </c>
      <c r="AP2" s="1">
        <f>Raw!AH2</f>
        <v>3020</v>
      </c>
      <c r="AQ2" s="1">
        <v>500</v>
      </c>
      <c r="AR2" s="1" t="s">
        <v>6350</v>
      </c>
      <c r="AS2" s="1" t="s">
        <v>6350</v>
      </c>
      <c r="AT2" s="1" t="s">
        <v>6350</v>
      </c>
    </row>
    <row r="3" spans="1:46" ht="12.75" x14ac:dyDescent="0.2">
      <c r="A3" s="1">
        <v>10002</v>
      </c>
      <c r="B3" s="1" t="s">
        <v>2</v>
      </c>
      <c r="C3" s="2">
        <f t="shared" ref="C3:C66" ca="1" si="0">TODAY()</f>
        <v>45265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6350</v>
      </c>
      <c r="O3" s="1" t="s">
        <v>6373</v>
      </c>
      <c r="P3" s="1" t="s">
        <v>6349</v>
      </c>
      <c r="Q3" s="1" t="s">
        <v>6350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1">DATE( YEAR( TODAY())-Y3, MONTH( TODAY()), DAY( TODAY()))</f>
        <v>33943</v>
      </c>
      <c r="AA3" s="1" t="str">
        <f>Raw!Z3</f>
        <v>NEW ZEALAND FULL LICENCE</v>
      </c>
      <c r="AB3" s="9">
        <f t="shared" ref="AB3:AB66" si="2">IF( MAX(1, Y3-AC3)&gt;=4, 4, MAX(1, Y3-AC3))</f>
        <v>4</v>
      </c>
      <c r="AC3" s="1">
        <v>16</v>
      </c>
      <c r="AD3" s="1" t="str">
        <f>Raw!AA3</f>
        <v>FEMALE</v>
      </c>
      <c r="AE3" s="1" t="str">
        <f>Raw!AB3</f>
        <v>NO</v>
      </c>
      <c r="AF3" s="1">
        <f>IF(Raw!AE3="", 0, 1)</f>
        <v>0</v>
      </c>
      <c r="AG3" s="1" t="str">
        <f t="shared" ref="AG3:AG66" si="3">IF(AND( AJ3&lt;&gt;"", AJ3&lt;=2*12), "Yes", "No")</f>
        <v>No</v>
      </c>
      <c r="AH3" s="1" t="str">
        <f t="shared" ref="AH3:AH66" si="4">IF(AND( AJ3&lt;&gt;"", AJ3&lt;=3*12), "Yes", "No")</f>
        <v>No</v>
      </c>
      <c r="AI3" s="1" t="str">
        <f t="shared" ref="AI3:AI66" si="5">IF(AND( AJ3&lt;&gt;"", AJ3&lt;5*12), "Yes", "No")</f>
        <v>No</v>
      </c>
      <c r="AJ3" s="1" t="str">
        <f>IF(Raw!AE3="", "", Raw!AE3)</f>
        <v/>
      </c>
      <c r="AK3" s="2" t="str">
        <f t="shared" ref="AK3:AK66" ca="1" si="6">IF(AJ3="", "", EOMONTH( TODAY(), -AJ3))</f>
        <v/>
      </c>
      <c r="AL3" s="1" t="str">
        <f>IF(Raw!AF3="", "", Raw!AF3)</f>
        <v/>
      </c>
      <c r="AM3" s="1" t="s">
        <v>6350</v>
      </c>
      <c r="AN3" s="1" t="s">
        <v>6350</v>
      </c>
      <c r="AO3" s="1" t="s">
        <v>6349</v>
      </c>
      <c r="AP3" s="1">
        <f>Raw!AH3</f>
        <v>5480</v>
      </c>
      <c r="AQ3" s="1">
        <v>500</v>
      </c>
      <c r="AR3" s="1" t="s">
        <v>6350</v>
      </c>
      <c r="AS3" s="1" t="s">
        <v>6350</v>
      </c>
      <c r="AT3" s="1" t="s">
        <v>6350</v>
      </c>
    </row>
    <row r="4" spans="1:46" ht="12.75" x14ac:dyDescent="0.2">
      <c r="A4" s="1">
        <v>10003</v>
      </c>
      <c r="B4" s="1" t="s">
        <v>2</v>
      </c>
      <c r="C4" s="2">
        <f t="shared" ca="1" si="0"/>
        <v>45265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6350</v>
      </c>
      <c r="O4" s="1" t="s">
        <v>6373</v>
      </c>
      <c r="P4" s="1" t="s">
        <v>6349</v>
      </c>
      <c r="Q4" s="1" t="s">
        <v>6350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1"/>
        <v>29925</v>
      </c>
      <c r="AA4" s="1" t="str">
        <f>Raw!Z4</f>
        <v>NEW ZEALAND FULL LICENCE</v>
      </c>
      <c r="AB4" s="9">
        <f t="shared" si="2"/>
        <v>4</v>
      </c>
      <c r="AC4" s="1">
        <v>16</v>
      </c>
      <c r="AD4" s="1" t="str">
        <f>Raw!AA4</f>
        <v>FEMALE</v>
      </c>
      <c r="AE4" s="1" t="str">
        <f>Raw!AB4</f>
        <v>NO</v>
      </c>
      <c r="AF4" s="1">
        <f>IF(Raw!AE4="", 0, 1)</f>
        <v>1</v>
      </c>
      <c r="AG4" s="1" t="str">
        <f t="shared" si="3"/>
        <v>Yes</v>
      </c>
      <c r="AH4" s="1" t="str">
        <f t="shared" si="4"/>
        <v>Yes</v>
      </c>
      <c r="AI4" s="1" t="str">
        <f t="shared" si="5"/>
        <v>Yes</v>
      </c>
      <c r="AJ4" s="1">
        <f>IF(Raw!AE4="", "", Raw!AE4)</f>
        <v>8</v>
      </c>
      <c r="AK4" s="2">
        <f t="shared" ca="1" si="6"/>
        <v>45046</v>
      </c>
      <c r="AL4" s="1" t="str">
        <f>IF(Raw!AF4="", "", Raw!AF4)</f>
        <v>At fault - other vehicle involved</v>
      </c>
      <c r="AM4" s="1" t="s">
        <v>6350</v>
      </c>
      <c r="AN4" s="1" t="s">
        <v>6350</v>
      </c>
      <c r="AO4" s="1" t="s">
        <v>6349</v>
      </c>
      <c r="AP4" s="1">
        <f>Raw!AH4</f>
        <v>5400</v>
      </c>
      <c r="AQ4" s="1">
        <v>500</v>
      </c>
      <c r="AR4" s="1" t="s">
        <v>6350</v>
      </c>
      <c r="AS4" s="1" t="s">
        <v>6350</v>
      </c>
      <c r="AT4" s="1" t="s">
        <v>6350</v>
      </c>
    </row>
    <row r="5" spans="1:46" ht="12.75" x14ac:dyDescent="0.2">
      <c r="A5" s="1">
        <v>10004</v>
      </c>
      <c r="B5" s="1" t="s">
        <v>2</v>
      </c>
      <c r="C5" s="2">
        <f t="shared" ca="1" si="0"/>
        <v>45265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6350</v>
      </c>
      <c r="O5" s="1" t="s">
        <v>6373</v>
      </c>
      <c r="P5" s="1" t="s">
        <v>6349</v>
      </c>
      <c r="Q5" s="1" t="s">
        <v>6350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1"/>
        <v>28099</v>
      </c>
      <c r="AA5" s="1" t="str">
        <f>Raw!Z5</f>
        <v>NEW ZEALAND FULL LICENCE</v>
      </c>
      <c r="AB5" s="9">
        <f t="shared" si="2"/>
        <v>4</v>
      </c>
      <c r="AC5" s="1">
        <v>16</v>
      </c>
      <c r="AD5" s="1" t="str">
        <f>Raw!AA5</f>
        <v>FEMALE</v>
      </c>
      <c r="AE5" s="1" t="str">
        <f>Raw!AB5</f>
        <v>NO</v>
      </c>
      <c r="AF5" s="1">
        <f>IF(Raw!AE5="", 0, 1)</f>
        <v>1</v>
      </c>
      <c r="AG5" s="1" t="str">
        <f t="shared" si="3"/>
        <v>Yes</v>
      </c>
      <c r="AH5" s="1" t="str">
        <f t="shared" si="4"/>
        <v>Yes</v>
      </c>
      <c r="AI5" s="1" t="str">
        <f t="shared" si="5"/>
        <v>Yes</v>
      </c>
      <c r="AJ5" s="1">
        <f>IF(Raw!AE5="", "", Raw!AE5)</f>
        <v>10</v>
      </c>
      <c r="AK5" s="2">
        <f t="shared" ca="1" si="6"/>
        <v>44985</v>
      </c>
      <c r="AL5" s="1" t="str">
        <f>IF(Raw!AF5="", "", Raw!AF5)</f>
        <v>Not at fault - other vehicle involved</v>
      </c>
      <c r="AM5" s="1" t="s">
        <v>6350</v>
      </c>
      <c r="AN5" s="1" t="s">
        <v>6350</v>
      </c>
      <c r="AO5" s="1" t="s">
        <v>6349</v>
      </c>
      <c r="AP5" s="1">
        <f>Raw!AH5</f>
        <v>19340</v>
      </c>
      <c r="AQ5" s="1">
        <v>500</v>
      </c>
      <c r="AR5" s="1" t="s">
        <v>6350</v>
      </c>
      <c r="AS5" s="1" t="s">
        <v>6350</v>
      </c>
      <c r="AT5" s="1" t="s">
        <v>6350</v>
      </c>
    </row>
    <row r="6" spans="1:46" ht="12.75" x14ac:dyDescent="0.2">
      <c r="A6" s="1">
        <v>10005</v>
      </c>
      <c r="B6" s="1" t="s">
        <v>2</v>
      </c>
      <c r="C6" s="2">
        <f t="shared" ca="1" si="0"/>
        <v>45265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6350</v>
      </c>
      <c r="O6" s="1" t="s">
        <v>6373</v>
      </c>
      <c r="P6" s="1" t="s">
        <v>6349</v>
      </c>
      <c r="Q6" s="1" t="s">
        <v>6350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1"/>
        <v>28464</v>
      </c>
      <c r="AA6" s="1" t="str">
        <f>Raw!Z6</f>
        <v>NEW ZEALAND FULL LICENCE</v>
      </c>
      <c r="AB6" s="9">
        <f t="shared" si="2"/>
        <v>4</v>
      </c>
      <c r="AC6" s="1">
        <v>16</v>
      </c>
      <c r="AD6" s="1" t="str">
        <f>Raw!AA6</f>
        <v>MALE</v>
      </c>
      <c r="AE6" s="1" t="str">
        <f>Raw!AB6</f>
        <v>NO</v>
      </c>
      <c r="AF6" s="1">
        <f>IF(Raw!AE6="", 0, 1)</f>
        <v>0</v>
      </c>
      <c r="AG6" s="1" t="str">
        <f t="shared" si="3"/>
        <v>No</v>
      </c>
      <c r="AH6" s="1" t="str">
        <f t="shared" si="4"/>
        <v>No</v>
      </c>
      <c r="AI6" s="1" t="str">
        <f t="shared" si="5"/>
        <v>No</v>
      </c>
      <c r="AJ6" s="1" t="str">
        <f>IF(Raw!AE6="", "", Raw!AE6)</f>
        <v/>
      </c>
      <c r="AK6" s="2" t="str">
        <f t="shared" ca="1" si="6"/>
        <v/>
      </c>
      <c r="AL6" s="1" t="str">
        <f>IF(Raw!AF6="", "", Raw!AF6)</f>
        <v/>
      </c>
      <c r="AM6" s="1" t="s">
        <v>6350</v>
      </c>
      <c r="AN6" s="1" t="s">
        <v>6350</v>
      </c>
      <c r="AO6" s="1" t="s">
        <v>6349</v>
      </c>
      <c r="AP6" s="1">
        <f>Raw!AH6</f>
        <v>8855</v>
      </c>
      <c r="AQ6" s="1">
        <v>500</v>
      </c>
      <c r="AR6" s="1" t="s">
        <v>6350</v>
      </c>
      <c r="AS6" s="1" t="s">
        <v>6350</v>
      </c>
      <c r="AT6" s="1" t="s">
        <v>6350</v>
      </c>
    </row>
    <row r="7" spans="1:46" ht="12.75" x14ac:dyDescent="0.2">
      <c r="A7" s="1">
        <v>10006</v>
      </c>
      <c r="B7" s="1" t="s">
        <v>2</v>
      </c>
      <c r="C7" s="2">
        <f t="shared" ca="1" si="0"/>
        <v>45265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6350</v>
      </c>
      <c r="O7" s="1" t="s">
        <v>6373</v>
      </c>
      <c r="P7" s="1" t="s">
        <v>6349</v>
      </c>
      <c r="Q7" s="1" t="s">
        <v>6350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1"/>
        <v>35038</v>
      </c>
      <c r="AA7" s="1" t="str">
        <f>Raw!Z7</f>
        <v>NEW ZEALAND FULL LICENCE</v>
      </c>
      <c r="AB7" s="9">
        <f t="shared" si="2"/>
        <v>4</v>
      </c>
      <c r="AC7" s="1">
        <v>16</v>
      </c>
      <c r="AD7" s="1" t="str">
        <f>Raw!AA7</f>
        <v>FEMALE</v>
      </c>
      <c r="AE7" s="1" t="str">
        <f>Raw!AB7</f>
        <v>NO</v>
      </c>
      <c r="AF7" s="1">
        <f>IF(Raw!AE7="", 0, 1)</f>
        <v>0</v>
      </c>
      <c r="AG7" s="1" t="str">
        <f t="shared" si="3"/>
        <v>No</v>
      </c>
      <c r="AH7" s="1" t="str">
        <f t="shared" si="4"/>
        <v>No</v>
      </c>
      <c r="AI7" s="1" t="str">
        <f t="shared" si="5"/>
        <v>No</v>
      </c>
      <c r="AJ7" s="1" t="str">
        <f>IF(Raw!AE7="", "", Raw!AE7)</f>
        <v/>
      </c>
      <c r="AK7" s="2" t="str">
        <f t="shared" ca="1" si="6"/>
        <v/>
      </c>
      <c r="AL7" s="1" t="str">
        <f>IF(Raw!AF7="", "", Raw!AF7)</f>
        <v/>
      </c>
      <c r="AM7" s="1" t="s">
        <v>6350</v>
      </c>
      <c r="AN7" s="1" t="s">
        <v>6350</v>
      </c>
      <c r="AO7" s="1" t="s">
        <v>6349</v>
      </c>
      <c r="AP7" s="1">
        <f>Raw!AH7</f>
        <v>3200</v>
      </c>
      <c r="AQ7" s="1">
        <v>500</v>
      </c>
      <c r="AR7" s="1" t="s">
        <v>6350</v>
      </c>
      <c r="AS7" s="1" t="s">
        <v>6350</v>
      </c>
      <c r="AT7" s="1" t="s">
        <v>6350</v>
      </c>
    </row>
    <row r="8" spans="1:46" ht="12.75" x14ac:dyDescent="0.2">
      <c r="A8" s="1">
        <v>10007</v>
      </c>
      <c r="B8" s="1" t="s">
        <v>2</v>
      </c>
      <c r="C8" s="2">
        <f t="shared" ca="1" si="0"/>
        <v>45265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T5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6350</v>
      </c>
      <c r="O8" s="1" t="s">
        <v>6373</v>
      </c>
      <c r="P8" s="1" t="s">
        <v>6349</v>
      </c>
      <c r="Q8" s="1" t="s">
        <v>6350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1"/>
        <v>19333</v>
      </c>
      <c r="AA8" s="1" t="str">
        <f>Raw!Z8</f>
        <v>NEW ZEALAND FULL LICENCE</v>
      </c>
      <c r="AB8" s="9">
        <f t="shared" si="2"/>
        <v>4</v>
      </c>
      <c r="AC8" s="1">
        <v>16</v>
      </c>
      <c r="AD8" s="1" t="str">
        <f>Raw!AA8</f>
        <v>MALE</v>
      </c>
      <c r="AE8" s="1" t="str">
        <f>Raw!AB8</f>
        <v>NO</v>
      </c>
      <c r="AF8" s="1">
        <f>IF(Raw!AE8="", 0, 1)</f>
        <v>1</v>
      </c>
      <c r="AG8" s="1" t="str">
        <f t="shared" si="3"/>
        <v>No</v>
      </c>
      <c r="AH8" s="1" t="str">
        <f t="shared" si="4"/>
        <v>Yes</v>
      </c>
      <c r="AI8" s="1" t="str">
        <f t="shared" si="5"/>
        <v>Yes</v>
      </c>
      <c r="AJ8" s="1">
        <f>IF(Raw!AE8="", "", Raw!AE8)</f>
        <v>31</v>
      </c>
      <c r="AK8" s="2">
        <f t="shared" ca="1" si="6"/>
        <v>44347</v>
      </c>
      <c r="AL8" s="1" t="str">
        <f>IF(Raw!AF8="", "", Raw!AF8)</f>
        <v>Not at fault - no other vehicle involved</v>
      </c>
      <c r="AM8" s="1" t="s">
        <v>6350</v>
      </c>
      <c r="AN8" s="1" t="s">
        <v>6350</v>
      </c>
      <c r="AO8" s="1" t="s">
        <v>6349</v>
      </c>
      <c r="AP8" s="1">
        <f>Raw!AH8</f>
        <v>45000</v>
      </c>
      <c r="AQ8" s="1">
        <v>500</v>
      </c>
      <c r="AR8" s="1" t="s">
        <v>6350</v>
      </c>
      <c r="AS8" s="1" t="s">
        <v>6350</v>
      </c>
      <c r="AT8" s="1" t="s">
        <v>6350</v>
      </c>
    </row>
    <row r="9" spans="1:46" ht="12.75" x14ac:dyDescent="0.2">
      <c r="A9" s="1">
        <v>10008</v>
      </c>
      <c r="B9" s="1" t="s">
        <v>2</v>
      </c>
      <c r="C9" s="2">
        <f t="shared" ca="1" si="0"/>
        <v>45265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6350</v>
      </c>
      <c r="O9" s="1" t="s">
        <v>6373</v>
      </c>
      <c r="P9" s="1" t="s">
        <v>6349</v>
      </c>
      <c r="Q9" s="1" t="s">
        <v>6350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1"/>
        <v>27003</v>
      </c>
      <c r="AA9" s="1" t="str">
        <f>Raw!Z9</f>
        <v>NEW ZEALAND FULL LICENCE</v>
      </c>
      <c r="AB9" s="9">
        <f t="shared" si="2"/>
        <v>4</v>
      </c>
      <c r="AC9" s="1">
        <v>16</v>
      </c>
      <c r="AD9" s="1" t="str">
        <f>Raw!AA9</f>
        <v>FEMALE</v>
      </c>
      <c r="AE9" s="1" t="str">
        <f>Raw!AB9</f>
        <v>YES</v>
      </c>
      <c r="AF9" s="1">
        <f>IF(Raw!AE9="", 0, 1)</f>
        <v>0</v>
      </c>
      <c r="AG9" s="1" t="str">
        <f t="shared" si="3"/>
        <v>No</v>
      </c>
      <c r="AH9" s="1" t="str">
        <f t="shared" si="4"/>
        <v>No</v>
      </c>
      <c r="AI9" s="1" t="str">
        <f t="shared" si="5"/>
        <v>No</v>
      </c>
      <c r="AJ9" s="1" t="str">
        <f>IF(Raw!AE9="", "", Raw!AE9)</f>
        <v/>
      </c>
      <c r="AK9" s="2" t="str">
        <f t="shared" ca="1" si="6"/>
        <v/>
      </c>
      <c r="AL9" s="1" t="str">
        <f>IF(Raw!AF9="", "", Raw!AF9)</f>
        <v/>
      </c>
      <c r="AM9" s="1" t="s">
        <v>6350</v>
      </c>
      <c r="AN9" s="1" t="s">
        <v>6350</v>
      </c>
      <c r="AO9" s="1" t="s">
        <v>6349</v>
      </c>
      <c r="AP9" s="1">
        <f>Raw!AH9</f>
        <v>8700</v>
      </c>
      <c r="AQ9" s="1">
        <v>500</v>
      </c>
      <c r="AR9" s="1" t="s">
        <v>6350</v>
      </c>
      <c r="AS9" s="1" t="s">
        <v>6350</v>
      </c>
      <c r="AT9" s="1" t="s">
        <v>6350</v>
      </c>
    </row>
    <row r="10" spans="1:46" ht="12.75" x14ac:dyDescent="0.2">
      <c r="A10" s="1">
        <v>10009</v>
      </c>
      <c r="B10" s="1" t="s">
        <v>2</v>
      </c>
      <c r="C10" s="2">
        <f t="shared" ca="1" si="0"/>
        <v>45265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6350</v>
      </c>
      <c r="O10" s="1" t="s">
        <v>6373</v>
      </c>
      <c r="P10" s="1" t="s">
        <v>6349</v>
      </c>
      <c r="Q10" s="1" t="s">
        <v>6350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1"/>
        <v>35404</v>
      </c>
      <c r="AA10" s="1" t="str">
        <f>Raw!Z10</f>
        <v>NEW ZEALAND FULL LICENCE</v>
      </c>
      <c r="AB10" s="9">
        <f t="shared" si="2"/>
        <v>4</v>
      </c>
      <c r="AC10" s="1">
        <v>16</v>
      </c>
      <c r="AD10" s="1" t="str">
        <f>Raw!AA10</f>
        <v>MALE</v>
      </c>
      <c r="AE10" s="1" t="str">
        <f>Raw!AB10</f>
        <v>YES</v>
      </c>
      <c r="AF10" s="1">
        <f>IF(Raw!AE10="", 0, 1)</f>
        <v>1</v>
      </c>
      <c r="AG10" s="1" t="str">
        <f t="shared" si="3"/>
        <v>Yes</v>
      </c>
      <c r="AH10" s="1" t="str">
        <f t="shared" si="4"/>
        <v>Yes</v>
      </c>
      <c r="AI10" s="1" t="str">
        <f t="shared" si="5"/>
        <v>Yes</v>
      </c>
      <c r="AJ10" s="1">
        <f>IF(Raw!AE10="", "", Raw!AE10)</f>
        <v>6</v>
      </c>
      <c r="AK10" s="2">
        <f t="shared" ca="1" si="6"/>
        <v>45107</v>
      </c>
      <c r="AL10" s="1" t="str">
        <f>IF(Raw!AF10="", "", Raw!AF10)</f>
        <v>Not at fault - other vehicle involved</v>
      </c>
      <c r="AM10" s="1" t="s">
        <v>6350</v>
      </c>
      <c r="AN10" s="1" t="s">
        <v>6350</v>
      </c>
      <c r="AO10" s="1" t="s">
        <v>6349</v>
      </c>
      <c r="AP10" s="1">
        <f>Raw!AH10</f>
        <v>84965</v>
      </c>
      <c r="AQ10" s="1">
        <v>500</v>
      </c>
      <c r="AR10" s="1" t="s">
        <v>6350</v>
      </c>
      <c r="AS10" s="1" t="s">
        <v>6350</v>
      </c>
      <c r="AT10" s="1" t="s">
        <v>6350</v>
      </c>
    </row>
    <row r="11" spans="1:46" ht="12.75" x14ac:dyDescent="0.2">
      <c r="A11" s="1">
        <v>10010</v>
      </c>
      <c r="B11" s="1" t="s">
        <v>2</v>
      </c>
      <c r="C11" s="2">
        <f t="shared" ca="1" si="0"/>
        <v>45265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6350</v>
      </c>
      <c r="O11" s="1" t="s">
        <v>6373</v>
      </c>
      <c r="P11" s="1" t="s">
        <v>6349</v>
      </c>
      <c r="Q11" s="1" t="s">
        <v>6350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1"/>
        <v>31386</v>
      </c>
      <c r="AA11" s="1" t="str">
        <f>Raw!Z11</f>
        <v>NEW ZEALAND FULL LICENCE</v>
      </c>
      <c r="AB11" s="9">
        <f t="shared" si="2"/>
        <v>4</v>
      </c>
      <c r="AC11" s="1">
        <v>16</v>
      </c>
      <c r="AD11" s="1" t="str">
        <f>Raw!AA11</f>
        <v>MALE</v>
      </c>
      <c r="AE11" s="1" t="str">
        <f>Raw!AB11</f>
        <v>YES</v>
      </c>
      <c r="AF11" s="1">
        <f>IF(Raw!AE11="", 0, 1)</f>
        <v>1</v>
      </c>
      <c r="AG11" s="1" t="str">
        <f t="shared" si="3"/>
        <v>No</v>
      </c>
      <c r="AH11" s="1" t="str">
        <f t="shared" si="4"/>
        <v>Yes</v>
      </c>
      <c r="AI11" s="1" t="str">
        <f t="shared" si="5"/>
        <v>Yes</v>
      </c>
      <c r="AJ11" s="1">
        <f>IF(Raw!AE11="", "", Raw!AE11)</f>
        <v>26</v>
      </c>
      <c r="AK11" s="2">
        <f t="shared" ca="1" si="6"/>
        <v>44500</v>
      </c>
      <c r="AL11" s="1" t="str">
        <f>IF(Raw!AF11="", "", Raw!AF11)</f>
        <v>Not at fault - other vehicle involved</v>
      </c>
      <c r="AM11" s="1" t="s">
        <v>6350</v>
      </c>
      <c r="AN11" s="1" t="s">
        <v>6350</v>
      </c>
      <c r="AO11" s="1" t="s">
        <v>6349</v>
      </c>
      <c r="AP11" s="1">
        <f>Raw!AH11</f>
        <v>14900</v>
      </c>
      <c r="AQ11" s="1">
        <v>500</v>
      </c>
      <c r="AR11" s="1" t="s">
        <v>6350</v>
      </c>
      <c r="AS11" s="1" t="s">
        <v>6350</v>
      </c>
      <c r="AT11" s="1" t="s">
        <v>6350</v>
      </c>
    </row>
    <row r="12" spans="1:46" ht="12.75" x14ac:dyDescent="0.2">
      <c r="A12" s="1">
        <v>10011</v>
      </c>
      <c r="B12" s="1" t="s">
        <v>2</v>
      </c>
      <c r="C12" s="2">
        <f t="shared" ca="1" si="0"/>
        <v>45265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6350</v>
      </c>
      <c r="O12" s="1" t="s">
        <v>6373</v>
      </c>
      <c r="P12" s="1" t="s">
        <v>6349</v>
      </c>
      <c r="Q12" s="1" t="s">
        <v>6350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1"/>
        <v>34308</v>
      </c>
      <c r="AA12" s="1" t="str">
        <f>Raw!Z12</f>
        <v>NEW ZEALAND FULL LICENCE</v>
      </c>
      <c r="AB12" s="9">
        <f t="shared" si="2"/>
        <v>4</v>
      </c>
      <c r="AC12" s="1">
        <v>16</v>
      </c>
      <c r="AD12" s="1" t="str">
        <f>Raw!AA12</f>
        <v>MALE</v>
      </c>
      <c r="AE12" s="1" t="str">
        <f>Raw!AB12</f>
        <v>YES</v>
      </c>
      <c r="AF12" s="1">
        <f>IF(Raw!AE12="", 0, 1)</f>
        <v>0</v>
      </c>
      <c r="AG12" s="1" t="str">
        <f t="shared" si="3"/>
        <v>No</v>
      </c>
      <c r="AH12" s="1" t="str">
        <f t="shared" si="4"/>
        <v>No</v>
      </c>
      <c r="AI12" s="1" t="str">
        <f t="shared" si="5"/>
        <v>No</v>
      </c>
      <c r="AJ12" s="1" t="str">
        <f>IF(Raw!AE12="", "", Raw!AE12)</f>
        <v/>
      </c>
      <c r="AK12" s="2" t="str">
        <f t="shared" ca="1" si="6"/>
        <v/>
      </c>
      <c r="AL12" s="1" t="str">
        <f>IF(Raw!AF12="", "", Raw!AF12)</f>
        <v/>
      </c>
      <c r="AM12" s="1" t="s">
        <v>6350</v>
      </c>
      <c r="AN12" s="1" t="s">
        <v>6350</v>
      </c>
      <c r="AO12" s="1" t="s">
        <v>6349</v>
      </c>
      <c r="AP12" s="1">
        <f>Raw!AH12</f>
        <v>10370</v>
      </c>
      <c r="AQ12" s="1">
        <v>500</v>
      </c>
      <c r="AR12" s="1" t="s">
        <v>6350</v>
      </c>
      <c r="AS12" s="1" t="s">
        <v>6350</v>
      </c>
      <c r="AT12" s="1" t="s">
        <v>6350</v>
      </c>
    </row>
    <row r="13" spans="1:46" ht="12.75" x14ac:dyDescent="0.2">
      <c r="A13" s="1">
        <v>10012</v>
      </c>
      <c r="B13" s="1" t="s">
        <v>2</v>
      </c>
      <c r="C13" s="2">
        <f t="shared" ca="1" si="0"/>
        <v>45265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6350</v>
      </c>
      <c r="O13" s="1" t="s">
        <v>6373</v>
      </c>
      <c r="P13" s="1" t="s">
        <v>6349</v>
      </c>
      <c r="Q13" s="1" t="s">
        <v>6350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1"/>
        <v>37595</v>
      </c>
      <c r="AA13" s="1" t="str">
        <f>Raw!Z13</f>
        <v>NEW ZEALAND FULL LICENCE</v>
      </c>
      <c r="AB13" s="9">
        <f t="shared" si="2"/>
        <v>4</v>
      </c>
      <c r="AC13" s="1">
        <v>16</v>
      </c>
      <c r="AD13" s="1" t="str">
        <f>Raw!AA13</f>
        <v>MALE</v>
      </c>
      <c r="AE13" s="1" t="str">
        <f>Raw!AB13</f>
        <v>NO</v>
      </c>
      <c r="AF13" s="1">
        <f>IF(Raw!AE13="", 0, 1)</f>
        <v>1</v>
      </c>
      <c r="AG13" s="1" t="str">
        <f t="shared" si="3"/>
        <v>Yes</v>
      </c>
      <c r="AH13" s="1" t="str">
        <f t="shared" si="4"/>
        <v>Yes</v>
      </c>
      <c r="AI13" s="1" t="str">
        <f t="shared" si="5"/>
        <v>Yes</v>
      </c>
      <c r="AJ13" s="1">
        <f>IF(Raw!AE13="", "", Raw!AE13)</f>
        <v>4</v>
      </c>
      <c r="AK13" s="2">
        <f t="shared" ca="1" si="6"/>
        <v>45169</v>
      </c>
      <c r="AL13" s="1" t="str">
        <f>IF(Raw!AF13="", "", Raw!AF13)</f>
        <v>At fault - other vehicle involved</v>
      </c>
      <c r="AM13" s="1" t="s">
        <v>6350</v>
      </c>
      <c r="AN13" s="1" t="s">
        <v>6350</v>
      </c>
      <c r="AO13" s="1" t="s">
        <v>6349</v>
      </c>
      <c r="AP13" s="1">
        <f>Raw!AH13</f>
        <v>1190</v>
      </c>
      <c r="AQ13" s="1">
        <v>500</v>
      </c>
      <c r="AR13" s="1" t="s">
        <v>6350</v>
      </c>
      <c r="AS13" s="1" t="s">
        <v>6350</v>
      </c>
      <c r="AT13" s="1" t="s">
        <v>6350</v>
      </c>
    </row>
    <row r="14" spans="1:46" ht="12.75" x14ac:dyDescent="0.2">
      <c r="A14" s="1">
        <v>10013</v>
      </c>
      <c r="B14" s="1" t="s">
        <v>2</v>
      </c>
      <c r="C14" s="2">
        <f t="shared" ca="1" si="0"/>
        <v>45265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6350</v>
      </c>
      <c r="O14" s="1" t="s">
        <v>6373</v>
      </c>
      <c r="P14" s="1" t="s">
        <v>6349</v>
      </c>
      <c r="Q14" s="1" t="s">
        <v>6350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1"/>
        <v>26272</v>
      </c>
      <c r="AA14" s="1" t="str">
        <f>Raw!Z14</f>
        <v>NEW ZEALAND FULL LICENCE</v>
      </c>
      <c r="AB14" s="9">
        <f t="shared" si="2"/>
        <v>4</v>
      </c>
      <c r="AC14" s="1">
        <v>16</v>
      </c>
      <c r="AD14" s="1" t="str">
        <f>Raw!AA14</f>
        <v>MALE</v>
      </c>
      <c r="AE14" s="1" t="str">
        <f>Raw!AB14</f>
        <v>YES</v>
      </c>
      <c r="AF14" s="1">
        <f>IF(Raw!AE14="", 0, 1)</f>
        <v>0</v>
      </c>
      <c r="AG14" s="1" t="str">
        <f t="shared" si="3"/>
        <v>No</v>
      </c>
      <c r="AH14" s="1" t="str">
        <f t="shared" si="4"/>
        <v>No</v>
      </c>
      <c r="AI14" s="1" t="str">
        <f t="shared" si="5"/>
        <v>No</v>
      </c>
      <c r="AJ14" s="1" t="str">
        <f>IF(Raw!AE14="", "", Raw!AE14)</f>
        <v/>
      </c>
      <c r="AK14" s="2" t="str">
        <f t="shared" ca="1" si="6"/>
        <v/>
      </c>
      <c r="AL14" s="1" t="str">
        <f>IF(Raw!AF14="", "", Raw!AF14)</f>
        <v/>
      </c>
      <c r="AM14" s="1" t="s">
        <v>6350</v>
      </c>
      <c r="AN14" s="1" t="s">
        <v>6350</v>
      </c>
      <c r="AO14" s="1" t="s">
        <v>6349</v>
      </c>
      <c r="AP14" s="1">
        <f>Raw!AH14</f>
        <v>11200</v>
      </c>
      <c r="AQ14" s="1">
        <v>500</v>
      </c>
      <c r="AR14" s="1" t="s">
        <v>6350</v>
      </c>
      <c r="AS14" s="1" t="s">
        <v>6350</v>
      </c>
      <c r="AT14" s="1" t="s">
        <v>6350</v>
      </c>
    </row>
    <row r="15" spans="1:46" ht="12.75" x14ac:dyDescent="0.2">
      <c r="A15" s="1">
        <v>10014</v>
      </c>
      <c r="B15" s="1" t="s">
        <v>2</v>
      </c>
      <c r="C15" s="2">
        <f t="shared" ca="1" si="0"/>
        <v>45265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6350</v>
      </c>
      <c r="O15" s="1" t="s">
        <v>6373</v>
      </c>
      <c r="P15" s="1" t="s">
        <v>6349</v>
      </c>
      <c r="Q15" s="1" t="s">
        <v>6350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1"/>
        <v>27733</v>
      </c>
      <c r="AA15" s="1" t="str">
        <f>Raw!Z15</f>
        <v>NEW ZEALAND FULL LICENCE</v>
      </c>
      <c r="AB15" s="9">
        <f t="shared" si="2"/>
        <v>4</v>
      </c>
      <c r="AC15" s="1">
        <v>16</v>
      </c>
      <c r="AD15" s="1" t="str">
        <f>Raw!AA15</f>
        <v>MALE</v>
      </c>
      <c r="AE15" s="1" t="str">
        <f>Raw!AB15</f>
        <v>NO</v>
      </c>
      <c r="AF15" s="1">
        <f>IF(Raw!AE15="", 0, 1)</f>
        <v>1</v>
      </c>
      <c r="AG15" s="1" t="str">
        <f t="shared" si="3"/>
        <v>No</v>
      </c>
      <c r="AH15" s="1" t="str">
        <f t="shared" si="4"/>
        <v>Yes</v>
      </c>
      <c r="AI15" s="1" t="str">
        <f t="shared" si="5"/>
        <v>Yes</v>
      </c>
      <c r="AJ15" s="1">
        <f>IF(Raw!AE15="", "", Raw!AE15)</f>
        <v>30</v>
      </c>
      <c r="AK15" s="2">
        <f t="shared" ca="1" si="6"/>
        <v>44377</v>
      </c>
      <c r="AL15" s="1" t="str">
        <f>IF(Raw!AF15="", "", Raw!AF15)</f>
        <v>At fault - other vehicle involved</v>
      </c>
      <c r="AM15" s="1" t="s">
        <v>6350</v>
      </c>
      <c r="AN15" s="1" t="s">
        <v>6350</v>
      </c>
      <c r="AO15" s="1" t="s">
        <v>6349</v>
      </c>
      <c r="AP15" s="1">
        <f>Raw!AH15</f>
        <v>19720</v>
      </c>
      <c r="AQ15" s="1">
        <v>500</v>
      </c>
      <c r="AR15" s="1" t="s">
        <v>6350</v>
      </c>
      <c r="AS15" s="1" t="s">
        <v>6350</v>
      </c>
      <c r="AT15" s="1" t="s">
        <v>6350</v>
      </c>
    </row>
    <row r="16" spans="1:46" ht="12.75" x14ac:dyDescent="0.2">
      <c r="A16" s="1">
        <v>10015</v>
      </c>
      <c r="B16" s="1" t="s">
        <v>2</v>
      </c>
      <c r="C16" s="2">
        <f t="shared" ca="1" si="0"/>
        <v>45265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6350</v>
      </c>
      <c r="O16" s="1" t="s">
        <v>6373</v>
      </c>
      <c r="P16" s="1" t="s">
        <v>6349</v>
      </c>
      <c r="Q16" s="1" t="s">
        <v>6350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1"/>
        <v>29194</v>
      </c>
      <c r="AA16" s="1" t="str">
        <f>Raw!Z16</f>
        <v>NEW ZEALAND FULL LICENCE</v>
      </c>
      <c r="AB16" s="9">
        <f t="shared" si="2"/>
        <v>4</v>
      </c>
      <c r="AC16" s="1">
        <v>16</v>
      </c>
      <c r="AD16" s="1" t="str">
        <f>Raw!AA16</f>
        <v>FEMALE</v>
      </c>
      <c r="AE16" s="1" t="str">
        <f>Raw!AB16</f>
        <v>NO</v>
      </c>
      <c r="AF16" s="1">
        <f>IF(Raw!AE16="", 0, 1)</f>
        <v>0</v>
      </c>
      <c r="AG16" s="1" t="str">
        <f t="shared" si="3"/>
        <v>No</v>
      </c>
      <c r="AH16" s="1" t="str">
        <f t="shared" si="4"/>
        <v>No</v>
      </c>
      <c r="AI16" s="1" t="str">
        <f t="shared" si="5"/>
        <v>No</v>
      </c>
      <c r="AJ16" s="1" t="str">
        <f>IF(Raw!AE16="", "", Raw!AE16)</f>
        <v/>
      </c>
      <c r="AK16" s="2" t="str">
        <f t="shared" ca="1" si="6"/>
        <v/>
      </c>
      <c r="AL16" s="1" t="str">
        <f>IF(Raw!AF16="", "", Raw!AF16)</f>
        <v/>
      </c>
      <c r="AM16" s="1" t="s">
        <v>6350</v>
      </c>
      <c r="AN16" s="1" t="s">
        <v>6350</v>
      </c>
      <c r="AO16" s="1" t="s">
        <v>6349</v>
      </c>
      <c r="AP16" s="1">
        <f>Raw!AH16</f>
        <v>12700</v>
      </c>
      <c r="AQ16" s="1">
        <v>500</v>
      </c>
      <c r="AR16" s="1" t="s">
        <v>6350</v>
      </c>
      <c r="AS16" s="1" t="s">
        <v>6350</v>
      </c>
      <c r="AT16" s="1" t="s">
        <v>6350</v>
      </c>
    </row>
    <row r="17" spans="1:46" ht="12.75" x14ac:dyDescent="0.2">
      <c r="A17" s="1">
        <v>10016</v>
      </c>
      <c r="B17" s="1" t="s">
        <v>2</v>
      </c>
      <c r="C17" s="2">
        <f t="shared" ca="1" si="0"/>
        <v>45265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6350</v>
      </c>
      <c r="O17" s="1" t="s">
        <v>6373</v>
      </c>
      <c r="P17" s="1" t="s">
        <v>6349</v>
      </c>
      <c r="Q17" s="1" t="s">
        <v>6350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1"/>
        <v>26638</v>
      </c>
      <c r="AA17" s="1" t="str">
        <f>Raw!Z17</f>
        <v>NEW ZEALAND FULL LICENCE</v>
      </c>
      <c r="AB17" s="9">
        <f t="shared" si="2"/>
        <v>4</v>
      </c>
      <c r="AC17" s="1">
        <v>16</v>
      </c>
      <c r="AD17" s="1" t="str">
        <f>Raw!AA17</f>
        <v>MALE</v>
      </c>
      <c r="AE17" s="1" t="str">
        <f>Raw!AB17</f>
        <v>NO</v>
      </c>
      <c r="AF17" s="1">
        <f>IF(Raw!AE17="", 0, 1)</f>
        <v>0</v>
      </c>
      <c r="AG17" s="1" t="str">
        <f t="shared" si="3"/>
        <v>No</v>
      </c>
      <c r="AH17" s="1" t="str">
        <f t="shared" si="4"/>
        <v>No</v>
      </c>
      <c r="AI17" s="1" t="str">
        <f t="shared" si="5"/>
        <v>No</v>
      </c>
      <c r="AJ17" s="1" t="str">
        <f>IF(Raw!AE17="", "", Raw!AE17)</f>
        <v/>
      </c>
      <c r="AK17" s="2" t="str">
        <f t="shared" ca="1" si="6"/>
        <v/>
      </c>
      <c r="AL17" s="1" t="str">
        <f>IF(Raw!AF17="", "", Raw!AF17)</f>
        <v/>
      </c>
      <c r="AM17" s="1" t="s">
        <v>6350</v>
      </c>
      <c r="AN17" s="1" t="s">
        <v>6350</v>
      </c>
      <c r="AO17" s="1" t="s">
        <v>6349</v>
      </c>
      <c r="AP17" s="1">
        <f>Raw!AH17</f>
        <v>12702</v>
      </c>
      <c r="AQ17" s="1">
        <v>500</v>
      </c>
      <c r="AR17" s="1" t="s">
        <v>6350</v>
      </c>
      <c r="AS17" s="1" t="s">
        <v>6350</v>
      </c>
      <c r="AT17" s="1" t="s">
        <v>6350</v>
      </c>
    </row>
    <row r="18" spans="1:46" ht="12.75" x14ac:dyDescent="0.2">
      <c r="A18" s="1">
        <v>10017</v>
      </c>
      <c r="B18" s="1" t="s">
        <v>2</v>
      </c>
      <c r="C18" s="2">
        <f t="shared" ca="1" si="0"/>
        <v>45265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6350</v>
      </c>
      <c r="O18" s="1" t="s">
        <v>6373</v>
      </c>
      <c r="P18" s="1" t="s">
        <v>6349</v>
      </c>
      <c r="Q18" s="1" t="s">
        <v>6350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1"/>
        <v>21889</v>
      </c>
      <c r="AA18" s="1" t="str">
        <f>Raw!Z18</f>
        <v>NEW ZEALAND FULL LICENCE</v>
      </c>
      <c r="AB18" s="9">
        <f t="shared" si="2"/>
        <v>4</v>
      </c>
      <c r="AC18" s="1">
        <v>16</v>
      </c>
      <c r="AD18" s="1" t="str">
        <f>Raw!AA18</f>
        <v>MALE</v>
      </c>
      <c r="AE18" s="1" t="str">
        <f>Raw!AB18</f>
        <v>YES</v>
      </c>
      <c r="AF18" s="1">
        <f>IF(Raw!AE18="", 0, 1)</f>
        <v>0</v>
      </c>
      <c r="AG18" s="1" t="str">
        <f t="shared" si="3"/>
        <v>No</v>
      </c>
      <c r="AH18" s="1" t="str">
        <f t="shared" si="4"/>
        <v>No</v>
      </c>
      <c r="AI18" s="1" t="str">
        <f t="shared" si="5"/>
        <v>No</v>
      </c>
      <c r="AJ18" s="1" t="str">
        <f>IF(Raw!AE18="", "", Raw!AE18)</f>
        <v/>
      </c>
      <c r="AK18" s="2" t="str">
        <f t="shared" ca="1" si="6"/>
        <v/>
      </c>
      <c r="AL18" s="1" t="str">
        <f>IF(Raw!AF18="", "", Raw!AF18)</f>
        <v/>
      </c>
      <c r="AM18" s="1" t="s">
        <v>6350</v>
      </c>
      <c r="AN18" s="1" t="s">
        <v>6350</v>
      </c>
      <c r="AO18" s="1" t="s">
        <v>6349</v>
      </c>
      <c r="AP18" s="1">
        <f>Raw!AH18</f>
        <v>36480</v>
      </c>
      <c r="AQ18" s="1">
        <v>500</v>
      </c>
      <c r="AR18" s="1" t="s">
        <v>6350</v>
      </c>
      <c r="AS18" s="1" t="s">
        <v>6350</v>
      </c>
      <c r="AT18" s="1" t="s">
        <v>6350</v>
      </c>
    </row>
    <row r="19" spans="1:46" ht="12.75" x14ac:dyDescent="0.2">
      <c r="A19" s="1">
        <v>10018</v>
      </c>
      <c r="B19" s="1" t="s">
        <v>2</v>
      </c>
      <c r="C19" s="2">
        <f t="shared" ca="1" si="0"/>
        <v>45265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6350</v>
      </c>
      <c r="O19" s="1" t="s">
        <v>6373</v>
      </c>
      <c r="P19" s="1" t="s">
        <v>6349</v>
      </c>
      <c r="Q19" s="1" t="s">
        <v>6350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1"/>
        <v>38326</v>
      </c>
      <c r="AA19" s="1" t="str">
        <f>Raw!Z19</f>
        <v>LEARNERS LICENCE</v>
      </c>
      <c r="AB19" s="9">
        <f t="shared" si="2"/>
        <v>3</v>
      </c>
      <c r="AC19" s="1">
        <v>16</v>
      </c>
      <c r="AD19" s="1" t="str">
        <f>Raw!AA19</f>
        <v>MALE</v>
      </c>
      <c r="AE19" s="1" t="str">
        <f>Raw!AB19</f>
        <v>YES</v>
      </c>
      <c r="AF19" s="1">
        <f>IF(Raw!AE19="", 0, 1)</f>
        <v>0</v>
      </c>
      <c r="AG19" s="1" t="str">
        <f t="shared" si="3"/>
        <v>No</v>
      </c>
      <c r="AH19" s="1" t="str">
        <f t="shared" si="4"/>
        <v>No</v>
      </c>
      <c r="AI19" s="1" t="str">
        <f t="shared" si="5"/>
        <v>No</v>
      </c>
      <c r="AJ19" s="1" t="str">
        <f>IF(Raw!AE19="", "", Raw!AE19)</f>
        <v/>
      </c>
      <c r="AK19" s="2" t="str">
        <f t="shared" ca="1" si="6"/>
        <v/>
      </c>
      <c r="AL19" s="1" t="str">
        <f>IF(Raw!AF19="", "", Raw!AF19)</f>
        <v/>
      </c>
      <c r="AM19" s="1" t="s">
        <v>6350</v>
      </c>
      <c r="AN19" s="1" t="s">
        <v>6350</v>
      </c>
      <c r="AO19" s="1" t="s">
        <v>6349</v>
      </c>
      <c r="AP19" s="1">
        <f>Raw!AH19</f>
        <v>8730</v>
      </c>
      <c r="AQ19" s="1">
        <v>500</v>
      </c>
      <c r="AR19" s="1" t="s">
        <v>6350</v>
      </c>
      <c r="AS19" s="1" t="s">
        <v>6350</v>
      </c>
      <c r="AT19" s="1" t="s">
        <v>6350</v>
      </c>
    </row>
    <row r="20" spans="1:46" ht="12.75" x14ac:dyDescent="0.2">
      <c r="A20" s="1">
        <v>10019</v>
      </c>
      <c r="B20" s="1" t="s">
        <v>2</v>
      </c>
      <c r="C20" s="2">
        <f t="shared" ca="1" si="0"/>
        <v>45265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6350</v>
      </c>
      <c r="O20" s="1" t="s">
        <v>6373</v>
      </c>
      <c r="P20" s="1" t="s">
        <v>6349</v>
      </c>
      <c r="Q20" s="1" t="s">
        <v>6350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1"/>
        <v>29560</v>
      </c>
      <c r="AA20" s="1" t="str">
        <f>Raw!Z20</f>
        <v>NEW ZEALAND FULL LICENCE</v>
      </c>
      <c r="AB20" s="9">
        <f t="shared" si="2"/>
        <v>4</v>
      </c>
      <c r="AC20" s="1">
        <v>16</v>
      </c>
      <c r="AD20" s="1" t="str">
        <f>Raw!AA20</f>
        <v>FEMALE</v>
      </c>
      <c r="AE20" s="1" t="str">
        <f>Raw!AB20</f>
        <v>NO</v>
      </c>
      <c r="AF20" s="1">
        <f>IF(Raw!AE20="", 0, 1)</f>
        <v>0</v>
      </c>
      <c r="AG20" s="1" t="str">
        <f t="shared" si="3"/>
        <v>No</v>
      </c>
      <c r="AH20" s="1" t="str">
        <f t="shared" si="4"/>
        <v>No</v>
      </c>
      <c r="AI20" s="1" t="str">
        <f t="shared" si="5"/>
        <v>No</v>
      </c>
      <c r="AJ20" s="1" t="str">
        <f>IF(Raw!AE20="", "", Raw!AE20)</f>
        <v/>
      </c>
      <c r="AK20" s="2" t="str">
        <f t="shared" ca="1" si="6"/>
        <v/>
      </c>
      <c r="AL20" s="1" t="str">
        <f>IF(Raw!AF20="", "", Raw!AF20)</f>
        <v/>
      </c>
      <c r="AM20" s="1" t="s">
        <v>6350</v>
      </c>
      <c r="AN20" s="1" t="s">
        <v>6350</v>
      </c>
      <c r="AO20" s="1" t="s">
        <v>6349</v>
      </c>
      <c r="AP20" s="1">
        <f>Raw!AH20</f>
        <v>4600</v>
      </c>
      <c r="AQ20" s="1">
        <v>500</v>
      </c>
      <c r="AR20" s="1" t="s">
        <v>6350</v>
      </c>
      <c r="AS20" s="1" t="s">
        <v>6350</v>
      </c>
      <c r="AT20" s="1" t="s">
        <v>6350</v>
      </c>
    </row>
    <row r="21" spans="1:46" ht="12.75" x14ac:dyDescent="0.2">
      <c r="A21" s="1">
        <v>10020</v>
      </c>
      <c r="B21" s="1" t="s">
        <v>2</v>
      </c>
      <c r="C21" s="2">
        <f t="shared" ca="1" si="0"/>
        <v>45265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6350</v>
      </c>
      <c r="O21" s="1" t="s">
        <v>6373</v>
      </c>
      <c r="P21" s="1" t="s">
        <v>6349</v>
      </c>
      <c r="Q21" s="1" t="s">
        <v>6350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1"/>
        <v>36499</v>
      </c>
      <c r="AA21" s="1" t="str">
        <f>Raw!Z21</f>
        <v>LEARNERS LICENCE</v>
      </c>
      <c r="AB21" s="9">
        <f t="shared" si="2"/>
        <v>4</v>
      </c>
      <c r="AC21" s="1">
        <v>16</v>
      </c>
      <c r="AD21" s="1" t="str">
        <f>Raw!AA21</f>
        <v>FEMALE</v>
      </c>
      <c r="AE21" s="1" t="str">
        <f>Raw!AB21</f>
        <v>NO</v>
      </c>
      <c r="AF21" s="1">
        <f>IF(Raw!AE21="", 0, 1)</f>
        <v>0</v>
      </c>
      <c r="AG21" s="1" t="str">
        <f t="shared" si="3"/>
        <v>No</v>
      </c>
      <c r="AH21" s="1" t="str">
        <f t="shared" si="4"/>
        <v>No</v>
      </c>
      <c r="AI21" s="1" t="str">
        <f t="shared" si="5"/>
        <v>No</v>
      </c>
      <c r="AJ21" s="1" t="str">
        <f>IF(Raw!AE21="", "", Raw!AE21)</f>
        <v/>
      </c>
      <c r="AK21" s="2" t="str">
        <f t="shared" ca="1" si="6"/>
        <v/>
      </c>
      <c r="AL21" s="1" t="str">
        <f>IF(Raw!AF21="", "", Raw!AF21)</f>
        <v/>
      </c>
      <c r="AM21" s="1" t="s">
        <v>6350</v>
      </c>
      <c r="AN21" s="1" t="s">
        <v>6350</v>
      </c>
      <c r="AO21" s="1" t="s">
        <v>6349</v>
      </c>
      <c r="AP21" s="1">
        <f>Raw!AH21</f>
        <v>11865</v>
      </c>
      <c r="AQ21" s="1">
        <v>500</v>
      </c>
      <c r="AR21" s="1" t="s">
        <v>6350</v>
      </c>
      <c r="AS21" s="1" t="s">
        <v>6350</v>
      </c>
      <c r="AT21" s="1" t="s">
        <v>6350</v>
      </c>
    </row>
    <row r="22" spans="1:46" ht="12.75" x14ac:dyDescent="0.2">
      <c r="A22" s="1">
        <v>10021</v>
      </c>
      <c r="B22" s="1" t="s">
        <v>2</v>
      </c>
      <c r="C22" s="2">
        <f t="shared" ca="1" si="0"/>
        <v>45265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6350</v>
      </c>
      <c r="O22" s="1" t="s">
        <v>6373</v>
      </c>
      <c r="P22" s="1" t="s">
        <v>6349</v>
      </c>
      <c r="Q22" s="1" t="s">
        <v>6350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1"/>
        <v>27003</v>
      </c>
      <c r="AA22" s="1" t="str">
        <f>Raw!Z22</f>
        <v>NEW ZEALAND FULL LICENCE</v>
      </c>
      <c r="AB22" s="9">
        <f t="shared" si="2"/>
        <v>4</v>
      </c>
      <c r="AC22" s="1">
        <v>16</v>
      </c>
      <c r="AD22" s="1" t="str">
        <f>Raw!AA22</f>
        <v>FEMALE</v>
      </c>
      <c r="AE22" s="1" t="str">
        <f>Raw!AB22</f>
        <v>NO</v>
      </c>
      <c r="AF22" s="1">
        <f>IF(Raw!AE22="", 0, 1)</f>
        <v>0</v>
      </c>
      <c r="AG22" s="1" t="str">
        <f t="shared" si="3"/>
        <v>No</v>
      </c>
      <c r="AH22" s="1" t="str">
        <f t="shared" si="4"/>
        <v>No</v>
      </c>
      <c r="AI22" s="1" t="str">
        <f t="shared" si="5"/>
        <v>No</v>
      </c>
      <c r="AJ22" s="1" t="str">
        <f>IF(Raw!AE22="", "", Raw!AE22)</f>
        <v/>
      </c>
      <c r="AK22" s="2" t="str">
        <f t="shared" ca="1" si="6"/>
        <v/>
      </c>
      <c r="AL22" s="1" t="str">
        <f>IF(Raw!AF22="", "", Raw!AF22)</f>
        <v/>
      </c>
      <c r="AM22" s="1" t="s">
        <v>6350</v>
      </c>
      <c r="AN22" s="1" t="s">
        <v>6350</v>
      </c>
      <c r="AO22" s="1" t="s">
        <v>6349</v>
      </c>
      <c r="AP22" s="1">
        <f>Raw!AH22</f>
        <v>18400</v>
      </c>
      <c r="AQ22" s="1">
        <v>500</v>
      </c>
      <c r="AR22" s="1" t="s">
        <v>6350</v>
      </c>
      <c r="AS22" s="1" t="s">
        <v>6350</v>
      </c>
      <c r="AT22" s="1" t="s">
        <v>6350</v>
      </c>
    </row>
    <row r="23" spans="1:46" ht="12.75" x14ac:dyDescent="0.2">
      <c r="A23" s="1">
        <v>10022</v>
      </c>
      <c r="B23" s="1" t="s">
        <v>2</v>
      </c>
      <c r="C23" s="2">
        <f t="shared" ca="1" si="0"/>
        <v>45265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6350</v>
      </c>
      <c r="O23" s="1" t="s">
        <v>6373</v>
      </c>
      <c r="P23" s="1" t="s">
        <v>6349</v>
      </c>
      <c r="Q23" s="1" t="s">
        <v>6350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1"/>
        <v>33943</v>
      </c>
      <c r="AA23" s="1" t="str">
        <f>Raw!Z23</f>
        <v>NEW ZEALAND FULL LICENCE</v>
      </c>
      <c r="AB23" s="9">
        <f t="shared" si="2"/>
        <v>4</v>
      </c>
      <c r="AC23" s="1">
        <v>16</v>
      </c>
      <c r="AD23" s="1" t="str">
        <f>Raw!AA23</f>
        <v>FEMALE</v>
      </c>
      <c r="AE23" s="1" t="str">
        <f>Raw!AB23</f>
        <v>NO</v>
      </c>
      <c r="AF23" s="1">
        <f>IF(Raw!AE23="", 0, 1)</f>
        <v>0</v>
      </c>
      <c r="AG23" s="1" t="str">
        <f t="shared" si="3"/>
        <v>No</v>
      </c>
      <c r="AH23" s="1" t="str">
        <f t="shared" si="4"/>
        <v>No</v>
      </c>
      <c r="AI23" s="1" t="str">
        <f t="shared" si="5"/>
        <v>No</v>
      </c>
      <c r="AJ23" s="1" t="str">
        <f>IF(Raw!AE23="", "", Raw!AE23)</f>
        <v/>
      </c>
      <c r="AK23" s="2" t="str">
        <f t="shared" ca="1" si="6"/>
        <v/>
      </c>
      <c r="AL23" s="1" t="str">
        <f>IF(Raw!AF23="", "", Raw!AF23)</f>
        <v/>
      </c>
      <c r="AM23" s="1" t="s">
        <v>6350</v>
      </c>
      <c r="AN23" s="1" t="s">
        <v>6350</v>
      </c>
      <c r="AO23" s="1" t="s">
        <v>6349</v>
      </c>
      <c r="AP23" s="1">
        <f>Raw!AH23</f>
        <v>14380</v>
      </c>
      <c r="AQ23" s="1">
        <v>500</v>
      </c>
      <c r="AR23" s="1" t="s">
        <v>6350</v>
      </c>
      <c r="AS23" s="1" t="s">
        <v>6350</v>
      </c>
      <c r="AT23" s="1" t="s">
        <v>6350</v>
      </c>
    </row>
    <row r="24" spans="1:46" ht="12.75" x14ac:dyDescent="0.2">
      <c r="A24" s="1">
        <v>10023</v>
      </c>
      <c r="B24" s="1" t="s">
        <v>2</v>
      </c>
      <c r="C24" s="2">
        <f t="shared" ca="1" si="0"/>
        <v>45265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6350</v>
      </c>
      <c r="O24" s="1" t="s">
        <v>6373</v>
      </c>
      <c r="P24" s="1" t="s">
        <v>6349</v>
      </c>
      <c r="Q24" s="1" t="s">
        <v>6350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1"/>
        <v>30655</v>
      </c>
      <c r="AA24" s="1" t="str">
        <f>Raw!Z24</f>
        <v>NEW ZEALAND FULL LICENCE</v>
      </c>
      <c r="AB24" s="9">
        <f t="shared" si="2"/>
        <v>4</v>
      </c>
      <c r="AC24" s="1">
        <v>16</v>
      </c>
      <c r="AD24" s="1" t="str">
        <f>Raw!AA24</f>
        <v>FEMALE</v>
      </c>
      <c r="AE24" s="1" t="str">
        <f>Raw!AB24</f>
        <v>NO</v>
      </c>
      <c r="AF24" s="1">
        <f>IF(Raw!AE24="", 0, 1)</f>
        <v>0</v>
      </c>
      <c r="AG24" s="1" t="str">
        <f t="shared" si="3"/>
        <v>No</v>
      </c>
      <c r="AH24" s="1" t="str">
        <f t="shared" si="4"/>
        <v>No</v>
      </c>
      <c r="AI24" s="1" t="str">
        <f t="shared" si="5"/>
        <v>No</v>
      </c>
      <c r="AJ24" s="1" t="str">
        <f>IF(Raw!AE24="", "", Raw!AE24)</f>
        <v/>
      </c>
      <c r="AK24" s="2" t="str">
        <f t="shared" ca="1" si="6"/>
        <v/>
      </c>
      <c r="AL24" s="1" t="str">
        <f>IF(Raw!AF24="", "", Raw!AF24)</f>
        <v/>
      </c>
      <c r="AM24" s="1" t="s">
        <v>6350</v>
      </c>
      <c r="AN24" s="1" t="s">
        <v>6350</v>
      </c>
      <c r="AO24" s="1" t="s">
        <v>6349</v>
      </c>
      <c r="AP24" s="1">
        <f>Raw!AH24</f>
        <v>12720</v>
      </c>
      <c r="AQ24" s="1">
        <v>500</v>
      </c>
      <c r="AR24" s="1" t="s">
        <v>6350</v>
      </c>
      <c r="AS24" s="1" t="s">
        <v>6350</v>
      </c>
      <c r="AT24" s="1" t="s">
        <v>6350</v>
      </c>
    </row>
    <row r="25" spans="1:46" ht="12.75" x14ac:dyDescent="0.2">
      <c r="A25" s="1">
        <v>10024</v>
      </c>
      <c r="B25" s="1" t="s">
        <v>2</v>
      </c>
      <c r="C25" s="2">
        <f t="shared" ca="1" si="0"/>
        <v>45265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6350</v>
      </c>
      <c r="O25" s="1" t="s">
        <v>6373</v>
      </c>
      <c r="P25" s="1" t="s">
        <v>6349</v>
      </c>
      <c r="Q25" s="1" t="s">
        <v>6350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1"/>
        <v>22985</v>
      </c>
      <c r="AA25" s="1" t="str">
        <f>Raw!Z25</f>
        <v>INTERNATIONAL LICENCE</v>
      </c>
      <c r="AB25" s="9">
        <f t="shared" si="2"/>
        <v>4</v>
      </c>
      <c r="AC25" s="1">
        <v>16</v>
      </c>
      <c r="AD25" s="1" t="str">
        <f>Raw!AA25</f>
        <v>FEMALE</v>
      </c>
      <c r="AE25" s="1" t="str">
        <f>Raw!AB25</f>
        <v>NO</v>
      </c>
      <c r="AF25" s="1">
        <f>IF(Raw!AE25="", 0, 1)</f>
        <v>0</v>
      </c>
      <c r="AG25" s="1" t="str">
        <f t="shared" si="3"/>
        <v>No</v>
      </c>
      <c r="AH25" s="1" t="str">
        <f t="shared" si="4"/>
        <v>No</v>
      </c>
      <c r="AI25" s="1" t="str">
        <f t="shared" si="5"/>
        <v>No</v>
      </c>
      <c r="AJ25" s="1" t="str">
        <f>IF(Raw!AE25="", "", Raw!AE25)</f>
        <v/>
      </c>
      <c r="AK25" s="2" t="str">
        <f t="shared" ca="1" si="6"/>
        <v/>
      </c>
      <c r="AL25" s="1" t="str">
        <f>IF(Raw!AF25="", "", Raw!AF25)</f>
        <v/>
      </c>
      <c r="AM25" s="1" t="s">
        <v>6350</v>
      </c>
      <c r="AN25" s="1" t="s">
        <v>6350</v>
      </c>
      <c r="AO25" s="1" t="s">
        <v>6349</v>
      </c>
      <c r="AP25" s="1">
        <f>Raw!AH25</f>
        <v>21650</v>
      </c>
      <c r="AQ25" s="1">
        <v>500</v>
      </c>
      <c r="AR25" s="1" t="s">
        <v>6350</v>
      </c>
      <c r="AS25" s="1" t="s">
        <v>6350</v>
      </c>
      <c r="AT25" s="1" t="s">
        <v>6350</v>
      </c>
    </row>
    <row r="26" spans="1:46" ht="12.75" x14ac:dyDescent="0.2">
      <c r="A26" s="1">
        <v>10025</v>
      </c>
      <c r="B26" s="1" t="s">
        <v>2</v>
      </c>
      <c r="C26" s="2">
        <f t="shared" ca="1" si="0"/>
        <v>45265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6350</v>
      </c>
      <c r="O26" s="1" t="s">
        <v>6373</v>
      </c>
      <c r="P26" s="1" t="s">
        <v>6349</v>
      </c>
      <c r="Q26" s="1" t="s">
        <v>6350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1"/>
        <v>33943</v>
      </c>
      <c r="AA26" s="1" t="str">
        <f>Raw!Z26</f>
        <v>RESTRICTED LICENCE</v>
      </c>
      <c r="AB26" s="9">
        <f t="shared" si="2"/>
        <v>4</v>
      </c>
      <c r="AC26" s="1">
        <v>16</v>
      </c>
      <c r="AD26" s="1" t="str">
        <f>Raw!AA26</f>
        <v>MALE</v>
      </c>
      <c r="AE26" s="1" t="str">
        <f>Raw!AB26</f>
        <v>NO</v>
      </c>
      <c r="AF26" s="1">
        <f>IF(Raw!AE26="", 0, 1)</f>
        <v>0</v>
      </c>
      <c r="AG26" s="1" t="str">
        <f t="shared" si="3"/>
        <v>No</v>
      </c>
      <c r="AH26" s="1" t="str">
        <f t="shared" si="4"/>
        <v>No</v>
      </c>
      <c r="AI26" s="1" t="str">
        <f t="shared" si="5"/>
        <v>No</v>
      </c>
      <c r="AJ26" s="1" t="str">
        <f>IF(Raw!AE26="", "", Raw!AE26)</f>
        <v/>
      </c>
      <c r="AK26" s="2" t="str">
        <f t="shared" ca="1" si="6"/>
        <v/>
      </c>
      <c r="AL26" s="1" t="str">
        <f>IF(Raw!AF26="", "", Raw!AF26)</f>
        <v/>
      </c>
      <c r="AM26" s="1" t="s">
        <v>6350</v>
      </c>
      <c r="AN26" s="1" t="s">
        <v>6350</v>
      </c>
      <c r="AO26" s="1" t="s">
        <v>6349</v>
      </c>
      <c r="AP26" s="1">
        <f>Raw!AH26</f>
        <v>2390</v>
      </c>
      <c r="AQ26" s="1">
        <v>500</v>
      </c>
      <c r="AR26" s="1" t="s">
        <v>6350</v>
      </c>
      <c r="AS26" s="1" t="s">
        <v>6350</v>
      </c>
      <c r="AT26" s="1" t="s">
        <v>6350</v>
      </c>
    </row>
    <row r="27" spans="1:46" ht="12.75" x14ac:dyDescent="0.2">
      <c r="A27" s="1">
        <v>10026</v>
      </c>
      <c r="B27" s="1" t="s">
        <v>2</v>
      </c>
      <c r="C27" s="2">
        <f t="shared" ca="1" si="0"/>
        <v>45265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6350</v>
      </c>
      <c r="O27" s="1" t="s">
        <v>6373</v>
      </c>
      <c r="P27" s="1" t="s">
        <v>6349</v>
      </c>
      <c r="Q27" s="1" t="s">
        <v>6350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1"/>
        <v>37230</v>
      </c>
      <c r="AA27" s="1" t="str">
        <f>Raw!Z27</f>
        <v>RESTRICTED LICENCE</v>
      </c>
      <c r="AB27" s="9">
        <f t="shared" si="2"/>
        <v>4</v>
      </c>
      <c r="AC27" s="1">
        <v>16</v>
      </c>
      <c r="AD27" s="1" t="str">
        <f>Raw!AA27</f>
        <v>FEMALE</v>
      </c>
      <c r="AE27" s="1" t="str">
        <f>Raw!AB27</f>
        <v>NO</v>
      </c>
      <c r="AF27" s="1">
        <f>IF(Raw!AE27="", 0, 1)</f>
        <v>0</v>
      </c>
      <c r="AG27" s="1" t="str">
        <f t="shared" si="3"/>
        <v>No</v>
      </c>
      <c r="AH27" s="1" t="str">
        <f t="shared" si="4"/>
        <v>No</v>
      </c>
      <c r="AI27" s="1" t="str">
        <f t="shared" si="5"/>
        <v>No</v>
      </c>
      <c r="AJ27" s="1" t="str">
        <f>IF(Raw!AE27="", "", Raw!AE27)</f>
        <v/>
      </c>
      <c r="AK27" s="2" t="str">
        <f t="shared" ca="1" si="6"/>
        <v/>
      </c>
      <c r="AL27" s="1" t="str">
        <f>IF(Raw!AF27="", "", Raw!AF27)</f>
        <v/>
      </c>
      <c r="AM27" s="1" t="s">
        <v>6350</v>
      </c>
      <c r="AN27" s="1" t="s">
        <v>6350</v>
      </c>
      <c r="AO27" s="1" t="s">
        <v>6349</v>
      </c>
      <c r="AP27" s="1">
        <f>Raw!AH27</f>
        <v>8950</v>
      </c>
      <c r="AQ27" s="1">
        <v>500</v>
      </c>
      <c r="AR27" s="1" t="s">
        <v>6350</v>
      </c>
      <c r="AS27" s="1" t="s">
        <v>6350</v>
      </c>
      <c r="AT27" s="1" t="s">
        <v>6350</v>
      </c>
    </row>
    <row r="28" spans="1:46" ht="12.75" x14ac:dyDescent="0.2">
      <c r="A28" s="1">
        <v>10027</v>
      </c>
      <c r="B28" s="1" t="s">
        <v>2</v>
      </c>
      <c r="C28" s="2">
        <f t="shared" ca="1" si="0"/>
        <v>45265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6350</v>
      </c>
      <c r="O28" s="1" t="s">
        <v>6373</v>
      </c>
      <c r="P28" s="1" t="s">
        <v>6349</v>
      </c>
      <c r="Q28" s="1" t="s">
        <v>6350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1"/>
        <v>34308</v>
      </c>
      <c r="AA28" s="1" t="str">
        <f>Raw!Z28</f>
        <v>NEW ZEALAND FULL LICENCE</v>
      </c>
      <c r="AB28" s="9">
        <f t="shared" si="2"/>
        <v>4</v>
      </c>
      <c r="AC28" s="1">
        <v>16</v>
      </c>
      <c r="AD28" s="1" t="str">
        <f>Raw!AA28</f>
        <v>FEMALE</v>
      </c>
      <c r="AE28" s="1" t="str">
        <f>Raw!AB28</f>
        <v>NO</v>
      </c>
      <c r="AF28" s="1">
        <f>IF(Raw!AE28="", 0, 1)</f>
        <v>1</v>
      </c>
      <c r="AG28" s="1" t="str">
        <f t="shared" si="3"/>
        <v>No</v>
      </c>
      <c r="AH28" s="1" t="str">
        <f t="shared" si="4"/>
        <v>Yes</v>
      </c>
      <c r="AI28" s="1" t="str">
        <f t="shared" si="5"/>
        <v>Yes</v>
      </c>
      <c r="AJ28" s="1">
        <f>IF(Raw!AE28="", "", Raw!AE28)</f>
        <v>26</v>
      </c>
      <c r="AK28" s="2">
        <f t="shared" ca="1" si="6"/>
        <v>44500</v>
      </c>
      <c r="AL28" s="1" t="str">
        <f>IF(Raw!AF28="", "", Raw!AF28)</f>
        <v>At fault - Fire damage or theft</v>
      </c>
      <c r="AM28" s="1" t="s">
        <v>6350</v>
      </c>
      <c r="AN28" s="1" t="s">
        <v>6350</v>
      </c>
      <c r="AO28" s="1" t="s">
        <v>6349</v>
      </c>
      <c r="AP28" s="1">
        <f>Raw!AH28</f>
        <v>66990</v>
      </c>
      <c r="AQ28" s="1">
        <v>500</v>
      </c>
      <c r="AR28" s="1" t="s">
        <v>6350</v>
      </c>
      <c r="AS28" s="1" t="s">
        <v>6350</v>
      </c>
      <c r="AT28" s="1" t="s">
        <v>6350</v>
      </c>
    </row>
    <row r="29" spans="1:46" ht="12.75" x14ac:dyDescent="0.2">
      <c r="A29" s="1">
        <v>10028</v>
      </c>
      <c r="B29" s="1" t="s">
        <v>2</v>
      </c>
      <c r="C29" s="2">
        <f t="shared" ca="1" si="0"/>
        <v>45265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6350</v>
      </c>
      <c r="O29" s="1" t="s">
        <v>6373</v>
      </c>
      <c r="P29" s="1" t="s">
        <v>6349</v>
      </c>
      <c r="Q29" s="1" t="s">
        <v>6350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1"/>
        <v>36499</v>
      </c>
      <c r="AA29" s="1" t="str">
        <f>Raw!Z29</f>
        <v>RESTRICTED LICENCE</v>
      </c>
      <c r="AB29" s="9">
        <f t="shared" si="2"/>
        <v>4</v>
      </c>
      <c r="AC29" s="1">
        <v>16</v>
      </c>
      <c r="AD29" s="1" t="str">
        <f>Raw!AA29</f>
        <v>MALE</v>
      </c>
      <c r="AE29" s="1" t="str">
        <f>Raw!AB29</f>
        <v>YES</v>
      </c>
      <c r="AF29" s="1">
        <f>IF(Raw!AE29="", 0, 1)</f>
        <v>0</v>
      </c>
      <c r="AG29" s="1" t="str">
        <f t="shared" si="3"/>
        <v>No</v>
      </c>
      <c r="AH29" s="1" t="str">
        <f t="shared" si="4"/>
        <v>No</v>
      </c>
      <c r="AI29" s="1" t="str">
        <f t="shared" si="5"/>
        <v>No</v>
      </c>
      <c r="AJ29" s="1" t="str">
        <f>IF(Raw!AE29="", "", Raw!AE29)</f>
        <v/>
      </c>
      <c r="AK29" s="2" t="str">
        <f t="shared" ca="1" si="6"/>
        <v/>
      </c>
      <c r="AL29" s="1" t="str">
        <f>IF(Raw!AF29="", "", Raw!AF29)</f>
        <v/>
      </c>
      <c r="AM29" s="1" t="s">
        <v>6350</v>
      </c>
      <c r="AN29" s="1" t="s">
        <v>6350</v>
      </c>
      <c r="AO29" s="1" t="s">
        <v>6349</v>
      </c>
      <c r="AP29" s="1">
        <f>Raw!AH29</f>
        <v>9600</v>
      </c>
      <c r="AQ29" s="1">
        <v>500</v>
      </c>
      <c r="AR29" s="1" t="s">
        <v>6350</v>
      </c>
      <c r="AS29" s="1" t="s">
        <v>6350</v>
      </c>
      <c r="AT29" s="1" t="s">
        <v>6350</v>
      </c>
    </row>
    <row r="30" spans="1:46" ht="12.75" x14ac:dyDescent="0.2">
      <c r="A30" s="1">
        <v>10029</v>
      </c>
      <c r="B30" s="1" t="s">
        <v>2</v>
      </c>
      <c r="C30" s="2">
        <f t="shared" ca="1" si="0"/>
        <v>45265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6350</v>
      </c>
      <c r="O30" s="1" t="s">
        <v>6373</v>
      </c>
      <c r="P30" s="1" t="s">
        <v>6349</v>
      </c>
      <c r="Q30" s="1" t="s">
        <v>6350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1"/>
        <v>30290</v>
      </c>
      <c r="AA30" s="1" t="str">
        <f>Raw!Z30</f>
        <v>NEW ZEALAND FULL LICENCE</v>
      </c>
      <c r="AB30" s="9">
        <f t="shared" si="2"/>
        <v>4</v>
      </c>
      <c r="AC30" s="1">
        <v>16</v>
      </c>
      <c r="AD30" s="1" t="str">
        <f>Raw!AA30</f>
        <v>FEMALE</v>
      </c>
      <c r="AE30" s="1" t="str">
        <f>Raw!AB30</f>
        <v>YES</v>
      </c>
      <c r="AF30" s="1">
        <f>IF(Raw!AE30="", 0, 1)</f>
        <v>0</v>
      </c>
      <c r="AG30" s="1" t="str">
        <f t="shared" si="3"/>
        <v>No</v>
      </c>
      <c r="AH30" s="1" t="str">
        <f t="shared" si="4"/>
        <v>No</v>
      </c>
      <c r="AI30" s="1" t="str">
        <f t="shared" si="5"/>
        <v>No</v>
      </c>
      <c r="AJ30" s="1" t="str">
        <f>IF(Raw!AE30="", "", Raw!AE30)</f>
        <v/>
      </c>
      <c r="AK30" s="2" t="str">
        <f t="shared" ca="1" si="6"/>
        <v/>
      </c>
      <c r="AL30" s="1" t="str">
        <f>IF(Raw!AF30="", "", Raw!AF30)</f>
        <v/>
      </c>
      <c r="AM30" s="1" t="s">
        <v>6350</v>
      </c>
      <c r="AN30" s="1" t="s">
        <v>6350</v>
      </c>
      <c r="AO30" s="1" t="s">
        <v>6349</v>
      </c>
      <c r="AP30" s="1">
        <f>Raw!AH30</f>
        <v>5650</v>
      </c>
      <c r="AQ30" s="1">
        <v>500</v>
      </c>
      <c r="AR30" s="1" t="s">
        <v>6350</v>
      </c>
      <c r="AS30" s="1" t="s">
        <v>6350</v>
      </c>
      <c r="AT30" s="1" t="s">
        <v>6350</v>
      </c>
    </row>
    <row r="31" spans="1:46" ht="12.75" x14ac:dyDescent="0.2">
      <c r="A31" s="1">
        <v>10030</v>
      </c>
      <c r="B31" s="1" t="s">
        <v>2</v>
      </c>
      <c r="C31" s="2">
        <f t="shared" ca="1" si="0"/>
        <v>45265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6350</v>
      </c>
      <c r="O31" s="1" t="s">
        <v>6373</v>
      </c>
      <c r="P31" s="1" t="s">
        <v>6349</v>
      </c>
      <c r="Q31" s="1" t="s">
        <v>6350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1"/>
        <v>31386</v>
      </c>
      <c r="AA31" s="1" t="str">
        <f>Raw!Z31</f>
        <v>RESTRICTED LICENCE</v>
      </c>
      <c r="AB31" s="9">
        <f t="shared" si="2"/>
        <v>4</v>
      </c>
      <c r="AC31" s="1">
        <v>16</v>
      </c>
      <c r="AD31" s="1" t="str">
        <f>Raw!AA31</f>
        <v>MALE</v>
      </c>
      <c r="AE31" s="1" t="str">
        <f>Raw!AB31</f>
        <v>NO</v>
      </c>
      <c r="AF31" s="1">
        <f>IF(Raw!AE31="", 0, 1)</f>
        <v>0</v>
      </c>
      <c r="AG31" s="1" t="str">
        <f t="shared" si="3"/>
        <v>No</v>
      </c>
      <c r="AH31" s="1" t="str">
        <f t="shared" si="4"/>
        <v>No</v>
      </c>
      <c r="AI31" s="1" t="str">
        <f t="shared" si="5"/>
        <v>No</v>
      </c>
      <c r="AJ31" s="1" t="str">
        <f>IF(Raw!AE31="", "", Raw!AE31)</f>
        <v/>
      </c>
      <c r="AK31" s="2" t="str">
        <f t="shared" ca="1" si="6"/>
        <v/>
      </c>
      <c r="AL31" s="1" t="str">
        <f>IF(Raw!AF31="", "", Raw!AF31)</f>
        <v/>
      </c>
      <c r="AM31" s="1" t="s">
        <v>6350</v>
      </c>
      <c r="AN31" s="1" t="s">
        <v>6350</v>
      </c>
      <c r="AO31" s="1" t="s">
        <v>6349</v>
      </c>
      <c r="AP31" s="1">
        <f>Raw!AH31</f>
        <v>6850</v>
      </c>
      <c r="AQ31" s="1">
        <v>500</v>
      </c>
      <c r="AR31" s="1" t="s">
        <v>6350</v>
      </c>
      <c r="AS31" s="1" t="s">
        <v>6350</v>
      </c>
      <c r="AT31" s="1" t="s">
        <v>6350</v>
      </c>
    </row>
    <row r="32" spans="1:46" ht="12.75" x14ac:dyDescent="0.2">
      <c r="A32" s="1">
        <v>10031</v>
      </c>
      <c r="B32" s="1" t="s">
        <v>2</v>
      </c>
      <c r="C32" s="2">
        <f t="shared" ca="1" si="0"/>
        <v>45265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6350</v>
      </c>
      <c r="O32" s="1" t="s">
        <v>6373</v>
      </c>
      <c r="P32" s="1" t="s">
        <v>6349</v>
      </c>
      <c r="Q32" s="1" t="s">
        <v>6350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1"/>
        <v>32847</v>
      </c>
      <c r="AA32" s="1" t="str">
        <f>Raw!Z32</f>
        <v>NEW ZEALAND FULL LICENCE</v>
      </c>
      <c r="AB32" s="9">
        <f t="shared" si="2"/>
        <v>4</v>
      </c>
      <c r="AC32" s="1">
        <v>16</v>
      </c>
      <c r="AD32" s="1" t="str">
        <f>Raw!AA32</f>
        <v>FEMALE</v>
      </c>
      <c r="AE32" s="1" t="str">
        <f>Raw!AB32</f>
        <v>NO</v>
      </c>
      <c r="AF32" s="1">
        <f>IF(Raw!AE32="", 0, 1)</f>
        <v>0</v>
      </c>
      <c r="AG32" s="1" t="str">
        <f t="shared" si="3"/>
        <v>No</v>
      </c>
      <c r="AH32" s="1" t="str">
        <f t="shared" si="4"/>
        <v>No</v>
      </c>
      <c r="AI32" s="1" t="str">
        <f t="shared" si="5"/>
        <v>No</v>
      </c>
      <c r="AJ32" s="1" t="str">
        <f>IF(Raw!AE32="", "", Raw!AE32)</f>
        <v/>
      </c>
      <c r="AK32" s="2" t="str">
        <f t="shared" ca="1" si="6"/>
        <v/>
      </c>
      <c r="AL32" s="1" t="str">
        <f>IF(Raw!AF32="", "", Raw!AF32)</f>
        <v/>
      </c>
      <c r="AM32" s="1" t="s">
        <v>6350</v>
      </c>
      <c r="AN32" s="1" t="s">
        <v>6350</v>
      </c>
      <c r="AO32" s="1" t="s">
        <v>6349</v>
      </c>
      <c r="AP32" s="1">
        <f>Raw!AH32</f>
        <v>7600</v>
      </c>
      <c r="AQ32" s="1">
        <v>500</v>
      </c>
      <c r="AR32" s="1" t="s">
        <v>6350</v>
      </c>
      <c r="AS32" s="1" t="s">
        <v>6350</v>
      </c>
      <c r="AT32" s="1" t="s">
        <v>6350</v>
      </c>
    </row>
    <row r="33" spans="1:46" ht="12.75" x14ac:dyDescent="0.2">
      <c r="A33" s="1">
        <v>10032</v>
      </c>
      <c r="B33" s="1" t="s">
        <v>2</v>
      </c>
      <c r="C33" s="2">
        <f t="shared" ca="1" si="0"/>
        <v>45265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6350</v>
      </c>
      <c r="O33" s="1" t="s">
        <v>6373</v>
      </c>
      <c r="P33" s="1" t="s">
        <v>6349</v>
      </c>
      <c r="Q33" s="1" t="s">
        <v>6350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1"/>
        <v>37230</v>
      </c>
      <c r="AA33" s="1" t="str">
        <f>Raw!Z33</f>
        <v>NEW ZEALAND FULL LICENCE</v>
      </c>
      <c r="AB33" s="9">
        <f t="shared" si="2"/>
        <v>4</v>
      </c>
      <c r="AC33" s="1">
        <v>16</v>
      </c>
      <c r="AD33" s="1" t="str">
        <f>Raw!AA33</f>
        <v>FEMALE</v>
      </c>
      <c r="AE33" s="1" t="str">
        <f>Raw!AB33</f>
        <v>NO</v>
      </c>
      <c r="AF33" s="1">
        <f>IF(Raw!AE33="", 0, 1)</f>
        <v>0</v>
      </c>
      <c r="AG33" s="1" t="str">
        <f t="shared" si="3"/>
        <v>No</v>
      </c>
      <c r="AH33" s="1" t="str">
        <f t="shared" si="4"/>
        <v>No</v>
      </c>
      <c r="AI33" s="1" t="str">
        <f t="shared" si="5"/>
        <v>No</v>
      </c>
      <c r="AJ33" s="1" t="str">
        <f>IF(Raw!AE33="", "", Raw!AE33)</f>
        <v/>
      </c>
      <c r="AK33" s="2" t="str">
        <f t="shared" ca="1" si="6"/>
        <v/>
      </c>
      <c r="AL33" s="1" t="str">
        <f>IF(Raw!AF33="", "", Raw!AF33)</f>
        <v/>
      </c>
      <c r="AM33" s="1" t="s">
        <v>6350</v>
      </c>
      <c r="AN33" s="1" t="s">
        <v>6350</v>
      </c>
      <c r="AO33" s="1" t="s">
        <v>6349</v>
      </c>
      <c r="AP33" s="1">
        <f>Raw!AH33</f>
        <v>14150</v>
      </c>
      <c r="AQ33" s="1">
        <v>500</v>
      </c>
      <c r="AR33" s="1" t="s">
        <v>6350</v>
      </c>
      <c r="AS33" s="1" t="s">
        <v>6350</v>
      </c>
      <c r="AT33" s="1" t="s">
        <v>6350</v>
      </c>
    </row>
    <row r="34" spans="1:46" ht="12.75" x14ac:dyDescent="0.2">
      <c r="A34" s="1">
        <v>10033</v>
      </c>
      <c r="B34" s="1" t="s">
        <v>2</v>
      </c>
      <c r="C34" s="2">
        <f t="shared" ca="1" si="0"/>
        <v>45265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6350</v>
      </c>
      <c r="O34" s="1" t="s">
        <v>6373</v>
      </c>
      <c r="P34" s="1" t="s">
        <v>6349</v>
      </c>
      <c r="Q34" s="1" t="s">
        <v>6350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1"/>
        <v>19698</v>
      </c>
      <c r="AA34" s="1" t="str">
        <f>Raw!Z34</f>
        <v>NEW ZEALAND FULL LICENCE</v>
      </c>
      <c r="AB34" s="9">
        <f t="shared" si="2"/>
        <v>4</v>
      </c>
      <c r="AC34" s="1">
        <v>16</v>
      </c>
      <c r="AD34" s="1" t="str">
        <f>Raw!AA34</f>
        <v>FEMALE</v>
      </c>
      <c r="AE34" s="1" t="str">
        <f>Raw!AB34</f>
        <v>NO</v>
      </c>
      <c r="AF34" s="1">
        <f>IF(Raw!AE34="", 0, 1)</f>
        <v>0</v>
      </c>
      <c r="AG34" s="1" t="str">
        <f t="shared" si="3"/>
        <v>No</v>
      </c>
      <c r="AH34" s="1" t="str">
        <f t="shared" si="4"/>
        <v>No</v>
      </c>
      <c r="AI34" s="1" t="str">
        <f t="shared" si="5"/>
        <v>No</v>
      </c>
      <c r="AJ34" s="1" t="str">
        <f>IF(Raw!AE34="", "", Raw!AE34)</f>
        <v/>
      </c>
      <c r="AK34" s="2" t="str">
        <f t="shared" ca="1" si="6"/>
        <v/>
      </c>
      <c r="AL34" s="1" t="str">
        <f>IF(Raw!AF34="", "", Raw!AF34)</f>
        <v/>
      </c>
      <c r="AM34" s="1" t="s">
        <v>6350</v>
      </c>
      <c r="AN34" s="1" t="s">
        <v>6350</v>
      </c>
      <c r="AO34" s="1" t="s">
        <v>6349</v>
      </c>
      <c r="AP34" s="1">
        <f>Raw!AH34</f>
        <v>3375</v>
      </c>
      <c r="AQ34" s="1">
        <v>500</v>
      </c>
      <c r="AR34" s="1" t="s">
        <v>6350</v>
      </c>
      <c r="AS34" s="1" t="s">
        <v>6350</v>
      </c>
      <c r="AT34" s="1" t="s">
        <v>6350</v>
      </c>
    </row>
    <row r="35" spans="1:46" ht="12.75" x14ac:dyDescent="0.2">
      <c r="A35" s="1">
        <v>10034</v>
      </c>
      <c r="B35" s="1" t="s">
        <v>2</v>
      </c>
      <c r="C35" s="2">
        <f t="shared" ca="1" si="0"/>
        <v>45265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 TDI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6350</v>
      </c>
      <c r="O35" s="1" t="s">
        <v>6373</v>
      </c>
      <c r="P35" s="1" t="s">
        <v>6349</v>
      </c>
      <c r="Q35" s="1" t="s">
        <v>6350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1"/>
        <v>24081</v>
      </c>
      <c r="AA35" s="1" t="str">
        <f>Raw!Z35</f>
        <v>NEW ZEALAND FULL LICENCE</v>
      </c>
      <c r="AB35" s="9">
        <f t="shared" si="2"/>
        <v>4</v>
      </c>
      <c r="AC35" s="1">
        <v>16</v>
      </c>
      <c r="AD35" s="1" t="str">
        <f>Raw!AA35</f>
        <v>FEMALE</v>
      </c>
      <c r="AE35" s="1" t="str">
        <f>Raw!AB35</f>
        <v>YES</v>
      </c>
      <c r="AF35" s="1">
        <f>IF(Raw!AE35="", 0, 1)</f>
        <v>0</v>
      </c>
      <c r="AG35" s="1" t="str">
        <f t="shared" si="3"/>
        <v>No</v>
      </c>
      <c r="AH35" s="1" t="str">
        <f t="shared" si="4"/>
        <v>No</v>
      </c>
      <c r="AI35" s="1" t="str">
        <f t="shared" si="5"/>
        <v>No</v>
      </c>
      <c r="AJ35" s="1" t="str">
        <f>IF(Raw!AE35="", "", Raw!AE35)</f>
        <v/>
      </c>
      <c r="AK35" s="2" t="str">
        <f t="shared" ca="1" si="6"/>
        <v/>
      </c>
      <c r="AL35" s="1" t="str">
        <f>IF(Raw!AF35="", "", Raw!AF35)</f>
        <v/>
      </c>
      <c r="AM35" s="1" t="s">
        <v>6350</v>
      </c>
      <c r="AN35" s="1" t="s">
        <v>6350</v>
      </c>
      <c r="AO35" s="1" t="s">
        <v>6349</v>
      </c>
      <c r="AP35" s="1">
        <f>Raw!AH35</f>
        <v>58490</v>
      </c>
      <c r="AQ35" s="1">
        <v>500</v>
      </c>
      <c r="AR35" s="1" t="s">
        <v>6350</v>
      </c>
      <c r="AS35" s="1" t="s">
        <v>6350</v>
      </c>
      <c r="AT35" s="1" t="s">
        <v>6350</v>
      </c>
    </row>
    <row r="36" spans="1:46" ht="12.75" x14ac:dyDescent="0.2">
      <c r="A36" s="1">
        <v>10035</v>
      </c>
      <c r="B36" s="1" t="s">
        <v>2</v>
      </c>
      <c r="C36" s="2">
        <f t="shared" ca="1" si="0"/>
        <v>45265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6350</v>
      </c>
      <c r="O36" s="1" t="s">
        <v>6373</v>
      </c>
      <c r="P36" s="1" t="s">
        <v>6349</v>
      </c>
      <c r="Q36" s="1" t="s">
        <v>6350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1"/>
        <v>37230</v>
      </c>
      <c r="AA36" s="1" t="str">
        <f>Raw!Z36</f>
        <v>RESTRICTED LICENCE</v>
      </c>
      <c r="AB36" s="9">
        <f t="shared" si="2"/>
        <v>4</v>
      </c>
      <c r="AC36" s="1">
        <v>16</v>
      </c>
      <c r="AD36" s="1" t="str">
        <f>Raw!AA36</f>
        <v>MALE</v>
      </c>
      <c r="AE36" s="1" t="str">
        <f>Raw!AB36</f>
        <v>YES</v>
      </c>
      <c r="AF36" s="1">
        <f>IF(Raw!AE36="", 0, 1)</f>
        <v>1</v>
      </c>
      <c r="AG36" s="1" t="str">
        <f t="shared" si="3"/>
        <v>Yes</v>
      </c>
      <c r="AH36" s="1" t="str">
        <f t="shared" si="4"/>
        <v>Yes</v>
      </c>
      <c r="AI36" s="1" t="str">
        <f t="shared" si="5"/>
        <v>Yes</v>
      </c>
      <c r="AJ36" s="1">
        <f>IF(Raw!AE36="", "", Raw!AE36)</f>
        <v>2</v>
      </c>
      <c r="AK36" s="2">
        <f t="shared" ca="1" si="6"/>
        <v>45230</v>
      </c>
      <c r="AL36" s="1" t="str">
        <f>IF(Raw!AF36="", "", Raw!AF36)</f>
        <v>At fault - other vehicle involved</v>
      </c>
      <c r="AM36" s="1" t="s">
        <v>6350</v>
      </c>
      <c r="AN36" s="1" t="s">
        <v>6350</v>
      </c>
      <c r="AO36" s="1" t="s">
        <v>6349</v>
      </c>
      <c r="AP36" s="1">
        <f>Raw!AH36</f>
        <v>19000</v>
      </c>
      <c r="AQ36" s="1">
        <v>500</v>
      </c>
      <c r="AR36" s="1" t="s">
        <v>6350</v>
      </c>
      <c r="AS36" s="1" t="s">
        <v>6350</v>
      </c>
      <c r="AT36" s="1" t="s">
        <v>6350</v>
      </c>
    </row>
    <row r="37" spans="1:46" ht="12.75" x14ac:dyDescent="0.2">
      <c r="A37" s="1">
        <v>10036</v>
      </c>
      <c r="B37" s="1" t="s">
        <v>2</v>
      </c>
      <c r="C37" s="2">
        <f t="shared" ca="1" si="0"/>
        <v>45265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6350</v>
      </c>
      <c r="O37" s="1" t="s">
        <v>6373</v>
      </c>
      <c r="P37" s="1" t="s">
        <v>6349</v>
      </c>
      <c r="Q37" s="1" t="s">
        <v>6350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/>
      </c>
      <c r="X37" s="1" t="str">
        <f>IF(Raw!W37="", "", Raw!W37)</f>
        <v/>
      </c>
      <c r="Y37" s="9">
        <f>Raw!Y37</f>
        <v>45</v>
      </c>
      <c r="Z37" s="2">
        <f t="shared" ca="1" si="1"/>
        <v>28829</v>
      </c>
      <c r="AA37" s="1" t="str">
        <f>Raw!Z37</f>
        <v>RESTRICTED LICENCE</v>
      </c>
      <c r="AB37" s="9">
        <f t="shared" si="2"/>
        <v>4</v>
      </c>
      <c r="AC37" s="1">
        <v>16</v>
      </c>
      <c r="AD37" s="1" t="str">
        <f>Raw!AA37</f>
        <v>FEMALE</v>
      </c>
      <c r="AE37" s="1" t="str">
        <f>Raw!AB37</f>
        <v>YES</v>
      </c>
      <c r="AF37" s="1">
        <f>IF(Raw!AE37="", 0, 1)</f>
        <v>0</v>
      </c>
      <c r="AG37" s="1" t="str">
        <f t="shared" si="3"/>
        <v>No</v>
      </c>
      <c r="AH37" s="1" t="str">
        <f t="shared" si="4"/>
        <v>No</v>
      </c>
      <c r="AI37" s="1" t="str">
        <f t="shared" si="5"/>
        <v>No</v>
      </c>
      <c r="AJ37" s="1" t="str">
        <f>IF(Raw!AE37="", "", Raw!AE37)</f>
        <v/>
      </c>
      <c r="AK37" s="2" t="str">
        <f t="shared" ca="1" si="6"/>
        <v/>
      </c>
      <c r="AL37" s="1" t="str">
        <f>IF(Raw!AF37="", "", Raw!AF37)</f>
        <v/>
      </c>
      <c r="AM37" s="1" t="s">
        <v>6350</v>
      </c>
      <c r="AN37" s="1" t="s">
        <v>6350</v>
      </c>
      <c r="AO37" s="1" t="s">
        <v>6349</v>
      </c>
      <c r="AP37" s="1">
        <f>Raw!AH37</f>
        <v>6615</v>
      </c>
      <c r="AQ37" s="1">
        <v>500</v>
      </c>
      <c r="AR37" s="1" t="s">
        <v>6350</v>
      </c>
      <c r="AS37" s="1" t="s">
        <v>6350</v>
      </c>
      <c r="AT37" s="1" t="s">
        <v>6350</v>
      </c>
    </row>
    <row r="38" spans="1:46" ht="12.75" x14ac:dyDescent="0.2">
      <c r="A38" s="1">
        <v>10037</v>
      </c>
      <c r="B38" s="1" t="s">
        <v>2</v>
      </c>
      <c r="C38" s="2">
        <f t="shared" ca="1" si="0"/>
        <v>45265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6350</v>
      </c>
      <c r="O38" s="1" t="s">
        <v>6373</v>
      </c>
      <c r="P38" s="1" t="s">
        <v>6349</v>
      </c>
      <c r="Q38" s="1" t="s">
        <v>6350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1"/>
        <v>25542</v>
      </c>
      <c r="AA38" s="1" t="str">
        <f>Raw!Z38</f>
        <v>NEW ZEALAND FULL LICENCE</v>
      </c>
      <c r="AB38" s="9">
        <f t="shared" si="2"/>
        <v>4</v>
      </c>
      <c r="AC38" s="1">
        <v>16</v>
      </c>
      <c r="AD38" s="1" t="str">
        <f>Raw!AA38</f>
        <v>FEMALE</v>
      </c>
      <c r="AE38" s="1" t="str">
        <f>Raw!AB38</f>
        <v>NO</v>
      </c>
      <c r="AF38" s="1">
        <f>IF(Raw!AE38="", 0, 1)</f>
        <v>0</v>
      </c>
      <c r="AG38" s="1" t="str">
        <f t="shared" si="3"/>
        <v>No</v>
      </c>
      <c r="AH38" s="1" t="str">
        <f t="shared" si="4"/>
        <v>No</v>
      </c>
      <c r="AI38" s="1" t="str">
        <f t="shared" si="5"/>
        <v>No</v>
      </c>
      <c r="AJ38" s="1" t="str">
        <f>IF(Raw!AE38="", "", Raw!AE38)</f>
        <v/>
      </c>
      <c r="AK38" s="2" t="str">
        <f t="shared" ca="1" si="6"/>
        <v/>
      </c>
      <c r="AL38" s="1" t="str">
        <f>IF(Raw!AF38="", "", Raw!AF38)</f>
        <v/>
      </c>
      <c r="AM38" s="1" t="s">
        <v>6350</v>
      </c>
      <c r="AN38" s="1" t="s">
        <v>6350</v>
      </c>
      <c r="AO38" s="1" t="s">
        <v>6349</v>
      </c>
      <c r="AP38" s="1">
        <f>Raw!AH38</f>
        <v>8950</v>
      </c>
      <c r="AQ38" s="1">
        <v>500</v>
      </c>
      <c r="AR38" s="1" t="s">
        <v>6350</v>
      </c>
      <c r="AS38" s="1" t="s">
        <v>6350</v>
      </c>
      <c r="AT38" s="1" t="s">
        <v>6350</v>
      </c>
    </row>
    <row r="39" spans="1:46" ht="12.75" x14ac:dyDescent="0.2">
      <c r="A39" s="1">
        <v>10038</v>
      </c>
      <c r="B39" s="1" t="s">
        <v>2</v>
      </c>
      <c r="C39" s="2">
        <f t="shared" ca="1" si="0"/>
        <v>45265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6350</v>
      </c>
      <c r="O39" s="1" t="s">
        <v>6373</v>
      </c>
      <c r="P39" s="1" t="s">
        <v>6349</v>
      </c>
      <c r="Q39" s="1" t="s">
        <v>6350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/>
      </c>
      <c r="X39" s="1" t="str">
        <f>IF(Raw!W39="", "", Raw!W39)</f>
        <v xml:space="preserve"> AUCKLAND</v>
      </c>
      <c r="Y39" s="9">
        <f>Raw!Y39</f>
        <v>55</v>
      </c>
      <c r="Z39" s="2">
        <f t="shared" ca="1" si="1"/>
        <v>25177</v>
      </c>
      <c r="AA39" s="1" t="str">
        <f>Raw!Z39</f>
        <v>NEW ZEALAND FULL LICENCE</v>
      </c>
      <c r="AB39" s="9">
        <f t="shared" si="2"/>
        <v>4</v>
      </c>
      <c r="AC39" s="1">
        <v>16</v>
      </c>
      <c r="AD39" s="1" t="str">
        <f>Raw!AA39</f>
        <v>MALE</v>
      </c>
      <c r="AE39" s="1" t="str">
        <f>Raw!AB39</f>
        <v>NO</v>
      </c>
      <c r="AF39" s="1">
        <f>IF(Raw!AE39="", 0, 1)</f>
        <v>0</v>
      </c>
      <c r="AG39" s="1" t="str">
        <f t="shared" si="3"/>
        <v>No</v>
      </c>
      <c r="AH39" s="1" t="str">
        <f t="shared" si="4"/>
        <v>No</v>
      </c>
      <c r="AI39" s="1" t="str">
        <f t="shared" si="5"/>
        <v>No</v>
      </c>
      <c r="AJ39" s="1" t="str">
        <f>IF(Raw!AE39="", "", Raw!AE39)</f>
        <v/>
      </c>
      <c r="AK39" s="2" t="str">
        <f t="shared" ca="1" si="6"/>
        <v/>
      </c>
      <c r="AL39" s="1" t="str">
        <f>IF(Raw!AF39="", "", Raw!AF39)</f>
        <v/>
      </c>
      <c r="AM39" s="1" t="s">
        <v>6350</v>
      </c>
      <c r="AN39" s="1" t="s">
        <v>6350</v>
      </c>
      <c r="AO39" s="1" t="s">
        <v>6349</v>
      </c>
      <c r="AP39" s="1">
        <f>Raw!AH39</f>
        <v>28900</v>
      </c>
      <c r="AQ39" s="1">
        <v>500</v>
      </c>
      <c r="AR39" s="1" t="s">
        <v>6350</v>
      </c>
      <c r="AS39" s="1" t="s">
        <v>6350</v>
      </c>
      <c r="AT39" s="1" t="s">
        <v>6350</v>
      </c>
    </row>
    <row r="40" spans="1:46" ht="12.75" x14ac:dyDescent="0.2">
      <c r="A40" s="1">
        <v>10039</v>
      </c>
      <c r="B40" s="1" t="s">
        <v>2</v>
      </c>
      <c r="C40" s="2">
        <f t="shared" ca="1" si="0"/>
        <v>45265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6350</v>
      </c>
      <c r="O40" s="1" t="s">
        <v>6373</v>
      </c>
      <c r="P40" s="1" t="s">
        <v>6349</v>
      </c>
      <c r="Q40" s="1" t="s">
        <v>6350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/>
      </c>
      <c r="X40" s="1" t="str">
        <f>IF(Raw!W40="", "", Raw!W40)</f>
        <v xml:space="preserve"> WAIKATO</v>
      </c>
      <c r="Y40" s="9">
        <f>Raw!Y40</f>
        <v>29</v>
      </c>
      <c r="Z40" s="2">
        <f t="shared" ca="1" si="1"/>
        <v>34673</v>
      </c>
      <c r="AA40" s="1" t="str">
        <f>Raw!Z40</f>
        <v>NEW ZEALAND FULL LICENCE</v>
      </c>
      <c r="AB40" s="9">
        <f t="shared" si="2"/>
        <v>4</v>
      </c>
      <c r="AC40" s="1">
        <v>16</v>
      </c>
      <c r="AD40" s="1" t="str">
        <f>Raw!AA40</f>
        <v>MALE</v>
      </c>
      <c r="AE40" s="1" t="str">
        <f>Raw!AB40</f>
        <v>YES</v>
      </c>
      <c r="AF40" s="1">
        <f>IF(Raw!AE40="", 0, 1)</f>
        <v>0</v>
      </c>
      <c r="AG40" s="1" t="str">
        <f t="shared" si="3"/>
        <v>No</v>
      </c>
      <c r="AH40" s="1" t="str">
        <f t="shared" si="4"/>
        <v>No</v>
      </c>
      <c r="AI40" s="1" t="str">
        <f t="shared" si="5"/>
        <v>No</v>
      </c>
      <c r="AJ40" s="1" t="str">
        <f>IF(Raw!AE40="", "", Raw!AE40)</f>
        <v/>
      </c>
      <c r="AK40" s="2" t="str">
        <f t="shared" ca="1" si="6"/>
        <v/>
      </c>
      <c r="AL40" s="1" t="str">
        <f>IF(Raw!AF40="", "", Raw!AF40)</f>
        <v/>
      </c>
      <c r="AM40" s="1" t="s">
        <v>6350</v>
      </c>
      <c r="AN40" s="1" t="s">
        <v>6350</v>
      </c>
      <c r="AO40" s="1" t="s">
        <v>6349</v>
      </c>
      <c r="AP40" s="1">
        <f>Raw!AH40</f>
        <v>8475</v>
      </c>
      <c r="AQ40" s="1">
        <v>500</v>
      </c>
      <c r="AR40" s="1" t="s">
        <v>6350</v>
      </c>
      <c r="AS40" s="1" t="s">
        <v>6350</v>
      </c>
      <c r="AT40" s="1" t="s">
        <v>6350</v>
      </c>
    </row>
    <row r="41" spans="1:46" ht="12.75" x14ac:dyDescent="0.2">
      <c r="A41" s="1">
        <v>10040</v>
      </c>
      <c r="B41" s="1" t="s">
        <v>2</v>
      </c>
      <c r="C41" s="2">
        <f t="shared" ca="1" si="0"/>
        <v>45265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6350</v>
      </c>
      <c r="O41" s="1" t="s">
        <v>6373</v>
      </c>
      <c r="P41" s="1" t="s">
        <v>6349</v>
      </c>
      <c r="Q41" s="1" t="s">
        <v>6350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/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1"/>
        <v>35769</v>
      </c>
      <c r="AA41" s="1" t="str">
        <f>Raw!Z41</f>
        <v>RESTRICTED LICENCE</v>
      </c>
      <c r="AB41" s="9">
        <f t="shared" si="2"/>
        <v>4</v>
      </c>
      <c r="AC41" s="1">
        <v>16</v>
      </c>
      <c r="AD41" s="1" t="str">
        <f>Raw!AA41</f>
        <v>FEMALE</v>
      </c>
      <c r="AE41" s="1" t="str">
        <f>Raw!AB41</f>
        <v>YES</v>
      </c>
      <c r="AF41" s="1">
        <f>IF(Raw!AE41="", 0, 1)</f>
        <v>1</v>
      </c>
      <c r="AG41" s="1" t="str">
        <f t="shared" si="3"/>
        <v>Yes</v>
      </c>
      <c r="AH41" s="1" t="str">
        <f t="shared" si="4"/>
        <v>Yes</v>
      </c>
      <c r="AI41" s="1" t="str">
        <f t="shared" si="5"/>
        <v>Yes</v>
      </c>
      <c r="AJ41" s="1">
        <f>IF(Raw!AE41="", "", Raw!AE41)</f>
        <v>9</v>
      </c>
      <c r="AK41" s="2">
        <f t="shared" ca="1" si="6"/>
        <v>45016</v>
      </c>
      <c r="AL41" s="1" t="str">
        <f>IF(Raw!AF41="", "", Raw!AF41)</f>
        <v>At fault - other vehicle involved</v>
      </c>
      <c r="AM41" s="1" t="s">
        <v>6350</v>
      </c>
      <c r="AN41" s="1" t="s">
        <v>6350</v>
      </c>
      <c r="AO41" s="1" t="s">
        <v>6349</v>
      </c>
      <c r="AP41" s="1">
        <f>Raw!AH41</f>
        <v>2312</v>
      </c>
      <c r="AQ41" s="1">
        <v>500</v>
      </c>
      <c r="AR41" s="1" t="s">
        <v>6350</v>
      </c>
      <c r="AS41" s="1" t="s">
        <v>6350</v>
      </c>
      <c r="AT41" s="1" t="s">
        <v>6350</v>
      </c>
    </row>
    <row r="42" spans="1:46" ht="12.75" x14ac:dyDescent="0.2">
      <c r="A42" s="1">
        <v>10041</v>
      </c>
      <c r="B42" s="1" t="s">
        <v>2</v>
      </c>
      <c r="C42" s="2">
        <f t="shared" ca="1" si="0"/>
        <v>45265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6350</v>
      </c>
      <c r="O42" s="1" t="s">
        <v>6373</v>
      </c>
      <c r="P42" s="1" t="s">
        <v>6349</v>
      </c>
      <c r="Q42" s="1" t="s">
        <v>6350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1"/>
        <v>31021</v>
      </c>
      <c r="AA42" s="1" t="str">
        <f>Raw!Z42</f>
        <v>NEW ZEALAND FULL LICENCE</v>
      </c>
      <c r="AB42" s="9">
        <f t="shared" si="2"/>
        <v>4</v>
      </c>
      <c r="AC42" s="1">
        <v>16</v>
      </c>
      <c r="AD42" s="1" t="str">
        <f>Raw!AA42</f>
        <v>FEMALE</v>
      </c>
      <c r="AE42" s="1" t="str">
        <f>Raw!AB42</f>
        <v>NO</v>
      </c>
      <c r="AF42" s="1">
        <f>IF(Raw!AE42="", 0, 1)</f>
        <v>1</v>
      </c>
      <c r="AG42" s="1" t="str">
        <f t="shared" si="3"/>
        <v>Yes</v>
      </c>
      <c r="AH42" s="1" t="str">
        <f t="shared" si="4"/>
        <v>Yes</v>
      </c>
      <c r="AI42" s="1" t="str">
        <f t="shared" si="5"/>
        <v>Yes</v>
      </c>
      <c r="AJ42" s="1">
        <f>IF(Raw!AE42="", "", Raw!AE42)</f>
        <v>10</v>
      </c>
      <c r="AK42" s="2">
        <f t="shared" ca="1" si="6"/>
        <v>44985</v>
      </c>
      <c r="AL42" s="1" t="str">
        <f>IF(Raw!AF42="", "", Raw!AF42)</f>
        <v>At fault - other vehicle involved</v>
      </c>
      <c r="AM42" s="1" t="s">
        <v>6350</v>
      </c>
      <c r="AN42" s="1" t="s">
        <v>6350</v>
      </c>
      <c r="AO42" s="1" t="s">
        <v>6349</v>
      </c>
      <c r="AP42" s="1">
        <f>Raw!AH42</f>
        <v>12150</v>
      </c>
      <c r="AQ42" s="1">
        <v>500</v>
      </c>
      <c r="AR42" s="1" t="s">
        <v>6350</v>
      </c>
      <c r="AS42" s="1" t="s">
        <v>6350</v>
      </c>
      <c r="AT42" s="1" t="s">
        <v>6350</v>
      </c>
    </row>
    <row r="43" spans="1:46" ht="12.75" x14ac:dyDescent="0.2">
      <c r="A43" s="1">
        <v>10042</v>
      </c>
      <c r="B43" s="1" t="s">
        <v>2</v>
      </c>
      <c r="C43" s="2">
        <f t="shared" ca="1" si="0"/>
        <v>45265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6350</v>
      </c>
      <c r="O43" s="1" t="s">
        <v>6373</v>
      </c>
      <c r="P43" s="1" t="s">
        <v>6349</v>
      </c>
      <c r="Q43" s="1" t="s">
        <v>6350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1"/>
        <v>31751</v>
      </c>
      <c r="AA43" s="1" t="str">
        <f>Raw!Z43</f>
        <v>NEW ZEALAND FULL LICENCE</v>
      </c>
      <c r="AB43" s="9">
        <f t="shared" si="2"/>
        <v>4</v>
      </c>
      <c r="AC43" s="1">
        <v>16</v>
      </c>
      <c r="AD43" s="1" t="str">
        <f>Raw!AA43</f>
        <v>FEMALE</v>
      </c>
      <c r="AE43" s="1" t="str">
        <f>Raw!AB43</f>
        <v>NO</v>
      </c>
      <c r="AF43" s="1">
        <f>IF(Raw!AE43="", 0, 1)</f>
        <v>0</v>
      </c>
      <c r="AG43" s="1" t="str">
        <f t="shared" si="3"/>
        <v>No</v>
      </c>
      <c r="AH43" s="1" t="str">
        <f t="shared" si="4"/>
        <v>No</v>
      </c>
      <c r="AI43" s="1" t="str">
        <f t="shared" si="5"/>
        <v>No</v>
      </c>
      <c r="AJ43" s="1" t="str">
        <f>IF(Raw!AE43="", "", Raw!AE43)</f>
        <v/>
      </c>
      <c r="AK43" s="2" t="str">
        <f t="shared" ca="1" si="6"/>
        <v/>
      </c>
      <c r="AL43" s="1" t="str">
        <f>IF(Raw!AF43="", "", Raw!AF43)</f>
        <v/>
      </c>
      <c r="AM43" s="1" t="s">
        <v>6350</v>
      </c>
      <c r="AN43" s="1" t="s">
        <v>6350</v>
      </c>
      <c r="AO43" s="1" t="s">
        <v>6349</v>
      </c>
      <c r="AP43" s="1">
        <f>Raw!AH43</f>
        <v>7945</v>
      </c>
      <c r="AQ43" s="1">
        <v>500</v>
      </c>
      <c r="AR43" s="1" t="s">
        <v>6350</v>
      </c>
      <c r="AS43" s="1" t="s">
        <v>6350</v>
      </c>
      <c r="AT43" s="1" t="s">
        <v>6350</v>
      </c>
    </row>
    <row r="44" spans="1:46" ht="12.75" x14ac:dyDescent="0.2">
      <c r="A44" s="1">
        <v>10043</v>
      </c>
      <c r="B44" s="1" t="s">
        <v>2</v>
      </c>
      <c r="C44" s="2">
        <f t="shared" ca="1" si="0"/>
        <v>45265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6350</v>
      </c>
      <c r="O44" s="1" t="s">
        <v>6373</v>
      </c>
      <c r="P44" s="1" t="s">
        <v>6349</v>
      </c>
      <c r="Q44" s="1" t="s">
        <v>6350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1"/>
        <v>21524</v>
      </c>
      <c r="AA44" s="1" t="str">
        <f>Raw!Z44</f>
        <v>NEW ZEALAND FULL LICENCE</v>
      </c>
      <c r="AB44" s="9">
        <f t="shared" si="2"/>
        <v>4</v>
      </c>
      <c r="AC44" s="1">
        <v>16</v>
      </c>
      <c r="AD44" s="1" t="str">
        <f>Raw!AA44</f>
        <v>FEMALE</v>
      </c>
      <c r="AE44" s="1" t="str">
        <f>Raw!AB44</f>
        <v>NO</v>
      </c>
      <c r="AF44" s="1">
        <f>IF(Raw!AE44="", 0, 1)</f>
        <v>0</v>
      </c>
      <c r="AG44" s="1" t="str">
        <f t="shared" si="3"/>
        <v>No</v>
      </c>
      <c r="AH44" s="1" t="str">
        <f t="shared" si="4"/>
        <v>No</v>
      </c>
      <c r="AI44" s="1" t="str">
        <f t="shared" si="5"/>
        <v>No</v>
      </c>
      <c r="AJ44" s="1" t="str">
        <f>IF(Raw!AE44="", "", Raw!AE44)</f>
        <v/>
      </c>
      <c r="AK44" s="2" t="str">
        <f t="shared" ca="1" si="6"/>
        <v/>
      </c>
      <c r="AL44" s="1" t="str">
        <f>IF(Raw!AF44="", "", Raw!AF44)</f>
        <v/>
      </c>
      <c r="AM44" s="1" t="s">
        <v>6350</v>
      </c>
      <c r="AN44" s="1" t="s">
        <v>6350</v>
      </c>
      <c r="AO44" s="1" t="s">
        <v>6349</v>
      </c>
      <c r="AP44" s="1">
        <f>Raw!AH44</f>
        <v>6315</v>
      </c>
      <c r="AQ44" s="1">
        <v>500</v>
      </c>
      <c r="AR44" s="1" t="s">
        <v>6350</v>
      </c>
      <c r="AS44" s="1" t="s">
        <v>6350</v>
      </c>
      <c r="AT44" s="1" t="s">
        <v>6350</v>
      </c>
    </row>
    <row r="45" spans="1:46" ht="12.75" x14ac:dyDescent="0.2">
      <c r="A45" s="1">
        <v>10044</v>
      </c>
      <c r="B45" s="1" t="s">
        <v>2</v>
      </c>
      <c r="C45" s="2">
        <f t="shared" ca="1" si="0"/>
        <v>45265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6350</v>
      </c>
      <c r="O45" s="1" t="s">
        <v>6373</v>
      </c>
      <c r="P45" s="1" t="s">
        <v>6349</v>
      </c>
      <c r="Q45" s="1" t="s">
        <v>6350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1"/>
        <v>27733</v>
      </c>
      <c r="AA45" s="1" t="str">
        <f>Raw!Z45</f>
        <v>NEW ZEALAND FULL LICENCE</v>
      </c>
      <c r="AB45" s="9">
        <f t="shared" si="2"/>
        <v>4</v>
      </c>
      <c r="AC45" s="1">
        <v>16</v>
      </c>
      <c r="AD45" s="1" t="str">
        <f>Raw!AA45</f>
        <v>MALE</v>
      </c>
      <c r="AE45" s="1" t="str">
        <f>Raw!AB45</f>
        <v>NO</v>
      </c>
      <c r="AF45" s="1">
        <f>IF(Raw!AE45="", 0, 1)</f>
        <v>0</v>
      </c>
      <c r="AG45" s="1" t="str">
        <f t="shared" si="3"/>
        <v>No</v>
      </c>
      <c r="AH45" s="1" t="str">
        <f t="shared" si="4"/>
        <v>No</v>
      </c>
      <c r="AI45" s="1" t="str">
        <f t="shared" si="5"/>
        <v>No</v>
      </c>
      <c r="AJ45" s="1" t="str">
        <f>IF(Raw!AE45="", "", Raw!AE45)</f>
        <v/>
      </c>
      <c r="AK45" s="2" t="str">
        <f t="shared" ca="1" si="6"/>
        <v/>
      </c>
      <c r="AL45" s="1" t="str">
        <f>IF(Raw!AF45="", "", Raw!AF45)</f>
        <v/>
      </c>
      <c r="AM45" s="1" t="s">
        <v>6350</v>
      </c>
      <c r="AN45" s="1" t="s">
        <v>6350</v>
      </c>
      <c r="AO45" s="1" t="s">
        <v>6349</v>
      </c>
      <c r="AP45" s="1">
        <f>Raw!AH45</f>
        <v>9370</v>
      </c>
      <c r="AQ45" s="1">
        <v>500</v>
      </c>
      <c r="AR45" s="1" t="s">
        <v>6350</v>
      </c>
      <c r="AS45" s="1" t="s">
        <v>6350</v>
      </c>
      <c r="AT45" s="1" t="s">
        <v>6350</v>
      </c>
    </row>
    <row r="46" spans="1:46" ht="12.75" x14ac:dyDescent="0.2">
      <c r="A46" s="1">
        <v>10045</v>
      </c>
      <c r="B46" s="1" t="s">
        <v>2</v>
      </c>
      <c r="C46" s="2">
        <f t="shared" ca="1" si="0"/>
        <v>45265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6350</v>
      </c>
      <c r="O46" s="1" t="s">
        <v>6373</v>
      </c>
      <c r="P46" s="1" t="s">
        <v>6349</v>
      </c>
      <c r="Q46" s="1" t="s">
        <v>6350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1"/>
        <v>34673</v>
      </c>
      <c r="AA46" s="1" t="str">
        <f>Raw!Z46</f>
        <v>LEARNERS LICENCE</v>
      </c>
      <c r="AB46" s="9">
        <f t="shared" si="2"/>
        <v>4</v>
      </c>
      <c r="AC46" s="1">
        <v>16</v>
      </c>
      <c r="AD46" s="1" t="str">
        <f>Raw!AA46</f>
        <v>FEMALE</v>
      </c>
      <c r="AE46" s="1" t="str">
        <f>Raw!AB46</f>
        <v>NO</v>
      </c>
      <c r="AF46" s="1">
        <f>IF(Raw!AE46="", 0, 1)</f>
        <v>0</v>
      </c>
      <c r="AG46" s="1" t="str">
        <f t="shared" si="3"/>
        <v>No</v>
      </c>
      <c r="AH46" s="1" t="str">
        <f t="shared" si="4"/>
        <v>No</v>
      </c>
      <c r="AI46" s="1" t="str">
        <f t="shared" si="5"/>
        <v>No</v>
      </c>
      <c r="AJ46" s="1" t="str">
        <f>IF(Raw!AE46="", "", Raw!AE46)</f>
        <v/>
      </c>
      <c r="AK46" s="2" t="str">
        <f t="shared" ca="1" si="6"/>
        <v/>
      </c>
      <c r="AL46" s="1" t="str">
        <f>IF(Raw!AF46="", "", Raw!AF46)</f>
        <v/>
      </c>
      <c r="AM46" s="1" t="s">
        <v>6350</v>
      </c>
      <c r="AN46" s="1" t="s">
        <v>6350</v>
      </c>
      <c r="AO46" s="1" t="s">
        <v>6349</v>
      </c>
      <c r="AP46" s="1">
        <f>Raw!AH46</f>
        <v>11900</v>
      </c>
      <c r="AQ46" s="1">
        <v>500</v>
      </c>
      <c r="AR46" s="1" t="s">
        <v>6350</v>
      </c>
      <c r="AS46" s="1" t="s">
        <v>6350</v>
      </c>
      <c r="AT46" s="1" t="s">
        <v>6350</v>
      </c>
    </row>
    <row r="47" spans="1:46" ht="12.75" x14ac:dyDescent="0.2">
      <c r="A47" s="1">
        <v>10046</v>
      </c>
      <c r="B47" s="1" t="s">
        <v>2</v>
      </c>
      <c r="C47" s="2">
        <f t="shared" ca="1" si="0"/>
        <v>45265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6350</v>
      </c>
      <c r="O47" s="1" t="s">
        <v>6373</v>
      </c>
      <c r="P47" s="1" t="s">
        <v>6349</v>
      </c>
      <c r="Q47" s="1" t="s">
        <v>6350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1"/>
        <v>33943</v>
      </c>
      <c r="AA47" s="1" t="str">
        <f>Raw!Z47</f>
        <v>NEW ZEALAND FULL LICENCE</v>
      </c>
      <c r="AB47" s="9">
        <f t="shared" si="2"/>
        <v>4</v>
      </c>
      <c r="AC47" s="1">
        <v>16</v>
      </c>
      <c r="AD47" s="1" t="str">
        <f>Raw!AA47</f>
        <v>MALE</v>
      </c>
      <c r="AE47" s="1" t="str">
        <f>Raw!AB47</f>
        <v>YES</v>
      </c>
      <c r="AF47" s="1">
        <f>IF(Raw!AE47="", 0, 1)</f>
        <v>1</v>
      </c>
      <c r="AG47" s="1" t="str">
        <f t="shared" si="3"/>
        <v>Yes</v>
      </c>
      <c r="AH47" s="1" t="str">
        <f t="shared" si="4"/>
        <v>Yes</v>
      </c>
      <c r="AI47" s="1" t="str">
        <f t="shared" si="5"/>
        <v>Yes</v>
      </c>
      <c r="AJ47" s="1">
        <f>IF(Raw!AE47="", "", Raw!AE47)</f>
        <v>7</v>
      </c>
      <c r="AK47" s="2">
        <f t="shared" ca="1" si="6"/>
        <v>45077</v>
      </c>
      <c r="AL47" s="1" t="str">
        <f>IF(Raw!AF47="", "", Raw!AF47)</f>
        <v>Not at fault - no other vehicle involved</v>
      </c>
      <c r="AM47" s="1" t="s">
        <v>6350</v>
      </c>
      <c r="AN47" s="1" t="s">
        <v>6350</v>
      </c>
      <c r="AO47" s="1" t="s">
        <v>6349</v>
      </c>
      <c r="AP47" s="1">
        <f>Raw!AH47</f>
        <v>20545</v>
      </c>
      <c r="AQ47" s="1">
        <v>500</v>
      </c>
      <c r="AR47" s="1" t="s">
        <v>6350</v>
      </c>
      <c r="AS47" s="1" t="s">
        <v>6350</v>
      </c>
      <c r="AT47" s="1" t="s">
        <v>6350</v>
      </c>
    </row>
    <row r="48" spans="1:46" ht="12.75" x14ac:dyDescent="0.2">
      <c r="A48" s="1">
        <v>10047</v>
      </c>
      <c r="B48" s="1" t="s">
        <v>2</v>
      </c>
      <c r="C48" s="2">
        <f t="shared" ca="1" si="0"/>
        <v>45265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6350</v>
      </c>
      <c r="O48" s="1" t="s">
        <v>6373</v>
      </c>
      <c r="P48" s="1" t="s">
        <v>6349</v>
      </c>
      <c r="Q48" s="1" t="s">
        <v>6350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1"/>
        <v>34673</v>
      </c>
      <c r="AA48" s="1" t="str">
        <f>Raw!Z48</f>
        <v>NEW ZEALAND FULL LICENCE</v>
      </c>
      <c r="AB48" s="9">
        <f t="shared" si="2"/>
        <v>4</v>
      </c>
      <c r="AC48" s="1">
        <v>16</v>
      </c>
      <c r="AD48" s="1" t="str">
        <f>Raw!AA48</f>
        <v>MALE</v>
      </c>
      <c r="AE48" s="1" t="str">
        <f>Raw!AB48</f>
        <v>YES</v>
      </c>
      <c r="AF48" s="1">
        <f>IF(Raw!AE48="", 0, 1)</f>
        <v>0</v>
      </c>
      <c r="AG48" s="1" t="str">
        <f t="shared" si="3"/>
        <v>No</v>
      </c>
      <c r="AH48" s="1" t="str">
        <f t="shared" si="4"/>
        <v>No</v>
      </c>
      <c r="AI48" s="1" t="str">
        <f t="shared" si="5"/>
        <v>No</v>
      </c>
      <c r="AJ48" s="1" t="str">
        <f>IF(Raw!AE48="", "", Raw!AE48)</f>
        <v/>
      </c>
      <c r="AK48" s="2" t="str">
        <f t="shared" ca="1" si="6"/>
        <v/>
      </c>
      <c r="AL48" s="1" t="str">
        <f>IF(Raw!AF48="", "", Raw!AF48)</f>
        <v/>
      </c>
      <c r="AM48" s="1" t="s">
        <v>6350</v>
      </c>
      <c r="AN48" s="1" t="s">
        <v>6350</v>
      </c>
      <c r="AO48" s="1" t="s">
        <v>6349</v>
      </c>
      <c r="AP48" s="1">
        <f>Raw!AH48</f>
        <v>7810</v>
      </c>
      <c r="AQ48" s="1">
        <v>500</v>
      </c>
      <c r="AR48" s="1" t="s">
        <v>6350</v>
      </c>
      <c r="AS48" s="1" t="s">
        <v>6350</v>
      </c>
      <c r="AT48" s="1" t="s">
        <v>6350</v>
      </c>
    </row>
    <row r="49" spans="1:46" ht="12.75" x14ac:dyDescent="0.2">
      <c r="A49" s="1">
        <v>10048</v>
      </c>
      <c r="B49" s="1" t="s">
        <v>2</v>
      </c>
      <c r="C49" s="2">
        <f t="shared" ca="1" si="0"/>
        <v>45265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6350</v>
      </c>
      <c r="O49" s="1" t="s">
        <v>6373</v>
      </c>
      <c r="P49" s="1" t="s">
        <v>6349</v>
      </c>
      <c r="Q49" s="1" t="s">
        <v>6350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1"/>
        <v>37595</v>
      </c>
      <c r="AA49" s="1" t="str">
        <f>Raw!Z49</f>
        <v>NEW ZEALAND FULL LICENCE</v>
      </c>
      <c r="AB49" s="9">
        <f t="shared" si="2"/>
        <v>4</v>
      </c>
      <c r="AC49" s="1">
        <v>16</v>
      </c>
      <c r="AD49" s="1" t="str">
        <f>Raw!AA49</f>
        <v>MALE</v>
      </c>
      <c r="AE49" s="1" t="str">
        <f>Raw!AB49</f>
        <v>YES</v>
      </c>
      <c r="AF49" s="1">
        <f>IF(Raw!AE49="", 0, 1)</f>
        <v>1</v>
      </c>
      <c r="AG49" s="1" t="str">
        <f t="shared" si="3"/>
        <v>Yes</v>
      </c>
      <c r="AH49" s="1" t="str">
        <f t="shared" si="4"/>
        <v>Yes</v>
      </c>
      <c r="AI49" s="1" t="str">
        <f t="shared" si="5"/>
        <v>Yes</v>
      </c>
      <c r="AJ49" s="1">
        <f>IF(Raw!AE49="", "", Raw!AE49)</f>
        <v>19</v>
      </c>
      <c r="AK49" s="2">
        <f t="shared" ca="1" si="6"/>
        <v>44712</v>
      </c>
      <c r="AL49" s="1" t="str">
        <f>IF(Raw!AF49="", "", Raw!AF49)</f>
        <v>At fault - Fire damage or theft</v>
      </c>
      <c r="AM49" s="1" t="s">
        <v>6350</v>
      </c>
      <c r="AN49" s="1" t="s">
        <v>6350</v>
      </c>
      <c r="AO49" s="1" t="s">
        <v>6349</v>
      </c>
      <c r="AP49" s="1">
        <f>Raw!AH49</f>
        <v>12150</v>
      </c>
      <c r="AQ49" s="1">
        <v>500</v>
      </c>
      <c r="AR49" s="1" t="s">
        <v>6350</v>
      </c>
      <c r="AS49" s="1" t="s">
        <v>6350</v>
      </c>
      <c r="AT49" s="1" t="s">
        <v>6350</v>
      </c>
    </row>
    <row r="50" spans="1:46" ht="12.75" x14ac:dyDescent="0.2">
      <c r="A50" s="1">
        <v>10049</v>
      </c>
      <c r="B50" s="1" t="s">
        <v>2</v>
      </c>
      <c r="C50" s="2">
        <f t="shared" ca="1" si="0"/>
        <v>45265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6350</v>
      </c>
      <c r="O50" s="1" t="s">
        <v>6373</v>
      </c>
      <c r="P50" s="1" t="s">
        <v>6349</v>
      </c>
      <c r="Q50" s="1" t="s">
        <v>6350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1"/>
        <v>29925</v>
      </c>
      <c r="AA50" s="1" t="str">
        <f>Raw!Z50</f>
        <v>NEW ZEALAND FULL LICENCE</v>
      </c>
      <c r="AB50" s="9">
        <f t="shared" si="2"/>
        <v>4</v>
      </c>
      <c r="AC50" s="1">
        <v>16</v>
      </c>
      <c r="AD50" s="1" t="str">
        <f>Raw!AA50</f>
        <v>MALE</v>
      </c>
      <c r="AE50" s="1" t="str">
        <f>Raw!AB50</f>
        <v>NO</v>
      </c>
      <c r="AF50" s="1">
        <f>IF(Raw!AE50="", 0, 1)</f>
        <v>0</v>
      </c>
      <c r="AG50" s="1" t="str">
        <f t="shared" si="3"/>
        <v>No</v>
      </c>
      <c r="AH50" s="1" t="str">
        <f t="shared" si="4"/>
        <v>No</v>
      </c>
      <c r="AI50" s="1" t="str">
        <f t="shared" si="5"/>
        <v>No</v>
      </c>
      <c r="AJ50" s="1" t="str">
        <f>IF(Raw!AE50="", "", Raw!AE50)</f>
        <v/>
      </c>
      <c r="AK50" s="2" t="str">
        <f t="shared" ca="1" si="6"/>
        <v/>
      </c>
      <c r="AL50" s="1" t="str">
        <f>IF(Raw!AF50="", "", Raw!AF50)</f>
        <v/>
      </c>
      <c r="AM50" s="1" t="s">
        <v>6350</v>
      </c>
      <c r="AN50" s="1" t="s">
        <v>6350</v>
      </c>
      <c r="AO50" s="1" t="s">
        <v>6349</v>
      </c>
      <c r="AP50" s="1">
        <f>Raw!AH50</f>
        <v>31950</v>
      </c>
      <c r="AQ50" s="1">
        <v>500</v>
      </c>
      <c r="AR50" s="1" t="s">
        <v>6350</v>
      </c>
      <c r="AS50" s="1" t="s">
        <v>6350</v>
      </c>
      <c r="AT50" s="1" t="s">
        <v>6350</v>
      </c>
    </row>
    <row r="51" spans="1:46" ht="12.75" x14ac:dyDescent="0.2">
      <c r="A51" s="1">
        <v>10050</v>
      </c>
      <c r="B51" s="1" t="s">
        <v>2</v>
      </c>
      <c r="C51" s="2">
        <f t="shared" ca="1" si="0"/>
        <v>45265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6350</v>
      </c>
      <c r="O51" s="1" t="s">
        <v>6373</v>
      </c>
      <c r="P51" s="1" t="s">
        <v>6349</v>
      </c>
      <c r="Q51" s="1" t="s">
        <v>6350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1"/>
        <v>34673</v>
      </c>
      <c r="AA51" s="1" t="str">
        <f>Raw!Z51</f>
        <v>NEW ZEALAND FULL LICENCE</v>
      </c>
      <c r="AB51" s="9">
        <f t="shared" si="2"/>
        <v>4</v>
      </c>
      <c r="AC51" s="1">
        <v>16</v>
      </c>
      <c r="AD51" s="1" t="str">
        <f>Raw!AA51</f>
        <v>FEMALE</v>
      </c>
      <c r="AE51" s="1" t="str">
        <f>Raw!AB51</f>
        <v>NO</v>
      </c>
      <c r="AF51" s="1">
        <f>IF(Raw!AE51="", 0, 1)</f>
        <v>1</v>
      </c>
      <c r="AG51" s="1" t="str">
        <f t="shared" si="3"/>
        <v>Yes</v>
      </c>
      <c r="AH51" s="1" t="str">
        <f t="shared" si="4"/>
        <v>Yes</v>
      </c>
      <c r="AI51" s="1" t="str">
        <f t="shared" si="5"/>
        <v>Yes</v>
      </c>
      <c r="AJ51" s="1">
        <f>IF(Raw!AE51="", "", Raw!AE51)</f>
        <v>10</v>
      </c>
      <c r="AK51" s="2">
        <f t="shared" ca="1" si="6"/>
        <v>44985</v>
      </c>
      <c r="AL51" s="1" t="str">
        <f>IF(Raw!AF51="", "", Raw!AF51)</f>
        <v>Not at fault - other vehicle involved</v>
      </c>
      <c r="AM51" s="1" t="s">
        <v>6350</v>
      </c>
      <c r="AN51" s="1" t="s">
        <v>6350</v>
      </c>
      <c r="AO51" s="1" t="s">
        <v>6349</v>
      </c>
      <c r="AP51" s="1">
        <f>Raw!AH51</f>
        <v>13345</v>
      </c>
      <c r="AQ51" s="1">
        <v>500</v>
      </c>
      <c r="AR51" s="1" t="s">
        <v>6350</v>
      </c>
      <c r="AS51" s="1" t="s">
        <v>6350</v>
      </c>
      <c r="AT51" s="1" t="s">
        <v>6350</v>
      </c>
    </row>
    <row r="52" spans="1:46" ht="12.75" x14ac:dyDescent="0.2">
      <c r="A52" s="1">
        <v>10051</v>
      </c>
      <c r="B52" s="1" t="s">
        <v>2</v>
      </c>
      <c r="C52" s="2">
        <f t="shared" ca="1" si="0"/>
        <v>45265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6350</v>
      </c>
      <c r="O52" s="1" t="s">
        <v>6373</v>
      </c>
      <c r="P52" s="1" t="s">
        <v>6349</v>
      </c>
      <c r="Q52" s="1" t="s">
        <v>6350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1"/>
        <v>23350</v>
      </c>
      <c r="AA52" s="1" t="str">
        <f>Raw!Z52</f>
        <v>NEW ZEALAND FULL LICENCE</v>
      </c>
      <c r="AB52" s="9">
        <f t="shared" si="2"/>
        <v>4</v>
      </c>
      <c r="AC52" s="1">
        <v>16</v>
      </c>
      <c r="AD52" s="1" t="str">
        <f>Raw!AA52</f>
        <v>FEMALE</v>
      </c>
      <c r="AE52" s="1" t="str">
        <f>Raw!AB52</f>
        <v>NO</v>
      </c>
      <c r="AF52" s="1">
        <f>IF(Raw!AE52="", 0, 1)</f>
        <v>0</v>
      </c>
      <c r="AG52" s="1" t="str">
        <f t="shared" si="3"/>
        <v>No</v>
      </c>
      <c r="AH52" s="1" t="str">
        <f t="shared" si="4"/>
        <v>No</v>
      </c>
      <c r="AI52" s="1" t="str">
        <f t="shared" si="5"/>
        <v>No</v>
      </c>
      <c r="AJ52" s="1" t="str">
        <f>IF(Raw!AE52="", "", Raw!AE52)</f>
        <v/>
      </c>
      <c r="AK52" s="2" t="str">
        <f t="shared" ca="1" si="6"/>
        <v/>
      </c>
      <c r="AL52" s="1" t="str">
        <f>IF(Raw!AF52="", "", Raw!AF52)</f>
        <v/>
      </c>
      <c r="AM52" s="1" t="s">
        <v>6350</v>
      </c>
      <c r="AN52" s="1" t="s">
        <v>6350</v>
      </c>
      <c r="AO52" s="1" t="s">
        <v>6349</v>
      </c>
      <c r="AP52" s="1">
        <f>Raw!AH52</f>
        <v>26990</v>
      </c>
      <c r="AQ52" s="1">
        <v>500</v>
      </c>
      <c r="AR52" s="1" t="s">
        <v>6350</v>
      </c>
      <c r="AS52" s="1" t="s">
        <v>6350</v>
      </c>
      <c r="AT52" s="1" t="s">
        <v>6350</v>
      </c>
    </row>
    <row r="53" spans="1:46" ht="12.75" x14ac:dyDescent="0.2">
      <c r="A53" s="1">
        <v>10052</v>
      </c>
      <c r="B53" s="1" t="s">
        <v>2</v>
      </c>
      <c r="C53" s="2">
        <f t="shared" ca="1" si="0"/>
        <v>45265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6350</v>
      </c>
      <c r="O53" s="1" t="s">
        <v>6373</v>
      </c>
      <c r="P53" s="1" t="s">
        <v>6349</v>
      </c>
      <c r="Q53" s="1" t="s">
        <v>6350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1"/>
        <v>34673</v>
      </c>
      <c r="AA53" s="1" t="str">
        <f>Raw!Z53</f>
        <v>NEW ZEALAND FULL LICENCE</v>
      </c>
      <c r="AB53" s="9">
        <f t="shared" si="2"/>
        <v>4</v>
      </c>
      <c r="AC53" s="1">
        <v>16</v>
      </c>
      <c r="AD53" s="1" t="str">
        <f>Raw!AA53</f>
        <v>FEMALE</v>
      </c>
      <c r="AE53" s="1" t="str">
        <f>Raw!AB53</f>
        <v>NO</v>
      </c>
      <c r="AF53" s="1">
        <f>IF(Raw!AE53="", 0, 1)</f>
        <v>0</v>
      </c>
      <c r="AG53" s="1" t="str">
        <f t="shared" si="3"/>
        <v>No</v>
      </c>
      <c r="AH53" s="1" t="str">
        <f t="shared" si="4"/>
        <v>No</v>
      </c>
      <c r="AI53" s="1" t="str">
        <f t="shared" si="5"/>
        <v>No</v>
      </c>
      <c r="AJ53" s="1" t="str">
        <f>IF(Raw!AE53="", "", Raw!AE53)</f>
        <v/>
      </c>
      <c r="AK53" s="2" t="str">
        <f t="shared" ca="1" si="6"/>
        <v/>
      </c>
      <c r="AL53" s="1" t="str">
        <f>IF(Raw!AF53="", "", Raw!AF53)</f>
        <v/>
      </c>
      <c r="AM53" s="1" t="s">
        <v>6350</v>
      </c>
      <c r="AN53" s="1" t="s">
        <v>6350</v>
      </c>
      <c r="AO53" s="1" t="s">
        <v>6349</v>
      </c>
      <c r="AP53" s="1">
        <f>Raw!AH53</f>
        <v>17750</v>
      </c>
      <c r="AQ53" s="1">
        <v>500</v>
      </c>
      <c r="AR53" s="1" t="s">
        <v>6350</v>
      </c>
      <c r="AS53" s="1" t="s">
        <v>6350</v>
      </c>
      <c r="AT53" s="1" t="s">
        <v>6350</v>
      </c>
    </row>
    <row r="54" spans="1:46" ht="12.75" x14ac:dyDescent="0.2">
      <c r="A54" s="1">
        <v>10053</v>
      </c>
      <c r="B54" s="1" t="s">
        <v>2</v>
      </c>
      <c r="C54" s="2">
        <f t="shared" ca="1" si="0"/>
        <v>45265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IF(Raw!O54="","", Raw!O54)</f>
        <v/>
      </c>
      <c r="L54" s="1" t="str">
        <f>Raw!L54</f>
        <v>1 Sp Reduction Gear</v>
      </c>
      <c r="M54" s="1" t="str">
        <f>Raw!M54</f>
        <v>Electric</v>
      </c>
      <c r="N54" s="1" t="s">
        <v>6350</v>
      </c>
      <c r="O54" s="1" t="s">
        <v>6373</v>
      </c>
      <c r="P54" s="1" t="s">
        <v>6349</v>
      </c>
      <c r="Q54" s="1" t="s">
        <v>6350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/>
      </c>
      <c r="X54" s="1" t="str">
        <f>IF(Raw!W54="", "", Raw!W54)</f>
        <v xml:space="preserve"> AUCKLAND</v>
      </c>
      <c r="Y54" s="9">
        <f>Raw!Y54</f>
        <v>43</v>
      </c>
      <c r="Z54" s="2">
        <f t="shared" ca="1" si="1"/>
        <v>29560</v>
      </c>
      <c r="AA54" s="1" t="str">
        <f>Raw!Z54</f>
        <v>NEW ZEALAND FULL LICENCE</v>
      </c>
      <c r="AB54" s="9">
        <f t="shared" si="2"/>
        <v>4</v>
      </c>
      <c r="AC54" s="1">
        <v>16</v>
      </c>
      <c r="AD54" s="1" t="str">
        <f>Raw!AA54</f>
        <v>FEMALE</v>
      </c>
      <c r="AE54" s="1" t="str">
        <f>Raw!AB54</f>
        <v>NO</v>
      </c>
      <c r="AF54" s="1">
        <f>IF(Raw!AE54="", 0, 1)</f>
        <v>0</v>
      </c>
      <c r="AG54" s="1" t="str">
        <f t="shared" si="3"/>
        <v>No</v>
      </c>
      <c r="AH54" s="1" t="str">
        <f t="shared" si="4"/>
        <v>No</v>
      </c>
      <c r="AI54" s="1" t="str">
        <f t="shared" si="5"/>
        <v>No</v>
      </c>
      <c r="AJ54" s="1" t="str">
        <f>IF(Raw!AE54="", "", Raw!AE54)</f>
        <v/>
      </c>
      <c r="AK54" s="2" t="str">
        <f t="shared" ca="1" si="6"/>
        <v/>
      </c>
      <c r="AL54" s="1" t="str">
        <f>IF(Raw!AF54="", "", Raw!AF54)</f>
        <v/>
      </c>
      <c r="AM54" s="1" t="s">
        <v>6350</v>
      </c>
      <c r="AN54" s="1" t="s">
        <v>6350</v>
      </c>
      <c r="AO54" s="1" t="s">
        <v>6349</v>
      </c>
      <c r="AP54" s="1">
        <f>Raw!AH54</f>
        <v>26000</v>
      </c>
      <c r="AQ54" s="1">
        <v>500</v>
      </c>
      <c r="AR54" s="1" t="s">
        <v>6350</v>
      </c>
      <c r="AS54" s="1" t="s">
        <v>6350</v>
      </c>
      <c r="AT54" s="1" t="s">
        <v>6350</v>
      </c>
    </row>
    <row r="55" spans="1:46" ht="12.75" x14ac:dyDescent="0.2">
      <c r="A55" s="1">
        <v>10054</v>
      </c>
      <c r="B55" s="1" t="s">
        <v>2</v>
      </c>
      <c r="C55" s="2">
        <f t="shared" ca="1" si="0"/>
        <v>45265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IF(Raw!O55="","", Raw!O55)</f>
        <v>1298</v>
      </c>
      <c r="L55" s="1" t="str">
        <f>Raw!L55</f>
        <v>4 Sp Automatic</v>
      </c>
      <c r="M55" s="1" t="str">
        <f>Raw!M55</f>
        <v>Petrol</v>
      </c>
      <c r="N55" s="1" t="s">
        <v>6350</v>
      </c>
      <c r="O55" s="1" t="s">
        <v>6373</v>
      </c>
      <c r="P55" s="1" t="s">
        <v>6349</v>
      </c>
      <c r="Q55" s="1" t="s">
        <v>6350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/>
      </c>
      <c r="X55" s="1" t="str">
        <f>IF(Raw!W55="", "", Raw!W55)</f>
        <v xml:space="preserve"> WAIKATO</v>
      </c>
      <c r="Y55" s="9">
        <f>Raw!Y55</f>
        <v>20</v>
      </c>
      <c r="Z55" s="2">
        <f t="shared" ca="1" si="1"/>
        <v>37960</v>
      </c>
      <c r="AA55" s="1" t="str">
        <f>Raw!Z55</f>
        <v>NEW ZEALAND FULL LICENCE</v>
      </c>
      <c r="AB55" s="9">
        <f t="shared" si="2"/>
        <v>4</v>
      </c>
      <c r="AC55" s="1">
        <v>16</v>
      </c>
      <c r="AD55" s="1" t="str">
        <f>Raw!AA55</f>
        <v>FEMALE</v>
      </c>
      <c r="AE55" s="1" t="str">
        <f>Raw!AB55</f>
        <v>NO</v>
      </c>
      <c r="AF55" s="1">
        <f>IF(Raw!AE55="", 0, 1)</f>
        <v>0</v>
      </c>
      <c r="AG55" s="1" t="str">
        <f t="shared" si="3"/>
        <v>No</v>
      </c>
      <c r="AH55" s="1" t="str">
        <f t="shared" si="4"/>
        <v>No</v>
      </c>
      <c r="AI55" s="1" t="str">
        <f t="shared" si="5"/>
        <v>No</v>
      </c>
      <c r="AJ55" s="1" t="str">
        <f>IF(Raw!AE55="", "", Raw!AE55)</f>
        <v/>
      </c>
      <c r="AK55" s="2" t="str">
        <f t="shared" ca="1" si="6"/>
        <v/>
      </c>
      <c r="AL55" s="1" t="str">
        <f>IF(Raw!AF55="", "", Raw!AF55)</f>
        <v/>
      </c>
      <c r="AM55" s="1" t="s">
        <v>6350</v>
      </c>
      <c r="AN55" s="1" t="s">
        <v>6350</v>
      </c>
      <c r="AO55" s="1" t="s">
        <v>6349</v>
      </c>
      <c r="AP55" s="1">
        <f>Raw!AH55</f>
        <v>4787</v>
      </c>
      <c r="AQ55" s="1">
        <v>500</v>
      </c>
      <c r="AR55" s="1" t="s">
        <v>6350</v>
      </c>
      <c r="AS55" s="1" t="s">
        <v>6350</v>
      </c>
      <c r="AT55" s="1" t="s">
        <v>6350</v>
      </c>
    </row>
    <row r="56" spans="1:46" ht="12.75" x14ac:dyDescent="0.2">
      <c r="A56" s="1">
        <v>10055</v>
      </c>
      <c r="B56" s="1" t="s">
        <v>2</v>
      </c>
      <c r="C56" s="2">
        <f t="shared" ca="1" si="0"/>
        <v>45265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6350</v>
      </c>
      <c r="O56" s="1" t="s">
        <v>6373</v>
      </c>
      <c r="P56" s="1" t="s">
        <v>6349</v>
      </c>
      <c r="Q56" s="1" t="s">
        <v>6350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1"/>
        <v>32116</v>
      </c>
      <c r="AA56" s="1" t="str">
        <f>Raw!Z56</f>
        <v>NEW ZEALAND FULL LICENCE</v>
      </c>
      <c r="AB56" s="9">
        <f t="shared" si="2"/>
        <v>4</v>
      </c>
      <c r="AC56" s="1">
        <v>16</v>
      </c>
      <c r="AD56" s="1" t="str">
        <f>Raw!AA56</f>
        <v>MALE</v>
      </c>
      <c r="AE56" s="1" t="str">
        <f>Raw!AB56</f>
        <v>NO</v>
      </c>
      <c r="AF56" s="1">
        <f>IF(Raw!AE56="", 0, 1)</f>
        <v>1</v>
      </c>
      <c r="AG56" s="1" t="str">
        <f t="shared" si="3"/>
        <v>Yes</v>
      </c>
      <c r="AH56" s="1" t="str">
        <f t="shared" si="4"/>
        <v>Yes</v>
      </c>
      <c r="AI56" s="1" t="str">
        <f t="shared" si="5"/>
        <v>Yes</v>
      </c>
      <c r="AJ56" s="1">
        <f>IF(Raw!AE56="", "", Raw!AE56)</f>
        <v>21</v>
      </c>
      <c r="AK56" s="2">
        <f t="shared" ca="1" si="6"/>
        <v>44651</v>
      </c>
      <c r="AL56" s="1" t="str">
        <f>IF(Raw!AF56="", "", Raw!AF56)</f>
        <v>At fault - other vehicle involved</v>
      </c>
      <c r="AM56" s="1" t="s">
        <v>6350</v>
      </c>
      <c r="AN56" s="1" t="s">
        <v>6350</v>
      </c>
      <c r="AO56" s="1" t="s">
        <v>6349</v>
      </c>
      <c r="AP56" s="1">
        <f>Raw!AH56</f>
        <v>10200</v>
      </c>
      <c r="AQ56" s="1">
        <v>500</v>
      </c>
      <c r="AR56" s="1" t="s">
        <v>6350</v>
      </c>
      <c r="AS56" s="1" t="s">
        <v>6350</v>
      </c>
      <c r="AT56" s="1" t="s">
        <v>6350</v>
      </c>
    </row>
    <row r="57" spans="1:46" ht="12.75" x14ac:dyDescent="0.2">
      <c r="A57" s="1">
        <v>10056</v>
      </c>
      <c r="B57" s="1" t="s">
        <v>2</v>
      </c>
      <c r="C57" s="2">
        <f t="shared" ca="1" si="0"/>
        <v>45265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IF(Raw!O57="","", Raw!O57)</f>
        <v>1790</v>
      </c>
      <c r="L57" s="1" t="str">
        <f>Raw!L57</f>
        <v>4 Sp Automatic</v>
      </c>
      <c r="M57" s="1" t="str">
        <f>Raw!M57</f>
        <v>Petrol</v>
      </c>
      <c r="N57" s="1" t="s">
        <v>6350</v>
      </c>
      <c r="O57" s="1" t="s">
        <v>6373</v>
      </c>
      <c r="P57" s="1" t="s">
        <v>6349</v>
      </c>
      <c r="Q57" s="1" t="s">
        <v>6350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1"/>
        <v>33212</v>
      </c>
      <c r="AA57" s="1" t="str">
        <f>Raw!Z57</f>
        <v>NEW ZEALAND FULL LICENCE</v>
      </c>
      <c r="AB57" s="9">
        <f t="shared" si="2"/>
        <v>4</v>
      </c>
      <c r="AC57" s="1">
        <v>16</v>
      </c>
      <c r="AD57" s="1" t="str">
        <f>Raw!AA57</f>
        <v>MALE</v>
      </c>
      <c r="AE57" s="1" t="str">
        <f>Raw!AB57</f>
        <v>NO</v>
      </c>
      <c r="AF57" s="1">
        <f>IF(Raw!AE57="", 0, 1)</f>
        <v>0</v>
      </c>
      <c r="AG57" s="1" t="str">
        <f t="shared" si="3"/>
        <v>No</v>
      </c>
      <c r="AH57" s="1" t="str">
        <f t="shared" si="4"/>
        <v>No</v>
      </c>
      <c r="AI57" s="1" t="str">
        <f t="shared" si="5"/>
        <v>No</v>
      </c>
      <c r="AJ57" s="1" t="str">
        <f>IF(Raw!AE57="", "", Raw!AE57)</f>
        <v/>
      </c>
      <c r="AK57" s="2" t="str">
        <f t="shared" ca="1" si="6"/>
        <v/>
      </c>
      <c r="AL57" s="1" t="str">
        <f>IF(Raw!AF57="", "", Raw!AF57)</f>
        <v/>
      </c>
      <c r="AM57" s="1" t="s">
        <v>6350</v>
      </c>
      <c r="AN57" s="1" t="s">
        <v>6350</v>
      </c>
      <c r="AO57" s="1" t="s">
        <v>6349</v>
      </c>
      <c r="AP57" s="1">
        <f>Raw!AH57</f>
        <v>3025</v>
      </c>
      <c r="AQ57" s="1">
        <v>500</v>
      </c>
      <c r="AR57" s="1" t="s">
        <v>6350</v>
      </c>
      <c r="AS57" s="1" t="s">
        <v>6350</v>
      </c>
      <c r="AT57" s="1" t="s">
        <v>6350</v>
      </c>
    </row>
    <row r="58" spans="1:46" ht="12.75" x14ac:dyDescent="0.2">
      <c r="A58" s="1">
        <v>10057</v>
      </c>
      <c r="B58" s="1" t="s">
        <v>2</v>
      </c>
      <c r="C58" s="2">
        <f t="shared" ca="1" si="0"/>
        <v>45265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Si-R</v>
      </c>
      <c r="I58" s="1" t="str">
        <f>Raw!K58</f>
        <v>Sedan</v>
      </c>
      <c r="J58" s="1" t="str">
        <f>Raw!N58</f>
        <v>Aspirated</v>
      </c>
      <c r="K58" s="1">
        <f>IF(Raw!O58="","", Raw!O58)</f>
        <v>1997</v>
      </c>
      <c r="L58" s="1" t="str">
        <f>Raw!L58</f>
        <v>4 Sp Automatic</v>
      </c>
      <c r="M58" s="1" t="str">
        <f>Raw!M58</f>
        <v>Petrol</v>
      </c>
      <c r="N58" s="1" t="s">
        <v>6350</v>
      </c>
      <c r="O58" s="1" t="s">
        <v>6373</v>
      </c>
      <c r="P58" s="1" t="s">
        <v>6349</v>
      </c>
      <c r="Q58" s="1" t="s">
        <v>6350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1"/>
        <v>35404</v>
      </c>
      <c r="AA58" s="1" t="str">
        <f>Raw!Z58</f>
        <v>NEW ZEALAND FULL LICENCE</v>
      </c>
      <c r="AB58" s="9">
        <f t="shared" si="2"/>
        <v>4</v>
      </c>
      <c r="AC58" s="1">
        <v>16</v>
      </c>
      <c r="AD58" s="1" t="str">
        <f>Raw!AA58</f>
        <v>MALE</v>
      </c>
      <c r="AE58" s="1" t="str">
        <f>Raw!AB58</f>
        <v>NO</v>
      </c>
      <c r="AF58" s="1">
        <f>IF(Raw!AE58="", 0, 1)</f>
        <v>0</v>
      </c>
      <c r="AG58" s="1" t="str">
        <f t="shared" si="3"/>
        <v>No</v>
      </c>
      <c r="AH58" s="1" t="str">
        <f t="shared" si="4"/>
        <v>No</v>
      </c>
      <c r="AI58" s="1" t="str">
        <f t="shared" si="5"/>
        <v>No</v>
      </c>
      <c r="AJ58" s="1" t="str">
        <f>IF(Raw!AE58="", "", Raw!AE58)</f>
        <v/>
      </c>
      <c r="AK58" s="2" t="str">
        <f t="shared" ca="1" si="6"/>
        <v/>
      </c>
      <c r="AL58" s="1" t="str">
        <f>IF(Raw!AF58="", "", Raw!AF58)</f>
        <v/>
      </c>
      <c r="AM58" s="1" t="s">
        <v>6350</v>
      </c>
      <c r="AN58" s="1" t="s">
        <v>6350</v>
      </c>
      <c r="AO58" s="1" t="s">
        <v>6349</v>
      </c>
      <c r="AP58" s="1">
        <f>Raw!AH58</f>
        <v>3425</v>
      </c>
      <c r="AQ58" s="1">
        <v>500</v>
      </c>
      <c r="AR58" s="1" t="s">
        <v>6350</v>
      </c>
      <c r="AS58" s="1" t="s">
        <v>6350</v>
      </c>
      <c r="AT58" s="1" t="s">
        <v>6350</v>
      </c>
    </row>
    <row r="59" spans="1:46" ht="12.75" x14ac:dyDescent="0.2">
      <c r="A59" s="1">
        <v>10058</v>
      </c>
      <c r="B59" s="1" t="s">
        <v>2</v>
      </c>
      <c r="C59" s="2">
        <f t="shared" ca="1" si="0"/>
        <v>45265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IF(Raw!O59="","", Raw!O59)</f>
        <v>2362</v>
      </c>
      <c r="L59" s="1" t="str">
        <f>Raw!L59</f>
        <v>6 Sp Sports Automatic</v>
      </c>
      <c r="M59" s="1" t="str">
        <f>Raw!M59</f>
        <v>Petrol - Unleaded ULP</v>
      </c>
      <c r="N59" s="1" t="s">
        <v>6350</v>
      </c>
      <c r="O59" s="1" t="s">
        <v>6373</v>
      </c>
      <c r="P59" s="1" t="s">
        <v>6349</v>
      </c>
      <c r="Q59" s="1" t="s">
        <v>6350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1"/>
        <v>22985</v>
      </c>
      <c r="AA59" s="1" t="str">
        <f>Raw!Z59</f>
        <v>NEW ZEALAND FULL LICENCE</v>
      </c>
      <c r="AB59" s="9">
        <f t="shared" si="2"/>
        <v>4</v>
      </c>
      <c r="AC59" s="1">
        <v>16</v>
      </c>
      <c r="AD59" s="1" t="str">
        <f>Raw!AA59</f>
        <v>MALE</v>
      </c>
      <c r="AE59" s="1" t="str">
        <f>Raw!AB59</f>
        <v>YES</v>
      </c>
      <c r="AF59" s="1">
        <f>IF(Raw!AE59="", 0, 1)</f>
        <v>0</v>
      </c>
      <c r="AG59" s="1" t="str">
        <f t="shared" si="3"/>
        <v>No</v>
      </c>
      <c r="AH59" s="1" t="str">
        <f t="shared" si="4"/>
        <v>No</v>
      </c>
      <c r="AI59" s="1" t="str">
        <f t="shared" si="5"/>
        <v>No</v>
      </c>
      <c r="AJ59" s="1" t="str">
        <f>IF(Raw!AE59="", "", Raw!AE59)</f>
        <v/>
      </c>
      <c r="AK59" s="2" t="str">
        <f t="shared" ca="1" si="6"/>
        <v/>
      </c>
      <c r="AL59" s="1" t="str">
        <f>IF(Raw!AF59="", "", Raw!AF59)</f>
        <v/>
      </c>
      <c r="AM59" s="1" t="s">
        <v>6350</v>
      </c>
      <c r="AN59" s="1" t="s">
        <v>6350</v>
      </c>
      <c r="AO59" s="1" t="s">
        <v>6349</v>
      </c>
      <c r="AP59" s="1">
        <f>Raw!AH59</f>
        <v>21090</v>
      </c>
      <c r="AQ59" s="1">
        <v>500</v>
      </c>
      <c r="AR59" s="1" t="s">
        <v>6350</v>
      </c>
      <c r="AS59" s="1" t="s">
        <v>6350</v>
      </c>
      <c r="AT59" s="1" t="s">
        <v>6350</v>
      </c>
    </row>
    <row r="60" spans="1:46" ht="12.75" x14ac:dyDescent="0.2">
      <c r="A60" s="1">
        <v>10059</v>
      </c>
      <c r="B60" s="1" t="s">
        <v>2</v>
      </c>
      <c r="C60" s="2">
        <f t="shared" ca="1" si="0"/>
        <v>45265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IF(Raw!O60="","", Raw!O60)</f>
        <v>1498</v>
      </c>
      <c r="L60" s="1" t="str">
        <f>Raw!L60</f>
        <v>4 Sp Automatic</v>
      </c>
      <c r="M60" s="1" t="str">
        <f>Raw!M60</f>
        <v>Petrol</v>
      </c>
      <c r="N60" s="1" t="s">
        <v>6350</v>
      </c>
      <c r="O60" s="1" t="s">
        <v>6373</v>
      </c>
      <c r="P60" s="1" t="s">
        <v>6349</v>
      </c>
      <c r="Q60" s="1" t="s">
        <v>6350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/>
      </c>
      <c r="X60" s="1" t="str">
        <f>IF(Raw!W60="", "", Raw!W60)</f>
        <v xml:space="preserve"> NORTHLAND</v>
      </c>
      <c r="Y60" s="9">
        <f>Raw!Y60</f>
        <v>30</v>
      </c>
      <c r="Z60" s="2">
        <f t="shared" ca="1" si="1"/>
        <v>34308</v>
      </c>
      <c r="AA60" s="1" t="str">
        <f>Raw!Z60</f>
        <v>NEW ZEALAND FULL LICENCE</v>
      </c>
      <c r="AB60" s="9">
        <f t="shared" si="2"/>
        <v>4</v>
      </c>
      <c r="AC60" s="1">
        <v>16</v>
      </c>
      <c r="AD60" s="1" t="str">
        <f>Raw!AA60</f>
        <v>FEMALE</v>
      </c>
      <c r="AE60" s="1" t="str">
        <f>Raw!AB60</f>
        <v>YES</v>
      </c>
      <c r="AF60" s="1">
        <f>IF(Raw!AE60="", 0, 1)</f>
        <v>1</v>
      </c>
      <c r="AG60" s="1" t="str">
        <f t="shared" si="3"/>
        <v>Yes</v>
      </c>
      <c r="AH60" s="1" t="str">
        <f t="shared" si="4"/>
        <v>Yes</v>
      </c>
      <c r="AI60" s="1" t="str">
        <f t="shared" si="5"/>
        <v>Yes</v>
      </c>
      <c r="AJ60" s="1">
        <f>IF(Raw!AE60="", "", Raw!AE60)</f>
        <v>12</v>
      </c>
      <c r="AK60" s="2">
        <f t="shared" ca="1" si="6"/>
        <v>44926</v>
      </c>
      <c r="AL60" s="1" t="str">
        <f>IF(Raw!AF60="", "", Raw!AF60)</f>
        <v>At fault - other vehicle involved</v>
      </c>
      <c r="AM60" s="1" t="s">
        <v>6350</v>
      </c>
      <c r="AN60" s="1" t="s">
        <v>6350</v>
      </c>
      <c r="AO60" s="1" t="s">
        <v>6349</v>
      </c>
      <c r="AP60" s="1">
        <f>Raw!AH60</f>
        <v>5250</v>
      </c>
      <c r="AQ60" s="1">
        <v>500</v>
      </c>
      <c r="AR60" s="1" t="s">
        <v>6350</v>
      </c>
      <c r="AS60" s="1" t="s">
        <v>6350</v>
      </c>
      <c r="AT60" s="1" t="s">
        <v>6350</v>
      </c>
    </row>
    <row r="61" spans="1:46" ht="12.75" x14ac:dyDescent="0.2">
      <c r="A61" s="1">
        <v>10060</v>
      </c>
      <c r="B61" s="1" t="s">
        <v>2</v>
      </c>
      <c r="C61" s="2">
        <f t="shared" ca="1" si="0"/>
        <v>45265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IF(Raw!O61="","", Raw!O61)</f>
        <v>1988</v>
      </c>
      <c r="L61" s="1" t="str">
        <f>Raw!L61</f>
        <v>5 Sp Automatic</v>
      </c>
      <c r="M61" s="1" t="str">
        <f>Raw!M61</f>
        <v>Petrol</v>
      </c>
      <c r="N61" s="1" t="s">
        <v>6350</v>
      </c>
      <c r="O61" s="1" t="s">
        <v>6373</v>
      </c>
      <c r="P61" s="1" t="s">
        <v>6349</v>
      </c>
      <c r="Q61" s="1" t="s">
        <v>6350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/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1"/>
        <v>35038</v>
      </c>
      <c r="AA61" s="1" t="str">
        <f>Raw!Z61</f>
        <v>RESTRICTED LICENCE</v>
      </c>
      <c r="AB61" s="9">
        <f t="shared" si="2"/>
        <v>4</v>
      </c>
      <c r="AC61" s="1">
        <v>16</v>
      </c>
      <c r="AD61" s="1" t="str">
        <f>Raw!AA61</f>
        <v>FEMALE</v>
      </c>
      <c r="AE61" s="1" t="str">
        <f>Raw!AB61</f>
        <v>YES</v>
      </c>
      <c r="AF61" s="1">
        <f>IF(Raw!AE61="", 0, 1)</f>
        <v>0</v>
      </c>
      <c r="AG61" s="1" t="str">
        <f t="shared" si="3"/>
        <v>No</v>
      </c>
      <c r="AH61" s="1" t="str">
        <f t="shared" si="4"/>
        <v>No</v>
      </c>
      <c r="AI61" s="1" t="str">
        <f t="shared" si="5"/>
        <v>No</v>
      </c>
      <c r="AJ61" s="1" t="str">
        <f>IF(Raw!AE61="", "", Raw!AE61)</f>
        <v/>
      </c>
      <c r="AK61" s="2" t="str">
        <f t="shared" ca="1" si="6"/>
        <v/>
      </c>
      <c r="AL61" s="1" t="str">
        <f>IF(Raw!AF61="", "", Raw!AF61)</f>
        <v/>
      </c>
      <c r="AM61" s="1" t="s">
        <v>6350</v>
      </c>
      <c r="AN61" s="1" t="s">
        <v>6350</v>
      </c>
      <c r="AO61" s="1" t="s">
        <v>6349</v>
      </c>
      <c r="AP61" s="1">
        <f>Raw!AH61</f>
        <v>6200</v>
      </c>
      <c r="AQ61" s="1">
        <v>500</v>
      </c>
      <c r="AR61" s="1" t="s">
        <v>6350</v>
      </c>
      <c r="AS61" s="1" t="s">
        <v>6350</v>
      </c>
      <c r="AT61" s="1" t="s">
        <v>6350</v>
      </c>
    </row>
    <row r="62" spans="1:46" ht="12.75" x14ac:dyDescent="0.2">
      <c r="A62" s="1">
        <v>10061</v>
      </c>
      <c r="B62" s="1" t="s">
        <v>2</v>
      </c>
      <c r="C62" s="2">
        <f t="shared" ca="1" si="0"/>
        <v>45265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Double Cab</v>
      </c>
      <c r="I62" s="1" t="str">
        <f>Raw!K62</f>
        <v>Wellside</v>
      </c>
      <c r="J62" s="1" t="str">
        <f>Raw!N62</f>
        <v>Turbo Intercooled</v>
      </c>
      <c r="K62" s="1">
        <f>IF(Raw!O62="","", Raw!O62)</f>
        <v>2953</v>
      </c>
      <c r="L62" s="1" t="str">
        <f>Raw!L62</f>
        <v>5 Sp Manual</v>
      </c>
      <c r="M62" s="1" t="str">
        <f>Raw!M62</f>
        <v>Diesel</v>
      </c>
      <c r="N62" s="1" t="s">
        <v>6350</v>
      </c>
      <c r="O62" s="1" t="s">
        <v>6373</v>
      </c>
      <c r="P62" s="1" t="s">
        <v>6349</v>
      </c>
      <c r="Q62" s="1" t="s">
        <v>6350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1"/>
        <v>27003</v>
      </c>
      <c r="AA62" s="1" t="str">
        <f>Raw!Z62</f>
        <v>NEW ZEALAND FULL LICENCE</v>
      </c>
      <c r="AB62" s="9">
        <f t="shared" si="2"/>
        <v>4</v>
      </c>
      <c r="AC62" s="1">
        <v>16</v>
      </c>
      <c r="AD62" s="1" t="str">
        <f>Raw!AA62</f>
        <v>FEMALE</v>
      </c>
      <c r="AE62" s="1" t="str">
        <f>Raw!AB62</f>
        <v>YES</v>
      </c>
      <c r="AF62" s="1">
        <f>IF(Raw!AE62="", 0, 1)</f>
        <v>0</v>
      </c>
      <c r="AG62" s="1" t="str">
        <f t="shared" si="3"/>
        <v>No</v>
      </c>
      <c r="AH62" s="1" t="str">
        <f t="shared" si="4"/>
        <v>No</v>
      </c>
      <c r="AI62" s="1" t="str">
        <f t="shared" si="5"/>
        <v>No</v>
      </c>
      <c r="AJ62" s="1" t="str">
        <f>IF(Raw!AE62="", "", Raw!AE62)</f>
        <v/>
      </c>
      <c r="AK62" s="2" t="str">
        <f t="shared" ca="1" si="6"/>
        <v/>
      </c>
      <c r="AL62" s="1" t="str">
        <f>IF(Raw!AF62="", "", Raw!AF62)</f>
        <v/>
      </c>
      <c r="AM62" s="1" t="s">
        <v>6350</v>
      </c>
      <c r="AN62" s="1" t="s">
        <v>6350</v>
      </c>
      <c r="AO62" s="1" t="s">
        <v>6349</v>
      </c>
      <c r="AP62" s="1">
        <f>Raw!AH62</f>
        <v>16900</v>
      </c>
      <c r="AQ62" s="1">
        <v>500</v>
      </c>
      <c r="AR62" s="1" t="s">
        <v>6350</v>
      </c>
      <c r="AS62" s="1" t="s">
        <v>6350</v>
      </c>
      <c r="AT62" s="1" t="s">
        <v>6350</v>
      </c>
    </row>
    <row r="63" spans="1:46" ht="12.75" x14ac:dyDescent="0.2">
      <c r="A63" s="1">
        <v>10062</v>
      </c>
      <c r="B63" s="1" t="s">
        <v>2</v>
      </c>
      <c r="C63" s="2">
        <f t="shared" ca="1" si="0"/>
        <v>45265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6350</v>
      </c>
      <c r="O63" s="1" t="s">
        <v>6373</v>
      </c>
      <c r="P63" s="1" t="s">
        <v>6349</v>
      </c>
      <c r="Q63" s="1" t="s">
        <v>6350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1"/>
        <v>31386</v>
      </c>
      <c r="AA63" s="1" t="str">
        <f>Raw!Z63</f>
        <v>NEW ZEALAND FULL LICENCE</v>
      </c>
      <c r="AB63" s="9">
        <f t="shared" si="2"/>
        <v>4</v>
      </c>
      <c r="AC63" s="1">
        <v>16</v>
      </c>
      <c r="AD63" s="1" t="str">
        <f>Raw!AA63</f>
        <v>MALE</v>
      </c>
      <c r="AE63" s="1" t="str">
        <f>Raw!AB63</f>
        <v>NO</v>
      </c>
      <c r="AF63" s="1">
        <f>IF(Raw!AE63="", 0, 1)</f>
        <v>1</v>
      </c>
      <c r="AG63" s="1" t="str">
        <f t="shared" si="3"/>
        <v>Yes</v>
      </c>
      <c r="AH63" s="1" t="str">
        <f t="shared" si="4"/>
        <v>Yes</v>
      </c>
      <c r="AI63" s="1" t="str">
        <f t="shared" si="5"/>
        <v>Yes</v>
      </c>
      <c r="AJ63" s="1">
        <f>IF(Raw!AE63="", "", Raw!AE63)</f>
        <v>6</v>
      </c>
      <c r="AK63" s="2">
        <f t="shared" ca="1" si="6"/>
        <v>45107</v>
      </c>
      <c r="AL63" s="1" t="str">
        <f>IF(Raw!AF63="", "", Raw!AF63)</f>
        <v>Not at fault - no other vehicle involved</v>
      </c>
      <c r="AM63" s="1" t="s">
        <v>6350</v>
      </c>
      <c r="AN63" s="1" t="s">
        <v>6350</v>
      </c>
      <c r="AO63" s="1" t="s">
        <v>6349</v>
      </c>
      <c r="AP63" s="1">
        <f>Raw!AH63</f>
        <v>4050</v>
      </c>
      <c r="AQ63" s="1">
        <v>500</v>
      </c>
      <c r="AR63" s="1" t="s">
        <v>6350</v>
      </c>
      <c r="AS63" s="1" t="s">
        <v>6350</v>
      </c>
      <c r="AT63" s="1" t="s">
        <v>6350</v>
      </c>
    </row>
    <row r="64" spans="1:46" ht="12.75" x14ac:dyDescent="0.2">
      <c r="A64" s="1">
        <v>10063</v>
      </c>
      <c r="B64" s="1" t="s">
        <v>2</v>
      </c>
      <c r="C64" s="2">
        <f t="shared" ca="1" si="0"/>
        <v>45265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IF(Raw!O64="","", Raw!O64)</f>
        <v>3960</v>
      </c>
      <c r="L64" s="1" t="str">
        <f>Raw!L64</f>
        <v>4 Sp Automatic</v>
      </c>
      <c r="M64" s="1" t="str">
        <f>Raw!M64</f>
        <v>Petrol</v>
      </c>
      <c r="N64" s="1" t="s">
        <v>6350</v>
      </c>
      <c r="O64" s="1" t="s">
        <v>6373</v>
      </c>
      <c r="P64" s="1" t="s">
        <v>6349</v>
      </c>
      <c r="Q64" s="1" t="s">
        <v>6350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1"/>
        <v>28464</v>
      </c>
      <c r="AA64" s="1" t="str">
        <f>Raw!Z64</f>
        <v>NEW ZEALAND FULL LICENCE</v>
      </c>
      <c r="AB64" s="9">
        <f t="shared" si="2"/>
        <v>4</v>
      </c>
      <c r="AC64" s="1">
        <v>16</v>
      </c>
      <c r="AD64" s="1" t="str">
        <f>Raw!AA64</f>
        <v>MALE</v>
      </c>
      <c r="AE64" s="1" t="str">
        <f>Raw!AB64</f>
        <v>NO</v>
      </c>
      <c r="AF64" s="1">
        <f>IF(Raw!AE64="", 0, 1)</f>
        <v>0</v>
      </c>
      <c r="AG64" s="1" t="str">
        <f t="shared" si="3"/>
        <v>No</v>
      </c>
      <c r="AH64" s="1" t="str">
        <f t="shared" si="4"/>
        <v>No</v>
      </c>
      <c r="AI64" s="1" t="str">
        <f t="shared" si="5"/>
        <v>No</v>
      </c>
      <c r="AJ64" s="1" t="str">
        <f>IF(Raw!AE64="", "", Raw!AE64)</f>
        <v/>
      </c>
      <c r="AK64" s="2" t="str">
        <f t="shared" ca="1" si="6"/>
        <v/>
      </c>
      <c r="AL64" s="1" t="str">
        <f>IF(Raw!AF64="", "", Raw!AF64)</f>
        <v/>
      </c>
      <c r="AM64" s="1" t="s">
        <v>6350</v>
      </c>
      <c r="AN64" s="1" t="s">
        <v>6350</v>
      </c>
      <c r="AO64" s="1" t="s">
        <v>6349</v>
      </c>
      <c r="AP64" s="1">
        <f>Raw!AH64</f>
        <v>4935</v>
      </c>
      <c r="AQ64" s="1">
        <v>500</v>
      </c>
      <c r="AR64" s="1" t="s">
        <v>6350</v>
      </c>
      <c r="AS64" s="1" t="s">
        <v>6350</v>
      </c>
      <c r="AT64" s="1" t="s">
        <v>6350</v>
      </c>
    </row>
    <row r="65" spans="1:46" ht="12.75" x14ac:dyDescent="0.2">
      <c r="A65" s="1">
        <v>10064</v>
      </c>
      <c r="B65" s="1" t="s">
        <v>2</v>
      </c>
      <c r="C65" s="2">
        <f t="shared" ca="1" si="0"/>
        <v>45265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6350</v>
      </c>
      <c r="O65" s="1" t="s">
        <v>6373</v>
      </c>
      <c r="P65" s="1" t="s">
        <v>6349</v>
      </c>
      <c r="Q65" s="1" t="s">
        <v>6350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/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1"/>
        <v>34673</v>
      </c>
      <c r="AA65" s="1" t="str">
        <f>Raw!Z65</f>
        <v>NEW ZEALAND FULL LICENCE</v>
      </c>
      <c r="AB65" s="9">
        <f t="shared" si="2"/>
        <v>4</v>
      </c>
      <c r="AC65" s="1">
        <v>16</v>
      </c>
      <c r="AD65" s="1" t="str">
        <f>Raw!AA65</f>
        <v>MALE</v>
      </c>
      <c r="AE65" s="1" t="str">
        <f>Raw!AB65</f>
        <v>NO</v>
      </c>
      <c r="AF65" s="1">
        <f>IF(Raw!AE65="", 0, 1)</f>
        <v>0</v>
      </c>
      <c r="AG65" s="1" t="str">
        <f t="shared" si="3"/>
        <v>No</v>
      </c>
      <c r="AH65" s="1" t="str">
        <f t="shared" si="4"/>
        <v>No</v>
      </c>
      <c r="AI65" s="1" t="str">
        <f t="shared" si="5"/>
        <v>No</v>
      </c>
      <c r="AJ65" s="1" t="str">
        <f>IF(Raw!AE65="", "", Raw!AE65)</f>
        <v/>
      </c>
      <c r="AK65" s="2" t="str">
        <f t="shared" ca="1" si="6"/>
        <v/>
      </c>
      <c r="AL65" s="1" t="str">
        <f>IF(Raw!AF65="", "", Raw!AF65)</f>
        <v/>
      </c>
      <c r="AM65" s="1" t="s">
        <v>6350</v>
      </c>
      <c r="AN65" s="1" t="s">
        <v>6350</v>
      </c>
      <c r="AO65" s="1" t="s">
        <v>6349</v>
      </c>
      <c r="AP65" s="1">
        <f>Raw!AH65</f>
        <v>8850</v>
      </c>
      <c r="AQ65" s="1">
        <v>500</v>
      </c>
      <c r="AR65" s="1" t="s">
        <v>6350</v>
      </c>
      <c r="AS65" s="1" t="s">
        <v>6350</v>
      </c>
      <c r="AT65" s="1" t="s">
        <v>6350</v>
      </c>
    </row>
    <row r="66" spans="1:46" ht="12.75" x14ac:dyDescent="0.2">
      <c r="A66" s="1">
        <v>10065</v>
      </c>
      <c r="B66" s="1" t="s">
        <v>2</v>
      </c>
      <c r="C66" s="2">
        <f t="shared" ca="1" si="0"/>
        <v>45265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IF(Raw!O66="","", Raw!O66)</f>
        <v>3199</v>
      </c>
      <c r="L66" s="1" t="str">
        <f>Raw!L66</f>
        <v>6 Sp Manual</v>
      </c>
      <c r="M66" s="1" t="str">
        <f>Raw!M66</f>
        <v>Diesel</v>
      </c>
      <c r="N66" s="1" t="s">
        <v>6350</v>
      </c>
      <c r="O66" s="1" t="s">
        <v>6373</v>
      </c>
      <c r="P66" s="1" t="s">
        <v>6349</v>
      </c>
      <c r="Q66" s="1" t="s">
        <v>6350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1"/>
        <v>31021</v>
      </c>
      <c r="AA66" s="1" t="str">
        <f>Raw!Z66</f>
        <v>NEW ZEALAND FULL LICENCE</v>
      </c>
      <c r="AB66" s="9">
        <f t="shared" si="2"/>
        <v>4</v>
      </c>
      <c r="AC66" s="1">
        <v>16</v>
      </c>
      <c r="AD66" s="1" t="str">
        <f>Raw!AA66</f>
        <v>MALE</v>
      </c>
      <c r="AE66" s="1" t="str">
        <f>Raw!AB66</f>
        <v>YES</v>
      </c>
      <c r="AF66" s="1">
        <f>IF(Raw!AE66="", 0, 1)</f>
        <v>1</v>
      </c>
      <c r="AG66" s="1" t="str">
        <f t="shared" si="3"/>
        <v>No</v>
      </c>
      <c r="AH66" s="1" t="str">
        <f t="shared" si="4"/>
        <v>Yes</v>
      </c>
      <c r="AI66" s="1" t="str">
        <f t="shared" si="5"/>
        <v>Yes</v>
      </c>
      <c r="AJ66" s="1">
        <f>IF(Raw!AE66="", "", Raw!AE66)</f>
        <v>27</v>
      </c>
      <c r="AK66" s="2">
        <f t="shared" ca="1" si="6"/>
        <v>44469</v>
      </c>
      <c r="AL66" s="1" t="str">
        <f>IF(Raw!AF66="", "", Raw!AF66)</f>
        <v>At fault - other vehicle involved</v>
      </c>
      <c r="AM66" s="1" t="s">
        <v>6350</v>
      </c>
      <c r="AN66" s="1" t="s">
        <v>6350</v>
      </c>
      <c r="AO66" s="1" t="s">
        <v>6349</v>
      </c>
      <c r="AP66" s="1">
        <f>Raw!AH66</f>
        <v>29400</v>
      </c>
      <c r="AQ66" s="1">
        <v>500</v>
      </c>
      <c r="AR66" s="1" t="s">
        <v>6350</v>
      </c>
      <c r="AS66" s="1" t="s">
        <v>6350</v>
      </c>
      <c r="AT66" s="1" t="s">
        <v>6350</v>
      </c>
    </row>
    <row r="67" spans="1:46" ht="12.75" x14ac:dyDescent="0.2">
      <c r="A67" s="1">
        <v>10066</v>
      </c>
      <c r="B67" s="1" t="s">
        <v>2</v>
      </c>
      <c r="C67" s="2">
        <f t="shared" ref="C67:C130" ca="1" si="7">TODAY()</f>
        <v>45265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6350</v>
      </c>
      <c r="O67" s="1" t="s">
        <v>6373</v>
      </c>
      <c r="P67" s="1" t="s">
        <v>6349</v>
      </c>
      <c r="Q67" s="1" t="s">
        <v>6350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/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8">DATE( YEAR( TODAY())-Y67, MONTH( TODAY()), DAY( TODAY()))</f>
        <v>37230</v>
      </c>
      <c r="AA67" s="1" t="str">
        <f>Raw!Z67</f>
        <v>RESTRICTED LICENCE</v>
      </c>
      <c r="AB67" s="9">
        <f t="shared" ref="AB67:AB130" si="9">IF( MAX(1, Y67-AC67)&gt;=4, 4, MAX(1, Y67-AC67))</f>
        <v>4</v>
      </c>
      <c r="AC67" s="1">
        <v>16</v>
      </c>
      <c r="AD67" s="1" t="str">
        <f>Raw!AA67</f>
        <v>FEMALE</v>
      </c>
      <c r="AE67" s="1" t="str">
        <f>Raw!AB67</f>
        <v>NO</v>
      </c>
      <c r="AF67" s="1">
        <f>IF(Raw!AE67="", 0, 1)</f>
        <v>0</v>
      </c>
      <c r="AG67" s="1" t="str">
        <f t="shared" ref="AG67:AG130" si="10">IF(AND( AJ67&lt;&gt;"", AJ67&lt;=2*12), "Yes", "No")</f>
        <v>No</v>
      </c>
      <c r="AH67" s="1" t="str">
        <f t="shared" ref="AH67:AH130" si="11">IF(AND( AJ67&lt;&gt;"", AJ67&lt;=3*12), "Yes", "No")</f>
        <v>No</v>
      </c>
      <c r="AI67" s="1" t="str">
        <f t="shared" ref="AI67:AI130" si="12">IF(AND( AJ67&lt;&gt;"", AJ67&lt;5*12), "Yes", "No")</f>
        <v>No</v>
      </c>
      <c r="AJ67" s="1" t="str">
        <f>IF(Raw!AE67="", "", Raw!AE67)</f>
        <v/>
      </c>
      <c r="AK67" s="2" t="str">
        <f t="shared" ref="AK67:AK130" ca="1" si="13">IF(AJ67="", "", EOMONTH( TODAY(), -AJ67))</f>
        <v/>
      </c>
      <c r="AL67" s="1" t="str">
        <f>IF(Raw!AF67="", "", Raw!AF67)</f>
        <v/>
      </c>
      <c r="AM67" s="1" t="s">
        <v>6350</v>
      </c>
      <c r="AN67" s="1" t="s">
        <v>6350</v>
      </c>
      <c r="AO67" s="1" t="s">
        <v>6349</v>
      </c>
      <c r="AP67" s="1">
        <f>Raw!AH67</f>
        <v>4950</v>
      </c>
      <c r="AQ67" s="1">
        <v>500</v>
      </c>
      <c r="AR67" s="1" t="s">
        <v>6350</v>
      </c>
      <c r="AS67" s="1" t="s">
        <v>6350</v>
      </c>
      <c r="AT67" s="1" t="s">
        <v>6350</v>
      </c>
    </row>
    <row r="68" spans="1:46" ht="12.75" x14ac:dyDescent="0.2">
      <c r="A68" s="1">
        <v>10067</v>
      </c>
      <c r="B68" s="1" t="s">
        <v>2</v>
      </c>
      <c r="C68" s="2">
        <f t="shared" ca="1" si="7"/>
        <v>45265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6350</v>
      </c>
      <c r="O68" s="1" t="s">
        <v>6373</v>
      </c>
      <c r="P68" s="1" t="s">
        <v>6349</v>
      </c>
      <c r="Q68" s="1" t="s">
        <v>6350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/>
      </c>
      <c r="X68" s="1" t="str">
        <f>IF(Raw!W68="", "", Raw!W68)</f>
        <v xml:space="preserve"> WAIKATO</v>
      </c>
      <c r="Y68" s="9">
        <f>Raw!Y68</f>
        <v>40</v>
      </c>
      <c r="Z68" s="2">
        <f t="shared" ca="1" si="8"/>
        <v>30655</v>
      </c>
      <c r="AA68" s="1" t="str">
        <f>Raw!Z68</f>
        <v>NEW ZEALAND FULL LICENCE</v>
      </c>
      <c r="AB68" s="9">
        <f t="shared" si="9"/>
        <v>4</v>
      </c>
      <c r="AC68" s="1">
        <v>16</v>
      </c>
      <c r="AD68" s="1" t="str">
        <f>Raw!AA68</f>
        <v>MALE</v>
      </c>
      <c r="AE68" s="1" t="str">
        <f>Raw!AB68</f>
        <v>YES</v>
      </c>
      <c r="AF68" s="1">
        <f>IF(Raw!AE68="", 0, 1)</f>
        <v>0</v>
      </c>
      <c r="AG68" s="1" t="str">
        <f t="shared" si="10"/>
        <v>No</v>
      </c>
      <c r="AH68" s="1" t="str">
        <f t="shared" si="11"/>
        <v>No</v>
      </c>
      <c r="AI68" s="1" t="str">
        <f t="shared" si="12"/>
        <v>No</v>
      </c>
      <c r="AJ68" s="1" t="str">
        <f>IF(Raw!AE68="", "", Raw!AE68)</f>
        <v/>
      </c>
      <c r="AK68" s="2" t="str">
        <f t="shared" ca="1" si="13"/>
        <v/>
      </c>
      <c r="AL68" s="1" t="str">
        <f>IF(Raw!AF68="", "", Raw!AF68)</f>
        <v/>
      </c>
      <c r="AM68" s="1" t="s">
        <v>6350</v>
      </c>
      <c r="AN68" s="1" t="s">
        <v>6350</v>
      </c>
      <c r="AO68" s="1" t="s">
        <v>6349</v>
      </c>
      <c r="AP68" s="1">
        <f>Raw!AH68</f>
        <v>6250</v>
      </c>
      <c r="AQ68" s="1">
        <v>500</v>
      </c>
      <c r="AR68" s="1" t="s">
        <v>6350</v>
      </c>
      <c r="AS68" s="1" t="s">
        <v>6350</v>
      </c>
      <c r="AT68" s="1" t="s">
        <v>6350</v>
      </c>
    </row>
    <row r="69" spans="1:46" ht="12.75" x14ac:dyDescent="0.2">
      <c r="A69" s="1">
        <v>10068</v>
      </c>
      <c r="B69" s="1" t="s">
        <v>2</v>
      </c>
      <c r="C69" s="2">
        <f t="shared" ca="1" si="7"/>
        <v>45265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6350</v>
      </c>
      <c r="O69" s="1" t="s">
        <v>6373</v>
      </c>
      <c r="P69" s="1" t="s">
        <v>6349</v>
      </c>
      <c r="Q69" s="1" t="s">
        <v>6350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/>
      </c>
      <c r="X69" s="1" t="str">
        <f>IF(Raw!W69="", "", Raw!W69)</f>
        <v xml:space="preserve"> AUCKLAND</v>
      </c>
      <c r="Y69" s="9">
        <f>Raw!Y69</f>
        <v>48</v>
      </c>
      <c r="Z69" s="2">
        <f t="shared" ca="1" si="8"/>
        <v>27733</v>
      </c>
      <c r="AA69" s="1" t="str">
        <f>Raw!Z69</f>
        <v>NEW ZEALAND FULL LICENCE</v>
      </c>
      <c r="AB69" s="9">
        <f t="shared" si="9"/>
        <v>4</v>
      </c>
      <c r="AC69" s="1">
        <v>16</v>
      </c>
      <c r="AD69" s="1" t="str">
        <f>Raw!AA69</f>
        <v>FEMALE</v>
      </c>
      <c r="AE69" s="1" t="str">
        <f>Raw!AB69</f>
        <v>NO</v>
      </c>
      <c r="AF69" s="1">
        <f>IF(Raw!AE69="", 0, 1)</f>
        <v>0</v>
      </c>
      <c r="AG69" s="1" t="str">
        <f t="shared" si="10"/>
        <v>No</v>
      </c>
      <c r="AH69" s="1" t="str">
        <f t="shared" si="11"/>
        <v>No</v>
      </c>
      <c r="AI69" s="1" t="str">
        <f t="shared" si="12"/>
        <v>No</v>
      </c>
      <c r="AJ69" s="1" t="str">
        <f>IF(Raw!AE69="", "", Raw!AE69)</f>
        <v/>
      </c>
      <c r="AK69" s="2" t="str">
        <f t="shared" ca="1" si="13"/>
        <v/>
      </c>
      <c r="AL69" s="1" t="str">
        <f>IF(Raw!AF69="", "", Raw!AF69)</f>
        <v/>
      </c>
      <c r="AM69" s="1" t="s">
        <v>6350</v>
      </c>
      <c r="AN69" s="1" t="s">
        <v>6350</v>
      </c>
      <c r="AO69" s="1" t="s">
        <v>6349</v>
      </c>
      <c r="AP69" s="1">
        <f>Raw!AH69</f>
        <v>37950</v>
      </c>
      <c r="AQ69" s="1">
        <v>500</v>
      </c>
      <c r="AR69" s="1" t="s">
        <v>6350</v>
      </c>
      <c r="AS69" s="1" t="s">
        <v>6350</v>
      </c>
      <c r="AT69" s="1" t="s">
        <v>6350</v>
      </c>
    </row>
    <row r="70" spans="1:46" ht="12.75" x14ac:dyDescent="0.2">
      <c r="A70" s="1">
        <v>10069</v>
      </c>
      <c r="B70" s="1" t="s">
        <v>2</v>
      </c>
      <c r="C70" s="2">
        <f t="shared" ca="1" si="7"/>
        <v>45265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6350</v>
      </c>
      <c r="O70" s="1" t="s">
        <v>6373</v>
      </c>
      <c r="P70" s="1" t="s">
        <v>6349</v>
      </c>
      <c r="Q70" s="1" t="s">
        <v>6350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/>
      </c>
      <c r="X70" s="1" t="str">
        <f>IF(Raw!W70="", "", Raw!W70)</f>
        <v xml:space="preserve"> AUCKLAND</v>
      </c>
      <c r="Y70" s="9">
        <f>Raw!Y70</f>
        <v>39</v>
      </c>
      <c r="Z70" s="2">
        <f t="shared" ca="1" si="8"/>
        <v>31021</v>
      </c>
      <c r="AA70" s="1" t="str">
        <f>Raw!Z70</f>
        <v>NEW ZEALAND FULL LICENCE</v>
      </c>
      <c r="AB70" s="9">
        <f t="shared" si="9"/>
        <v>4</v>
      </c>
      <c r="AC70" s="1">
        <v>16</v>
      </c>
      <c r="AD70" s="1" t="str">
        <f>Raw!AA70</f>
        <v>MALE</v>
      </c>
      <c r="AE70" s="1" t="str">
        <f>Raw!AB70</f>
        <v>NO</v>
      </c>
      <c r="AF70" s="1">
        <f>IF(Raw!AE70="", 0, 1)</f>
        <v>0</v>
      </c>
      <c r="AG70" s="1" t="str">
        <f t="shared" si="10"/>
        <v>No</v>
      </c>
      <c r="AH70" s="1" t="str">
        <f t="shared" si="11"/>
        <v>No</v>
      </c>
      <c r="AI70" s="1" t="str">
        <f t="shared" si="12"/>
        <v>No</v>
      </c>
      <c r="AJ70" s="1" t="str">
        <f>IF(Raw!AE70="", "", Raw!AE70)</f>
        <v/>
      </c>
      <c r="AK70" s="2" t="str">
        <f t="shared" ca="1" si="13"/>
        <v/>
      </c>
      <c r="AL70" s="1" t="str">
        <f>IF(Raw!AF70="", "", Raw!AF70)</f>
        <v/>
      </c>
      <c r="AM70" s="1" t="s">
        <v>6350</v>
      </c>
      <c r="AN70" s="1" t="s">
        <v>6350</v>
      </c>
      <c r="AO70" s="1" t="s">
        <v>6349</v>
      </c>
      <c r="AP70" s="1">
        <f>Raw!AH70</f>
        <v>9370</v>
      </c>
      <c r="AQ70" s="1">
        <v>500</v>
      </c>
      <c r="AR70" s="1" t="s">
        <v>6350</v>
      </c>
      <c r="AS70" s="1" t="s">
        <v>6350</v>
      </c>
      <c r="AT70" s="1" t="s">
        <v>6350</v>
      </c>
    </row>
    <row r="71" spans="1:46" ht="12.75" x14ac:dyDescent="0.2">
      <c r="A71" s="1">
        <v>10070</v>
      </c>
      <c r="B71" s="1" t="s">
        <v>2</v>
      </c>
      <c r="C71" s="2">
        <f t="shared" ca="1" si="7"/>
        <v>45265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IF(Raw!O71="","", Raw!O71)</f>
        <v>1298</v>
      </c>
      <c r="L71" s="1" t="str">
        <f>Raw!L71</f>
        <v>5 Sp Manual</v>
      </c>
      <c r="M71" s="1" t="str">
        <f>Raw!M71</f>
        <v>Petrol</v>
      </c>
      <c r="N71" s="1" t="s">
        <v>6350</v>
      </c>
      <c r="O71" s="1" t="s">
        <v>6373</v>
      </c>
      <c r="P71" s="1" t="s">
        <v>6349</v>
      </c>
      <c r="Q71" s="1" t="s">
        <v>6350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8"/>
        <v>30290</v>
      </c>
      <c r="AA71" s="1" t="str">
        <f>Raw!Z71</f>
        <v>NEW ZEALAND FULL LICENCE</v>
      </c>
      <c r="AB71" s="9">
        <f t="shared" si="9"/>
        <v>4</v>
      </c>
      <c r="AC71" s="1">
        <v>16</v>
      </c>
      <c r="AD71" s="1" t="str">
        <f>Raw!AA71</f>
        <v>MALE</v>
      </c>
      <c r="AE71" s="1" t="str">
        <f>Raw!AB71</f>
        <v>YES</v>
      </c>
      <c r="AF71" s="1">
        <f>IF(Raw!AE71="", 0, 1)</f>
        <v>0</v>
      </c>
      <c r="AG71" s="1" t="str">
        <f t="shared" si="10"/>
        <v>No</v>
      </c>
      <c r="AH71" s="1" t="str">
        <f t="shared" si="11"/>
        <v>No</v>
      </c>
      <c r="AI71" s="1" t="str">
        <f t="shared" si="12"/>
        <v>No</v>
      </c>
      <c r="AJ71" s="1" t="str">
        <f>IF(Raw!AE71="", "", Raw!AE71)</f>
        <v/>
      </c>
      <c r="AK71" s="2" t="str">
        <f t="shared" ca="1" si="13"/>
        <v/>
      </c>
      <c r="AL71" s="1" t="str">
        <f>IF(Raw!AF71="", "", Raw!AF71)</f>
        <v/>
      </c>
      <c r="AM71" s="1" t="s">
        <v>6350</v>
      </c>
      <c r="AN71" s="1" t="s">
        <v>6350</v>
      </c>
      <c r="AO71" s="1" t="s">
        <v>6349</v>
      </c>
      <c r="AP71" s="1">
        <f>Raw!AH71</f>
        <v>5250</v>
      </c>
      <c r="AQ71" s="1">
        <v>500</v>
      </c>
      <c r="AR71" s="1" t="s">
        <v>6350</v>
      </c>
      <c r="AS71" s="1" t="s">
        <v>6350</v>
      </c>
      <c r="AT71" s="1" t="s">
        <v>6350</v>
      </c>
    </row>
    <row r="72" spans="1:46" ht="12.75" x14ac:dyDescent="0.2">
      <c r="A72" s="1">
        <v>10071</v>
      </c>
      <c r="B72" s="1" t="s">
        <v>2</v>
      </c>
      <c r="C72" s="2">
        <f t="shared" ca="1" si="7"/>
        <v>45265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6350</v>
      </c>
      <c r="O72" s="1" t="s">
        <v>6373</v>
      </c>
      <c r="P72" s="1" t="s">
        <v>6349</v>
      </c>
      <c r="Q72" s="1" t="s">
        <v>6350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8"/>
        <v>37595</v>
      </c>
      <c r="AA72" s="1" t="str">
        <f>Raw!Z72</f>
        <v>RESTRICTED LICENCE</v>
      </c>
      <c r="AB72" s="9">
        <f t="shared" si="9"/>
        <v>4</v>
      </c>
      <c r="AC72" s="1">
        <v>16</v>
      </c>
      <c r="AD72" s="1" t="str">
        <f>Raw!AA72</f>
        <v>FEMALE</v>
      </c>
      <c r="AE72" s="1" t="str">
        <f>Raw!AB72</f>
        <v>NO</v>
      </c>
      <c r="AF72" s="1">
        <f>IF(Raw!AE72="", 0, 1)</f>
        <v>0</v>
      </c>
      <c r="AG72" s="1" t="str">
        <f t="shared" si="10"/>
        <v>No</v>
      </c>
      <c r="AH72" s="1" t="str">
        <f t="shared" si="11"/>
        <v>No</v>
      </c>
      <c r="AI72" s="1" t="str">
        <f t="shared" si="12"/>
        <v>No</v>
      </c>
      <c r="AJ72" s="1" t="str">
        <f>IF(Raw!AE72="", "", Raw!AE72)</f>
        <v/>
      </c>
      <c r="AK72" s="2" t="str">
        <f t="shared" ca="1" si="13"/>
        <v/>
      </c>
      <c r="AL72" s="1" t="str">
        <f>IF(Raw!AF72="", "", Raw!AF72)</f>
        <v/>
      </c>
      <c r="AM72" s="1" t="s">
        <v>6350</v>
      </c>
      <c r="AN72" s="1" t="s">
        <v>6350</v>
      </c>
      <c r="AO72" s="1" t="s">
        <v>6349</v>
      </c>
      <c r="AP72" s="1">
        <f>Raw!AH72</f>
        <v>16280</v>
      </c>
      <c r="AQ72" s="1">
        <v>500</v>
      </c>
      <c r="AR72" s="1" t="s">
        <v>6350</v>
      </c>
      <c r="AS72" s="1" t="s">
        <v>6350</v>
      </c>
      <c r="AT72" s="1" t="s">
        <v>6350</v>
      </c>
    </row>
    <row r="73" spans="1:46" ht="12.75" x14ac:dyDescent="0.2">
      <c r="A73" s="1">
        <v>10072</v>
      </c>
      <c r="B73" s="1" t="s">
        <v>2</v>
      </c>
      <c r="C73" s="2">
        <f t="shared" ca="1" si="7"/>
        <v>45265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IF(Raw!O73="","", Raw!O73)</f>
        <v>2261</v>
      </c>
      <c r="L73" s="1" t="str">
        <f>Raw!L73</f>
        <v>5 Sp Automatic</v>
      </c>
      <c r="M73" s="1" t="str">
        <f>Raw!M73</f>
        <v>Petrol</v>
      </c>
      <c r="N73" s="1" t="s">
        <v>6350</v>
      </c>
      <c r="O73" s="1" t="s">
        <v>6373</v>
      </c>
      <c r="P73" s="1" t="s">
        <v>6349</v>
      </c>
      <c r="Q73" s="1" t="s">
        <v>6350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8"/>
        <v>27733</v>
      </c>
      <c r="AA73" s="1" t="str">
        <f>Raw!Z73</f>
        <v>NEW ZEALAND FULL LICENCE</v>
      </c>
      <c r="AB73" s="9">
        <f t="shared" si="9"/>
        <v>4</v>
      </c>
      <c r="AC73" s="1">
        <v>16</v>
      </c>
      <c r="AD73" s="1" t="str">
        <f>Raw!AA73</f>
        <v>FEMALE</v>
      </c>
      <c r="AE73" s="1" t="str">
        <f>Raw!AB73</f>
        <v>NO</v>
      </c>
      <c r="AF73" s="1">
        <f>IF(Raw!AE73="", 0, 1)</f>
        <v>0</v>
      </c>
      <c r="AG73" s="1" t="str">
        <f t="shared" si="10"/>
        <v>No</v>
      </c>
      <c r="AH73" s="1" t="str">
        <f t="shared" si="11"/>
        <v>No</v>
      </c>
      <c r="AI73" s="1" t="str">
        <f t="shared" si="12"/>
        <v>No</v>
      </c>
      <c r="AJ73" s="1" t="str">
        <f>IF(Raw!AE73="", "", Raw!AE73)</f>
        <v/>
      </c>
      <c r="AK73" s="2" t="str">
        <f t="shared" ca="1" si="13"/>
        <v/>
      </c>
      <c r="AL73" s="1" t="str">
        <f>IF(Raw!AF73="", "", Raw!AF73)</f>
        <v/>
      </c>
      <c r="AM73" s="1" t="s">
        <v>6350</v>
      </c>
      <c r="AN73" s="1" t="s">
        <v>6350</v>
      </c>
      <c r="AO73" s="1" t="s">
        <v>6349</v>
      </c>
      <c r="AP73" s="1">
        <f>Raw!AH73</f>
        <v>7650</v>
      </c>
      <c r="AQ73" s="1">
        <v>500</v>
      </c>
      <c r="AR73" s="1" t="s">
        <v>6350</v>
      </c>
      <c r="AS73" s="1" t="s">
        <v>6350</v>
      </c>
      <c r="AT73" s="1" t="s">
        <v>6350</v>
      </c>
    </row>
    <row r="74" spans="1:46" ht="12.75" x14ac:dyDescent="0.2">
      <c r="A74" s="1">
        <v>10073</v>
      </c>
      <c r="B74" s="1" t="s">
        <v>2</v>
      </c>
      <c r="C74" s="2">
        <f t="shared" ca="1" si="7"/>
        <v>45265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6350</v>
      </c>
      <c r="O74" s="1" t="s">
        <v>6373</v>
      </c>
      <c r="P74" s="1" t="s">
        <v>6349</v>
      </c>
      <c r="Q74" s="1" t="s">
        <v>6350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8"/>
        <v>21524</v>
      </c>
      <c r="AA74" s="1" t="str">
        <f>Raw!Z74</f>
        <v>NEW ZEALAND FULL LICENCE</v>
      </c>
      <c r="AB74" s="9">
        <f t="shared" si="9"/>
        <v>4</v>
      </c>
      <c r="AC74" s="1">
        <v>16</v>
      </c>
      <c r="AD74" s="1" t="str">
        <f>Raw!AA74</f>
        <v>FEMALE</v>
      </c>
      <c r="AE74" s="1" t="str">
        <f>Raw!AB74</f>
        <v>YES</v>
      </c>
      <c r="AF74" s="1">
        <f>IF(Raw!AE74="", 0, 1)</f>
        <v>0</v>
      </c>
      <c r="AG74" s="1" t="str">
        <f t="shared" si="10"/>
        <v>No</v>
      </c>
      <c r="AH74" s="1" t="str">
        <f t="shared" si="11"/>
        <v>No</v>
      </c>
      <c r="AI74" s="1" t="str">
        <f t="shared" si="12"/>
        <v>No</v>
      </c>
      <c r="AJ74" s="1" t="str">
        <f>IF(Raw!AE74="", "", Raw!AE74)</f>
        <v/>
      </c>
      <c r="AK74" s="2" t="str">
        <f t="shared" ca="1" si="13"/>
        <v/>
      </c>
      <c r="AL74" s="1" t="str">
        <f>IF(Raw!AF74="", "", Raw!AF74)</f>
        <v/>
      </c>
      <c r="AM74" s="1" t="s">
        <v>6350</v>
      </c>
      <c r="AN74" s="1" t="s">
        <v>6350</v>
      </c>
      <c r="AO74" s="1" t="s">
        <v>6349</v>
      </c>
      <c r="AP74" s="1">
        <f>Raw!AH74</f>
        <v>57990</v>
      </c>
      <c r="AQ74" s="1">
        <v>500</v>
      </c>
      <c r="AR74" s="1" t="s">
        <v>6350</v>
      </c>
      <c r="AS74" s="1" t="s">
        <v>6350</v>
      </c>
      <c r="AT74" s="1" t="s">
        <v>6350</v>
      </c>
    </row>
    <row r="75" spans="1:46" ht="12.75" x14ac:dyDescent="0.2">
      <c r="A75" s="1">
        <v>10074</v>
      </c>
      <c r="B75" s="1" t="s">
        <v>2</v>
      </c>
      <c r="C75" s="2">
        <f t="shared" ca="1" si="7"/>
        <v>45265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6350</v>
      </c>
      <c r="O75" s="1" t="s">
        <v>6373</v>
      </c>
      <c r="P75" s="1" t="s">
        <v>6349</v>
      </c>
      <c r="Q75" s="1" t="s">
        <v>6350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8"/>
        <v>34308</v>
      </c>
      <c r="AA75" s="1" t="str">
        <f>Raw!Z75</f>
        <v>NEW ZEALAND FULL LICENCE</v>
      </c>
      <c r="AB75" s="9">
        <f t="shared" si="9"/>
        <v>4</v>
      </c>
      <c r="AC75" s="1">
        <v>16</v>
      </c>
      <c r="AD75" s="1" t="str">
        <f>Raw!AA75</f>
        <v>FEMALE</v>
      </c>
      <c r="AE75" s="1" t="str">
        <f>Raw!AB75</f>
        <v>YES</v>
      </c>
      <c r="AF75" s="1">
        <f>IF(Raw!AE75="", 0, 1)</f>
        <v>0</v>
      </c>
      <c r="AG75" s="1" t="str">
        <f t="shared" si="10"/>
        <v>No</v>
      </c>
      <c r="AH75" s="1" t="str">
        <f t="shared" si="11"/>
        <v>No</v>
      </c>
      <c r="AI75" s="1" t="str">
        <f t="shared" si="12"/>
        <v>No</v>
      </c>
      <c r="AJ75" s="1" t="str">
        <f>IF(Raw!AE75="", "", Raw!AE75)</f>
        <v/>
      </c>
      <c r="AK75" s="2" t="str">
        <f t="shared" ca="1" si="13"/>
        <v/>
      </c>
      <c r="AL75" s="1" t="str">
        <f>IF(Raw!AF75="", "", Raw!AF75)</f>
        <v/>
      </c>
      <c r="AM75" s="1" t="s">
        <v>6350</v>
      </c>
      <c r="AN75" s="1" t="s">
        <v>6350</v>
      </c>
      <c r="AO75" s="1" t="s">
        <v>6349</v>
      </c>
      <c r="AP75" s="1">
        <f>Raw!AH75</f>
        <v>7100</v>
      </c>
      <c r="AQ75" s="1">
        <v>500</v>
      </c>
      <c r="AR75" s="1" t="s">
        <v>6350</v>
      </c>
      <c r="AS75" s="1" t="s">
        <v>6350</v>
      </c>
      <c r="AT75" s="1" t="s">
        <v>6350</v>
      </c>
    </row>
    <row r="76" spans="1:46" ht="12.75" x14ac:dyDescent="0.2">
      <c r="A76" s="1">
        <v>10075</v>
      </c>
      <c r="B76" s="1" t="s">
        <v>2</v>
      </c>
      <c r="C76" s="2">
        <f t="shared" ca="1" si="7"/>
        <v>45265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6350</v>
      </c>
      <c r="O76" s="1" t="s">
        <v>6373</v>
      </c>
      <c r="P76" s="1" t="s">
        <v>6349</v>
      </c>
      <c r="Q76" s="1" t="s">
        <v>6350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8"/>
        <v>28829</v>
      </c>
      <c r="AA76" s="1" t="str">
        <f>Raw!Z76</f>
        <v>NEW ZEALAND FULL LICENCE</v>
      </c>
      <c r="AB76" s="9">
        <f t="shared" si="9"/>
        <v>4</v>
      </c>
      <c r="AC76" s="1">
        <v>16</v>
      </c>
      <c r="AD76" s="1" t="str">
        <f>Raw!AA76</f>
        <v>MALE</v>
      </c>
      <c r="AE76" s="1" t="str">
        <f>Raw!AB76</f>
        <v>YES</v>
      </c>
      <c r="AF76" s="1">
        <f>IF(Raw!AE76="", 0, 1)</f>
        <v>1</v>
      </c>
      <c r="AG76" s="1" t="str">
        <f t="shared" si="10"/>
        <v>Yes</v>
      </c>
      <c r="AH76" s="1" t="str">
        <f t="shared" si="11"/>
        <v>Yes</v>
      </c>
      <c r="AI76" s="1" t="str">
        <f t="shared" si="12"/>
        <v>Yes</v>
      </c>
      <c r="AJ76" s="1">
        <f>IF(Raw!AE76="", "", Raw!AE76)</f>
        <v>17</v>
      </c>
      <c r="AK76" s="2">
        <f t="shared" ca="1" si="13"/>
        <v>44773</v>
      </c>
      <c r="AL76" s="1" t="str">
        <f>IF(Raw!AF76="", "", Raw!AF76)</f>
        <v>Not at fault - other vehicle involved</v>
      </c>
      <c r="AM76" s="1" t="s">
        <v>6350</v>
      </c>
      <c r="AN76" s="1" t="s">
        <v>6350</v>
      </c>
      <c r="AO76" s="1" t="s">
        <v>6349</v>
      </c>
      <c r="AP76" s="1">
        <f>Raw!AH76</f>
        <v>26030</v>
      </c>
      <c r="AQ76" s="1">
        <v>500</v>
      </c>
      <c r="AR76" s="1" t="s">
        <v>6350</v>
      </c>
      <c r="AS76" s="1" t="s">
        <v>6350</v>
      </c>
      <c r="AT76" s="1" t="s">
        <v>6350</v>
      </c>
    </row>
    <row r="77" spans="1:46" ht="12.75" x14ac:dyDescent="0.2">
      <c r="A77" s="1">
        <v>10076</v>
      </c>
      <c r="B77" s="1" t="s">
        <v>2</v>
      </c>
      <c r="C77" s="2">
        <f t="shared" ca="1" si="7"/>
        <v>45265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6350</v>
      </c>
      <c r="O77" s="1" t="s">
        <v>6373</v>
      </c>
      <c r="P77" s="1" t="s">
        <v>6349</v>
      </c>
      <c r="Q77" s="1" t="s">
        <v>6350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8"/>
        <v>13123</v>
      </c>
      <c r="AA77" s="1" t="str">
        <f>Raw!Z77</f>
        <v>NEW ZEALAND FULL LICENCE</v>
      </c>
      <c r="AB77" s="9">
        <f t="shared" si="9"/>
        <v>4</v>
      </c>
      <c r="AC77" s="1">
        <v>16</v>
      </c>
      <c r="AD77" s="1" t="str">
        <f>Raw!AA77</f>
        <v>FEMALE</v>
      </c>
      <c r="AE77" s="1" t="str">
        <f>Raw!AB77</f>
        <v>NO</v>
      </c>
      <c r="AF77" s="1">
        <f>IF(Raw!AE77="", 0, 1)</f>
        <v>1</v>
      </c>
      <c r="AG77" s="1" t="str">
        <f t="shared" si="10"/>
        <v>Yes</v>
      </c>
      <c r="AH77" s="1" t="str">
        <f t="shared" si="11"/>
        <v>Yes</v>
      </c>
      <c r="AI77" s="1" t="str">
        <f t="shared" si="12"/>
        <v>Yes</v>
      </c>
      <c r="AJ77" s="1">
        <f>IF(Raw!AE77="", "", Raw!AE77)</f>
        <v>19</v>
      </c>
      <c r="AK77" s="2">
        <f t="shared" ca="1" si="13"/>
        <v>44712</v>
      </c>
      <c r="AL77" s="1" t="str">
        <f>IF(Raw!AF77="", "", Raw!AF77)</f>
        <v>At fault - other vehicle involved</v>
      </c>
      <c r="AM77" s="1" t="s">
        <v>6350</v>
      </c>
      <c r="AN77" s="1" t="s">
        <v>6350</v>
      </c>
      <c r="AO77" s="1" t="s">
        <v>6349</v>
      </c>
      <c r="AP77" s="1">
        <f>Raw!AH77</f>
        <v>9870</v>
      </c>
      <c r="AQ77" s="1">
        <v>500</v>
      </c>
      <c r="AR77" s="1" t="s">
        <v>6350</v>
      </c>
      <c r="AS77" s="1" t="s">
        <v>6350</v>
      </c>
      <c r="AT77" s="1" t="s">
        <v>6350</v>
      </c>
    </row>
    <row r="78" spans="1:46" ht="12.75" x14ac:dyDescent="0.2">
      <c r="A78" s="1">
        <v>10077</v>
      </c>
      <c r="B78" s="1" t="s">
        <v>2</v>
      </c>
      <c r="C78" s="2">
        <f t="shared" ca="1" si="7"/>
        <v>45265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6350</v>
      </c>
      <c r="O78" s="1" t="s">
        <v>6373</v>
      </c>
      <c r="P78" s="1" t="s">
        <v>6349</v>
      </c>
      <c r="Q78" s="1" t="s">
        <v>6350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/>
      </c>
      <c r="X78" s="1" t="str">
        <f>IF(Raw!W78="", "", Raw!W78)</f>
        <v xml:space="preserve"> AUCKLAND</v>
      </c>
      <c r="Y78" s="9">
        <f>Raw!Y78</f>
        <v>38</v>
      </c>
      <c r="Z78" s="2">
        <f t="shared" ca="1" si="8"/>
        <v>31386</v>
      </c>
      <c r="AA78" s="1" t="str">
        <f>Raw!Z78</f>
        <v>NEW ZEALAND FULL LICENCE</v>
      </c>
      <c r="AB78" s="9">
        <f t="shared" si="9"/>
        <v>4</v>
      </c>
      <c r="AC78" s="1">
        <v>16</v>
      </c>
      <c r="AD78" s="1" t="str">
        <f>Raw!AA78</f>
        <v>MALE</v>
      </c>
      <c r="AE78" s="1" t="str">
        <f>Raw!AB78</f>
        <v>NO</v>
      </c>
      <c r="AF78" s="1">
        <f>IF(Raw!AE78="", 0, 1)</f>
        <v>0</v>
      </c>
      <c r="AG78" s="1" t="str">
        <f t="shared" si="10"/>
        <v>No</v>
      </c>
      <c r="AH78" s="1" t="str">
        <f t="shared" si="11"/>
        <v>No</v>
      </c>
      <c r="AI78" s="1" t="str">
        <f t="shared" si="12"/>
        <v>No</v>
      </c>
      <c r="AJ78" s="1" t="str">
        <f>IF(Raw!AE78="", "", Raw!AE78)</f>
        <v/>
      </c>
      <c r="AK78" s="2" t="str">
        <f t="shared" ca="1" si="13"/>
        <v/>
      </c>
      <c r="AL78" s="1" t="str">
        <f>IF(Raw!AF78="", "", Raw!AF78)</f>
        <v/>
      </c>
      <c r="AM78" s="1" t="s">
        <v>6350</v>
      </c>
      <c r="AN78" s="1" t="s">
        <v>6350</v>
      </c>
      <c r="AO78" s="1" t="s">
        <v>6349</v>
      </c>
      <c r="AP78" s="1">
        <f>Raw!AH78</f>
        <v>6350</v>
      </c>
      <c r="AQ78" s="1">
        <v>500</v>
      </c>
      <c r="AR78" s="1" t="s">
        <v>6350</v>
      </c>
      <c r="AS78" s="1" t="s">
        <v>6350</v>
      </c>
      <c r="AT78" s="1" t="s">
        <v>6350</v>
      </c>
    </row>
    <row r="79" spans="1:46" ht="12.75" x14ac:dyDescent="0.2">
      <c r="A79" s="1">
        <v>10078</v>
      </c>
      <c r="B79" s="1" t="s">
        <v>2</v>
      </c>
      <c r="C79" s="2">
        <f t="shared" ca="1" si="7"/>
        <v>45265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6350</v>
      </c>
      <c r="O79" s="1" t="s">
        <v>6373</v>
      </c>
      <c r="P79" s="1" t="s">
        <v>6349</v>
      </c>
      <c r="Q79" s="1" t="s">
        <v>6350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8"/>
        <v>35769</v>
      </c>
      <c r="AA79" s="1" t="str">
        <f>Raw!Z79</f>
        <v>NEW ZEALAND FULL LICENCE</v>
      </c>
      <c r="AB79" s="9">
        <f t="shared" si="9"/>
        <v>4</v>
      </c>
      <c r="AC79" s="1">
        <v>16</v>
      </c>
      <c r="AD79" s="1" t="str">
        <f>Raw!AA79</f>
        <v>FEMALE</v>
      </c>
      <c r="AE79" s="1" t="str">
        <f>Raw!AB79</f>
        <v>NO</v>
      </c>
      <c r="AF79" s="1">
        <f>IF(Raw!AE79="", 0, 1)</f>
        <v>1</v>
      </c>
      <c r="AG79" s="1" t="str">
        <f t="shared" si="10"/>
        <v>Yes</v>
      </c>
      <c r="AH79" s="1" t="str">
        <f t="shared" si="11"/>
        <v>Yes</v>
      </c>
      <c r="AI79" s="1" t="str">
        <f t="shared" si="12"/>
        <v>Yes</v>
      </c>
      <c r="AJ79" s="1">
        <f>IF(Raw!AE79="", "", Raw!AE79)</f>
        <v>12</v>
      </c>
      <c r="AK79" s="2">
        <f t="shared" ca="1" si="13"/>
        <v>44926</v>
      </c>
      <c r="AL79" s="1" t="str">
        <f>IF(Raw!AF79="", "", Raw!AF79)</f>
        <v>At fault - other vehicle involved</v>
      </c>
      <c r="AM79" s="1" t="s">
        <v>6350</v>
      </c>
      <c r="AN79" s="1" t="s">
        <v>6350</v>
      </c>
      <c r="AO79" s="1" t="s">
        <v>6349</v>
      </c>
      <c r="AP79" s="1">
        <f>Raw!AH79</f>
        <v>8190</v>
      </c>
      <c r="AQ79" s="1">
        <v>500</v>
      </c>
      <c r="AR79" s="1" t="s">
        <v>6350</v>
      </c>
      <c r="AS79" s="1" t="s">
        <v>6350</v>
      </c>
      <c r="AT79" s="1" t="s">
        <v>6350</v>
      </c>
    </row>
    <row r="80" spans="1:46" ht="12.75" x14ac:dyDescent="0.2">
      <c r="A80" s="1">
        <v>10079</v>
      </c>
      <c r="B80" s="1" t="s">
        <v>2</v>
      </c>
      <c r="C80" s="2">
        <f t="shared" ca="1" si="7"/>
        <v>45265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6350</v>
      </c>
      <c r="O80" s="1" t="s">
        <v>6373</v>
      </c>
      <c r="P80" s="1" t="s">
        <v>6349</v>
      </c>
      <c r="Q80" s="1" t="s">
        <v>6350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8"/>
        <v>35404</v>
      </c>
      <c r="AA80" s="1" t="str">
        <f>Raw!Z80</f>
        <v>NEW ZEALAND FULL LICENCE</v>
      </c>
      <c r="AB80" s="9">
        <f t="shared" si="9"/>
        <v>4</v>
      </c>
      <c r="AC80" s="1">
        <v>16</v>
      </c>
      <c r="AD80" s="1" t="str">
        <f>Raw!AA80</f>
        <v>FEMALE</v>
      </c>
      <c r="AE80" s="1" t="str">
        <f>Raw!AB80</f>
        <v>NO</v>
      </c>
      <c r="AF80" s="1">
        <f>IF(Raw!AE80="", 0, 1)</f>
        <v>0</v>
      </c>
      <c r="AG80" s="1" t="str">
        <f t="shared" si="10"/>
        <v>No</v>
      </c>
      <c r="AH80" s="1" t="str">
        <f t="shared" si="11"/>
        <v>No</v>
      </c>
      <c r="AI80" s="1" t="str">
        <f t="shared" si="12"/>
        <v>No</v>
      </c>
      <c r="AJ80" s="1" t="str">
        <f>IF(Raw!AE80="", "", Raw!AE80)</f>
        <v/>
      </c>
      <c r="AK80" s="2" t="str">
        <f t="shared" ca="1" si="13"/>
        <v/>
      </c>
      <c r="AL80" s="1" t="str">
        <f>IF(Raw!AF80="", "", Raw!AF80)</f>
        <v/>
      </c>
      <c r="AM80" s="1" t="s">
        <v>6350</v>
      </c>
      <c r="AN80" s="1" t="s">
        <v>6350</v>
      </c>
      <c r="AO80" s="1" t="s">
        <v>6349</v>
      </c>
      <c r="AP80" s="1">
        <f>Raw!AH80</f>
        <v>8750</v>
      </c>
      <c r="AQ80" s="1">
        <v>500</v>
      </c>
      <c r="AR80" s="1" t="s">
        <v>6350</v>
      </c>
      <c r="AS80" s="1" t="s">
        <v>6350</v>
      </c>
      <c r="AT80" s="1" t="s">
        <v>6350</v>
      </c>
    </row>
    <row r="81" spans="1:46" ht="12.75" x14ac:dyDescent="0.2">
      <c r="A81" s="1">
        <v>10080</v>
      </c>
      <c r="B81" s="1" t="s">
        <v>2</v>
      </c>
      <c r="C81" s="2">
        <f t="shared" ca="1" si="7"/>
        <v>45265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IF(Raw!O81="","", Raw!O81)</f>
        <v>1796</v>
      </c>
      <c r="L81" s="1" t="str">
        <f>Raw!L81</f>
        <v>4 Sp Automatic</v>
      </c>
      <c r="M81" s="1" t="str">
        <f>Raw!M81</f>
        <v>Petrol</v>
      </c>
      <c r="N81" s="1" t="s">
        <v>6350</v>
      </c>
      <c r="O81" s="1" t="s">
        <v>6373</v>
      </c>
      <c r="P81" s="1" t="s">
        <v>6349</v>
      </c>
      <c r="Q81" s="1" t="s">
        <v>6350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8"/>
        <v>13123</v>
      </c>
      <c r="AA81" s="1" t="str">
        <f>Raw!Z81</f>
        <v>NEW ZEALAND FULL LICENCE</v>
      </c>
      <c r="AB81" s="9">
        <f t="shared" si="9"/>
        <v>4</v>
      </c>
      <c r="AC81" s="1">
        <v>16</v>
      </c>
      <c r="AD81" s="1" t="str">
        <f>Raw!AA81</f>
        <v>FEMALE</v>
      </c>
      <c r="AE81" s="1" t="str">
        <f>Raw!AB81</f>
        <v>NO</v>
      </c>
      <c r="AF81" s="1">
        <f>IF(Raw!AE81="", 0, 1)</f>
        <v>1</v>
      </c>
      <c r="AG81" s="1" t="str">
        <f t="shared" si="10"/>
        <v>Yes</v>
      </c>
      <c r="AH81" s="1" t="str">
        <f t="shared" si="11"/>
        <v>Yes</v>
      </c>
      <c r="AI81" s="1" t="str">
        <f t="shared" si="12"/>
        <v>Yes</v>
      </c>
      <c r="AJ81" s="1">
        <f>IF(Raw!AE81="", "", Raw!AE81)</f>
        <v>5</v>
      </c>
      <c r="AK81" s="2">
        <f t="shared" ca="1" si="13"/>
        <v>45138</v>
      </c>
      <c r="AL81" s="1" t="str">
        <f>IF(Raw!AF81="", "", Raw!AF81)</f>
        <v>Not at fault - other vehicle involved</v>
      </c>
      <c r="AM81" s="1" t="s">
        <v>6350</v>
      </c>
      <c r="AN81" s="1" t="s">
        <v>6350</v>
      </c>
      <c r="AO81" s="1" t="s">
        <v>6349</v>
      </c>
      <c r="AP81" s="1">
        <f>Raw!AH81</f>
        <v>6050</v>
      </c>
      <c r="AQ81" s="1">
        <v>500</v>
      </c>
      <c r="AR81" s="1" t="s">
        <v>6350</v>
      </c>
      <c r="AS81" s="1" t="s">
        <v>6350</v>
      </c>
      <c r="AT81" s="1" t="s">
        <v>6350</v>
      </c>
    </row>
    <row r="82" spans="1:46" ht="12.75" x14ac:dyDescent="0.2">
      <c r="A82" s="1">
        <v>10081</v>
      </c>
      <c r="B82" s="1" t="s">
        <v>2</v>
      </c>
      <c r="C82" s="2">
        <f t="shared" ca="1" si="7"/>
        <v>45265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6350</v>
      </c>
      <c r="O82" s="1" t="s">
        <v>6373</v>
      </c>
      <c r="P82" s="1" t="s">
        <v>6349</v>
      </c>
      <c r="Q82" s="1" t="s">
        <v>6350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8"/>
        <v>36499</v>
      </c>
      <c r="AA82" s="1" t="str">
        <f>Raw!Z82</f>
        <v>NEW ZEALAND FULL LICENCE</v>
      </c>
      <c r="AB82" s="9">
        <f t="shared" si="9"/>
        <v>4</v>
      </c>
      <c r="AC82" s="1">
        <v>16</v>
      </c>
      <c r="AD82" s="1" t="str">
        <f>Raw!AA82</f>
        <v>MALE</v>
      </c>
      <c r="AE82" s="1" t="str">
        <f>Raw!AB82</f>
        <v>YES</v>
      </c>
      <c r="AF82" s="1">
        <f>IF(Raw!AE82="", 0, 1)</f>
        <v>0</v>
      </c>
      <c r="AG82" s="1" t="str">
        <f t="shared" si="10"/>
        <v>No</v>
      </c>
      <c r="AH82" s="1" t="str">
        <f t="shared" si="11"/>
        <v>No</v>
      </c>
      <c r="AI82" s="1" t="str">
        <f t="shared" si="12"/>
        <v>No</v>
      </c>
      <c r="AJ82" s="1" t="str">
        <f>IF(Raw!AE82="", "", Raw!AE82)</f>
        <v/>
      </c>
      <c r="AK82" s="2" t="str">
        <f t="shared" ca="1" si="13"/>
        <v/>
      </c>
      <c r="AL82" s="1" t="str">
        <f>IF(Raw!AF82="", "", Raw!AF82)</f>
        <v/>
      </c>
      <c r="AM82" s="1" t="s">
        <v>6350</v>
      </c>
      <c r="AN82" s="1" t="s">
        <v>6350</v>
      </c>
      <c r="AO82" s="1" t="s">
        <v>6349</v>
      </c>
      <c r="AP82" s="1">
        <f>Raw!AH82</f>
        <v>14520</v>
      </c>
      <c r="AQ82" s="1">
        <v>500</v>
      </c>
      <c r="AR82" s="1" t="s">
        <v>6350</v>
      </c>
      <c r="AS82" s="1" t="s">
        <v>6350</v>
      </c>
      <c r="AT82" s="1" t="s">
        <v>6350</v>
      </c>
    </row>
    <row r="83" spans="1:46" ht="12.75" x14ac:dyDescent="0.2">
      <c r="A83" s="1">
        <v>10082</v>
      </c>
      <c r="B83" s="1" t="s">
        <v>2</v>
      </c>
      <c r="C83" s="2">
        <f t="shared" ca="1" si="7"/>
        <v>45265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IF(Raw!O83="","", Raw!O83)</f>
        <v>2953</v>
      </c>
      <c r="L83" s="1" t="str">
        <f>Raw!L83</f>
        <v>4 Sp Automatic</v>
      </c>
      <c r="M83" s="1" t="str">
        <f>Raw!M83</f>
        <v>Diesel</v>
      </c>
      <c r="N83" s="1" t="s">
        <v>6350</v>
      </c>
      <c r="O83" s="1" t="s">
        <v>6373</v>
      </c>
      <c r="P83" s="1" t="s">
        <v>6349</v>
      </c>
      <c r="Q83" s="1" t="s">
        <v>6350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8"/>
        <v>36134</v>
      </c>
      <c r="AA83" s="1" t="str">
        <f>Raw!Z83</f>
        <v>NEW ZEALAND FULL LICENCE</v>
      </c>
      <c r="AB83" s="9">
        <f t="shared" si="9"/>
        <v>4</v>
      </c>
      <c r="AC83" s="1">
        <v>16</v>
      </c>
      <c r="AD83" s="1" t="str">
        <f>Raw!AA83</f>
        <v>MALE</v>
      </c>
      <c r="AE83" s="1" t="str">
        <f>Raw!AB83</f>
        <v>YES</v>
      </c>
      <c r="AF83" s="1">
        <f>IF(Raw!AE83="", 0, 1)</f>
        <v>0</v>
      </c>
      <c r="AG83" s="1" t="str">
        <f t="shared" si="10"/>
        <v>No</v>
      </c>
      <c r="AH83" s="1" t="str">
        <f t="shared" si="11"/>
        <v>No</v>
      </c>
      <c r="AI83" s="1" t="str">
        <f t="shared" si="12"/>
        <v>No</v>
      </c>
      <c r="AJ83" s="1" t="str">
        <f>IF(Raw!AE83="", "", Raw!AE83)</f>
        <v/>
      </c>
      <c r="AK83" s="2" t="str">
        <f t="shared" ca="1" si="13"/>
        <v/>
      </c>
      <c r="AL83" s="1" t="str">
        <f>IF(Raw!AF83="", "", Raw!AF83)</f>
        <v/>
      </c>
      <c r="AM83" s="1" t="s">
        <v>6350</v>
      </c>
      <c r="AN83" s="1" t="s">
        <v>6350</v>
      </c>
      <c r="AO83" s="1" t="s">
        <v>6349</v>
      </c>
      <c r="AP83" s="1">
        <f>Raw!AH83</f>
        <v>6980</v>
      </c>
      <c r="AQ83" s="1">
        <v>500</v>
      </c>
      <c r="AR83" s="1" t="s">
        <v>6350</v>
      </c>
      <c r="AS83" s="1" t="s">
        <v>6350</v>
      </c>
      <c r="AT83" s="1" t="s">
        <v>6350</v>
      </c>
    </row>
    <row r="84" spans="1:46" ht="12.75" x14ac:dyDescent="0.2">
      <c r="A84" s="1">
        <v>10083</v>
      </c>
      <c r="B84" s="1" t="s">
        <v>2</v>
      </c>
      <c r="C84" s="2">
        <f t="shared" ca="1" si="7"/>
        <v>45265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6350</v>
      </c>
      <c r="O84" s="1" t="s">
        <v>6373</v>
      </c>
      <c r="P84" s="1" t="s">
        <v>6349</v>
      </c>
      <c r="Q84" s="1" t="s">
        <v>6350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/>
      </c>
      <c r="X84" s="1" t="str">
        <f>IF(Raw!W84="", "", Raw!W84)</f>
        <v>BAY OF PLENTY</v>
      </c>
      <c r="Y84" s="9">
        <f>Raw!Y84</f>
        <v>48</v>
      </c>
      <c r="Z84" s="2">
        <f t="shared" ca="1" si="8"/>
        <v>27733</v>
      </c>
      <c r="AA84" s="1" t="str">
        <f>Raw!Z84</f>
        <v>NEW ZEALAND FULL LICENCE</v>
      </c>
      <c r="AB84" s="9">
        <f t="shared" si="9"/>
        <v>4</v>
      </c>
      <c r="AC84" s="1">
        <v>16</v>
      </c>
      <c r="AD84" s="1" t="str">
        <f>Raw!AA84</f>
        <v>MALE</v>
      </c>
      <c r="AE84" s="1" t="str">
        <f>Raw!AB84</f>
        <v>NO</v>
      </c>
      <c r="AF84" s="1">
        <f>IF(Raw!AE84="", 0, 1)</f>
        <v>0</v>
      </c>
      <c r="AG84" s="1" t="str">
        <f t="shared" si="10"/>
        <v>No</v>
      </c>
      <c r="AH84" s="1" t="str">
        <f t="shared" si="11"/>
        <v>No</v>
      </c>
      <c r="AI84" s="1" t="str">
        <f t="shared" si="12"/>
        <v>No</v>
      </c>
      <c r="AJ84" s="1" t="str">
        <f>IF(Raw!AE84="", "", Raw!AE84)</f>
        <v/>
      </c>
      <c r="AK84" s="2" t="str">
        <f t="shared" ca="1" si="13"/>
        <v/>
      </c>
      <c r="AL84" s="1" t="str">
        <f>IF(Raw!AF84="", "", Raw!AF84)</f>
        <v/>
      </c>
      <c r="AM84" s="1" t="s">
        <v>6350</v>
      </c>
      <c r="AN84" s="1" t="s">
        <v>6350</v>
      </c>
      <c r="AO84" s="1" t="s">
        <v>6349</v>
      </c>
      <c r="AP84" s="1">
        <f>Raw!AH84</f>
        <v>45000</v>
      </c>
      <c r="AQ84" s="1">
        <v>500</v>
      </c>
      <c r="AR84" s="1" t="s">
        <v>6350</v>
      </c>
      <c r="AS84" s="1" t="s">
        <v>6350</v>
      </c>
      <c r="AT84" s="1" t="s">
        <v>6350</v>
      </c>
    </row>
    <row r="85" spans="1:46" ht="12.75" x14ac:dyDescent="0.2">
      <c r="A85" s="1">
        <v>10084</v>
      </c>
      <c r="B85" s="1" t="s">
        <v>2</v>
      </c>
      <c r="C85" s="2">
        <f t="shared" ca="1" si="7"/>
        <v>45265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6350</v>
      </c>
      <c r="O85" s="1" t="s">
        <v>6373</v>
      </c>
      <c r="P85" s="1" t="s">
        <v>6349</v>
      </c>
      <c r="Q85" s="1" t="s">
        <v>6350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8"/>
        <v>25177</v>
      </c>
      <c r="AA85" s="1" t="str">
        <f>Raw!Z85</f>
        <v>NEW ZEALAND FULL LICENCE</v>
      </c>
      <c r="AB85" s="9">
        <f t="shared" si="9"/>
        <v>4</v>
      </c>
      <c r="AC85" s="1">
        <v>16</v>
      </c>
      <c r="AD85" s="1" t="str">
        <f>Raw!AA85</f>
        <v>MALE</v>
      </c>
      <c r="AE85" s="1" t="str">
        <f>Raw!AB85</f>
        <v>NO</v>
      </c>
      <c r="AF85" s="1">
        <f>IF(Raw!AE85="", 0, 1)</f>
        <v>1</v>
      </c>
      <c r="AG85" s="1" t="str">
        <f t="shared" si="10"/>
        <v>Yes</v>
      </c>
      <c r="AH85" s="1" t="str">
        <f t="shared" si="11"/>
        <v>Yes</v>
      </c>
      <c r="AI85" s="1" t="str">
        <f t="shared" si="12"/>
        <v>Yes</v>
      </c>
      <c r="AJ85" s="1">
        <f>IF(Raw!AE85="", "", Raw!AE85)</f>
        <v>16</v>
      </c>
      <c r="AK85" s="2">
        <f t="shared" ca="1" si="13"/>
        <v>44804</v>
      </c>
      <c r="AL85" s="1" t="str">
        <f>IF(Raw!AF85="", "", Raw!AF85)</f>
        <v>Not at fault - other vehicle involved</v>
      </c>
      <c r="AM85" s="1" t="s">
        <v>6350</v>
      </c>
      <c r="AN85" s="1" t="s">
        <v>6350</v>
      </c>
      <c r="AO85" s="1" t="s">
        <v>6349</v>
      </c>
      <c r="AP85" s="1">
        <f>Raw!AH85</f>
        <v>17990</v>
      </c>
      <c r="AQ85" s="1">
        <v>500</v>
      </c>
      <c r="AR85" s="1" t="s">
        <v>6350</v>
      </c>
      <c r="AS85" s="1" t="s">
        <v>6350</v>
      </c>
      <c r="AT85" s="1" t="s">
        <v>6350</v>
      </c>
    </row>
    <row r="86" spans="1:46" ht="12.75" x14ac:dyDescent="0.2">
      <c r="A86" s="1">
        <v>10085</v>
      </c>
      <c r="B86" s="1" t="s">
        <v>2</v>
      </c>
      <c r="C86" s="2">
        <f t="shared" ca="1" si="7"/>
        <v>45265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IF(Raw!O86="","", Raw!O86)</f>
        <v>3497</v>
      </c>
      <c r="L86" s="1" t="str">
        <f>Raw!L86</f>
        <v>4 Sp Automatic</v>
      </c>
      <c r="M86" s="1" t="str">
        <f>Raw!M86</f>
        <v>Petrol</v>
      </c>
      <c r="N86" s="1" t="s">
        <v>6350</v>
      </c>
      <c r="O86" s="1" t="s">
        <v>6373</v>
      </c>
      <c r="P86" s="1" t="s">
        <v>6349</v>
      </c>
      <c r="Q86" s="1" t="s">
        <v>6350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8"/>
        <v>27003</v>
      </c>
      <c r="AA86" s="1" t="str">
        <f>Raw!Z86</f>
        <v>NEW ZEALAND FULL LICENCE</v>
      </c>
      <c r="AB86" s="9">
        <f t="shared" si="9"/>
        <v>4</v>
      </c>
      <c r="AC86" s="1">
        <v>16</v>
      </c>
      <c r="AD86" s="1" t="str">
        <f>Raw!AA86</f>
        <v>MALE</v>
      </c>
      <c r="AE86" s="1" t="str">
        <f>Raw!AB86</f>
        <v>NO</v>
      </c>
      <c r="AF86" s="1">
        <f>IF(Raw!AE86="", 0, 1)</f>
        <v>1</v>
      </c>
      <c r="AG86" s="1" t="str">
        <f t="shared" si="10"/>
        <v>No</v>
      </c>
      <c r="AH86" s="1" t="str">
        <f t="shared" si="11"/>
        <v>Yes</v>
      </c>
      <c r="AI86" s="1" t="str">
        <f t="shared" si="12"/>
        <v>Yes</v>
      </c>
      <c r="AJ86" s="1">
        <f>IF(Raw!AE86="", "", Raw!AE86)</f>
        <v>29</v>
      </c>
      <c r="AK86" s="2">
        <f t="shared" ca="1" si="13"/>
        <v>44408</v>
      </c>
      <c r="AL86" s="1" t="str">
        <f>IF(Raw!AF86="", "", Raw!AF86)</f>
        <v>At fault - other vehicle involved</v>
      </c>
      <c r="AM86" s="1" t="s">
        <v>6350</v>
      </c>
      <c r="AN86" s="1" t="s">
        <v>6350</v>
      </c>
      <c r="AO86" s="1" t="s">
        <v>6349</v>
      </c>
      <c r="AP86" s="1">
        <f>Raw!AH86</f>
        <v>2680</v>
      </c>
      <c r="AQ86" s="1">
        <v>500</v>
      </c>
      <c r="AR86" s="1" t="s">
        <v>6350</v>
      </c>
      <c r="AS86" s="1" t="s">
        <v>6350</v>
      </c>
      <c r="AT86" s="1" t="s">
        <v>6350</v>
      </c>
    </row>
    <row r="87" spans="1:46" ht="12.75" x14ac:dyDescent="0.2">
      <c r="A87" s="1">
        <v>10086</v>
      </c>
      <c r="B87" s="1" t="s">
        <v>2</v>
      </c>
      <c r="C87" s="2">
        <f t="shared" ca="1" si="7"/>
        <v>45265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6350</v>
      </c>
      <c r="O87" s="1" t="s">
        <v>6373</v>
      </c>
      <c r="P87" s="1" t="s">
        <v>6349</v>
      </c>
      <c r="Q87" s="1" t="s">
        <v>6350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/>
      </c>
      <c r="X87" s="1" t="str">
        <f>IF(Raw!W87="", "", Raw!W87)</f>
        <v xml:space="preserve"> AUCKLAND</v>
      </c>
      <c r="Y87" s="9">
        <f>Raw!Y87</f>
        <v>27</v>
      </c>
      <c r="Z87" s="2">
        <f t="shared" ca="1" si="8"/>
        <v>35404</v>
      </c>
      <c r="AA87" s="1" t="str">
        <f>Raw!Z87</f>
        <v>NEW ZEALAND FULL LICENCE</v>
      </c>
      <c r="AB87" s="9">
        <f t="shared" si="9"/>
        <v>4</v>
      </c>
      <c r="AC87" s="1">
        <v>16</v>
      </c>
      <c r="AD87" s="1" t="str">
        <f>Raw!AA87</f>
        <v>MALE</v>
      </c>
      <c r="AE87" s="1" t="str">
        <f>Raw!AB87</f>
        <v>NO</v>
      </c>
      <c r="AF87" s="1">
        <f>IF(Raw!AE87="", 0, 1)</f>
        <v>0</v>
      </c>
      <c r="AG87" s="1" t="str">
        <f t="shared" si="10"/>
        <v>No</v>
      </c>
      <c r="AH87" s="1" t="str">
        <f t="shared" si="11"/>
        <v>No</v>
      </c>
      <c r="AI87" s="1" t="str">
        <f t="shared" si="12"/>
        <v>No</v>
      </c>
      <c r="AJ87" s="1" t="str">
        <f>IF(Raw!AE87="", "", Raw!AE87)</f>
        <v/>
      </c>
      <c r="AK87" s="2" t="str">
        <f t="shared" ca="1" si="13"/>
        <v/>
      </c>
      <c r="AL87" s="1" t="str">
        <f>IF(Raw!AF87="", "", Raw!AF87)</f>
        <v/>
      </c>
      <c r="AM87" s="1" t="s">
        <v>6350</v>
      </c>
      <c r="AN87" s="1" t="s">
        <v>6350</v>
      </c>
      <c r="AO87" s="1" t="s">
        <v>6349</v>
      </c>
      <c r="AP87" s="1">
        <f>Raw!AH87</f>
        <v>15360</v>
      </c>
      <c r="AQ87" s="1">
        <v>500</v>
      </c>
      <c r="AR87" s="1" t="s">
        <v>6350</v>
      </c>
      <c r="AS87" s="1" t="s">
        <v>6350</v>
      </c>
      <c r="AT87" s="1" t="s">
        <v>6350</v>
      </c>
    </row>
    <row r="88" spans="1:46" ht="12.75" x14ac:dyDescent="0.2">
      <c r="A88" s="1">
        <v>10087</v>
      </c>
      <c r="B88" s="1" t="s">
        <v>2</v>
      </c>
      <c r="C88" s="2">
        <f t="shared" ca="1" si="7"/>
        <v>45265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6350</v>
      </c>
      <c r="O88" s="1" t="s">
        <v>6373</v>
      </c>
      <c r="P88" s="1" t="s">
        <v>6349</v>
      </c>
      <c r="Q88" s="1" t="s">
        <v>6350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8"/>
        <v>36865</v>
      </c>
      <c r="AA88" s="1" t="str">
        <f>Raw!Z88</f>
        <v>INTERNATIONAL LICENCE</v>
      </c>
      <c r="AB88" s="9">
        <f t="shared" si="9"/>
        <v>4</v>
      </c>
      <c r="AC88" s="1">
        <v>16</v>
      </c>
      <c r="AD88" s="1" t="str">
        <f>Raw!AA88</f>
        <v>MALE</v>
      </c>
      <c r="AE88" s="1" t="str">
        <f>Raw!AB88</f>
        <v>NO</v>
      </c>
      <c r="AF88" s="1">
        <f>IF(Raw!AE88="", 0, 1)</f>
        <v>0</v>
      </c>
      <c r="AG88" s="1" t="str">
        <f t="shared" si="10"/>
        <v>No</v>
      </c>
      <c r="AH88" s="1" t="str">
        <f t="shared" si="11"/>
        <v>No</v>
      </c>
      <c r="AI88" s="1" t="str">
        <f t="shared" si="12"/>
        <v>No</v>
      </c>
      <c r="AJ88" s="1" t="str">
        <f>IF(Raw!AE88="", "", Raw!AE88)</f>
        <v/>
      </c>
      <c r="AK88" s="2" t="str">
        <f t="shared" ca="1" si="13"/>
        <v/>
      </c>
      <c r="AL88" s="1" t="str">
        <f>IF(Raw!AF88="", "", Raw!AF88)</f>
        <v/>
      </c>
      <c r="AM88" s="1" t="s">
        <v>6350</v>
      </c>
      <c r="AN88" s="1" t="s">
        <v>6350</v>
      </c>
      <c r="AO88" s="1" t="s">
        <v>6349</v>
      </c>
      <c r="AP88" s="1">
        <f>Raw!AH88</f>
        <v>5200</v>
      </c>
      <c r="AQ88" s="1">
        <v>500</v>
      </c>
      <c r="AR88" s="1" t="s">
        <v>6350</v>
      </c>
      <c r="AS88" s="1" t="s">
        <v>6350</v>
      </c>
      <c r="AT88" s="1" t="s">
        <v>6350</v>
      </c>
    </row>
    <row r="89" spans="1:46" ht="12.75" x14ac:dyDescent="0.2">
      <c r="A89" s="1">
        <v>10088</v>
      </c>
      <c r="B89" s="1" t="s">
        <v>2</v>
      </c>
      <c r="C89" s="2">
        <f t="shared" ca="1" si="7"/>
        <v>45265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6350</v>
      </c>
      <c r="O89" s="1" t="s">
        <v>6373</v>
      </c>
      <c r="P89" s="1" t="s">
        <v>6349</v>
      </c>
      <c r="Q89" s="1" t="s">
        <v>6350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8"/>
        <v>35404</v>
      </c>
      <c r="AA89" s="1" t="str">
        <f>Raw!Z89</f>
        <v>INTERNATIONAL LICENCE</v>
      </c>
      <c r="AB89" s="9">
        <f t="shared" si="9"/>
        <v>4</v>
      </c>
      <c r="AC89" s="1">
        <v>16</v>
      </c>
      <c r="AD89" s="1" t="str">
        <f>Raw!AA89</f>
        <v>MALE</v>
      </c>
      <c r="AE89" s="1" t="str">
        <f>Raw!AB89</f>
        <v>NO</v>
      </c>
      <c r="AF89" s="1">
        <f>IF(Raw!AE89="", 0, 1)</f>
        <v>0</v>
      </c>
      <c r="AG89" s="1" t="str">
        <f t="shared" si="10"/>
        <v>No</v>
      </c>
      <c r="AH89" s="1" t="str">
        <f t="shared" si="11"/>
        <v>No</v>
      </c>
      <c r="AI89" s="1" t="str">
        <f t="shared" si="12"/>
        <v>No</v>
      </c>
      <c r="AJ89" s="1" t="str">
        <f>IF(Raw!AE89="", "", Raw!AE89)</f>
        <v/>
      </c>
      <c r="AK89" s="2" t="str">
        <f t="shared" ca="1" si="13"/>
        <v/>
      </c>
      <c r="AL89" s="1" t="str">
        <f>IF(Raw!AF89="", "", Raw!AF89)</f>
        <v/>
      </c>
      <c r="AM89" s="1" t="s">
        <v>6350</v>
      </c>
      <c r="AN89" s="1" t="s">
        <v>6350</v>
      </c>
      <c r="AO89" s="1" t="s">
        <v>6349</v>
      </c>
      <c r="AP89" s="1">
        <f>Raw!AH89</f>
        <v>2890</v>
      </c>
      <c r="AQ89" s="1">
        <v>500</v>
      </c>
      <c r="AR89" s="1" t="s">
        <v>6350</v>
      </c>
      <c r="AS89" s="1" t="s">
        <v>6350</v>
      </c>
      <c r="AT89" s="1" t="s">
        <v>6350</v>
      </c>
    </row>
    <row r="90" spans="1:46" ht="12.75" x14ac:dyDescent="0.2">
      <c r="A90" s="1">
        <v>10089</v>
      </c>
      <c r="B90" s="1" t="s">
        <v>2</v>
      </c>
      <c r="C90" s="2">
        <f t="shared" ca="1" si="7"/>
        <v>45265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6350</v>
      </c>
      <c r="O90" s="1" t="s">
        <v>6373</v>
      </c>
      <c r="P90" s="1" t="s">
        <v>6349</v>
      </c>
      <c r="Q90" s="1" t="s">
        <v>6350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8"/>
        <v>18967</v>
      </c>
      <c r="AA90" s="1" t="str">
        <f>Raw!Z90</f>
        <v>NEW ZEALAND FULL LICENCE</v>
      </c>
      <c r="AB90" s="9">
        <f t="shared" si="9"/>
        <v>4</v>
      </c>
      <c r="AC90" s="1">
        <v>16</v>
      </c>
      <c r="AD90" s="1" t="str">
        <f>Raw!AA90</f>
        <v>MALE</v>
      </c>
      <c r="AE90" s="1" t="str">
        <f>Raw!AB90</f>
        <v>NO</v>
      </c>
      <c r="AF90" s="1">
        <f>IF(Raw!AE90="", 0, 1)</f>
        <v>0</v>
      </c>
      <c r="AG90" s="1" t="str">
        <f t="shared" si="10"/>
        <v>No</v>
      </c>
      <c r="AH90" s="1" t="str">
        <f t="shared" si="11"/>
        <v>No</v>
      </c>
      <c r="AI90" s="1" t="str">
        <f t="shared" si="12"/>
        <v>No</v>
      </c>
      <c r="AJ90" s="1" t="str">
        <f>IF(Raw!AE90="", "", Raw!AE90)</f>
        <v/>
      </c>
      <c r="AK90" s="2" t="str">
        <f t="shared" ca="1" si="13"/>
        <v/>
      </c>
      <c r="AL90" s="1" t="str">
        <f>IF(Raw!AF90="", "", Raw!AF90)</f>
        <v/>
      </c>
      <c r="AM90" s="1" t="s">
        <v>6350</v>
      </c>
      <c r="AN90" s="1" t="s">
        <v>6350</v>
      </c>
      <c r="AO90" s="1" t="s">
        <v>6349</v>
      </c>
      <c r="AP90" s="1">
        <f>Raw!AH90</f>
        <v>20780</v>
      </c>
      <c r="AQ90" s="1">
        <v>500</v>
      </c>
      <c r="AR90" s="1" t="s">
        <v>6350</v>
      </c>
      <c r="AS90" s="1" t="s">
        <v>6350</v>
      </c>
      <c r="AT90" s="1" t="s">
        <v>6350</v>
      </c>
    </row>
    <row r="91" spans="1:46" ht="12.75" x14ac:dyDescent="0.2">
      <c r="A91" s="1">
        <v>10090</v>
      </c>
      <c r="B91" s="1" t="s">
        <v>2</v>
      </c>
      <c r="C91" s="2">
        <f t="shared" ca="1" si="7"/>
        <v>45265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6350</v>
      </c>
      <c r="O91" s="1" t="s">
        <v>6373</v>
      </c>
      <c r="P91" s="1" t="s">
        <v>6349</v>
      </c>
      <c r="Q91" s="1" t="s">
        <v>6350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/>
      </c>
      <c r="X91" s="1" t="str">
        <f>IF(Raw!W91="", "", Raw!W91)</f>
        <v xml:space="preserve"> AUCKLAND</v>
      </c>
      <c r="Y91" s="9">
        <f>Raw!Y91</f>
        <v>27</v>
      </c>
      <c r="Z91" s="2">
        <f t="shared" ca="1" si="8"/>
        <v>35404</v>
      </c>
      <c r="AA91" s="1" t="str">
        <f>Raw!Z91</f>
        <v>NEW ZEALAND FULL LICENCE</v>
      </c>
      <c r="AB91" s="9">
        <f t="shared" si="9"/>
        <v>4</v>
      </c>
      <c r="AC91" s="1">
        <v>16</v>
      </c>
      <c r="AD91" s="1" t="str">
        <f>Raw!AA91</f>
        <v>MALE</v>
      </c>
      <c r="AE91" s="1" t="str">
        <f>Raw!AB91</f>
        <v>NO</v>
      </c>
      <c r="AF91" s="1">
        <f>IF(Raw!AE91="", 0, 1)</f>
        <v>0</v>
      </c>
      <c r="AG91" s="1" t="str">
        <f t="shared" si="10"/>
        <v>No</v>
      </c>
      <c r="AH91" s="1" t="str">
        <f t="shared" si="11"/>
        <v>No</v>
      </c>
      <c r="AI91" s="1" t="str">
        <f t="shared" si="12"/>
        <v>No</v>
      </c>
      <c r="AJ91" s="1" t="str">
        <f>IF(Raw!AE91="", "", Raw!AE91)</f>
        <v/>
      </c>
      <c r="AK91" s="2" t="str">
        <f t="shared" ca="1" si="13"/>
        <v/>
      </c>
      <c r="AL91" s="1" t="str">
        <f>IF(Raw!AF91="", "", Raw!AF91)</f>
        <v/>
      </c>
      <c r="AM91" s="1" t="s">
        <v>6350</v>
      </c>
      <c r="AN91" s="1" t="s">
        <v>6350</v>
      </c>
      <c r="AO91" s="1" t="s">
        <v>6349</v>
      </c>
      <c r="AP91" s="1">
        <f>Raw!AH91</f>
        <v>16660</v>
      </c>
      <c r="AQ91" s="1">
        <v>500</v>
      </c>
      <c r="AR91" s="1" t="s">
        <v>6350</v>
      </c>
      <c r="AS91" s="1" t="s">
        <v>6350</v>
      </c>
      <c r="AT91" s="1" t="s">
        <v>6350</v>
      </c>
    </row>
    <row r="92" spans="1:46" ht="12.75" x14ac:dyDescent="0.2">
      <c r="A92" s="1">
        <v>10091</v>
      </c>
      <c r="B92" s="1" t="s">
        <v>2</v>
      </c>
      <c r="C92" s="2">
        <f t="shared" ca="1" si="7"/>
        <v>45265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IF(Raw!O92="","", Raw!O92)</f>
        <v>2351</v>
      </c>
      <c r="L92" s="1" t="str">
        <f>Raw!L92</f>
        <v>5 Sp Manual</v>
      </c>
      <c r="M92" s="1" t="str">
        <f>Raw!M92</f>
        <v>Petrol</v>
      </c>
      <c r="N92" s="1" t="s">
        <v>6350</v>
      </c>
      <c r="O92" s="1" t="s">
        <v>6373</v>
      </c>
      <c r="P92" s="1" t="s">
        <v>6349</v>
      </c>
      <c r="Q92" s="1" t="s">
        <v>6350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8"/>
        <v>28829</v>
      </c>
      <c r="AA92" s="1" t="str">
        <f>Raw!Z92</f>
        <v>NEW ZEALAND FULL LICENCE</v>
      </c>
      <c r="AB92" s="9">
        <f t="shared" si="9"/>
        <v>4</v>
      </c>
      <c r="AC92" s="1">
        <v>16</v>
      </c>
      <c r="AD92" s="1" t="str">
        <f>Raw!AA92</f>
        <v>FEMALE</v>
      </c>
      <c r="AE92" s="1" t="str">
        <f>Raw!AB92</f>
        <v>YES</v>
      </c>
      <c r="AF92" s="1">
        <f>IF(Raw!AE92="", 0, 1)</f>
        <v>1</v>
      </c>
      <c r="AG92" s="1" t="str">
        <f t="shared" si="10"/>
        <v>Yes</v>
      </c>
      <c r="AH92" s="1" t="str">
        <f t="shared" si="11"/>
        <v>Yes</v>
      </c>
      <c r="AI92" s="1" t="str">
        <f t="shared" si="12"/>
        <v>Yes</v>
      </c>
      <c r="AJ92" s="1">
        <f>IF(Raw!AE92="", "", Raw!AE92)</f>
        <v>10</v>
      </c>
      <c r="AK92" s="2">
        <f t="shared" ca="1" si="13"/>
        <v>44985</v>
      </c>
      <c r="AL92" s="1" t="str">
        <f>IF(Raw!AF92="", "", Raw!AF92)</f>
        <v>At fault - Fire damage or theft</v>
      </c>
      <c r="AM92" s="1" t="s">
        <v>6350</v>
      </c>
      <c r="AN92" s="1" t="s">
        <v>6350</v>
      </c>
      <c r="AO92" s="1" t="s">
        <v>6349</v>
      </c>
      <c r="AP92" s="1">
        <f>Raw!AH92</f>
        <v>5000</v>
      </c>
      <c r="AQ92" s="1">
        <v>500</v>
      </c>
      <c r="AR92" s="1" t="s">
        <v>6350</v>
      </c>
      <c r="AS92" s="1" t="s">
        <v>6350</v>
      </c>
      <c r="AT92" s="1" t="s">
        <v>6350</v>
      </c>
    </row>
    <row r="93" spans="1:46" ht="12.75" x14ac:dyDescent="0.2">
      <c r="A93" s="1">
        <v>10092</v>
      </c>
      <c r="B93" s="1" t="s">
        <v>2</v>
      </c>
      <c r="C93" s="2">
        <f t="shared" ca="1" si="7"/>
        <v>45265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 t="str">
        <f>IF(Raw!I93="", "", Raw!I93)</f>
        <v>7 LS</v>
      </c>
      <c r="I93" s="1" t="str">
        <f>Raw!K93</f>
        <v>Wagon</v>
      </c>
      <c r="J93" s="1" t="str">
        <f>Raw!N93</f>
        <v>Aspirated</v>
      </c>
      <c r="K93" s="1">
        <f>IF(Raw!O93="","",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6350</v>
      </c>
      <c r="O93" s="1" t="s">
        <v>6373</v>
      </c>
      <c r="P93" s="1" t="s">
        <v>6349</v>
      </c>
      <c r="Q93" s="1" t="s">
        <v>6350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8"/>
        <v>32116</v>
      </c>
      <c r="AA93" s="1" t="str">
        <f>Raw!Z93</f>
        <v>NEW ZEALAND FULL LICENCE</v>
      </c>
      <c r="AB93" s="9">
        <f t="shared" si="9"/>
        <v>4</v>
      </c>
      <c r="AC93" s="1">
        <v>16</v>
      </c>
      <c r="AD93" s="1" t="str">
        <f>Raw!AA93</f>
        <v>FEMALE</v>
      </c>
      <c r="AE93" s="1" t="str">
        <f>Raw!AB93</f>
        <v>NO</v>
      </c>
      <c r="AF93" s="1">
        <f>IF(Raw!AE93="", 0, 1)</f>
        <v>0</v>
      </c>
      <c r="AG93" s="1" t="str">
        <f t="shared" si="10"/>
        <v>No</v>
      </c>
      <c r="AH93" s="1" t="str">
        <f t="shared" si="11"/>
        <v>No</v>
      </c>
      <c r="AI93" s="1" t="str">
        <f t="shared" si="12"/>
        <v>No</v>
      </c>
      <c r="AJ93" s="1" t="str">
        <f>IF(Raw!AE93="", "", Raw!AE93)</f>
        <v/>
      </c>
      <c r="AK93" s="2" t="str">
        <f t="shared" ca="1" si="13"/>
        <v/>
      </c>
      <c r="AL93" s="1" t="str">
        <f>IF(Raw!AF93="", "", Raw!AF93)</f>
        <v/>
      </c>
      <c r="AM93" s="1" t="s">
        <v>6350</v>
      </c>
      <c r="AN93" s="1" t="s">
        <v>6350</v>
      </c>
      <c r="AO93" s="1" t="s">
        <v>6349</v>
      </c>
      <c r="AP93" s="1">
        <f>Raw!AH93</f>
        <v>28200</v>
      </c>
      <c r="AQ93" s="1">
        <v>500</v>
      </c>
      <c r="AR93" s="1" t="s">
        <v>6350</v>
      </c>
      <c r="AS93" s="1" t="s">
        <v>6350</v>
      </c>
      <c r="AT93" s="1" t="s">
        <v>6350</v>
      </c>
    </row>
    <row r="94" spans="1:46" ht="12.75" x14ac:dyDescent="0.2">
      <c r="A94" s="1">
        <v>10093</v>
      </c>
      <c r="B94" s="1" t="s">
        <v>2</v>
      </c>
      <c r="C94" s="2">
        <f t="shared" ca="1" si="7"/>
        <v>45265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6350</v>
      </c>
      <c r="O94" s="1" t="s">
        <v>6373</v>
      </c>
      <c r="P94" s="1" t="s">
        <v>6349</v>
      </c>
      <c r="Q94" s="1" t="s">
        <v>6350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/>
      </c>
      <c r="X94" s="1" t="str">
        <f>IF(Raw!W94="", "", Raw!W94)</f>
        <v xml:space="preserve"> AUCKLAND</v>
      </c>
      <c r="Y94" s="9">
        <f>Raw!Y94</f>
        <v>34</v>
      </c>
      <c r="Z94" s="2">
        <f t="shared" ca="1" si="8"/>
        <v>32847</v>
      </c>
      <c r="AA94" s="1" t="str">
        <f>Raw!Z94</f>
        <v>NEW ZEALAND FULL LICENCE</v>
      </c>
      <c r="AB94" s="9">
        <f t="shared" si="9"/>
        <v>4</v>
      </c>
      <c r="AC94" s="1">
        <v>16</v>
      </c>
      <c r="AD94" s="1" t="str">
        <f>Raw!AA94</f>
        <v>MALE</v>
      </c>
      <c r="AE94" s="1" t="str">
        <f>Raw!AB94</f>
        <v>NO</v>
      </c>
      <c r="AF94" s="1">
        <f>IF(Raw!AE94="", 0, 1)</f>
        <v>0</v>
      </c>
      <c r="AG94" s="1" t="str">
        <f t="shared" si="10"/>
        <v>No</v>
      </c>
      <c r="AH94" s="1" t="str">
        <f t="shared" si="11"/>
        <v>No</v>
      </c>
      <c r="AI94" s="1" t="str">
        <f t="shared" si="12"/>
        <v>No</v>
      </c>
      <c r="AJ94" s="1" t="str">
        <f>IF(Raw!AE94="", "", Raw!AE94)</f>
        <v/>
      </c>
      <c r="AK94" s="2" t="str">
        <f t="shared" ca="1" si="13"/>
        <v/>
      </c>
      <c r="AL94" s="1" t="str">
        <f>IF(Raw!AF94="", "", Raw!AF94)</f>
        <v/>
      </c>
      <c r="AM94" s="1" t="s">
        <v>6350</v>
      </c>
      <c r="AN94" s="1" t="s">
        <v>6350</v>
      </c>
      <c r="AO94" s="1" t="s">
        <v>6349</v>
      </c>
      <c r="AP94" s="1">
        <f>Raw!AH94</f>
        <v>5200</v>
      </c>
      <c r="AQ94" s="1">
        <v>500</v>
      </c>
      <c r="AR94" s="1" t="s">
        <v>6350</v>
      </c>
      <c r="AS94" s="1" t="s">
        <v>6350</v>
      </c>
      <c r="AT94" s="1" t="s">
        <v>6350</v>
      </c>
    </row>
    <row r="95" spans="1:46" ht="12.75" x14ac:dyDescent="0.2">
      <c r="A95" s="1">
        <v>10094</v>
      </c>
      <c r="B95" s="1" t="s">
        <v>2</v>
      </c>
      <c r="C95" s="2">
        <f t="shared" ca="1" si="7"/>
        <v>45265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6350</v>
      </c>
      <c r="O95" s="1" t="s">
        <v>6373</v>
      </c>
      <c r="P95" s="1" t="s">
        <v>6349</v>
      </c>
      <c r="Q95" s="1" t="s">
        <v>6350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8"/>
        <v>27733</v>
      </c>
      <c r="AA95" s="1" t="str">
        <f>Raw!Z95</f>
        <v>NEW ZEALAND FULL LICENCE</v>
      </c>
      <c r="AB95" s="9">
        <f t="shared" si="9"/>
        <v>4</v>
      </c>
      <c r="AC95" s="1">
        <v>16</v>
      </c>
      <c r="AD95" s="1" t="str">
        <f>Raw!AA95</f>
        <v>MALE</v>
      </c>
      <c r="AE95" s="1" t="str">
        <f>Raw!AB95</f>
        <v>NO</v>
      </c>
      <c r="AF95" s="1">
        <f>IF(Raw!AE95="", 0, 1)</f>
        <v>0</v>
      </c>
      <c r="AG95" s="1" t="str">
        <f t="shared" si="10"/>
        <v>No</v>
      </c>
      <c r="AH95" s="1" t="str">
        <f t="shared" si="11"/>
        <v>No</v>
      </c>
      <c r="AI95" s="1" t="str">
        <f t="shared" si="12"/>
        <v>No</v>
      </c>
      <c r="AJ95" s="1" t="str">
        <f>IF(Raw!AE95="", "", Raw!AE95)</f>
        <v/>
      </c>
      <c r="AK95" s="2" t="str">
        <f t="shared" ca="1" si="13"/>
        <v/>
      </c>
      <c r="AL95" s="1" t="str">
        <f>IF(Raw!AF95="", "", Raw!AF95)</f>
        <v/>
      </c>
      <c r="AM95" s="1" t="s">
        <v>6350</v>
      </c>
      <c r="AN95" s="1" t="s">
        <v>6350</v>
      </c>
      <c r="AO95" s="1" t="s">
        <v>6349</v>
      </c>
      <c r="AP95" s="1">
        <f>Raw!AH95</f>
        <v>8100</v>
      </c>
      <c r="AQ95" s="1">
        <v>500</v>
      </c>
      <c r="AR95" s="1" t="s">
        <v>6350</v>
      </c>
      <c r="AS95" s="1" t="s">
        <v>6350</v>
      </c>
      <c r="AT95" s="1" t="s">
        <v>6350</v>
      </c>
    </row>
    <row r="96" spans="1:46" ht="12.75" x14ac:dyDescent="0.2">
      <c r="A96" s="1">
        <v>10095</v>
      </c>
      <c r="B96" s="1" t="s">
        <v>2</v>
      </c>
      <c r="C96" s="2">
        <f t="shared" ca="1" si="7"/>
        <v>45265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6350</v>
      </c>
      <c r="O96" s="1" t="s">
        <v>6373</v>
      </c>
      <c r="P96" s="1" t="s">
        <v>6349</v>
      </c>
      <c r="Q96" s="1" t="s">
        <v>6350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8"/>
        <v>27003</v>
      </c>
      <c r="AA96" s="1" t="str">
        <f>Raw!Z96</f>
        <v>NEW ZEALAND FULL LICENCE</v>
      </c>
      <c r="AB96" s="9">
        <f t="shared" si="9"/>
        <v>4</v>
      </c>
      <c r="AC96" s="1">
        <v>16</v>
      </c>
      <c r="AD96" s="1" t="str">
        <f>Raw!AA96</f>
        <v>FEMALE</v>
      </c>
      <c r="AE96" s="1" t="str">
        <f>Raw!AB96</f>
        <v>NO</v>
      </c>
      <c r="AF96" s="1">
        <f>IF(Raw!AE96="", 0, 1)</f>
        <v>0</v>
      </c>
      <c r="AG96" s="1" t="str">
        <f t="shared" si="10"/>
        <v>No</v>
      </c>
      <c r="AH96" s="1" t="str">
        <f t="shared" si="11"/>
        <v>No</v>
      </c>
      <c r="AI96" s="1" t="str">
        <f t="shared" si="12"/>
        <v>No</v>
      </c>
      <c r="AJ96" s="1" t="str">
        <f>IF(Raw!AE96="", "", Raw!AE96)</f>
        <v/>
      </c>
      <c r="AK96" s="2" t="str">
        <f t="shared" ca="1" si="13"/>
        <v/>
      </c>
      <c r="AL96" s="1" t="str">
        <f>IF(Raw!AF96="", "", Raw!AF96)</f>
        <v/>
      </c>
      <c r="AM96" s="1" t="s">
        <v>6350</v>
      </c>
      <c r="AN96" s="1" t="s">
        <v>6350</v>
      </c>
      <c r="AO96" s="1" t="s">
        <v>6349</v>
      </c>
      <c r="AP96" s="1">
        <f>Raw!AH96</f>
        <v>40000</v>
      </c>
      <c r="AQ96" s="1">
        <v>500</v>
      </c>
      <c r="AR96" s="1" t="s">
        <v>6350</v>
      </c>
      <c r="AS96" s="1" t="s">
        <v>6350</v>
      </c>
      <c r="AT96" s="1" t="s">
        <v>6350</v>
      </c>
    </row>
    <row r="97" spans="1:46" ht="12.75" x14ac:dyDescent="0.2">
      <c r="A97" s="1">
        <v>10096</v>
      </c>
      <c r="B97" s="1" t="s">
        <v>2</v>
      </c>
      <c r="C97" s="2">
        <f t="shared" ca="1" si="7"/>
        <v>45265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6350</v>
      </c>
      <c r="O97" s="1" t="s">
        <v>6373</v>
      </c>
      <c r="P97" s="1" t="s">
        <v>6349</v>
      </c>
      <c r="Q97" s="1" t="s">
        <v>6350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8"/>
        <v>36134</v>
      </c>
      <c r="AA97" s="1" t="str">
        <f>Raw!Z97</f>
        <v>NEW ZEALAND FULL LICENCE</v>
      </c>
      <c r="AB97" s="9">
        <f t="shared" si="9"/>
        <v>4</v>
      </c>
      <c r="AC97" s="1">
        <v>16</v>
      </c>
      <c r="AD97" s="1" t="str">
        <f>Raw!AA97</f>
        <v>FEMALE</v>
      </c>
      <c r="AE97" s="1" t="str">
        <f>Raw!AB97</f>
        <v>NO</v>
      </c>
      <c r="AF97" s="1">
        <f>IF(Raw!AE97="", 0, 1)</f>
        <v>1</v>
      </c>
      <c r="AG97" s="1" t="str">
        <f t="shared" si="10"/>
        <v>No</v>
      </c>
      <c r="AH97" s="1" t="str">
        <f t="shared" si="11"/>
        <v>Yes</v>
      </c>
      <c r="AI97" s="1" t="str">
        <f t="shared" si="12"/>
        <v>Yes</v>
      </c>
      <c r="AJ97" s="1">
        <f>IF(Raw!AE97="", "", Raw!AE97)</f>
        <v>25</v>
      </c>
      <c r="AK97" s="2">
        <f t="shared" ca="1" si="13"/>
        <v>44530</v>
      </c>
      <c r="AL97" s="1" t="str">
        <f>IF(Raw!AF97="", "", Raw!AF97)</f>
        <v>At fault - other vehicle involved</v>
      </c>
      <c r="AM97" s="1" t="s">
        <v>6350</v>
      </c>
      <c r="AN97" s="1" t="s">
        <v>6350</v>
      </c>
      <c r="AO97" s="1" t="s">
        <v>6349</v>
      </c>
      <c r="AP97" s="1">
        <f>Raw!AH97</f>
        <v>8150</v>
      </c>
      <c r="AQ97" s="1">
        <v>500</v>
      </c>
      <c r="AR97" s="1" t="s">
        <v>6350</v>
      </c>
      <c r="AS97" s="1" t="s">
        <v>6350</v>
      </c>
      <c r="AT97" s="1" t="s">
        <v>6350</v>
      </c>
    </row>
    <row r="98" spans="1:46" ht="12.75" x14ac:dyDescent="0.2">
      <c r="A98" s="1">
        <v>10097</v>
      </c>
      <c r="B98" s="1" t="s">
        <v>2</v>
      </c>
      <c r="C98" s="2">
        <f t="shared" ca="1" si="7"/>
        <v>45265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6350</v>
      </c>
      <c r="O98" s="1" t="s">
        <v>6373</v>
      </c>
      <c r="P98" s="1" t="s">
        <v>6349</v>
      </c>
      <c r="Q98" s="1" t="s">
        <v>6350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/>
      </c>
      <c r="X98" s="1" t="str">
        <f>IF(Raw!W98="", "", Raw!W98)</f>
        <v xml:space="preserve"> AUCKLAND</v>
      </c>
      <c r="Y98" s="9">
        <f>Raw!Y98</f>
        <v>29</v>
      </c>
      <c r="Z98" s="2">
        <f t="shared" ca="1" si="8"/>
        <v>34673</v>
      </c>
      <c r="AA98" s="1" t="str">
        <f>Raw!Z98</f>
        <v>INTERNATIONAL LICENCE</v>
      </c>
      <c r="AB98" s="9">
        <f t="shared" si="9"/>
        <v>4</v>
      </c>
      <c r="AC98" s="1">
        <v>16</v>
      </c>
      <c r="AD98" s="1" t="str">
        <f>Raw!AA98</f>
        <v>FEMALE</v>
      </c>
      <c r="AE98" s="1" t="str">
        <f>Raw!AB98</f>
        <v>NO</v>
      </c>
      <c r="AF98" s="1">
        <f>IF(Raw!AE98="", 0, 1)</f>
        <v>0</v>
      </c>
      <c r="AG98" s="1" t="str">
        <f t="shared" si="10"/>
        <v>No</v>
      </c>
      <c r="AH98" s="1" t="str">
        <f t="shared" si="11"/>
        <v>No</v>
      </c>
      <c r="AI98" s="1" t="str">
        <f t="shared" si="12"/>
        <v>No</v>
      </c>
      <c r="AJ98" s="1" t="str">
        <f>IF(Raw!AE98="", "", Raw!AE98)</f>
        <v/>
      </c>
      <c r="AK98" s="2" t="str">
        <f t="shared" ca="1" si="13"/>
        <v/>
      </c>
      <c r="AL98" s="1" t="str">
        <f>IF(Raw!AF98="", "", Raw!AF98)</f>
        <v/>
      </c>
      <c r="AM98" s="1" t="s">
        <v>6350</v>
      </c>
      <c r="AN98" s="1" t="s">
        <v>6350</v>
      </c>
      <c r="AO98" s="1" t="s">
        <v>6349</v>
      </c>
      <c r="AP98" s="1">
        <f>Raw!AH98</f>
        <v>5200</v>
      </c>
      <c r="AQ98" s="1">
        <v>500</v>
      </c>
      <c r="AR98" s="1" t="s">
        <v>6350</v>
      </c>
      <c r="AS98" s="1" t="s">
        <v>6350</v>
      </c>
      <c r="AT98" s="1" t="s">
        <v>6350</v>
      </c>
    </row>
    <row r="99" spans="1:46" ht="12.75" x14ac:dyDescent="0.2">
      <c r="A99" s="1">
        <v>10098</v>
      </c>
      <c r="B99" s="1" t="s">
        <v>2</v>
      </c>
      <c r="C99" s="2">
        <f t="shared" ca="1" si="7"/>
        <v>45265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6350</v>
      </c>
      <c r="O99" s="1" t="s">
        <v>6373</v>
      </c>
      <c r="P99" s="1" t="s">
        <v>6349</v>
      </c>
      <c r="Q99" s="1" t="s">
        <v>6350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/>
      </c>
      <c r="X99" s="1" t="str">
        <f>IF(Raw!W99="", "", Raw!W99)</f>
        <v xml:space="preserve"> AUCKLAND</v>
      </c>
      <c r="Y99" s="9">
        <f>Raw!Y99</f>
        <v>23</v>
      </c>
      <c r="Z99" s="2">
        <f t="shared" ca="1" si="8"/>
        <v>36865</v>
      </c>
      <c r="AA99" s="1" t="str">
        <f>Raw!Z99</f>
        <v>INTERNATIONAL LICENCE</v>
      </c>
      <c r="AB99" s="9">
        <f t="shared" si="9"/>
        <v>4</v>
      </c>
      <c r="AC99" s="1">
        <v>16</v>
      </c>
      <c r="AD99" s="1" t="str">
        <f>Raw!AA99</f>
        <v>MALE</v>
      </c>
      <c r="AE99" s="1" t="str">
        <f>Raw!AB99</f>
        <v>NO</v>
      </c>
      <c r="AF99" s="1">
        <f>IF(Raw!AE99="", 0, 1)</f>
        <v>0</v>
      </c>
      <c r="AG99" s="1" t="str">
        <f t="shared" si="10"/>
        <v>No</v>
      </c>
      <c r="AH99" s="1" t="str">
        <f t="shared" si="11"/>
        <v>No</v>
      </c>
      <c r="AI99" s="1" t="str">
        <f t="shared" si="12"/>
        <v>No</v>
      </c>
      <c r="AJ99" s="1" t="str">
        <f>IF(Raw!AE99="", "", Raw!AE99)</f>
        <v/>
      </c>
      <c r="AK99" s="2" t="str">
        <f t="shared" ca="1" si="13"/>
        <v/>
      </c>
      <c r="AL99" s="1" t="str">
        <f>IF(Raw!AF99="", "", Raw!AF99)</f>
        <v/>
      </c>
      <c r="AM99" s="1" t="s">
        <v>6350</v>
      </c>
      <c r="AN99" s="1" t="s">
        <v>6350</v>
      </c>
      <c r="AO99" s="1" t="s">
        <v>6349</v>
      </c>
      <c r="AP99" s="1">
        <f>Raw!AH99</f>
        <v>4400</v>
      </c>
      <c r="AQ99" s="1">
        <v>500</v>
      </c>
      <c r="AR99" s="1" t="s">
        <v>6350</v>
      </c>
      <c r="AS99" s="1" t="s">
        <v>6350</v>
      </c>
      <c r="AT99" s="1" t="s">
        <v>6350</v>
      </c>
    </row>
    <row r="100" spans="1:46" ht="12.75" x14ac:dyDescent="0.2">
      <c r="A100" s="1">
        <v>10099</v>
      </c>
      <c r="B100" s="1" t="s">
        <v>2</v>
      </c>
      <c r="C100" s="2">
        <f t="shared" ca="1" si="7"/>
        <v>45265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6350</v>
      </c>
      <c r="O100" s="1" t="s">
        <v>6373</v>
      </c>
      <c r="P100" s="1" t="s">
        <v>6349</v>
      </c>
      <c r="Q100" s="1" t="s">
        <v>6350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8"/>
        <v>29194</v>
      </c>
      <c r="AA100" s="1" t="str">
        <f>Raw!Z100</f>
        <v>NEW ZEALAND FULL LICENCE</v>
      </c>
      <c r="AB100" s="9">
        <f t="shared" si="9"/>
        <v>4</v>
      </c>
      <c r="AC100" s="1">
        <v>16</v>
      </c>
      <c r="AD100" s="1" t="str">
        <f>Raw!AA100</f>
        <v>MALE</v>
      </c>
      <c r="AE100" s="1" t="str">
        <f>Raw!AB100</f>
        <v>NO</v>
      </c>
      <c r="AF100" s="1">
        <f>IF(Raw!AE100="", 0, 1)</f>
        <v>0</v>
      </c>
      <c r="AG100" s="1" t="str">
        <f t="shared" si="10"/>
        <v>No</v>
      </c>
      <c r="AH100" s="1" t="str">
        <f t="shared" si="11"/>
        <v>No</v>
      </c>
      <c r="AI100" s="1" t="str">
        <f t="shared" si="12"/>
        <v>No</v>
      </c>
      <c r="AJ100" s="1" t="str">
        <f>IF(Raw!AE100="", "", Raw!AE100)</f>
        <v/>
      </c>
      <c r="AK100" s="2" t="str">
        <f t="shared" ca="1" si="13"/>
        <v/>
      </c>
      <c r="AL100" s="1" t="str">
        <f>IF(Raw!AF100="", "", Raw!AF100)</f>
        <v/>
      </c>
      <c r="AM100" s="1" t="s">
        <v>6350</v>
      </c>
      <c r="AN100" s="1" t="s">
        <v>6350</v>
      </c>
      <c r="AO100" s="1" t="s">
        <v>6349</v>
      </c>
      <c r="AP100" s="1">
        <f>Raw!AH100</f>
        <v>17990</v>
      </c>
      <c r="AQ100" s="1">
        <v>500</v>
      </c>
      <c r="AR100" s="1" t="s">
        <v>6350</v>
      </c>
      <c r="AS100" s="1" t="s">
        <v>6350</v>
      </c>
      <c r="AT100" s="1" t="s">
        <v>6350</v>
      </c>
    </row>
    <row r="101" spans="1:46" ht="12.75" x14ac:dyDescent="0.2">
      <c r="A101" s="1">
        <v>10100</v>
      </c>
      <c r="B101" s="1" t="s">
        <v>2</v>
      </c>
      <c r="C101" s="2">
        <f t="shared" ca="1" si="7"/>
        <v>45265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6350</v>
      </c>
      <c r="O101" s="1" t="s">
        <v>6373</v>
      </c>
      <c r="P101" s="1" t="s">
        <v>6349</v>
      </c>
      <c r="Q101" s="1" t="s">
        <v>6350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/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8"/>
        <v>37960</v>
      </c>
      <c r="AA101" s="1" t="str">
        <f>Raw!Z101</f>
        <v>LEARNERS LICENCE</v>
      </c>
      <c r="AB101" s="9">
        <f t="shared" si="9"/>
        <v>4</v>
      </c>
      <c r="AC101" s="1">
        <v>16</v>
      </c>
      <c r="AD101" s="1" t="str">
        <f>Raw!AA101</f>
        <v>MALE</v>
      </c>
      <c r="AE101" s="1" t="str">
        <f>Raw!AB101</f>
        <v>NO</v>
      </c>
      <c r="AF101" s="1">
        <f>IF(Raw!AE101="", 0, 1)</f>
        <v>0</v>
      </c>
      <c r="AG101" s="1" t="str">
        <f t="shared" si="10"/>
        <v>No</v>
      </c>
      <c r="AH101" s="1" t="str">
        <f t="shared" si="11"/>
        <v>No</v>
      </c>
      <c r="AI101" s="1" t="str">
        <f t="shared" si="12"/>
        <v>No</v>
      </c>
      <c r="AJ101" s="1" t="str">
        <f>IF(Raw!AE101="", "", Raw!AE101)</f>
        <v/>
      </c>
      <c r="AK101" s="2" t="str">
        <f t="shared" ca="1" si="13"/>
        <v/>
      </c>
      <c r="AL101" s="1" t="str">
        <f>IF(Raw!AF101="", "", Raw!AF101)</f>
        <v/>
      </c>
      <c r="AM101" s="1" t="s">
        <v>6350</v>
      </c>
      <c r="AN101" s="1" t="s">
        <v>6350</v>
      </c>
      <c r="AO101" s="1" t="s">
        <v>6349</v>
      </c>
      <c r="AP101" s="1">
        <f>Raw!AH101</f>
        <v>5400</v>
      </c>
      <c r="AQ101" s="1">
        <v>500</v>
      </c>
      <c r="AR101" s="1" t="s">
        <v>6350</v>
      </c>
      <c r="AS101" s="1" t="s">
        <v>6350</v>
      </c>
      <c r="AT101" s="1" t="s">
        <v>6350</v>
      </c>
    </row>
    <row r="102" spans="1:46" ht="12.75" x14ac:dyDescent="0.2">
      <c r="A102" s="1">
        <v>10101</v>
      </c>
      <c r="B102" s="1" t="s">
        <v>2</v>
      </c>
      <c r="C102" s="2">
        <f t="shared" ca="1" si="7"/>
        <v>45265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IF(Raw!O102="","", Raw!O102)</f>
        <v>3199</v>
      </c>
      <c r="L102" s="1" t="str">
        <f>Raw!L102</f>
        <v>6 Sp Manual</v>
      </c>
      <c r="M102" s="1" t="str">
        <f>Raw!M102</f>
        <v>Diesel</v>
      </c>
      <c r="N102" s="1" t="s">
        <v>6350</v>
      </c>
      <c r="O102" s="1" t="s">
        <v>6373</v>
      </c>
      <c r="P102" s="1" t="s">
        <v>6349</v>
      </c>
      <c r="Q102" s="1" t="s">
        <v>6350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8"/>
        <v>27368</v>
      </c>
      <c r="AA102" s="1" t="str">
        <f>Raw!Z102</f>
        <v>NEW ZEALAND FULL LICENCE</v>
      </c>
      <c r="AB102" s="9">
        <f t="shared" si="9"/>
        <v>4</v>
      </c>
      <c r="AC102" s="1">
        <v>16</v>
      </c>
      <c r="AD102" s="1" t="str">
        <f>Raw!AA102</f>
        <v>FEMALE</v>
      </c>
      <c r="AE102" s="1" t="str">
        <f>Raw!AB102</f>
        <v>NO</v>
      </c>
      <c r="AF102" s="1">
        <f>IF(Raw!AE102="", 0, 1)</f>
        <v>0</v>
      </c>
      <c r="AG102" s="1" t="str">
        <f t="shared" si="10"/>
        <v>No</v>
      </c>
      <c r="AH102" s="1" t="str">
        <f t="shared" si="11"/>
        <v>No</v>
      </c>
      <c r="AI102" s="1" t="str">
        <f t="shared" si="12"/>
        <v>No</v>
      </c>
      <c r="AJ102" s="1" t="str">
        <f>IF(Raw!AE102="", "", Raw!AE102)</f>
        <v/>
      </c>
      <c r="AK102" s="2" t="str">
        <f t="shared" ca="1" si="13"/>
        <v/>
      </c>
      <c r="AL102" s="1" t="str">
        <f>IF(Raw!AF102="", "", Raw!AF102)</f>
        <v/>
      </c>
      <c r="AM102" s="1" t="s">
        <v>6350</v>
      </c>
      <c r="AN102" s="1" t="s">
        <v>6350</v>
      </c>
      <c r="AO102" s="1" t="s">
        <v>6349</v>
      </c>
      <c r="AP102" s="1">
        <f>Raw!AH102</f>
        <v>30060</v>
      </c>
      <c r="AQ102" s="1">
        <v>500</v>
      </c>
      <c r="AR102" s="1" t="s">
        <v>6350</v>
      </c>
      <c r="AS102" s="1" t="s">
        <v>6350</v>
      </c>
      <c r="AT102" s="1" t="s">
        <v>6350</v>
      </c>
    </row>
    <row r="103" spans="1:46" ht="12.75" x14ac:dyDescent="0.2">
      <c r="A103" s="1">
        <v>10102</v>
      </c>
      <c r="B103" s="1" t="s">
        <v>2</v>
      </c>
      <c r="C103" s="2">
        <f t="shared" ca="1" si="7"/>
        <v>45265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6350</v>
      </c>
      <c r="O103" s="1" t="s">
        <v>6373</v>
      </c>
      <c r="P103" s="1" t="s">
        <v>6349</v>
      </c>
      <c r="Q103" s="1" t="s">
        <v>6350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/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8"/>
        <v>28099</v>
      </c>
      <c r="AA103" s="1" t="str">
        <f>Raw!Z103</f>
        <v>NEW ZEALAND FULL LICENCE</v>
      </c>
      <c r="AB103" s="9">
        <f t="shared" si="9"/>
        <v>4</v>
      </c>
      <c r="AC103" s="1">
        <v>16</v>
      </c>
      <c r="AD103" s="1" t="str">
        <f>Raw!AA103</f>
        <v>FEMALE</v>
      </c>
      <c r="AE103" s="1" t="str">
        <f>Raw!AB103</f>
        <v>NO</v>
      </c>
      <c r="AF103" s="1">
        <f>IF(Raw!AE103="", 0, 1)</f>
        <v>0</v>
      </c>
      <c r="AG103" s="1" t="str">
        <f t="shared" si="10"/>
        <v>No</v>
      </c>
      <c r="AH103" s="1" t="str">
        <f t="shared" si="11"/>
        <v>No</v>
      </c>
      <c r="AI103" s="1" t="str">
        <f t="shared" si="12"/>
        <v>No</v>
      </c>
      <c r="AJ103" s="1" t="str">
        <f>IF(Raw!AE103="", "", Raw!AE103)</f>
        <v/>
      </c>
      <c r="AK103" s="2" t="str">
        <f t="shared" ca="1" si="13"/>
        <v/>
      </c>
      <c r="AL103" s="1" t="str">
        <f>IF(Raw!AF103="", "", Raw!AF103)</f>
        <v/>
      </c>
      <c r="AM103" s="1" t="s">
        <v>6350</v>
      </c>
      <c r="AN103" s="1" t="s">
        <v>6350</v>
      </c>
      <c r="AO103" s="1" t="s">
        <v>6349</v>
      </c>
      <c r="AP103" s="1">
        <f>Raw!AH103</f>
        <v>22720</v>
      </c>
      <c r="AQ103" s="1">
        <v>500</v>
      </c>
      <c r="AR103" s="1" t="s">
        <v>6350</v>
      </c>
      <c r="AS103" s="1" t="s">
        <v>6350</v>
      </c>
      <c r="AT103" s="1" t="s">
        <v>6350</v>
      </c>
    </row>
    <row r="104" spans="1:46" ht="12.75" x14ac:dyDescent="0.2">
      <c r="A104" s="1">
        <v>10103</v>
      </c>
      <c r="B104" s="1" t="s">
        <v>2</v>
      </c>
      <c r="C104" s="2">
        <f t="shared" ca="1" si="7"/>
        <v>45265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6350</v>
      </c>
      <c r="O104" s="1" t="s">
        <v>6373</v>
      </c>
      <c r="P104" s="1" t="s">
        <v>6349</v>
      </c>
      <c r="Q104" s="1" t="s">
        <v>6350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8"/>
        <v>29560</v>
      </c>
      <c r="AA104" s="1" t="str">
        <f>Raw!Z104</f>
        <v>NEW ZEALAND FULL LICENCE</v>
      </c>
      <c r="AB104" s="9">
        <f t="shared" si="9"/>
        <v>4</v>
      </c>
      <c r="AC104" s="1">
        <v>16</v>
      </c>
      <c r="AD104" s="1" t="str">
        <f>Raw!AA104</f>
        <v>FEMALE</v>
      </c>
      <c r="AE104" s="1" t="str">
        <f>Raw!AB104</f>
        <v>NO</v>
      </c>
      <c r="AF104" s="1">
        <f>IF(Raw!AE104="", 0, 1)</f>
        <v>1</v>
      </c>
      <c r="AG104" s="1" t="str">
        <f t="shared" si="10"/>
        <v>No</v>
      </c>
      <c r="AH104" s="1" t="str">
        <f t="shared" si="11"/>
        <v>Yes</v>
      </c>
      <c r="AI104" s="1" t="str">
        <f t="shared" si="12"/>
        <v>Yes</v>
      </c>
      <c r="AJ104" s="1">
        <f>IF(Raw!AE104="", "", Raw!AE104)</f>
        <v>25</v>
      </c>
      <c r="AK104" s="2">
        <f t="shared" ca="1" si="13"/>
        <v>44530</v>
      </c>
      <c r="AL104" s="1" t="str">
        <f>IF(Raw!AF104="", "", Raw!AF104)</f>
        <v>Not at fault - other vehicle involved</v>
      </c>
      <c r="AM104" s="1" t="s">
        <v>6350</v>
      </c>
      <c r="AN104" s="1" t="s">
        <v>6350</v>
      </c>
      <c r="AO104" s="1" t="s">
        <v>6349</v>
      </c>
      <c r="AP104" s="1">
        <f>Raw!AH104</f>
        <v>33250</v>
      </c>
      <c r="AQ104" s="1">
        <v>500</v>
      </c>
      <c r="AR104" s="1" t="s">
        <v>6350</v>
      </c>
      <c r="AS104" s="1" t="s">
        <v>6350</v>
      </c>
      <c r="AT104" s="1" t="s">
        <v>6350</v>
      </c>
    </row>
    <row r="105" spans="1:46" ht="12.75" x14ac:dyDescent="0.2">
      <c r="A105" s="1">
        <v>10104</v>
      </c>
      <c r="B105" s="1" t="s">
        <v>2</v>
      </c>
      <c r="C105" s="2">
        <f t="shared" ca="1" si="7"/>
        <v>45265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6350</v>
      </c>
      <c r="O105" s="1" t="s">
        <v>6373</v>
      </c>
      <c r="P105" s="1" t="s">
        <v>6349</v>
      </c>
      <c r="Q105" s="1" t="s">
        <v>6350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8"/>
        <v>30655</v>
      </c>
      <c r="AA105" s="1" t="str">
        <f>Raw!Z105</f>
        <v>NEW ZEALAND FULL LICENCE</v>
      </c>
      <c r="AB105" s="9">
        <f t="shared" si="9"/>
        <v>4</v>
      </c>
      <c r="AC105" s="1">
        <v>16</v>
      </c>
      <c r="AD105" s="1" t="str">
        <f>Raw!AA105</f>
        <v>FEMALE</v>
      </c>
      <c r="AE105" s="1" t="str">
        <f>Raw!AB105</f>
        <v>YES</v>
      </c>
      <c r="AF105" s="1">
        <f>IF(Raw!AE105="", 0, 1)</f>
        <v>0</v>
      </c>
      <c r="AG105" s="1" t="str">
        <f t="shared" si="10"/>
        <v>No</v>
      </c>
      <c r="AH105" s="1" t="str">
        <f t="shared" si="11"/>
        <v>No</v>
      </c>
      <c r="AI105" s="1" t="str">
        <f t="shared" si="12"/>
        <v>No</v>
      </c>
      <c r="AJ105" s="1" t="str">
        <f>IF(Raw!AE105="", "", Raw!AE105)</f>
        <v/>
      </c>
      <c r="AK105" s="2" t="str">
        <f t="shared" ca="1" si="13"/>
        <v/>
      </c>
      <c r="AL105" s="1" t="str">
        <f>IF(Raw!AF105="", "", Raw!AF105)</f>
        <v/>
      </c>
      <c r="AM105" s="1" t="s">
        <v>6350</v>
      </c>
      <c r="AN105" s="1" t="s">
        <v>6350</v>
      </c>
      <c r="AO105" s="1" t="s">
        <v>6349</v>
      </c>
      <c r="AP105" s="1">
        <f>Raw!AH105</f>
        <v>59690</v>
      </c>
      <c r="AQ105" s="1">
        <v>500</v>
      </c>
      <c r="AR105" s="1" t="s">
        <v>6350</v>
      </c>
      <c r="AS105" s="1" t="s">
        <v>6350</v>
      </c>
      <c r="AT105" s="1" t="s">
        <v>6350</v>
      </c>
    </row>
    <row r="106" spans="1:46" ht="12.75" x14ac:dyDescent="0.2">
      <c r="A106" s="1">
        <v>10105</v>
      </c>
      <c r="B106" s="1" t="s">
        <v>2</v>
      </c>
      <c r="C106" s="2">
        <f t="shared" ca="1" si="7"/>
        <v>45265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6350</v>
      </c>
      <c r="O106" s="1" t="s">
        <v>6373</v>
      </c>
      <c r="P106" s="1" t="s">
        <v>6349</v>
      </c>
      <c r="Q106" s="1" t="s">
        <v>6350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/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8"/>
        <v>33577</v>
      </c>
      <c r="AA106" s="1" t="str">
        <f>Raw!Z106</f>
        <v>NEW ZEALAND FULL LICENCE</v>
      </c>
      <c r="AB106" s="9">
        <f t="shared" si="9"/>
        <v>4</v>
      </c>
      <c r="AC106" s="1">
        <v>16</v>
      </c>
      <c r="AD106" s="1" t="str">
        <f>Raw!AA106</f>
        <v>FEMALE</v>
      </c>
      <c r="AE106" s="1" t="str">
        <f>Raw!AB106</f>
        <v>NO</v>
      </c>
      <c r="AF106" s="1">
        <f>IF(Raw!AE106="", 0, 1)</f>
        <v>1</v>
      </c>
      <c r="AG106" s="1" t="str">
        <f t="shared" si="10"/>
        <v>Yes</v>
      </c>
      <c r="AH106" s="1" t="str">
        <f t="shared" si="11"/>
        <v>Yes</v>
      </c>
      <c r="AI106" s="1" t="str">
        <f t="shared" si="12"/>
        <v>Yes</v>
      </c>
      <c r="AJ106" s="1">
        <f>IF(Raw!AE106="", "", Raw!AE106)</f>
        <v>16</v>
      </c>
      <c r="AK106" s="2">
        <f t="shared" ca="1" si="13"/>
        <v>44804</v>
      </c>
      <c r="AL106" s="1" t="str">
        <f>IF(Raw!AF106="", "", Raw!AF106)</f>
        <v>Not at fault - other vehicle involved</v>
      </c>
      <c r="AM106" s="1" t="s">
        <v>6350</v>
      </c>
      <c r="AN106" s="1" t="s">
        <v>6350</v>
      </c>
      <c r="AO106" s="1" t="s">
        <v>6349</v>
      </c>
      <c r="AP106" s="1">
        <f>Raw!AH106</f>
        <v>20545</v>
      </c>
      <c r="AQ106" s="1">
        <v>500</v>
      </c>
      <c r="AR106" s="1" t="s">
        <v>6350</v>
      </c>
      <c r="AS106" s="1" t="s">
        <v>6350</v>
      </c>
      <c r="AT106" s="1" t="s">
        <v>6350</v>
      </c>
    </row>
    <row r="107" spans="1:46" ht="12.75" x14ac:dyDescent="0.2">
      <c r="A107" s="1">
        <v>10106</v>
      </c>
      <c r="B107" s="1" t="s">
        <v>2</v>
      </c>
      <c r="C107" s="2">
        <f t="shared" ca="1" si="7"/>
        <v>45265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6350</v>
      </c>
      <c r="O107" s="1" t="s">
        <v>6373</v>
      </c>
      <c r="P107" s="1" t="s">
        <v>6349</v>
      </c>
      <c r="Q107" s="1" t="s">
        <v>6350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/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8"/>
        <v>31386</v>
      </c>
      <c r="AA107" s="1" t="str">
        <f>Raw!Z107</f>
        <v>NEW ZEALAND FULL LICENCE</v>
      </c>
      <c r="AB107" s="9">
        <f t="shared" si="9"/>
        <v>4</v>
      </c>
      <c r="AC107" s="1">
        <v>16</v>
      </c>
      <c r="AD107" s="1" t="str">
        <f>Raw!AA107</f>
        <v>FEMALE</v>
      </c>
      <c r="AE107" s="1" t="str">
        <f>Raw!AB107</f>
        <v>YES</v>
      </c>
      <c r="AF107" s="1">
        <f>IF(Raw!AE107="", 0, 1)</f>
        <v>1</v>
      </c>
      <c r="AG107" s="1" t="str">
        <f t="shared" si="10"/>
        <v>No</v>
      </c>
      <c r="AH107" s="1" t="str">
        <f t="shared" si="11"/>
        <v>Yes</v>
      </c>
      <c r="AI107" s="1" t="str">
        <f t="shared" si="12"/>
        <v>Yes</v>
      </c>
      <c r="AJ107" s="1">
        <f>IF(Raw!AE107="", "", Raw!AE107)</f>
        <v>26</v>
      </c>
      <c r="AK107" s="2">
        <f t="shared" ca="1" si="13"/>
        <v>44500</v>
      </c>
      <c r="AL107" s="1" t="str">
        <f>IF(Raw!AF107="", "", Raw!AF107)</f>
        <v>Not at fault - other vehicle involved</v>
      </c>
      <c r="AM107" s="1" t="s">
        <v>6350</v>
      </c>
      <c r="AN107" s="1" t="s">
        <v>6350</v>
      </c>
      <c r="AO107" s="1" t="s">
        <v>6349</v>
      </c>
      <c r="AP107" s="1">
        <f>Raw!AH107</f>
        <v>11000</v>
      </c>
      <c r="AQ107" s="1">
        <v>500</v>
      </c>
      <c r="AR107" s="1" t="s">
        <v>6350</v>
      </c>
      <c r="AS107" s="1" t="s">
        <v>6350</v>
      </c>
      <c r="AT107" s="1" t="s">
        <v>6350</v>
      </c>
    </row>
    <row r="108" spans="1:46" ht="12.75" x14ac:dyDescent="0.2">
      <c r="A108" s="1">
        <v>10107</v>
      </c>
      <c r="B108" s="1" t="s">
        <v>2</v>
      </c>
      <c r="C108" s="2">
        <f t="shared" ca="1" si="7"/>
        <v>45265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IF(Raw!O108="","", Raw!O108)</f>
        <v>3984</v>
      </c>
      <c r="L108" s="1" t="str">
        <f>Raw!L108</f>
        <v>5 Sp Manual</v>
      </c>
      <c r="M108" s="1" t="str">
        <f>Raw!M108</f>
        <v>Petrol</v>
      </c>
      <c r="N108" s="1" t="s">
        <v>6350</v>
      </c>
      <c r="O108" s="1" t="s">
        <v>6373</v>
      </c>
      <c r="P108" s="1" t="s">
        <v>6349</v>
      </c>
      <c r="Q108" s="1" t="s">
        <v>6350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8"/>
        <v>27733</v>
      </c>
      <c r="AA108" s="1" t="str">
        <f>Raw!Z108</f>
        <v>NEW ZEALAND FULL LICENCE</v>
      </c>
      <c r="AB108" s="9">
        <f t="shared" si="9"/>
        <v>4</v>
      </c>
      <c r="AC108" s="1">
        <v>16</v>
      </c>
      <c r="AD108" s="1" t="str">
        <f>Raw!AA108</f>
        <v>MALE</v>
      </c>
      <c r="AE108" s="1" t="str">
        <f>Raw!AB108</f>
        <v>NO</v>
      </c>
      <c r="AF108" s="1">
        <f>IF(Raw!AE108="", 0, 1)</f>
        <v>0</v>
      </c>
      <c r="AG108" s="1" t="str">
        <f t="shared" si="10"/>
        <v>No</v>
      </c>
      <c r="AH108" s="1" t="str">
        <f t="shared" si="11"/>
        <v>No</v>
      </c>
      <c r="AI108" s="1" t="str">
        <f t="shared" si="12"/>
        <v>No</v>
      </c>
      <c r="AJ108" s="1" t="str">
        <f>IF(Raw!AE108="", "", Raw!AE108)</f>
        <v/>
      </c>
      <c r="AK108" s="2" t="str">
        <f t="shared" ca="1" si="13"/>
        <v/>
      </c>
      <c r="AL108" s="1" t="str">
        <f>IF(Raw!AF108="", "", Raw!AF108)</f>
        <v/>
      </c>
      <c r="AM108" s="1" t="s">
        <v>6350</v>
      </c>
      <c r="AN108" s="1" t="s">
        <v>6350</v>
      </c>
      <c r="AO108" s="1" t="s">
        <v>6349</v>
      </c>
      <c r="AP108" s="1">
        <f>Raw!AH108</f>
        <v>2630</v>
      </c>
      <c r="AQ108" s="1">
        <v>500</v>
      </c>
      <c r="AR108" s="1" t="s">
        <v>6350</v>
      </c>
      <c r="AS108" s="1" t="s">
        <v>6350</v>
      </c>
      <c r="AT108" s="1" t="s">
        <v>6350</v>
      </c>
    </row>
    <row r="109" spans="1:46" ht="12.75" x14ac:dyDescent="0.2">
      <c r="A109" s="1">
        <v>10108</v>
      </c>
      <c r="B109" s="1" t="s">
        <v>2</v>
      </c>
      <c r="C109" s="2">
        <f t="shared" ca="1" si="7"/>
        <v>45265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6350</v>
      </c>
      <c r="O109" s="1" t="s">
        <v>6373</v>
      </c>
      <c r="P109" s="1" t="s">
        <v>6349</v>
      </c>
      <c r="Q109" s="1" t="s">
        <v>6350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8"/>
        <v>32847</v>
      </c>
      <c r="AA109" s="1" t="str">
        <f>Raw!Z109</f>
        <v>NEW ZEALAND FULL LICENCE</v>
      </c>
      <c r="AB109" s="9">
        <f t="shared" si="9"/>
        <v>4</v>
      </c>
      <c r="AC109" s="1">
        <v>16</v>
      </c>
      <c r="AD109" s="1" t="str">
        <f>Raw!AA109</f>
        <v>MALE</v>
      </c>
      <c r="AE109" s="1" t="str">
        <f>Raw!AB109</f>
        <v>YES</v>
      </c>
      <c r="AF109" s="1">
        <f>IF(Raw!AE109="", 0, 1)</f>
        <v>0</v>
      </c>
      <c r="AG109" s="1" t="str">
        <f t="shared" si="10"/>
        <v>No</v>
      </c>
      <c r="AH109" s="1" t="str">
        <f t="shared" si="11"/>
        <v>No</v>
      </c>
      <c r="AI109" s="1" t="str">
        <f t="shared" si="12"/>
        <v>No</v>
      </c>
      <c r="AJ109" s="1" t="str">
        <f>IF(Raw!AE109="", "", Raw!AE109)</f>
        <v/>
      </c>
      <c r="AK109" s="2" t="str">
        <f t="shared" ca="1" si="13"/>
        <v/>
      </c>
      <c r="AL109" s="1" t="str">
        <f>IF(Raw!AF109="", "", Raw!AF109)</f>
        <v/>
      </c>
      <c r="AM109" s="1" t="s">
        <v>6350</v>
      </c>
      <c r="AN109" s="1" t="s">
        <v>6350</v>
      </c>
      <c r="AO109" s="1" t="s">
        <v>6349</v>
      </c>
      <c r="AP109" s="1">
        <f>Raw!AH109</f>
        <v>8530</v>
      </c>
      <c r="AQ109" s="1">
        <v>500</v>
      </c>
      <c r="AR109" s="1" t="s">
        <v>6350</v>
      </c>
      <c r="AS109" s="1" t="s">
        <v>6350</v>
      </c>
      <c r="AT109" s="1" t="s">
        <v>6350</v>
      </c>
    </row>
    <row r="110" spans="1:46" ht="12.75" x14ac:dyDescent="0.2">
      <c r="A110" s="1">
        <v>10109</v>
      </c>
      <c r="B110" s="1" t="s">
        <v>2</v>
      </c>
      <c r="C110" s="2">
        <f t="shared" ca="1" si="7"/>
        <v>45265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6350</v>
      </c>
      <c r="O110" s="1" t="s">
        <v>6373</v>
      </c>
      <c r="P110" s="1" t="s">
        <v>6349</v>
      </c>
      <c r="Q110" s="1" t="s">
        <v>6350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/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8"/>
        <v>31751</v>
      </c>
      <c r="AA110" s="1" t="str">
        <f>Raw!Z110</f>
        <v>NEW ZEALAND FULL LICENCE</v>
      </c>
      <c r="AB110" s="9">
        <f t="shared" si="9"/>
        <v>4</v>
      </c>
      <c r="AC110" s="1">
        <v>16</v>
      </c>
      <c r="AD110" s="1" t="str">
        <f>Raw!AA110</f>
        <v>MALE</v>
      </c>
      <c r="AE110" s="1" t="str">
        <f>Raw!AB110</f>
        <v>YES</v>
      </c>
      <c r="AF110" s="1">
        <f>IF(Raw!AE110="", 0, 1)</f>
        <v>0</v>
      </c>
      <c r="AG110" s="1" t="str">
        <f t="shared" si="10"/>
        <v>No</v>
      </c>
      <c r="AH110" s="1" t="str">
        <f t="shared" si="11"/>
        <v>No</v>
      </c>
      <c r="AI110" s="1" t="str">
        <f t="shared" si="12"/>
        <v>No</v>
      </c>
      <c r="AJ110" s="1" t="str">
        <f>IF(Raw!AE110="", "", Raw!AE110)</f>
        <v/>
      </c>
      <c r="AK110" s="2" t="str">
        <f t="shared" ca="1" si="13"/>
        <v/>
      </c>
      <c r="AL110" s="1" t="str">
        <f>IF(Raw!AF110="", "", Raw!AF110)</f>
        <v/>
      </c>
      <c r="AM110" s="1" t="s">
        <v>6350</v>
      </c>
      <c r="AN110" s="1" t="s">
        <v>6350</v>
      </c>
      <c r="AO110" s="1" t="s">
        <v>6349</v>
      </c>
      <c r="AP110" s="1">
        <f>Raw!AH110</f>
        <v>24160</v>
      </c>
      <c r="AQ110" s="1">
        <v>500</v>
      </c>
      <c r="AR110" s="1" t="s">
        <v>6350</v>
      </c>
      <c r="AS110" s="1" t="s">
        <v>6350</v>
      </c>
      <c r="AT110" s="1" t="s">
        <v>6350</v>
      </c>
    </row>
    <row r="111" spans="1:46" ht="12.75" x14ac:dyDescent="0.2">
      <c r="A111" s="1">
        <v>10110</v>
      </c>
      <c r="B111" s="1" t="s">
        <v>2</v>
      </c>
      <c r="C111" s="2">
        <f t="shared" ca="1" si="7"/>
        <v>45265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6350</v>
      </c>
      <c r="O111" s="1" t="s">
        <v>6373</v>
      </c>
      <c r="P111" s="1" t="s">
        <v>6349</v>
      </c>
      <c r="Q111" s="1" t="s">
        <v>6350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/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8"/>
        <v>27733</v>
      </c>
      <c r="AA111" s="1" t="str">
        <f>Raw!Z111</f>
        <v>NEW ZEALAND FULL LICENCE</v>
      </c>
      <c r="AB111" s="9">
        <f t="shared" si="9"/>
        <v>4</v>
      </c>
      <c r="AC111" s="1">
        <v>16</v>
      </c>
      <c r="AD111" s="1" t="str">
        <f>Raw!AA111</f>
        <v>MALE</v>
      </c>
      <c r="AE111" s="1" t="str">
        <f>Raw!AB111</f>
        <v>NO</v>
      </c>
      <c r="AF111" s="1">
        <f>IF(Raw!AE111="", 0, 1)</f>
        <v>0</v>
      </c>
      <c r="AG111" s="1" t="str">
        <f t="shared" si="10"/>
        <v>No</v>
      </c>
      <c r="AH111" s="1" t="str">
        <f t="shared" si="11"/>
        <v>No</v>
      </c>
      <c r="AI111" s="1" t="str">
        <f t="shared" si="12"/>
        <v>No</v>
      </c>
      <c r="AJ111" s="1" t="str">
        <f>IF(Raw!AE111="", "", Raw!AE111)</f>
        <v/>
      </c>
      <c r="AK111" s="2" t="str">
        <f t="shared" ca="1" si="13"/>
        <v/>
      </c>
      <c r="AL111" s="1" t="str">
        <f>IF(Raw!AF111="", "", Raw!AF111)</f>
        <v/>
      </c>
      <c r="AM111" s="1" t="s">
        <v>6350</v>
      </c>
      <c r="AN111" s="1" t="s">
        <v>6350</v>
      </c>
      <c r="AO111" s="1" t="s">
        <v>6349</v>
      </c>
      <c r="AP111" s="1">
        <f>Raw!AH111</f>
        <v>24160</v>
      </c>
      <c r="AQ111" s="1">
        <v>500</v>
      </c>
      <c r="AR111" s="1" t="s">
        <v>6350</v>
      </c>
      <c r="AS111" s="1" t="s">
        <v>6350</v>
      </c>
      <c r="AT111" s="1" t="s">
        <v>6350</v>
      </c>
    </row>
    <row r="112" spans="1:46" ht="12.75" x14ac:dyDescent="0.2">
      <c r="A112" s="1">
        <v>10111</v>
      </c>
      <c r="B112" s="1" t="s">
        <v>2</v>
      </c>
      <c r="C112" s="2">
        <f t="shared" ca="1" si="7"/>
        <v>45265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6350</v>
      </c>
      <c r="O112" s="1" t="s">
        <v>6373</v>
      </c>
      <c r="P112" s="1" t="s">
        <v>6349</v>
      </c>
      <c r="Q112" s="1" t="s">
        <v>6350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8"/>
        <v>32847</v>
      </c>
      <c r="AA112" s="1" t="str">
        <f>Raw!Z112</f>
        <v>NEW ZEALAND FULL LICENCE</v>
      </c>
      <c r="AB112" s="9">
        <f t="shared" si="9"/>
        <v>4</v>
      </c>
      <c r="AC112" s="1">
        <v>16</v>
      </c>
      <c r="AD112" s="1" t="str">
        <f>Raw!AA112</f>
        <v>FEMALE</v>
      </c>
      <c r="AE112" s="1" t="str">
        <f>Raw!AB112</f>
        <v>YES</v>
      </c>
      <c r="AF112" s="1">
        <f>IF(Raw!AE112="", 0, 1)</f>
        <v>0</v>
      </c>
      <c r="AG112" s="1" t="str">
        <f t="shared" si="10"/>
        <v>No</v>
      </c>
      <c r="AH112" s="1" t="str">
        <f t="shared" si="11"/>
        <v>No</v>
      </c>
      <c r="AI112" s="1" t="str">
        <f t="shared" si="12"/>
        <v>No</v>
      </c>
      <c r="AJ112" s="1" t="str">
        <f>IF(Raw!AE112="", "", Raw!AE112)</f>
        <v/>
      </c>
      <c r="AK112" s="2" t="str">
        <f t="shared" ca="1" si="13"/>
        <v/>
      </c>
      <c r="AL112" s="1" t="str">
        <f>IF(Raw!AF112="", "", Raw!AF112)</f>
        <v/>
      </c>
      <c r="AM112" s="1" t="s">
        <v>6350</v>
      </c>
      <c r="AN112" s="1" t="s">
        <v>6350</v>
      </c>
      <c r="AO112" s="1" t="s">
        <v>6349</v>
      </c>
      <c r="AP112" s="1">
        <f>Raw!AH112</f>
        <v>2997</v>
      </c>
      <c r="AQ112" s="1">
        <v>500</v>
      </c>
      <c r="AR112" s="1" t="s">
        <v>6350</v>
      </c>
      <c r="AS112" s="1" t="s">
        <v>6350</v>
      </c>
      <c r="AT112" s="1" t="s">
        <v>6350</v>
      </c>
    </row>
    <row r="113" spans="1:46" ht="12.75" x14ac:dyDescent="0.2">
      <c r="A113" s="1">
        <v>10112</v>
      </c>
      <c r="B113" s="1" t="s">
        <v>2</v>
      </c>
      <c r="C113" s="2">
        <f t="shared" ca="1" si="7"/>
        <v>45265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IF(Raw!O113="","", Raw!O113)</f>
        <v>3498</v>
      </c>
      <c r="L113" s="1" t="str">
        <f>Raw!L113</f>
        <v>6 Sp CVT</v>
      </c>
      <c r="M113" s="1" t="str">
        <f>Raw!M113</f>
        <v>Petrol</v>
      </c>
      <c r="N113" s="1" t="s">
        <v>6350</v>
      </c>
      <c r="O113" s="1" t="s">
        <v>6373</v>
      </c>
      <c r="P113" s="1" t="s">
        <v>6349</v>
      </c>
      <c r="Q113" s="1" t="s">
        <v>6350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8"/>
        <v>32847</v>
      </c>
      <c r="AA113" s="1" t="str">
        <f>Raw!Z113</f>
        <v>NEW ZEALAND FULL LICENCE</v>
      </c>
      <c r="AB113" s="9">
        <f t="shared" si="9"/>
        <v>4</v>
      </c>
      <c r="AC113" s="1">
        <v>16</v>
      </c>
      <c r="AD113" s="1" t="str">
        <f>Raw!AA113</f>
        <v>MALE</v>
      </c>
      <c r="AE113" s="1" t="str">
        <f>Raw!AB113</f>
        <v>YES</v>
      </c>
      <c r="AF113" s="1">
        <f>IF(Raw!AE113="", 0, 1)</f>
        <v>0</v>
      </c>
      <c r="AG113" s="1" t="str">
        <f t="shared" si="10"/>
        <v>No</v>
      </c>
      <c r="AH113" s="1" t="str">
        <f t="shared" si="11"/>
        <v>No</v>
      </c>
      <c r="AI113" s="1" t="str">
        <f t="shared" si="12"/>
        <v>No</v>
      </c>
      <c r="AJ113" s="1" t="str">
        <f>IF(Raw!AE113="", "", Raw!AE113)</f>
        <v/>
      </c>
      <c r="AK113" s="2" t="str">
        <f t="shared" ca="1" si="13"/>
        <v/>
      </c>
      <c r="AL113" s="1" t="str">
        <f>IF(Raw!AF113="", "", Raw!AF113)</f>
        <v/>
      </c>
      <c r="AM113" s="1" t="s">
        <v>6350</v>
      </c>
      <c r="AN113" s="1" t="s">
        <v>6350</v>
      </c>
      <c r="AO113" s="1" t="s">
        <v>6349</v>
      </c>
      <c r="AP113" s="1">
        <f>Raw!AH113</f>
        <v>15005</v>
      </c>
      <c r="AQ113" s="1">
        <v>500</v>
      </c>
      <c r="AR113" s="1" t="s">
        <v>6350</v>
      </c>
      <c r="AS113" s="1" t="s">
        <v>6350</v>
      </c>
      <c r="AT113" s="1" t="s">
        <v>6350</v>
      </c>
    </row>
    <row r="114" spans="1:46" ht="12.75" x14ac:dyDescent="0.2">
      <c r="A114" s="1">
        <v>10113</v>
      </c>
      <c r="B114" s="1" t="s">
        <v>2</v>
      </c>
      <c r="C114" s="2">
        <f t="shared" ca="1" si="7"/>
        <v>45265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6350</v>
      </c>
      <c r="O114" s="1" t="s">
        <v>6373</v>
      </c>
      <c r="P114" s="1" t="s">
        <v>6349</v>
      </c>
      <c r="Q114" s="1" t="s">
        <v>6350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8"/>
        <v>25177</v>
      </c>
      <c r="AA114" s="1" t="str">
        <f>Raw!Z114</f>
        <v>NEW ZEALAND FULL LICENCE</v>
      </c>
      <c r="AB114" s="9">
        <f t="shared" si="9"/>
        <v>4</v>
      </c>
      <c r="AC114" s="1">
        <v>16</v>
      </c>
      <c r="AD114" s="1" t="str">
        <f>Raw!AA114</f>
        <v>MALE</v>
      </c>
      <c r="AE114" s="1" t="str">
        <f>Raw!AB114</f>
        <v>NO</v>
      </c>
      <c r="AF114" s="1">
        <f>IF(Raw!AE114="", 0, 1)</f>
        <v>0</v>
      </c>
      <c r="AG114" s="1" t="str">
        <f t="shared" si="10"/>
        <v>No</v>
      </c>
      <c r="AH114" s="1" t="str">
        <f t="shared" si="11"/>
        <v>No</v>
      </c>
      <c r="AI114" s="1" t="str">
        <f t="shared" si="12"/>
        <v>No</v>
      </c>
      <c r="AJ114" s="1" t="str">
        <f>IF(Raw!AE114="", "", Raw!AE114)</f>
        <v/>
      </c>
      <c r="AK114" s="2" t="str">
        <f t="shared" ca="1" si="13"/>
        <v/>
      </c>
      <c r="AL114" s="1" t="str">
        <f>IF(Raw!AF114="", "", Raw!AF114)</f>
        <v/>
      </c>
      <c r="AM114" s="1" t="s">
        <v>6350</v>
      </c>
      <c r="AN114" s="1" t="s">
        <v>6350</v>
      </c>
      <c r="AO114" s="1" t="s">
        <v>6349</v>
      </c>
      <c r="AP114" s="1">
        <f>Raw!AH114</f>
        <v>38225</v>
      </c>
      <c r="AQ114" s="1">
        <v>500</v>
      </c>
      <c r="AR114" s="1" t="s">
        <v>6350</v>
      </c>
      <c r="AS114" s="1" t="s">
        <v>6350</v>
      </c>
      <c r="AT114" s="1" t="s">
        <v>6350</v>
      </c>
    </row>
    <row r="115" spans="1:46" ht="12.75" x14ac:dyDescent="0.2">
      <c r="A115" s="1">
        <v>10114</v>
      </c>
      <c r="B115" s="1" t="s">
        <v>2</v>
      </c>
      <c r="C115" s="2">
        <f t="shared" ca="1" si="7"/>
        <v>45265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6350</v>
      </c>
      <c r="O115" s="1" t="s">
        <v>6373</v>
      </c>
      <c r="P115" s="1" t="s">
        <v>6349</v>
      </c>
      <c r="Q115" s="1" t="s">
        <v>6350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/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8"/>
        <v>33577</v>
      </c>
      <c r="AA115" s="1" t="str">
        <f>Raw!Z115</f>
        <v>NEW ZEALAND FULL LICENCE</v>
      </c>
      <c r="AB115" s="9">
        <f t="shared" si="9"/>
        <v>4</v>
      </c>
      <c r="AC115" s="1">
        <v>16</v>
      </c>
      <c r="AD115" s="1" t="str">
        <f>Raw!AA115</f>
        <v>FEMALE</v>
      </c>
      <c r="AE115" s="1" t="str">
        <f>Raw!AB115</f>
        <v>YES</v>
      </c>
      <c r="AF115" s="1">
        <f>IF(Raw!AE115="", 0, 1)</f>
        <v>1</v>
      </c>
      <c r="AG115" s="1" t="str">
        <f t="shared" si="10"/>
        <v>No</v>
      </c>
      <c r="AH115" s="1" t="str">
        <f t="shared" si="11"/>
        <v>No</v>
      </c>
      <c r="AI115" s="1" t="str">
        <f t="shared" si="12"/>
        <v>Yes</v>
      </c>
      <c r="AJ115" s="1">
        <f>IF(Raw!AE115="", "", Raw!AE115)</f>
        <v>39</v>
      </c>
      <c r="AK115" s="2">
        <f t="shared" ca="1" si="13"/>
        <v>44104</v>
      </c>
      <c r="AL115" s="1" t="str">
        <f>IF(Raw!AF115="", "", Raw!AF115)</f>
        <v>Not at fault - other vehicle involved</v>
      </c>
      <c r="AM115" s="1" t="s">
        <v>6350</v>
      </c>
      <c r="AN115" s="1" t="s">
        <v>6350</v>
      </c>
      <c r="AO115" s="1" t="s">
        <v>6349</v>
      </c>
      <c r="AP115" s="1">
        <f>Raw!AH115</f>
        <v>67000</v>
      </c>
      <c r="AQ115" s="1">
        <v>500</v>
      </c>
      <c r="AR115" s="1" t="s">
        <v>6350</v>
      </c>
      <c r="AS115" s="1" t="s">
        <v>6350</v>
      </c>
      <c r="AT115" s="1" t="s">
        <v>6350</v>
      </c>
    </row>
    <row r="116" spans="1:46" ht="12.75" x14ac:dyDescent="0.2">
      <c r="A116" s="1">
        <v>10115</v>
      </c>
      <c r="B116" s="1" t="s">
        <v>2</v>
      </c>
      <c r="C116" s="2">
        <f t="shared" ca="1" si="7"/>
        <v>45265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6350</v>
      </c>
      <c r="O116" s="1" t="s">
        <v>6373</v>
      </c>
      <c r="P116" s="1" t="s">
        <v>6349</v>
      </c>
      <c r="Q116" s="1" t="s">
        <v>6350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8"/>
        <v>27003</v>
      </c>
      <c r="AA116" s="1" t="str">
        <f>Raw!Z116</f>
        <v>INTERNATIONAL LICENCE</v>
      </c>
      <c r="AB116" s="9">
        <f t="shared" si="9"/>
        <v>4</v>
      </c>
      <c r="AC116" s="1">
        <v>16</v>
      </c>
      <c r="AD116" s="1" t="str">
        <f>Raw!AA116</f>
        <v>MALE</v>
      </c>
      <c r="AE116" s="1" t="str">
        <f>Raw!AB116</f>
        <v>NO</v>
      </c>
      <c r="AF116" s="1">
        <f>IF(Raw!AE116="", 0, 1)</f>
        <v>0</v>
      </c>
      <c r="AG116" s="1" t="str">
        <f t="shared" si="10"/>
        <v>No</v>
      </c>
      <c r="AH116" s="1" t="str">
        <f t="shared" si="11"/>
        <v>No</v>
      </c>
      <c r="AI116" s="1" t="str">
        <f t="shared" si="12"/>
        <v>No</v>
      </c>
      <c r="AJ116" s="1" t="str">
        <f>IF(Raw!AE116="", "", Raw!AE116)</f>
        <v/>
      </c>
      <c r="AK116" s="2" t="str">
        <f t="shared" ca="1" si="13"/>
        <v/>
      </c>
      <c r="AL116" s="1" t="str">
        <f>IF(Raw!AF116="", "", Raw!AF116)</f>
        <v/>
      </c>
      <c r="AM116" s="1" t="s">
        <v>6350</v>
      </c>
      <c r="AN116" s="1" t="s">
        <v>6350</v>
      </c>
      <c r="AO116" s="1" t="s">
        <v>6349</v>
      </c>
      <c r="AP116" s="1">
        <f>Raw!AH116</f>
        <v>5700</v>
      </c>
      <c r="AQ116" s="1">
        <v>500</v>
      </c>
      <c r="AR116" s="1" t="s">
        <v>6350</v>
      </c>
      <c r="AS116" s="1" t="s">
        <v>6350</v>
      </c>
      <c r="AT116" s="1" t="s">
        <v>6350</v>
      </c>
    </row>
    <row r="117" spans="1:46" ht="12.75" x14ac:dyDescent="0.2">
      <c r="A117" s="1">
        <v>10116</v>
      </c>
      <c r="B117" s="1" t="s">
        <v>2</v>
      </c>
      <c r="C117" s="2">
        <f t="shared" ca="1" si="7"/>
        <v>45265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6350</v>
      </c>
      <c r="O117" s="1" t="s">
        <v>6373</v>
      </c>
      <c r="P117" s="1" t="s">
        <v>6349</v>
      </c>
      <c r="Q117" s="1" t="s">
        <v>6350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8"/>
        <v>32847</v>
      </c>
      <c r="AA117" s="1" t="str">
        <f>Raw!Z117</f>
        <v>NEW ZEALAND FULL LICENCE</v>
      </c>
      <c r="AB117" s="9">
        <f t="shared" si="9"/>
        <v>4</v>
      </c>
      <c r="AC117" s="1">
        <v>16</v>
      </c>
      <c r="AD117" s="1" t="str">
        <f>Raw!AA117</f>
        <v>MALE</v>
      </c>
      <c r="AE117" s="1" t="str">
        <f>Raw!AB117</f>
        <v>NO</v>
      </c>
      <c r="AF117" s="1">
        <f>IF(Raw!AE117="", 0, 1)</f>
        <v>0</v>
      </c>
      <c r="AG117" s="1" t="str">
        <f t="shared" si="10"/>
        <v>No</v>
      </c>
      <c r="AH117" s="1" t="str">
        <f t="shared" si="11"/>
        <v>No</v>
      </c>
      <c r="AI117" s="1" t="str">
        <f t="shared" si="12"/>
        <v>No</v>
      </c>
      <c r="AJ117" s="1" t="str">
        <f>IF(Raw!AE117="", "", Raw!AE117)</f>
        <v/>
      </c>
      <c r="AK117" s="2" t="str">
        <f t="shared" ca="1" si="13"/>
        <v/>
      </c>
      <c r="AL117" s="1" t="str">
        <f>IF(Raw!AF117="", "", Raw!AF117)</f>
        <v/>
      </c>
      <c r="AM117" s="1" t="s">
        <v>6350</v>
      </c>
      <c r="AN117" s="1" t="s">
        <v>6350</v>
      </c>
      <c r="AO117" s="1" t="s">
        <v>6349</v>
      </c>
      <c r="AP117" s="1">
        <f>Raw!AH117</f>
        <v>18495</v>
      </c>
      <c r="AQ117" s="1">
        <v>500</v>
      </c>
      <c r="AR117" s="1" t="s">
        <v>6350</v>
      </c>
      <c r="AS117" s="1" t="s">
        <v>6350</v>
      </c>
      <c r="AT117" s="1" t="s">
        <v>6350</v>
      </c>
    </row>
    <row r="118" spans="1:46" ht="12.75" x14ac:dyDescent="0.2">
      <c r="A118" s="1">
        <v>10117</v>
      </c>
      <c r="B118" s="1" t="s">
        <v>2</v>
      </c>
      <c r="C118" s="2">
        <f t="shared" ca="1" si="7"/>
        <v>45265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6350</v>
      </c>
      <c r="O118" s="1" t="s">
        <v>6373</v>
      </c>
      <c r="P118" s="1" t="s">
        <v>6349</v>
      </c>
      <c r="Q118" s="1" t="s">
        <v>6350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8"/>
        <v>33212</v>
      </c>
      <c r="AA118" s="1" t="str">
        <f>Raw!Z118</f>
        <v>NEW ZEALAND FULL LICENCE</v>
      </c>
      <c r="AB118" s="9">
        <f t="shared" si="9"/>
        <v>4</v>
      </c>
      <c r="AC118" s="1">
        <v>16</v>
      </c>
      <c r="AD118" s="1" t="str">
        <f>Raw!AA118</f>
        <v>MALE</v>
      </c>
      <c r="AE118" s="1" t="str">
        <f>Raw!AB118</f>
        <v>NO</v>
      </c>
      <c r="AF118" s="1">
        <f>IF(Raw!AE118="", 0, 1)</f>
        <v>0</v>
      </c>
      <c r="AG118" s="1" t="str">
        <f t="shared" si="10"/>
        <v>No</v>
      </c>
      <c r="AH118" s="1" t="str">
        <f t="shared" si="11"/>
        <v>No</v>
      </c>
      <c r="AI118" s="1" t="str">
        <f t="shared" si="12"/>
        <v>No</v>
      </c>
      <c r="AJ118" s="1" t="str">
        <f>IF(Raw!AE118="", "", Raw!AE118)</f>
        <v/>
      </c>
      <c r="AK118" s="2" t="str">
        <f t="shared" ca="1" si="13"/>
        <v/>
      </c>
      <c r="AL118" s="1" t="str">
        <f>IF(Raw!AF118="", "", Raw!AF118)</f>
        <v/>
      </c>
      <c r="AM118" s="1" t="s">
        <v>6350</v>
      </c>
      <c r="AN118" s="1" t="s">
        <v>6350</v>
      </c>
      <c r="AO118" s="1" t="s">
        <v>6349</v>
      </c>
      <c r="AP118" s="1">
        <f>Raw!AH118</f>
        <v>16850</v>
      </c>
      <c r="AQ118" s="1">
        <v>500</v>
      </c>
      <c r="AR118" s="1" t="s">
        <v>6350</v>
      </c>
      <c r="AS118" s="1" t="s">
        <v>6350</v>
      </c>
      <c r="AT118" s="1" t="s">
        <v>6350</v>
      </c>
    </row>
    <row r="119" spans="1:46" ht="12.75" x14ac:dyDescent="0.2">
      <c r="A119" s="1">
        <v>10118</v>
      </c>
      <c r="B119" s="1" t="s">
        <v>2</v>
      </c>
      <c r="C119" s="2">
        <f t="shared" ca="1" si="7"/>
        <v>45265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6350</v>
      </c>
      <c r="O119" s="1" t="s">
        <v>6373</v>
      </c>
      <c r="P119" s="1" t="s">
        <v>6349</v>
      </c>
      <c r="Q119" s="1" t="s">
        <v>6350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/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8"/>
        <v>34673</v>
      </c>
      <c r="AA119" s="1" t="str">
        <f>Raw!Z119</f>
        <v>NEW ZEALAND FULL LICENCE</v>
      </c>
      <c r="AB119" s="9">
        <f t="shared" si="9"/>
        <v>4</v>
      </c>
      <c r="AC119" s="1">
        <v>16</v>
      </c>
      <c r="AD119" s="1" t="str">
        <f>Raw!AA119</f>
        <v>FEMALE</v>
      </c>
      <c r="AE119" s="1" t="str">
        <f>Raw!AB119</f>
        <v>YES</v>
      </c>
      <c r="AF119" s="1">
        <f>IF(Raw!AE119="", 0, 1)</f>
        <v>0</v>
      </c>
      <c r="AG119" s="1" t="str">
        <f t="shared" si="10"/>
        <v>No</v>
      </c>
      <c r="AH119" s="1" t="str">
        <f t="shared" si="11"/>
        <v>No</v>
      </c>
      <c r="AI119" s="1" t="str">
        <f t="shared" si="12"/>
        <v>No</v>
      </c>
      <c r="AJ119" s="1" t="str">
        <f>IF(Raw!AE119="", "", Raw!AE119)</f>
        <v/>
      </c>
      <c r="AK119" s="2" t="str">
        <f t="shared" ca="1" si="13"/>
        <v/>
      </c>
      <c r="AL119" s="1" t="str">
        <f>IF(Raw!AF119="", "", Raw!AF119)</f>
        <v/>
      </c>
      <c r="AM119" s="1" t="s">
        <v>6350</v>
      </c>
      <c r="AN119" s="1" t="s">
        <v>6350</v>
      </c>
      <c r="AO119" s="1" t="s">
        <v>6349</v>
      </c>
      <c r="AP119" s="1">
        <f>Raw!AH119</f>
        <v>6650</v>
      </c>
      <c r="AQ119" s="1">
        <v>500</v>
      </c>
      <c r="AR119" s="1" t="s">
        <v>6350</v>
      </c>
      <c r="AS119" s="1" t="s">
        <v>6350</v>
      </c>
      <c r="AT119" s="1" t="s">
        <v>6350</v>
      </c>
    </row>
    <row r="120" spans="1:46" ht="12.75" x14ac:dyDescent="0.2">
      <c r="A120" s="1">
        <v>10119</v>
      </c>
      <c r="B120" s="1" t="s">
        <v>2</v>
      </c>
      <c r="C120" s="2">
        <f t="shared" ca="1" si="7"/>
        <v>45265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6350</v>
      </c>
      <c r="O120" s="1" t="s">
        <v>6373</v>
      </c>
      <c r="P120" s="1" t="s">
        <v>6349</v>
      </c>
      <c r="Q120" s="1" t="s">
        <v>6350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8"/>
        <v>34673</v>
      </c>
      <c r="AA120" s="1" t="str">
        <f>Raw!Z120</f>
        <v>NEW ZEALAND FULL LICENCE</v>
      </c>
      <c r="AB120" s="9">
        <f t="shared" si="9"/>
        <v>4</v>
      </c>
      <c r="AC120" s="1">
        <v>16</v>
      </c>
      <c r="AD120" s="1" t="str">
        <f>Raw!AA120</f>
        <v>FEMALE</v>
      </c>
      <c r="AE120" s="1" t="str">
        <f>Raw!AB120</f>
        <v>NO</v>
      </c>
      <c r="AF120" s="1">
        <f>IF(Raw!AE120="", 0, 1)</f>
        <v>0</v>
      </c>
      <c r="AG120" s="1" t="str">
        <f t="shared" si="10"/>
        <v>No</v>
      </c>
      <c r="AH120" s="1" t="str">
        <f t="shared" si="11"/>
        <v>No</v>
      </c>
      <c r="AI120" s="1" t="str">
        <f t="shared" si="12"/>
        <v>No</v>
      </c>
      <c r="AJ120" s="1" t="str">
        <f>IF(Raw!AE120="", "", Raw!AE120)</f>
        <v/>
      </c>
      <c r="AK120" s="2" t="str">
        <f t="shared" ca="1" si="13"/>
        <v/>
      </c>
      <c r="AL120" s="1" t="str">
        <f>IF(Raw!AF120="", "", Raw!AF120)</f>
        <v/>
      </c>
      <c r="AM120" s="1" t="s">
        <v>6350</v>
      </c>
      <c r="AN120" s="1" t="s">
        <v>6350</v>
      </c>
      <c r="AO120" s="1" t="s">
        <v>6349</v>
      </c>
      <c r="AP120" s="1">
        <f>Raw!AH120</f>
        <v>12220</v>
      </c>
      <c r="AQ120" s="1">
        <v>500</v>
      </c>
      <c r="AR120" s="1" t="s">
        <v>6350</v>
      </c>
      <c r="AS120" s="1" t="s">
        <v>6350</v>
      </c>
      <c r="AT120" s="1" t="s">
        <v>6350</v>
      </c>
    </row>
    <row r="121" spans="1:46" ht="12.75" x14ac:dyDescent="0.2">
      <c r="A121" s="1">
        <v>10120</v>
      </c>
      <c r="B121" s="1" t="s">
        <v>2</v>
      </c>
      <c r="C121" s="2">
        <f t="shared" ca="1" si="7"/>
        <v>45265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6350</v>
      </c>
      <c r="O121" s="1" t="s">
        <v>6373</v>
      </c>
      <c r="P121" s="1" t="s">
        <v>6349</v>
      </c>
      <c r="Q121" s="1" t="s">
        <v>6350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8"/>
        <v>37230</v>
      </c>
      <c r="AA121" s="1" t="str">
        <f>Raw!Z121</f>
        <v>NEW ZEALAND FULL LICENCE</v>
      </c>
      <c r="AB121" s="9">
        <f t="shared" si="9"/>
        <v>4</v>
      </c>
      <c r="AC121" s="1">
        <v>16</v>
      </c>
      <c r="AD121" s="1" t="str">
        <f>Raw!AA121</f>
        <v>MALE</v>
      </c>
      <c r="AE121" s="1" t="str">
        <f>Raw!AB121</f>
        <v>NO</v>
      </c>
      <c r="AF121" s="1">
        <f>IF(Raw!AE121="", 0, 1)</f>
        <v>1</v>
      </c>
      <c r="AG121" s="1" t="str">
        <f t="shared" si="10"/>
        <v>Yes</v>
      </c>
      <c r="AH121" s="1" t="str">
        <f t="shared" si="11"/>
        <v>Yes</v>
      </c>
      <c r="AI121" s="1" t="str">
        <f t="shared" si="12"/>
        <v>Yes</v>
      </c>
      <c r="AJ121" s="1">
        <f>IF(Raw!AE121="", "", Raw!AE121)</f>
        <v>2</v>
      </c>
      <c r="AK121" s="2">
        <f t="shared" ca="1" si="13"/>
        <v>45230</v>
      </c>
      <c r="AL121" s="1" t="str">
        <f>IF(Raw!AF121="", "", Raw!AF121)</f>
        <v>At fault - other vehicle involved</v>
      </c>
      <c r="AM121" s="1" t="s">
        <v>6350</v>
      </c>
      <c r="AN121" s="1" t="s">
        <v>6350</v>
      </c>
      <c r="AO121" s="1" t="s">
        <v>6349</v>
      </c>
      <c r="AP121" s="1">
        <f>Raw!AH121</f>
        <v>11850</v>
      </c>
      <c r="AQ121" s="1">
        <v>500</v>
      </c>
      <c r="AR121" s="1" t="s">
        <v>6350</v>
      </c>
      <c r="AS121" s="1" t="s">
        <v>6350</v>
      </c>
      <c r="AT121" s="1" t="s">
        <v>6350</v>
      </c>
    </row>
    <row r="122" spans="1:46" ht="12.75" x14ac:dyDescent="0.2">
      <c r="A122" s="1">
        <v>10121</v>
      </c>
      <c r="B122" s="1" t="s">
        <v>2</v>
      </c>
      <c r="C122" s="2">
        <f t="shared" ca="1" si="7"/>
        <v>45265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6350</v>
      </c>
      <c r="O122" s="1" t="s">
        <v>6373</v>
      </c>
      <c r="P122" s="1" t="s">
        <v>6349</v>
      </c>
      <c r="Q122" s="1" t="s">
        <v>6350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8"/>
        <v>23716</v>
      </c>
      <c r="AA122" s="1" t="str">
        <f>Raw!Z122</f>
        <v>NEW ZEALAND FULL LICENCE</v>
      </c>
      <c r="AB122" s="9">
        <f t="shared" si="9"/>
        <v>4</v>
      </c>
      <c r="AC122" s="1">
        <v>16</v>
      </c>
      <c r="AD122" s="1" t="str">
        <f>Raw!AA122</f>
        <v>MALE</v>
      </c>
      <c r="AE122" s="1" t="str">
        <f>Raw!AB122</f>
        <v>YES</v>
      </c>
      <c r="AF122" s="1">
        <f>IF(Raw!AE122="", 0, 1)</f>
        <v>0</v>
      </c>
      <c r="AG122" s="1" t="str">
        <f t="shared" si="10"/>
        <v>No</v>
      </c>
      <c r="AH122" s="1" t="str">
        <f t="shared" si="11"/>
        <v>No</v>
      </c>
      <c r="AI122" s="1" t="str">
        <f t="shared" si="12"/>
        <v>No</v>
      </c>
      <c r="AJ122" s="1" t="str">
        <f>IF(Raw!AE122="", "", Raw!AE122)</f>
        <v/>
      </c>
      <c r="AK122" s="2" t="str">
        <f t="shared" ca="1" si="13"/>
        <v/>
      </c>
      <c r="AL122" s="1" t="str">
        <f>IF(Raw!AF122="", "", Raw!AF122)</f>
        <v/>
      </c>
      <c r="AM122" s="1" t="s">
        <v>6350</v>
      </c>
      <c r="AN122" s="1" t="s">
        <v>6350</v>
      </c>
      <c r="AO122" s="1" t="s">
        <v>6349</v>
      </c>
      <c r="AP122" s="1">
        <f>Raw!AH122</f>
        <v>24750</v>
      </c>
      <c r="AQ122" s="1">
        <v>500</v>
      </c>
      <c r="AR122" s="1" t="s">
        <v>6350</v>
      </c>
      <c r="AS122" s="1" t="s">
        <v>6350</v>
      </c>
      <c r="AT122" s="1" t="s">
        <v>6350</v>
      </c>
    </row>
    <row r="123" spans="1:46" ht="12.75" x14ac:dyDescent="0.2">
      <c r="A123" s="1">
        <v>10122</v>
      </c>
      <c r="B123" s="1" t="s">
        <v>2</v>
      </c>
      <c r="C123" s="2">
        <f t="shared" ca="1" si="7"/>
        <v>45265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6350</v>
      </c>
      <c r="O123" s="1" t="s">
        <v>6373</v>
      </c>
      <c r="P123" s="1" t="s">
        <v>6349</v>
      </c>
      <c r="Q123" s="1" t="s">
        <v>6350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8"/>
        <v>35038</v>
      </c>
      <c r="AA123" s="1" t="str">
        <f>Raw!Z123</f>
        <v>LEARNERS LICENCE</v>
      </c>
      <c r="AB123" s="9">
        <f t="shared" si="9"/>
        <v>4</v>
      </c>
      <c r="AC123" s="1">
        <v>16</v>
      </c>
      <c r="AD123" s="1" t="str">
        <f>Raw!AA123</f>
        <v>MALE</v>
      </c>
      <c r="AE123" s="1" t="str">
        <f>Raw!AB123</f>
        <v>YES</v>
      </c>
      <c r="AF123" s="1">
        <f>IF(Raw!AE123="", 0, 1)</f>
        <v>0</v>
      </c>
      <c r="AG123" s="1" t="str">
        <f t="shared" si="10"/>
        <v>No</v>
      </c>
      <c r="AH123" s="1" t="str">
        <f t="shared" si="11"/>
        <v>No</v>
      </c>
      <c r="AI123" s="1" t="str">
        <f t="shared" si="12"/>
        <v>No</v>
      </c>
      <c r="AJ123" s="1" t="str">
        <f>IF(Raw!AE123="", "", Raw!AE123)</f>
        <v/>
      </c>
      <c r="AK123" s="2" t="str">
        <f t="shared" ca="1" si="13"/>
        <v/>
      </c>
      <c r="AL123" s="1" t="str">
        <f>IF(Raw!AF123="", "", Raw!AF123)</f>
        <v/>
      </c>
      <c r="AM123" s="1" t="s">
        <v>6350</v>
      </c>
      <c r="AN123" s="1" t="s">
        <v>6350</v>
      </c>
      <c r="AO123" s="1" t="s">
        <v>6349</v>
      </c>
      <c r="AP123" s="1">
        <f>Raw!AH123</f>
        <v>8875</v>
      </c>
      <c r="AQ123" s="1">
        <v>500</v>
      </c>
      <c r="AR123" s="1" t="s">
        <v>6350</v>
      </c>
      <c r="AS123" s="1" t="s">
        <v>6350</v>
      </c>
      <c r="AT123" s="1" t="s">
        <v>6350</v>
      </c>
    </row>
    <row r="124" spans="1:46" ht="12.75" x14ac:dyDescent="0.2">
      <c r="A124" s="1">
        <v>10123</v>
      </c>
      <c r="B124" s="1" t="s">
        <v>2</v>
      </c>
      <c r="C124" s="2">
        <f t="shared" ca="1" si="7"/>
        <v>45265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6350</v>
      </c>
      <c r="O124" s="1" t="s">
        <v>6373</v>
      </c>
      <c r="P124" s="1" t="s">
        <v>6349</v>
      </c>
      <c r="Q124" s="1" t="s">
        <v>6350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8"/>
        <v>20428</v>
      </c>
      <c r="AA124" s="1" t="str">
        <f>Raw!Z124</f>
        <v>NEW ZEALAND FULL LICENCE</v>
      </c>
      <c r="AB124" s="9">
        <f t="shared" si="9"/>
        <v>4</v>
      </c>
      <c r="AC124" s="1">
        <v>16</v>
      </c>
      <c r="AD124" s="1" t="str">
        <f>Raw!AA124</f>
        <v>FEMALE</v>
      </c>
      <c r="AE124" s="1" t="str">
        <f>Raw!AB124</f>
        <v>NO</v>
      </c>
      <c r="AF124" s="1">
        <f>IF(Raw!AE124="", 0, 1)</f>
        <v>0</v>
      </c>
      <c r="AG124" s="1" t="str">
        <f t="shared" si="10"/>
        <v>No</v>
      </c>
      <c r="AH124" s="1" t="str">
        <f t="shared" si="11"/>
        <v>No</v>
      </c>
      <c r="AI124" s="1" t="str">
        <f t="shared" si="12"/>
        <v>No</v>
      </c>
      <c r="AJ124" s="1" t="str">
        <f>IF(Raw!AE124="", "", Raw!AE124)</f>
        <v/>
      </c>
      <c r="AK124" s="2" t="str">
        <f t="shared" ca="1" si="13"/>
        <v/>
      </c>
      <c r="AL124" s="1" t="str">
        <f>IF(Raw!AF124="", "", Raw!AF124)</f>
        <v/>
      </c>
      <c r="AM124" s="1" t="s">
        <v>6350</v>
      </c>
      <c r="AN124" s="1" t="s">
        <v>6350</v>
      </c>
      <c r="AO124" s="1" t="s">
        <v>6349</v>
      </c>
      <c r="AP124" s="1">
        <f>Raw!AH124</f>
        <v>17500</v>
      </c>
      <c r="AQ124" s="1">
        <v>500</v>
      </c>
      <c r="AR124" s="1" t="s">
        <v>6350</v>
      </c>
      <c r="AS124" s="1" t="s">
        <v>6350</v>
      </c>
      <c r="AT124" s="1" t="s">
        <v>6350</v>
      </c>
    </row>
    <row r="125" spans="1:46" ht="12.75" x14ac:dyDescent="0.2">
      <c r="A125" s="1">
        <v>10124</v>
      </c>
      <c r="B125" s="1" t="s">
        <v>2</v>
      </c>
      <c r="C125" s="2">
        <f t="shared" ca="1" si="7"/>
        <v>45265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6350</v>
      </c>
      <c r="O125" s="1" t="s">
        <v>6373</v>
      </c>
      <c r="P125" s="1" t="s">
        <v>6349</v>
      </c>
      <c r="Q125" s="1" t="s">
        <v>6350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8"/>
        <v>20063</v>
      </c>
      <c r="AA125" s="1" t="str">
        <f>Raw!Z125</f>
        <v>NEW ZEALAND FULL LICENCE</v>
      </c>
      <c r="AB125" s="9">
        <f t="shared" si="9"/>
        <v>4</v>
      </c>
      <c r="AC125" s="1">
        <v>16</v>
      </c>
      <c r="AD125" s="1" t="str">
        <f>Raw!AA125</f>
        <v>MALE</v>
      </c>
      <c r="AE125" s="1" t="str">
        <f>Raw!AB125</f>
        <v>NO</v>
      </c>
      <c r="AF125" s="1">
        <f>IF(Raw!AE125="", 0, 1)</f>
        <v>0</v>
      </c>
      <c r="AG125" s="1" t="str">
        <f t="shared" si="10"/>
        <v>No</v>
      </c>
      <c r="AH125" s="1" t="str">
        <f t="shared" si="11"/>
        <v>No</v>
      </c>
      <c r="AI125" s="1" t="str">
        <f t="shared" si="12"/>
        <v>No</v>
      </c>
      <c r="AJ125" s="1" t="str">
        <f>IF(Raw!AE125="", "", Raw!AE125)</f>
        <v/>
      </c>
      <c r="AK125" s="2" t="str">
        <f t="shared" ca="1" si="13"/>
        <v/>
      </c>
      <c r="AL125" s="1" t="str">
        <f>IF(Raw!AF125="", "", Raw!AF125)</f>
        <v/>
      </c>
      <c r="AM125" s="1" t="s">
        <v>6350</v>
      </c>
      <c r="AN125" s="1" t="s">
        <v>6350</v>
      </c>
      <c r="AO125" s="1" t="s">
        <v>6349</v>
      </c>
      <c r="AP125" s="1">
        <f>Raw!AH125</f>
        <v>8562</v>
      </c>
      <c r="AQ125" s="1">
        <v>500</v>
      </c>
      <c r="AR125" s="1" t="s">
        <v>6350</v>
      </c>
      <c r="AS125" s="1" t="s">
        <v>6350</v>
      </c>
      <c r="AT125" s="1" t="s">
        <v>6350</v>
      </c>
    </row>
    <row r="126" spans="1:46" ht="12.75" x14ac:dyDescent="0.2">
      <c r="A126" s="1">
        <v>10125</v>
      </c>
      <c r="B126" s="1" t="s">
        <v>2</v>
      </c>
      <c r="C126" s="2">
        <f t="shared" ca="1" si="7"/>
        <v>45265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6350</v>
      </c>
      <c r="O126" s="1" t="s">
        <v>6373</v>
      </c>
      <c r="P126" s="1" t="s">
        <v>6349</v>
      </c>
      <c r="Q126" s="1" t="s">
        <v>6350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/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8"/>
        <v>37230</v>
      </c>
      <c r="AA126" s="1" t="str">
        <f>Raw!Z126</f>
        <v>RESTRICTED LICENCE</v>
      </c>
      <c r="AB126" s="9">
        <f t="shared" si="9"/>
        <v>4</v>
      </c>
      <c r="AC126" s="1">
        <v>16</v>
      </c>
      <c r="AD126" s="1" t="str">
        <f>Raw!AA126</f>
        <v>MALE</v>
      </c>
      <c r="AE126" s="1" t="str">
        <f>Raw!AB126</f>
        <v>YES</v>
      </c>
      <c r="AF126" s="1">
        <f>IF(Raw!AE126="", 0, 1)</f>
        <v>0</v>
      </c>
      <c r="AG126" s="1" t="str">
        <f t="shared" si="10"/>
        <v>No</v>
      </c>
      <c r="AH126" s="1" t="str">
        <f t="shared" si="11"/>
        <v>No</v>
      </c>
      <c r="AI126" s="1" t="str">
        <f t="shared" si="12"/>
        <v>No</v>
      </c>
      <c r="AJ126" s="1" t="str">
        <f>IF(Raw!AE126="", "", Raw!AE126)</f>
        <v/>
      </c>
      <c r="AK126" s="2" t="str">
        <f t="shared" ca="1" si="13"/>
        <v/>
      </c>
      <c r="AL126" s="1" t="str">
        <f>IF(Raw!AF126="", "", Raw!AF126)</f>
        <v/>
      </c>
      <c r="AM126" s="1" t="s">
        <v>6350</v>
      </c>
      <c r="AN126" s="1" t="s">
        <v>6350</v>
      </c>
      <c r="AO126" s="1" t="s">
        <v>6349</v>
      </c>
      <c r="AP126" s="1">
        <f>Raw!AH126</f>
        <v>5000</v>
      </c>
      <c r="AQ126" s="1">
        <v>500</v>
      </c>
      <c r="AR126" s="1" t="s">
        <v>6350</v>
      </c>
      <c r="AS126" s="1" t="s">
        <v>6350</v>
      </c>
      <c r="AT126" s="1" t="s">
        <v>6350</v>
      </c>
    </row>
    <row r="127" spans="1:46" ht="12.75" x14ac:dyDescent="0.2">
      <c r="A127" s="1">
        <v>10126</v>
      </c>
      <c r="B127" s="1" t="s">
        <v>2</v>
      </c>
      <c r="C127" s="2">
        <f t="shared" ca="1" si="7"/>
        <v>45265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6350</v>
      </c>
      <c r="O127" s="1" t="s">
        <v>6373</v>
      </c>
      <c r="P127" s="1" t="s">
        <v>6349</v>
      </c>
      <c r="Q127" s="1" t="s">
        <v>6350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8"/>
        <v>35038</v>
      </c>
      <c r="AA127" s="1" t="str">
        <f>Raw!Z127</f>
        <v>NEW ZEALAND FULL LICENCE</v>
      </c>
      <c r="AB127" s="9">
        <f t="shared" si="9"/>
        <v>4</v>
      </c>
      <c r="AC127" s="1">
        <v>16</v>
      </c>
      <c r="AD127" s="1" t="str">
        <f>Raw!AA127</f>
        <v>MALE</v>
      </c>
      <c r="AE127" s="1" t="str">
        <f>Raw!AB127</f>
        <v>NO</v>
      </c>
      <c r="AF127" s="1">
        <f>IF(Raw!AE127="", 0, 1)</f>
        <v>0</v>
      </c>
      <c r="AG127" s="1" t="str">
        <f t="shared" si="10"/>
        <v>No</v>
      </c>
      <c r="AH127" s="1" t="str">
        <f t="shared" si="11"/>
        <v>No</v>
      </c>
      <c r="AI127" s="1" t="str">
        <f t="shared" si="12"/>
        <v>No</v>
      </c>
      <c r="AJ127" s="1" t="str">
        <f>IF(Raw!AE127="", "", Raw!AE127)</f>
        <v/>
      </c>
      <c r="AK127" s="2" t="str">
        <f t="shared" ca="1" si="13"/>
        <v/>
      </c>
      <c r="AL127" s="1" t="str">
        <f>IF(Raw!AF127="", "", Raw!AF127)</f>
        <v/>
      </c>
      <c r="AM127" s="1" t="s">
        <v>6350</v>
      </c>
      <c r="AN127" s="1" t="s">
        <v>6350</v>
      </c>
      <c r="AO127" s="1" t="s">
        <v>6349</v>
      </c>
      <c r="AP127" s="1">
        <f>Raw!AH127</f>
        <v>6550</v>
      </c>
      <c r="AQ127" s="1">
        <v>500</v>
      </c>
      <c r="AR127" s="1" t="s">
        <v>6350</v>
      </c>
      <c r="AS127" s="1" t="s">
        <v>6350</v>
      </c>
      <c r="AT127" s="1" t="s">
        <v>6350</v>
      </c>
    </row>
    <row r="128" spans="1:46" ht="12.75" x14ac:dyDescent="0.2">
      <c r="A128" s="1">
        <v>10127</v>
      </c>
      <c r="B128" s="1" t="s">
        <v>2</v>
      </c>
      <c r="C128" s="2">
        <f t="shared" ca="1" si="7"/>
        <v>45265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6350</v>
      </c>
      <c r="O128" s="1" t="s">
        <v>6373</v>
      </c>
      <c r="P128" s="1" t="s">
        <v>6349</v>
      </c>
      <c r="Q128" s="1" t="s">
        <v>6350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8"/>
        <v>25907</v>
      </c>
      <c r="AA128" s="1" t="str">
        <f>Raw!Z128</f>
        <v>NEW ZEALAND FULL LICENCE</v>
      </c>
      <c r="AB128" s="9">
        <f t="shared" si="9"/>
        <v>4</v>
      </c>
      <c r="AC128" s="1">
        <v>16</v>
      </c>
      <c r="AD128" s="1" t="str">
        <f>Raw!AA128</f>
        <v>FEMALE</v>
      </c>
      <c r="AE128" s="1" t="str">
        <f>Raw!AB128</f>
        <v>YES</v>
      </c>
      <c r="AF128" s="1">
        <f>IF(Raw!AE128="", 0, 1)</f>
        <v>0</v>
      </c>
      <c r="AG128" s="1" t="str">
        <f t="shared" si="10"/>
        <v>No</v>
      </c>
      <c r="AH128" s="1" t="str">
        <f t="shared" si="11"/>
        <v>No</v>
      </c>
      <c r="AI128" s="1" t="str">
        <f t="shared" si="12"/>
        <v>No</v>
      </c>
      <c r="AJ128" s="1" t="str">
        <f>IF(Raw!AE128="", "", Raw!AE128)</f>
        <v/>
      </c>
      <c r="AK128" s="2" t="str">
        <f t="shared" ca="1" si="13"/>
        <v/>
      </c>
      <c r="AL128" s="1" t="str">
        <f>IF(Raw!AF128="", "", Raw!AF128)</f>
        <v/>
      </c>
      <c r="AM128" s="1" t="s">
        <v>6350</v>
      </c>
      <c r="AN128" s="1" t="s">
        <v>6350</v>
      </c>
      <c r="AO128" s="1" t="s">
        <v>6349</v>
      </c>
      <c r="AP128" s="1">
        <f>Raw!AH128</f>
        <v>12200</v>
      </c>
      <c r="AQ128" s="1">
        <v>500</v>
      </c>
      <c r="AR128" s="1" t="s">
        <v>6350</v>
      </c>
      <c r="AS128" s="1" t="s">
        <v>6350</v>
      </c>
      <c r="AT128" s="1" t="s">
        <v>6350</v>
      </c>
    </row>
    <row r="129" spans="1:46" ht="12.75" x14ac:dyDescent="0.2">
      <c r="A129" s="1">
        <v>10128</v>
      </c>
      <c r="B129" s="1" t="s">
        <v>2</v>
      </c>
      <c r="C129" s="2">
        <f t="shared" ca="1" si="7"/>
        <v>45265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6350</v>
      </c>
      <c r="O129" s="1" t="s">
        <v>6373</v>
      </c>
      <c r="P129" s="1" t="s">
        <v>6349</v>
      </c>
      <c r="Q129" s="1" t="s">
        <v>6350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/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8"/>
        <v>36134</v>
      </c>
      <c r="AA129" s="1" t="str">
        <f>Raw!Z129</f>
        <v>RESTRICTED LICENCE</v>
      </c>
      <c r="AB129" s="9">
        <f t="shared" si="9"/>
        <v>4</v>
      </c>
      <c r="AC129" s="1">
        <v>16</v>
      </c>
      <c r="AD129" s="1" t="str">
        <f>Raw!AA129</f>
        <v>MALE</v>
      </c>
      <c r="AE129" s="1" t="str">
        <f>Raw!AB129</f>
        <v>NO</v>
      </c>
      <c r="AF129" s="1">
        <f>IF(Raw!AE129="", 0, 1)</f>
        <v>0</v>
      </c>
      <c r="AG129" s="1" t="str">
        <f t="shared" si="10"/>
        <v>No</v>
      </c>
      <c r="AH129" s="1" t="str">
        <f t="shared" si="11"/>
        <v>No</v>
      </c>
      <c r="AI129" s="1" t="str">
        <f t="shared" si="12"/>
        <v>No</v>
      </c>
      <c r="AJ129" s="1" t="str">
        <f>IF(Raw!AE129="", "", Raw!AE129)</f>
        <v/>
      </c>
      <c r="AK129" s="2" t="str">
        <f t="shared" ca="1" si="13"/>
        <v/>
      </c>
      <c r="AL129" s="1" t="str">
        <f>IF(Raw!AF129="", "", Raw!AF129)</f>
        <v/>
      </c>
      <c r="AM129" s="1" t="s">
        <v>6350</v>
      </c>
      <c r="AN129" s="1" t="s">
        <v>6350</v>
      </c>
      <c r="AO129" s="1" t="s">
        <v>6349</v>
      </c>
      <c r="AP129" s="1">
        <f>Raw!AH129</f>
        <v>4950</v>
      </c>
      <c r="AQ129" s="1">
        <v>500</v>
      </c>
      <c r="AR129" s="1" t="s">
        <v>6350</v>
      </c>
      <c r="AS129" s="1" t="s">
        <v>6350</v>
      </c>
      <c r="AT129" s="1" t="s">
        <v>6350</v>
      </c>
    </row>
    <row r="130" spans="1:46" ht="12.75" x14ac:dyDescent="0.2">
      <c r="A130" s="1">
        <v>10129</v>
      </c>
      <c r="B130" s="1" t="s">
        <v>2</v>
      </c>
      <c r="C130" s="2">
        <f t="shared" ca="1" si="7"/>
        <v>45265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IF(Raw!O130="","", Raw!O130)</f>
        <v>1994</v>
      </c>
      <c r="L130" s="1" t="str">
        <f>Raw!L130</f>
        <v>5 Sp Manual</v>
      </c>
      <c r="M130" s="1" t="str">
        <f>Raw!M130</f>
        <v>Petrol</v>
      </c>
      <c r="N130" s="1" t="s">
        <v>6350</v>
      </c>
      <c r="O130" s="1" t="s">
        <v>6373</v>
      </c>
      <c r="P130" s="1" t="s">
        <v>6349</v>
      </c>
      <c r="Q130" s="1" t="s">
        <v>6350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8"/>
        <v>20794</v>
      </c>
      <c r="AA130" s="1" t="str">
        <f>Raw!Z130</f>
        <v>NEW ZEALAND FULL LICENCE</v>
      </c>
      <c r="AB130" s="9">
        <f t="shared" si="9"/>
        <v>4</v>
      </c>
      <c r="AC130" s="1">
        <v>16</v>
      </c>
      <c r="AD130" s="1" t="str">
        <f>Raw!AA130</f>
        <v>MALE</v>
      </c>
      <c r="AE130" s="1" t="str">
        <f>Raw!AB130</f>
        <v>NO</v>
      </c>
      <c r="AF130" s="1">
        <f>IF(Raw!AE130="", 0, 1)</f>
        <v>0</v>
      </c>
      <c r="AG130" s="1" t="str">
        <f t="shared" si="10"/>
        <v>No</v>
      </c>
      <c r="AH130" s="1" t="str">
        <f t="shared" si="11"/>
        <v>No</v>
      </c>
      <c r="AI130" s="1" t="str">
        <f t="shared" si="12"/>
        <v>No</v>
      </c>
      <c r="AJ130" s="1" t="str">
        <f>IF(Raw!AE130="", "", Raw!AE130)</f>
        <v/>
      </c>
      <c r="AK130" s="2" t="str">
        <f t="shared" ca="1" si="13"/>
        <v/>
      </c>
      <c r="AL130" s="1" t="str">
        <f>IF(Raw!AF130="", "", Raw!AF130)</f>
        <v/>
      </c>
      <c r="AM130" s="1" t="s">
        <v>6350</v>
      </c>
      <c r="AN130" s="1" t="s">
        <v>6350</v>
      </c>
      <c r="AO130" s="1" t="s">
        <v>6349</v>
      </c>
      <c r="AP130" s="1">
        <f>Raw!AH130</f>
        <v>1050</v>
      </c>
      <c r="AQ130" s="1">
        <v>500</v>
      </c>
      <c r="AR130" s="1" t="s">
        <v>6350</v>
      </c>
      <c r="AS130" s="1" t="s">
        <v>6350</v>
      </c>
      <c r="AT130" s="1" t="s">
        <v>6350</v>
      </c>
    </row>
    <row r="131" spans="1:46" ht="12.75" x14ac:dyDescent="0.2">
      <c r="A131" s="1">
        <v>10130</v>
      </c>
      <c r="B131" s="1" t="s">
        <v>2</v>
      </c>
      <c r="C131" s="2">
        <f t="shared" ref="C131:C194" ca="1" si="14">TODAY()</f>
        <v>45265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6350</v>
      </c>
      <c r="O131" s="1" t="s">
        <v>6373</v>
      </c>
      <c r="P131" s="1" t="s">
        <v>6349</v>
      </c>
      <c r="Q131" s="1" t="s">
        <v>6350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/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5">DATE( YEAR( TODAY())-Y131, MONTH( TODAY()), DAY( TODAY()))</f>
        <v>25542</v>
      </c>
      <c r="AA131" s="1" t="str">
        <f>Raw!Z131</f>
        <v>NEW ZEALAND FULL LICENCE</v>
      </c>
      <c r="AB131" s="9">
        <f t="shared" ref="AB131:AB194" si="16">IF( MAX(1, Y131-AC131)&gt;=4, 4, MAX(1, Y131-AC131))</f>
        <v>4</v>
      </c>
      <c r="AC131" s="1">
        <v>16</v>
      </c>
      <c r="AD131" s="1" t="str">
        <f>Raw!AA131</f>
        <v>MALE</v>
      </c>
      <c r="AE131" s="1" t="str">
        <f>Raw!AB131</f>
        <v>NO</v>
      </c>
      <c r="AF131" s="1">
        <f>IF(Raw!AE131="", 0, 1)</f>
        <v>0</v>
      </c>
      <c r="AG131" s="1" t="str">
        <f t="shared" ref="AG131:AG194" si="17">IF(AND( AJ131&lt;&gt;"", AJ131&lt;=2*12), "Yes", "No")</f>
        <v>No</v>
      </c>
      <c r="AH131" s="1" t="str">
        <f t="shared" ref="AH131:AH194" si="18">IF(AND( AJ131&lt;&gt;"", AJ131&lt;=3*12), "Yes", "No")</f>
        <v>No</v>
      </c>
      <c r="AI131" s="1" t="str">
        <f t="shared" ref="AI131:AI194" si="19">IF(AND( AJ131&lt;&gt;"", AJ131&lt;5*12), "Yes", "No")</f>
        <v>No</v>
      </c>
      <c r="AJ131" s="1" t="str">
        <f>IF(Raw!AE131="", "", Raw!AE131)</f>
        <v/>
      </c>
      <c r="AK131" s="2" t="str">
        <f t="shared" ref="AK131:AK194" ca="1" si="20">IF(AJ131="", "", EOMONTH( TODAY(), -AJ131))</f>
        <v/>
      </c>
      <c r="AL131" s="1" t="str">
        <f>IF(Raw!AF131="", "", Raw!AF131)</f>
        <v/>
      </c>
      <c r="AM131" s="1" t="s">
        <v>6350</v>
      </c>
      <c r="AN131" s="1" t="s">
        <v>6350</v>
      </c>
      <c r="AO131" s="1" t="s">
        <v>6349</v>
      </c>
      <c r="AP131" s="1">
        <f>Raw!AH131</f>
        <v>20400</v>
      </c>
      <c r="AQ131" s="1">
        <v>500</v>
      </c>
      <c r="AR131" s="1" t="s">
        <v>6350</v>
      </c>
      <c r="AS131" s="1" t="s">
        <v>6350</v>
      </c>
      <c r="AT131" s="1" t="s">
        <v>6350</v>
      </c>
    </row>
    <row r="132" spans="1:46" ht="12.75" x14ac:dyDescent="0.2">
      <c r="A132" s="1">
        <v>10131</v>
      </c>
      <c r="B132" s="1" t="s">
        <v>2</v>
      </c>
      <c r="C132" s="2">
        <f t="shared" ca="1" si="14"/>
        <v>45265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6350</v>
      </c>
      <c r="O132" s="1" t="s">
        <v>6373</v>
      </c>
      <c r="P132" s="1" t="s">
        <v>6349</v>
      </c>
      <c r="Q132" s="1" t="s">
        <v>6350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/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5"/>
        <v>37960</v>
      </c>
      <c r="AA132" s="1" t="str">
        <f>Raw!Z132</f>
        <v>NEW ZEALAND FULL LICENCE</v>
      </c>
      <c r="AB132" s="9">
        <f t="shared" si="16"/>
        <v>4</v>
      </c>
      <c r="AC132" s="1">
        <v>16</v>
      </c>
      <c r="AD132" s="1" t="str">
        <f>Raw!AA132</f>
        <v>FEMALE</v>
      </c>
      <c r="AE132" s="1" t="str">
        <f>Raw!AB132</f>
        <v>NO</v>
      </c>
      <c r="AF132" s="1">
        <f>IF(Raw!AE132="", 0, 1)</f>
        <v>0</v>
      </c>
      <c r="AG132" s="1" t="str">
        <f t="shared" si="17"/>
        <v>No</v>
      </c>
      <c r="AH132" s="1" t="str">
        <f t="shared" si="18"/>
        <v>No</v>
      </c>
      <c r="AI132" s="1" t="str">
        <f t="shared" si="19"/>
        <v>No</v>
      </c>
      <c r="AJ132" s="1" t="str">
        <f>IF(Raw!AE132="", "", Raw!AE132)</f>
        <v/>
      </c>
      <c r="AK132" s="2" t="str">
        <f t="shared" ca="1" si="20"/>
        <v/>
      </c>
      <c r="AL132" s="1" t="str">
        <f>IF(Raw!AF132="", "", Raw!AF132)</f>
        <v/>
      </c>
      <c r="AM132" s="1" t="s">
        <v>6350</v>
      </c>
      <c r="AN132" s="1" t="s">
        <v>6350</v>
      </c>
      <c r="AO132" s="1" t="s">
        <v>6349</v>
      </c>
      <c r="AP132" s="1">
        <f>Raw!AH132</f>
        <v>7420</v>
      </c>
      <c r="AQ132" s="1">
        <v>500</v>
      </c>
      <c r="AR132" s="1" t="s">
        <v>6350</v>
      </c>
      <c r="AS132" s="1" t="s">
        <v>6350</v>
      </c>
      <c r="AT132" s="1" t="s">
        <v>6350</v>
      </c>
    </row>
    <row r="133" spans="1:46" ht="12.75" x14ac:dyDescent="0.2">
      <c r="A133" s="1">
        <v>10132</v>
      </c>
      <c r="B133" s="1" t="s">
        <v>2</v>
      </c>
      <c r="C133" s="2">
        <f t="shared" ca="1" si="14"/>
        <v>45265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6350</v>
      </c>
      <c r="O133" s="1" t="s">
        <v>6373</v>
      </c>
      <c r="P133" s="1" t="s">
        <v>6349</v>
      </c>
      <c r="Q133" s="1" t="s">
        <v>6350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5"/>
        <v>32116</v>
      </c>
      <c r="AA133" s="1" t="str">
        <f>Raw!Z133</f>
        <v>NEW ZEALAND FULL LICENCE</v>
      </c>
      <c r="AB133" s="9">
        <f t="shared" si="16"/>
        <v>4</v>
      </c>
      <c r="AC133" s="1">
        <v>16</v>
      </c>
      <c r="AD133" s="1" t="str">
        <f>Raw!AA133</f>
        <v>FEMALE</v>
      </c>
      <c r="AE133" s="1" t="str">
        <f>Raw!AB133</f>
        <v>NO</v>
      </c>
      <c r="AF133" s="1">
        <f>IF(Raw!AE133="", 0, 1)</f>
        <v>1</v>
      </c>
      <c r="AG133" s="1" t="str">
        <f t="shared" si="17"/>
        <v>Yes</v>
      </c>
      <c r="AH133" s="1" t="str">
        <f t="shared" si="18"/>
        <v>Yes</v>
      </c>
      <c r="AI133" s="1" t="str">
        <f t="shared" si="19"/>
        <v>Yes</v>
      </c>
      <c r="AJ133" s="1">
        <f>IF(Raw!AE133="", "", Raw!AE133)</f>
        <v>14</v>
      </c>
      <c r="AK133" s="2">
        <f t="shared" ca="1" si="20"/>
        <v>44865</v>
      </c>
      <c r="AL133" s="1" t="str">
        <f>IF(Raw!AF133="", "", Raw!AF133)</f>
        <v>At fault - other vehicle involved</v>
      </c>
      <c r="AM133" s="1" t="s">
        <v>6350</v>
      </c>
      <c r="AN133" s="1" t="s">
        <v>6350</v>
      </c>
      <c r="AO133" s="1" t="s">
        <v>6349</v>
      </c>
      <c r="AP133" s="1">
        <f>Raw!AH133</f>
        <v>6025</v>
      </c>
      <c r="AQ133" s="1">
        <v>500</v>
      </c>
      <c r="AR133" s="1" t="s">
        <v>6350</v>
      </c>
      <c r="AS133" s="1" t="s">
        <v>6350</v>
      </c>
      <c r="AT133" s="1" t="s">
        <v>6350</v>
      </c>
    </row>
    <row r="134" spans="1:46" ht="12.75" x14ac:dyDescent="0.2">
      <c r="A134" s="1">
        <v>10133</v>
      </c>
      <c r="B134" s="1" t="s">
        <v>2</v>
      </c>
      <c r="C134" s="2">
        <f t="shared" ca="1" si="14"/>
        <v>45265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6350</v>
      </c>
      <c r="O134" s="1" t="s">
        <v>6373</v>
      </c>
      <c r="P134" s="1" t="s">
        <v>6349</v>
      </c>
      <c r="Q134" s="1" t="s">
        <v>6350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5"/>
        <v>36865</v>
      </c>
      <c r="AA134" s="1" t="str">
        <f>Raw!Z134</f>
        <v>NEW ZEALAND FULL LICENCE</v>
      </c>
      <c r="AB134" s="9">
        <f t="shared" si="16"/>
        <v>4</v>
      </c>
      <c r="AC134" s="1">
        <v>16</v>
      </c>
      <c r="AD134" s="1" t="str">
        <f>Raw!AA134</f>
        <v>MALE</v>
      </c>
      <c r="AE134" s="1" t="str">
        <f>Raw!AB134</f>
        <v>YES</v>
      </c>
      <c r="AF134" s="1">
        <f>IF(Raw!AE134="", 0, 1)</f>
        <v>0</v>
      </c>
      <c r="AG134" s="1" t="str">
        <f t="shared" si="17"/>
        <v>No</v>
      </c>
      <c r="AH134" s="1" t="str">
        <f t="shared" si="18"/>
        <v>No</v>
      </c>
      <c r="AI134" s="1" t="str">
        <f t="shared" si="19"/>
        <v>No</v>
      </c>
      <c r="AJ134" s="1" t="str">
        <f>IF(Raw!AE134="", "", Raw!AE134)</f>
        <v/>
      </c>
      <c r="AK134" s="2" t="str">
        <f t="shared" ca="1" si="20"/>
        <v/>
      </c>
      <c r="AL134" s="1" t="str">
        <f>IF(Raw!AF134="", "", Raw!AF134)</f>
        <v/>
      </c>
      <c r="AM134" s="1" t="s">
        <v>6350</v>
      </c>
      <c r="AN134" s="1" t="s">
        <v>6350</v>
      </c>
      <c r="AO134" s="1" t="s">
        <v>6349</v>
      </c>
      <c r="AP134" s="1">
        <f>Raw!AH134</f>
        <v>9530</v>
      </c>
      <c r="AQ134" s="1">
        <v>500</v>
      </c>
      <c r="AR134" s="1" t="s">
        <v>6350</v>
      </c>
      <c r="AS134" s="1" t="s">
        <v>6350</v>
      </c>
      <c r="AT134" s="1" t="s">
        <v>6350</v>
      </c>
    </row>
    <row r="135" spans="1:46" ht="12.75" x14ac:dyDescent="0.2">
      <c r="A135" s="1">
        <v>10134</v>
      </c>
      <c r="B135" s="1" t="s">
        <v>2</v>
      </c>
      <c r="C135" s="2">
        <f t="shared" ca="1" si="14"/>
        <v>45265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6350</v>
      </c>
      <c r="O135" s="1" t="s">
        <v>6373</v>
      </c>
      <c r="P135" s="1" t="s">
        <v>6349</v>
      </c>
      <c r="Q135" s="1" t="s">
        <v>6350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/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5"/>
        <v>27003</v>
      </c>
      <c r="AA135" s="1" t="str">
        <f>Raw!Z135</f>
        <v>NEW ZEALAND FULL LICENCE</v>
      </c>
      <c r="AB135" s="9">
        <f t="shared" si="16"/>
        <v>4</v>
      </c>
      <c r="AC135" s="1">
        <v>16</v>
      </c>
      <c r="AD135" s="1" t="str">
        <f>Raw!AA135</f>
        <v>FEMALE</v>
      </c>
      <c r="AE135" s="1" t="str">
        <f>Raw!AB135</f>
        <v>NO</v>
      </c>
      <c r="AF135" s="1">
        <f>IF(Raw!AE135="", 0, 1)</f>
        <v>0</v>
      </c>
      <c r="AG135" s="1" t="str">
        <f t="shared" si="17"/>
        <v>No</v>
      </c>
      <c r="AH135" s="1" t="str">
        <f t="shared" si="18"/>
        <v>No</v>
      </c>
      <c r="AI135" s="1" t="str">
        <f t="shared" si="19"/>
        <v>No</v>
      </c>
      <c r="AJ135" s="1" t="str">
        <f>IF(Raw!AE135="", "", Raw!AE135)</f>
        <v/>
      </c>
      <c r="AK135" s="2" t="str">
        <f t="shared" ca="1" si="20"/>
        <v/>
      </c>
      <c r="AL135" s="1" t="str">
        <f>IF(Raw!AF135="", "", Raw!AF135)</f>
        <v/>
      </c>
      <c r="AM135" s="1" t="s">
        <v>6350</v>
      </c>
      <c r="AN135" s="1" t="s">
        <v>6350</v>
      </c>
      <c r="AO135" s="1" t="s">
        <v>6349</v>
      </c>
      <c r="AP135" s="1">
        <f>Raw!AH135</f>
        <v>7500</v>
      </c>
      <c r="AQ135" s="1">
        <v>500</v>
      </c>
      <c r="AR135" s="1" t="s">
        <v>6350</v>
      </c>
      <c r="AS135" s="1" t="s">
        <v>6350</v>
      </c>
      <c r="AT135" s="1" t="s">
        <v>6350</v>
      </c>
    </row>
    <row r="136" spans="1:46" ht="12.75" x14ac:dyDescent="0.2">
      <c r="A136" s="1">
        <v>10135</v>
      </c>
      <c r="B136" s="1" t="s">
        <v>2</v>
      </c>
      <c r="C136" s="2">
        <f t="shared" ca="1" si="14"/>
        <v>45265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IF(Raw!O136="","", Raw!O136)</f>
        <v>1997</v>
      </c>
      <c r="L136" s="1" t="str">
        <f>Raw!L136</f>
        <v>5 Sp Manual</v>
      </c>
      <c r="M136" s="1" t="str">
        <f>Raw!M136</f>
        <v>Petrol</v>
      </c>
      <c r="N136" s="1" t="s">
        <v>6350</v>
      </c>
      <c r="O136" s="1" t="s">
        <v>6373</v>
      </c>
      <c r="P136" s="1" t="s">
        <v>6349</v>
      </c>
      <c r="Q136" s="1" t="s">
        <v>6350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5"/>
        <v>36134</v>
      </c>
      <c r="AA136" s="1" t="str">
        <f>Raw!Z136</f>
        <v>NEW ZEALAND FULL LICENCE</v>
      </c>
      <c r="AB136" s="9">
        <f t="shared" si="16"/>
        <v>4</v>
      </c>
      <c r="AC136" s="1">
        <v>16</v>
      </c>
      <c r="AD136" s="1" t="str">
        <f>Raw!AA136</f>
        <v>FEMALE</v>
      </c>
      <c r="AE136" s="1" t="str">
        <f>Raw!AB136</f>
        <v>NO</v>
      </c>
      <c r="AF136" s="1">
        <f>IF(Raw!AE136="", 0, 1)</f>
        <v>0</v>
      </c>
      <c r="AG136" s="1" t="str">
        <f t="shared" si="17"/>
        <v>No</v>
      </c>
      <c r="AH136" s="1" t="str">
        <f t="shared" si="18"/>
        <v>No</v>
      </c>
      <c r="AI136" s="1" t="str">
        <f t="shared" si="19"/>
        <v>No</v>
      </c>
      <c r="AJ136" s="1" t="str">
        <f>IF(Raw!AE136="", "", Raw!AE136)</f>
        <v/>
      </c>
      <c r="AK136" s="2" t="str">
        <f t="shared" ca="1" si="20"/>
        <v/>
      </c>
      <c r="AL136" s="1" t="str">
        <f>IF(Raw!AF136="", "", Raw!AF136)</f>
        <v/>
      </c>
      <c r="AM136" s="1" t="s">
        <v>6350</v>
      </c>
      <c r="AN136" s="1" t="s">
        <v>6350</v>
      </c>
      <c r="AO136" s="1" t="s">
        <v>6349</v>
      </c>
      <c r="AP136" s="1">
        <f>Raw!AH136</f>
        <v>6860</v>
      </c>
      <c r="AQ136" s="1">
        <v>500</v>
      </c>
      <c r="AR136" s="1" t="s">
        <v>6350</v>
      </c>
      <c r="AS136" s="1" t="s">
        <v>6350</v>
      </c>
      <c r="AT136" s="1" t="s">
        <v>6350</v>
      </c>
    </row>
    <row r="137" spans="1:46" ht="12.75" x14ac:dyDescent="0.2">
      <c r="A137" s="1">
        <v>10136</v>
      </c>
      <c r="B137" s="1" t="s">
        <v>2</v>
      </c>
      <c r="C137" s="2">
        <f t="shared" ca="1" si="14"/>
        <v>45265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6350</v>
      </c>
      <c r="O137" s="1" t="s">
        <v>6373</v>
      </c>
      <c r="P137" s="1" t="s">
        <v>6349</v>
      </c>
      <c r="Q137" s="1" t="s">
        <v>6350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5"/>
        <v>32116</v>
      </c>
      <c r="AA137" s="1" t="str">
        <f>Raw!Z137</f>
        <v>NEW ZEALAND FULL LICENCE</v>
      </c>
      <c r="AB137" s="9">
        <f t="shared" si="16"/>
        <v>4</v>
      </c>
      <c r="AC137" s="1">
        <v>16</v>
      </c>
      <c r="AD137" s="1" t="str">
        <f>Raw!AA137</f>
        <v>FEMALE</v>
      </c>
      <c r="AE137" s="1" t="str">
        <f>Raw!AB137</f>
        <v>YES</v>
      </c>
      <c r="AF137" s="1">
        <f>IF(Raw!AE137="", 0, 1)</f>
        <v>0</v>
      </c>
      <c r="AG137" s="1" t="str">
        <f t="shared" si="17"/>
        <v>No</v>
      </c>
      <c r="AH137" s="1" t="str">
        <f t="shared" si="18"/>
        <v>No</v>
      </c>
      <c r="AI137" s="1" t="str">
        <f t="shared" si="19"/>
        <v>No</v>
      </c>
      <c r="AJ137" s="1" t="str">
        <f>IF(Raw!AE137="", "", Raw!AE137)</f>
        <v/>
      </c>
      <c r="AK137" s="2" t="str">
        <f t="shared" ca="1" si="20"/>
        <v/>
      </c>
      <c r="AL137" s="1" t="str">
        <f>IF(Raw!AF137="", "", Raw!AF137)</f>
        <v/>
      </c>
      <c r="AM137" s="1" t="s">
        <v>6350</v>
      </c>
      <c r="AN137" s="1" t="s">
        <v>6350</v>
      </c>
      <c r="AO137" s="1" t="s">
        <v>6349</v>
      </c>
      <c r="AP137" s="1">
        <f>Raw!AH137</f>
        <v>17000</v>
      </c>
      <c r="AQ137" s="1">
        <v>500</v>
      </c>
      <c r="AR137" s="1" t="s">
        <v>6350</v>
      </c>
      <c r="AS137" s="1" t="s">
        <v>6350</v>
      </c>
      <c r="AT137" s="1" t="s">
        <v>6350</v>
      </c>
    </row>
    <row r="138" spans="1:46" ht="12.75" x14ac:dyDescent="0.2">
      <c r="A138" s="1">
        <v>10137</v>
      </c>
      <c r="B138" s="1" t="s">
        <v>2</v>
      </c>
      <c r="C138" s="2">
        <f t="shared" ca="1" si="14"/>
        <v>45265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6350</v>
      </c>
      <c r="O138" s="1" t="s">
        <v>6373</v>
      </c>
      <c r="P138" s="1" t="s">
        <v>6349</v>
      </c>
      <c r="Q138" s="1" t="s">
        <v>6350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5"/>
        <v>36865</v>
      </c>
      <c r="AA138" s="1" t="str">
        <f>Raw!Z138</f>
        <v>NEW ZEALAND FULL LICENCE</v>
      </c>
      <c r="AB138" s="9">
        <f t="shared" si="16"/>
        <v>4</v>
      </c>
      <c r="AC138" s="1">
        <v>16</v>
      </c>
      <c r="AD138" s="1" t="str">
        <f>Raw!AA138</f>
        <v>FEMALE</v>
      </c>
      <c r="AE138" s="1" t="str">
        <f>Raw!AB138</f>
        <v>YES</v>
      </c>
      <c r="AF138" s="1">
        <f>IF(Raw!AE138="", 0, 1)</f>
        <v>1</v>
      </c>
      <c r="AG138" s="1" t="str">
        <f t="shared" si="17"/>
        <v>Yes</v>
      </c>
      <c r="AH138" s="1" t="str">
        <f t="shared" si="18"/>
        <v>Yes</v>
      </c>
      <c r="AI138" s="1" t="str">
        <f t="shared" si="19"/>
        <v>Yes</v>
      </c>
      <c r="AJ138" s="1">
        <f>IF(Raw!AE138="", "", Raw!AE138)</f>
        <v>16</v>
      </c>
      <c r="AK138" s="2">
        <f t="shared" ca="1" si="20"/>
        <v>44804</v>
      </c>
      <c r="AL138" s="1" t="str">
        <f>IF(Raw!AF138="", "", Raw!AF138)</f>
        <v>Not at fault - other vehicle involved</v>
      </c>
      <c r="AM138" s="1" t="s">
        <v>6350</v>
      </c>
      <c r="AN138" s="1" t="s">
        <v>6350</v>
      </c>
      <c r="AO138" s="1" t="s">
        <v>6349</v>
      </c>
      <c r="AP138" s="1">
        <f>Raw!AH138</f>
        <v>9300</v>
      </c>
      <c r="AQ138" s="1">
        <v>500</v>
      </c>
      <c r="AR138" s="1" t="s">
        <v>6350</v>
      </c>
      <c r="AS138" s="1" t="s">
        <v>6350</v>
      </c>
      <c r="AT138" s="1" t="s">
        <v>6350</v>
      </c>
    </row>
    <row r="139" spans="1:46" ht="12.75" x14ac:dyDescent="0.2">
      <c r="A139" s="1">
        <v>10138</v>
      </c>
      <c r="B139" s="1" t="s">
        <v>2</v>
      </c>
      <c r="C139" s="2">
        <f t="shared" ca="1" si="14"/>
        <v>45265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6350</v>
      </c>
      <c r="O139" s="1" t="s">
        <v>6373</v>
      </c>
      <c r="P139" s="1" t="s">
        <v>6349</v>
      </c>
      <c r="Q139" s="1" t="s">
        <v>6350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/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5"/>
        <v>31386</v>
      </c>
      <c r="AA139" s="1" t="str">
        <f>Raw!Z139</f>
        <v>RESTRICTED LICENCE</v>
      </c>
      <c r="AB139" s="9">
        <f t="shared" si="16"/>
        <v>4</v>
      </c>
      <c r="AC139" s="1">
        <v>16</v>
      </c>
      <c r="AD139" s="1" t="str">
        <f>Raw!AA139</f>
        <v>FEMALE</v>
      </c>
      <c r="AE139" s="1" t="str">
        <f>Raw!AB139</f>
        <v>YES</v>
      </c>
      <c r="AF139" s="1">
        <f>IF(Raw!AE139="", 0, 1)</f>
        <v>0</v>
      </c>
      <c r="AG139" s="1" t="str">
        <f t="shared" si="17"/>
        <v>No</v>
      </c>
      <c r="AH139" s="1" t="str">
        <f t="shared" si="18"/>
        <v>No</v>
      </c>
      <c r="AI139" s="1" t="str">
        <f t="shared" si="19"/>
        <v>No</v>
      </c>
      <c r="AJ139" s="1" t="str">
        <f>IF(Raw!AE139="", "", Raw!AE139)</f>
        <v/>
      </c>
      <c r="AK139" s="2" t="str">
        <f t="shared" ca="1" si="20"/>
        <v/>
      </c>
      <c r="AL139" s="1" t="str">
        <f>IF(Raw!AF139="", "", Raw!AF139)</f>
        <v/>
      </c>
      <c r="AM139" s="1" t="s">
        <v>6350</v>
      </c>
      <c r="AN139" s="1" t="s">
        <v>6350</v>
      </c>
      <c r="AO139" s="1" t="s">
        <v>6349</v>
      </c>
      <c r="AP139" s="1">
        <f>Raw!AH139</f>
        <v>14320</v>
      </c>
      <c r="AQ139" s="1">
        <v>500</v>
      </c>
      <c r="AR139" s="1" t="s">
        <v>6350</v>
      </c>
      <c r="AS139" s="1" t="s">
        <v>6350</v>
      </c>
      <c r="AT139" s="1" t="s">
        <v>6350</v>
      </c>
    </row>
    <row r="140" spans="1:46" ht="12.75" x14ac:dyDescent="0.2">
      <c r="A140" s="1">
        <v>10139</v>
      </c>
      <c r="B140" s="1" t="s">
        <v>2</v>
      </c>
      <c r="C140" s="2">
        <f t="shared" ca="1" si="14"/>
        <v>45265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IF(Raw!O140="","", Raw!O140)</f>
        <v>1495</v>
      </c>
      <c r="L140" s="1" t="str">
        <f>Raw!L140</f>
        <v>5 Sp Manual</v>
      </c>
      <c r="M140" s="1" t="str">
        <f>Raw!M140</f>
        <v>Petrol</v>
      </c>
      <c r="N140" s="1" t="s">
        <v>6350</v>
      </c>
      <c r="O140" s="1" t="s">
        <v>6373</v>
      </c>
      <c r="P140" s="1" t="s">
        <v>6349</v>
      </c>
      <c r="Q140" s="1" t="s">
        <v>6350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5"/>
        <v>22255</v>
      </c>
      <c r="AA140" s="1" t="str">
        <f>Raw!Z140</f>
        <v>NEW ZEALAND FULL LICENCE</v>
      </c>
      <c r="AB140" s="9">
        <f t="shared" si="16"/>
        <v>4</v>
      </c>
      <c r="AC140" s="1">
        <v>16</v>
      </c>
      <c r="AD140" s="1" t="str">
        <f>Raw!AA140</f>
        <v>FEMALE</v>
      </c>
      <c r="AE140" s="1" t="str">
        <f>Raw!AB140</f>
        <v>NO</v>
      </c>
      <c r="AF140" s="1">
        <f>IF(Raw!AE140="", 0, 1)</f>
        <v>0</v>
      </c>
      <c r="AG140" s="1" t="str">
        <f t="shared" si="17"/>
        <v>No</v>
      </c>
      <c r="AH140" s="1" t="str">
        <f t="shared" si="18"/>
        <v>No</v>
      </c>
      <c r="AI140" s="1" t="str">
        <f t="shared" si="19"/>
        <v>No</v>
      </c>
      <c r="AJ140" s="1" t="str">
        <f>IF(Raw!AE140="", "", Raw!AE140)</f>
        <v/>
      </c>
      <c r="AK140" s="2" t="str">
        <f t="shared" ca="1" si="20"/>
        <v/>
      </c>
      <c r="AL140" s="1" t="str">
        <f>IF(Raw!AF140="", "", Raw!AF140)</f>
        <v/>
      </c>
      <c r="AM140" s="1" t="s">
        <v>6350</v>
      </c>
      <c r="AN140" s="1" t="s">
        <v>6350</v>
      </c>
      <c r="AO140" s="1" t="s">
        <v>6349</v>
      </c>
      <c r="AP140" s="1">
        <f>Raw!AH140</f>
        <v>1387</v>
      </c>
      <c r="AQ140" s="1">
        <v>500</v>
      </c>
      <c r="AR140" s="1" t="s">
        <v>6350</v>
      </c>
      <c r="AS140" s="1" t="s">
        <v>6350</v>
      </c>
      <c r="AT140" s="1" t="s">
        <v>6350</v>
      </c>
    </row>
    <row r="141" spans="1:46" ht="12.75" x14ac:dyDescent="0.2">
      <c r="A141" s="1">
        <v>10140</v>
      </c>
      <c r="B141" s="1" t="s">
        <v>2</v>
      </c>
      <c r="C141" s="2">
        <f t="shared" ca="1" si="14"/>
        <v>45265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6350</v>
      </c>
      <c r="O141" s="1" t="s">
        <v>6373</v>
      </c>
      <c r="P141" s="1" t="s">
        <v>6349</v>
      </c>
      <c r="Q141" s="1" t="s">
        <v>6350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/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5"/>
        <v>33577</v>
      </c>
      <c r="AA141" s="1" t="str">
        <f>Raw!Z141</f>
        <v>NEW ZEALAND FULL LICENCE</v>
      </c>
      <c r="AB141" s="9">
        <f t="shared" si="16"/>
        <v>4</v>
      </c>
      <c r="AC141" s="1">
        <v>16</v>
      </c>
      <c r="AD141" s="1" t="str">
        <f>Raw!AA141</f>
        <v>MALE</v>
      </c>
      <c r="AE141" s="1" t="str">
        <f>Raw!AB141</f>
        <v>NO</v>
      </c>
      <c r="AF141" s="1">
        <f>IF(Raw!AE141="", 0, 1)</f>
        <v>1</v>
      </c>
      <c r="AG141" s="1" t="str">
        <f t="shared" si="17"/>
        <v>No</v>
      </c>
      <c r="AH141" s="1" t="str">
        <f t="shared" si="18"/>
        <v>Yes</v>
      </c>
      <c r="AI141" s="1" t="str">
        <f t="shared" si="19"/>
        <v>Yes</v>
      </c>
      <c r="AJ141" s="1">
        <f>IF(Raw!AE141="", "", Raw!AE141)</f>
        <v>26</v>
      </c>
      <c r="AK141" s="2">
        <f t="shared" ca="1" si="20"/>
        <v>44500</v>
      </c>
      <c r="AL141" s="1" t="str">
        <f>IF(Raw!AF141="", "", Raw!AF141)</f>
        <v>At fault - other vehicle involved</v>
      </c>
      <c r="AM141" s="1" t="s">
        <v>6350</v>
      </c>
      <c r="AN141" s="1" t="s">
        <v>6350</v>
      </c>
      <c r="AO141" s="1" t="s">
        <v>6349</v>
      </c>
      <c r="AP141" s="1">
        <f>Raw!AH141</f>
        <v>12000</v>
      </c>
      <c r="AQ141" s="1">
        <v>500</v>
      </c>
      <c r="AR141" s="1" t="s">
        <v>6350</v>
      </c>
      <c r="AS141" s="1" t="s">
        <v>6350</v>
      </c>
      <c r="AT141" s="1" t="s">
        <v>6350</v>
      </c>
    </row>
    <row r="142" spans="1:46" ht="12.75" x14ac:dyDescent="0.2">
      <c r="A142" s="1">
        <v>10141</v>
      </c>
      <c r="B142" s="1" t="s">
        <v>2</v>
      </c>
      <c r="C142" s="2">
        <f t="shared" ca="1" si="14"/>
        <v>45265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6350</v>
      </c>
      <c r="O142" s="1" t="s">
        <v>6373</v>
      </c>
      <c r="P142" s="1" t="s">
        <v>6349</v>
      </c>
      <c r="Q142" s="1" t="s">
        <v>6350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5"/>
        <v>36134</v>
      </c>
      <c r="AA142" s="1" t="str">
        <f>Raw!Z142</f>
        <v>NEW ZEALAND FULL LICENCE</v>
      </c>
      <c r="AB142" s="9">
        <f t="shared" si="16"/>
        <v>4</v>
      </c>
      <c r="AC142" s="1">
        <v>16</v>
      </c>
      <c r="AD142" s="1" t="str">
        <f>Raw!AA142</f>
        <v>MALE</v>
      </c>
      <c r="AE142" s="1" t="str">
        <f>Raw!AB142</f>
        <v>NO</v>
      </c>
      <c r="AF142" s="1">
        <f>IF(Raw!AE142="", 0, 1)</f>
        <v>0</v>
      </c>
      <c r="AG142" s="1" t="str">
        <f t="shared" si="17"/>
        <v>No</v>
      </c>
      <c r="AH142" s="1" t="str">
        <f t="shared" si="18"/>
        <v>No</v>
      </c>
      <c r="AI142" s="1" t="str">
        <f t="shared" si="19"/>
        <v>No</v>
      </c>
      <c r="AJ142" s="1" t="str">
        <f>IF(Raw!AE142="", "", Raw!AE142)</f>
        <v/>
      </c>
      <c r="AK142" s="2" t="str">
        <f t="shared" ca="1" si="20"/>
        <v/>
      </c>
      <c r="AL142" s="1" t="str">
        <f>IF(Raw!AF142="", "", Raw!AF142)</f>
        <v/>
      </c>
      <c r="AM142" s="1" t="s">
        <v>6350</v>
      </c>
      <c r="AN142" s="1" t="s">
        <v>6350</v>
      </c>
      <c r="AO142" s="1" t="s">
        <v>6349</v>
      </c>
      <c r="AP142" s="1">
        <f>Raw!AH142</f>
        <v>5850</v>
      </c>
      <c r="AQ142" s="1">
        <v>500</v>
      </c>
      <c r="AR142" s="1" t="s">
        <v>6350</v>
      </c>
      <c r="AS142" s="1" t="s">
        <v>6350</v>
      </c>
      <c r="AT142" s="1" t="s">
        <v>6350</v>
      </c>
    </row>
    <row r="143" spans="1:46" ht="12.75" x14ac:dyDescent="0.2">
      <c r="A143" s="1">
        <v>10142</v>
      </c>
      <c r="B143" s="1" t="s">
        <v>2</v>
      </c>
      <c r="C143" s="2">
        <f t="shared" ca="1" si="14"/>
        <v>45265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6350</v>
      </c>
      <c r="O143" s="1" t="s">
        <v>6373</v>
      </c>
      <c r="P143" s="1" t="s">
        <v>6349</v>
      </c>
      <c r="Q143" s="1" t="s">
        <v>6350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5"/>
        <v>21524</v>
      </c>
      <c r="AA143" s="1" t="str">
        <f>Raw!Z143</f>
        <v>NEW ZEALAND FULL LICENCE</v>
      </c>
      <c r="AB143" s="9">
        <f t="shared" si="16"/>
        <v>4</v>
      </c>
      <c r="AC143" s="1">
        <v>16</v>
      </c>
      <c r="AD143" s="1" t="str">
        <f>Raw!AA143</f>
        <v>MALE</v>
      </c>
      <c r="AE143" s="1" t="str">
        <f>Raw!AB143</f>
        <v>NO</v>
      </c>
      <c r="AF143" s="1">
        <f>IF(Raw!AE143="", 0, 1)</f>
        <v>0</v>
      </c>
      <c r="AG143" s="1" t="str">
        <f t="shared" si="17"/>
        <v>No</v>
      </c>
      <c r="AH143" s="1" t="str">
        <f t="shared" si="18"/>
        <v>No</v>
      </c>
      <c r="AI143" s="1" t="str">
        <f t="shared" si="19"/>
        <v>No</v>
      </c>
      <c r="AJ143" s="1" t="str">
        <f>IF(Raw!AE143="", "", Raw!AE143)</f>
        <v/>
      </c>
      <c r="AK143" s="2" t="str">
        <f t="shared" ca="1" si="20"/>
        <v/>
      </c>
      <c r="AL143" s="1" t="str">
        <f>IF(Raw!AF143="", "", Raw!AF143)</f>
        <v/>
      </c>
      <c r="AM143" s="1" t="s">
        <v>6350</v>
      </c>
      <c r="AN143" s="1" t="s">
        <v>6350</v>
      </c>
      <c r="AO143" s="1" t="s">
        <v>6349</v>
      </c>
      <c r="AP143" s="1">
        <f>Raw!AH143</f>
        <v>77880</v>
      </c>
      <c r="AQ143" s="1">
        <v>500</v>
      </c>
      <c r="AR143" s="1" t="s">
        <v>6350</v>
      </c>
      <c r="AS143" s="1" t="s">
        <v>6350</v>
      </c>
      <c r="AT143" s="1" t="s">
        <v>6350</v>
      </c>
    </row>
    <row r="144" spans="1:46" ht="12.75" x14ac:dyDescent="0.2">
      <c r="A144" s="1">
        <v>10143</v>
      </c>
      <c r="B144" s="1" t="s">
        <v>2</v>
      </c>
      <c r="C144" s="2">
        <f t="shared" ca="1" si="14"/>
        <v>45265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IF(Raw!O144="","", Raw!O144)</f>
        <v>1308</v>
      </c>
      <c r="L144" s="1" t="str">
        <f>Raw!L144</f>
        <v>5 Sp Manual</v>
      </c>
      <c r="M144" s="1" t="str">
        <f>Raw!M144</f>
        <v>Petrol</v>
      </c>
      <c r="N144" s="1" t="s">
        <v>6350</v>
      </c>
      <c r="O144" s="1" t="s">
        <v>6373</v>
      </c>
      <c r="P144" s="1" t="s">
        <v>6349</v>
      </c>
      <c r="Q144" s="1" t="s">
        <v>6350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5"/>
        <v>35404</v>
      </c>
      <c r="AA144" s="1" t="str">
        <f>Raw!Z144</f>
        <v>RESTRICTED LICENCE</v>
      </c>
      <c r="AB144" s="9">
        <f t="shared" si="16"/>
        <v>4</v>
      </c>
      <c r="AC144" s="1">
        <v>16</v>
      </c>
      <c r="AD144" s="1" t="str">
        <f>Raw!AA144</f>
        <v>MALE</v>
      </c>
      <c r="AE144" s="1" t="str">
        <f>Raw!AB144</f>
        <v>YES</v>
      </c>
      <c r="AF144" s="1">
        <f>IF(Raw!AE144="", 0, 1)</f>
        <v>0</v>
      </c>
      <c r="AG144" s="1" t="str">
        <f t="shared" si="17"/>
        <v>No</v>
      </c>
      <c r="AH144" s="1" t="str">
        <f t="shared" si="18"/>
        <v>No</v>
      </c>
      <c r="AI144" s="1" t="str">
        <f t="shared" si="19"/>
        <v>No</v>
      </c>
      <c r="AJ144" s="1" t="str">
        <f>IF(Raw!AE144="", "", Raw!AE144)</f>
        <v/>
      </c>
      <c r="AK144" s="2" t="str">
        <f t="shared" ca="1" si="20"/>
        <v/>
      </c>
      <c r="AL144" s="1" t="str">
        <f>IF(Raw!AF144="", "", Raw!AF144)</f>
        <v/>
      </c>
      <c r="AM144" s="1" t="s">
        <v>6350</v>
      </c>
      <c r="AN144" s="1" t="s">
        <v>6350</v>
      </c>
      <c r="AO144" s="1" t="s">
        <v>6349</v>
      </c>
      <c r="AP144" s="1">
        <f>Raw!AH144</f>
        <v>10000</v>
      </c>
      <c r="AQ144" s="1">
        <v>500</v>
      </c>
      <c r="AR144" s="1" t="s">
        <v>6350</v>
      </c>
      <c r="AS144" s="1" t="s">
        <v>6350</v>
      </c>
      <c r="AT144" s="1" t="s">
        <v>6350</v>
      </c>
    </row>
    <row r="145" spans="1:46" ht="12.75" x14ac:dyDescent="0.2">
      <c r="A145" s="1">
        <v>10144</v>
      </c>
      <c r="B145" s="1" t="s">
        <v>2</v>
      </c>
      <c r="C145" s="2">
        <f t="shared" ca="1" si="14"/>
        <v>45265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6350</v>
      </c>
      <c r="O145" s="1" t="s">
        <v>6373</v>
      </c>
      <c r="P145" s="1" t="s">
        <v>6349</v>
      </c>
      <c r="Q145" s="1" t="s">
        <v>6350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5"/>
        <v>24081</v>
      </c>
      <c r="AA145" s="1" t="str">
        <f>Raw!Z145</f>
        <v>INTERNATIONAL LICENCE</v>
      </c>
      <c r="AB145" s="9">
        <f t="shared" si="16"/>
        <v>4</v>
      </c>
      <c r="AC145" s="1">
        <v>16</v>
      </c>
      <c r="AD145" s="1" t="str">
        <f>Raw!AA145</f>
        <v>FEMALE</v>
      </c>
      <c r="AE145" s="1" t="str">
        <f>Raw!AB145</f>
        <v>NO</v>
      </c>
      <c r="AF145" s="1">
        <f>IF(Raw!AE145="", 0, 1)</f>
        <v>0</v>
      </c>
      <c r="AG145" s="1" t="str">
        <f t="shared" si="17"/>
        <v>No</v>
      </c>
      <c r="AH145" s="1" t="str">
        <f t="shared" si="18"/>
        <v>No</v>
      </c>
      <c r="AI145" s="1" t="str">
        <f t="shared" si="19"/>
        <v>No</v>
      </c>
      <c r="AJ145" s="1" t="str">
        <f>IF(Raw!AE145="", "", Raw!AE145)</f>
        <v/>
      </c>
      <c r="AK145" s="2" t="str">
        <f t="shared" ca="1" si="20"/>
        <v/>
      </c>
      <c r="AL145" s="1" t="str">
        <f>IF(Raw!AF145="", "", Raw!AF145)</f>
        <v/>
      </c>
      <c r="AM145" s="1" t="s">
        <v>6350</v>
      </c>
      <c r="AN145" s="1" t="s">
        <v>6350</v>
      </c>
      <c r="AO145" s="1" t="s">
        <v>6349</v>
      </c>
      <c r="AP145" s="1">
        <f>Raw!AH145</f>
        <v>39250</v>
      </c>
      <c r="AQ145" s="1">
        <v>500</v>
      </c>
      <c r="AR145" s="1" t="s">
        <v>6350</v>
      </c>
      <c r="AS145" s="1" t="s">
        <v>6350</v>
      </c>
      <c r="AT145" s="1" t="s">
        <v>6350</v>
      </c>
    </row>
    <row r="146" spans="1:46" ht="12.75" x14ac:dyDescent="0.2">
      <c r="A146" s="1">
        <v>10145</v>
      </c>
      <c r="B146" s="1" t="s">
        <v>2</v>
      </c>
      <c r="C146" s="2">
        <f t="shared" ca="1" si="14"/>
        <v>45265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6350</v>
      </c>
      <c r="O146" s="1" t="s">
        <v>6373</v>
      </c>
      <c r="P146" s="1" t="s">
        <v>6349</v>
      </c>
      <c r="Q146" s="1" t="s">
        <v>6350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/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5"/>
        <v>34308</v>
      </c>
      <c r="AA146" s="1" t="str">
        <f>Raw!Z146</f>
        <v>RESTRICTED LICENCE</v>
      </c>
      <c r="AB146" s="9">
        <f t="shared" si="16"/>
        <v>4</v>
      </c>
      <c r="AC146" s="1">
        <v>16</v>
      </c>
      <c r="AD146" s="1" t="str">
        <f>Raw!AA146</f>
        <v>MALE</v>
      </c>
      <c r="AE146" s="1" t="str">
        <f>Raw!AB146</f>
        <v>YES</v>
      </c>
      <c r="AF146" s="1">
        <f>IF(Raw!AE146="", 0, 1)</f>
        <v>0</v>
      </c>
      <c r="AG146" s="1" t="str">
        <f t="shared" si="17"/>
        <v>No</v>
      </c>
      <c r="AH146" s="1" t="str">
        <f t="shared" si="18"/>
        <v>No</v>
      </c>
      <c r="AI146" s="1" t="str">
        <f t="shared" si="19"/>
        <v>No</v>
      </c>
      <c r="AJ146" s="1" t="str">
        <f>IF(Raw!AE146="", "", Raw!AE146)</f>
        <v/>
      </c>
      <c r="AK146" s="2" t="str">
        <f t="shared" ca="1" si="20"/>
        <v/>
      </c>
      <c r="AL146" s="1" t="str">
        <f>IF(Raw!AF146="", "", Raw!AF146)</f>
        <v/>
      </c>
      <c r="AM146" s="1" t="s">
        <v>6350</v>
      </c>
      <c r="AN146" s="1" t="s">
        <v>6350</v>
      </c>
      <c r="AO146" s="1" t="s">
        <v>6349</v>
      </c>
      <c r="AP146" s="1">
        <f>Raw!AH146</f>
        <v>32240</v>
      </c>
      <c r="AQ146" s="1">
        <v>500</v>
      </c>
      <c r="AR146" s="1" t="s">
        <v>6350</v>
      </c>
      <c r="AS146" s="1" t="s">
        <v>6350</v>
      </c>
      <c r="AT146" s="1" t="s">
        <v>6350</v>
      </c>
    </row>
    <row r="147" spans="1:46" ht="12.75" x14ac:dyDescent="0.2">
      <c r="A147" s="1">
        <v>10146</v>
      </c>
      <c r="B147" s="1" t="s">
        <v>2</v>
      </c>
      <c r="C147" s="2">
        <f t="shared" ca="1" si="14"/>
        <v>45265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6350</v>
      </c>
      <c r="O147" s="1" t="s">
        <v>6373</v>
      </c>
      <c r="P147" s="1" t="s">
        <v>6349</v>
      </c>
      <c r="Q147" s="1" t="s">
        <v>6350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5"/>
        <v>35404</v>
      </c>
      <c r="AA147" s="1" t="str">
        <f>Raw!Z147</f>
        <v>INTERNATIONAL LICENCE</v>
      </c>
      <c r="AB147" s="9">
        <f t="shared" si="16"/>
        <v>4</v>
      </c>
      <c r="AC147" s="1">
        <v>16</v>
      </c>
      <c r="AD147" s="1" t="str">
        <f>Raw!AA147</f>
        <v>FEMALE</v>
      </c>
      <c r="AE147" s="1" t="str">
        <f>Raw!AB147</f>
        <v>NO</v>
      </c>
      <c r="AF147" s="1">
        <f>IF(Raw!AE147="", 0, 1)</f>
        <v>0</v>
      </c>
      <c r="AG147" s="1" t="str">
        <f t="shared" si="17"/>
        <v>No</v>
      </c>
      <c r="AH147" s="1" t="str">
        <f t="shared" si="18"/>
        <v>No</v>
      </c>
      <c r="AI147" s="1" t="str">
        <f t="shared" si="19"/>
        <v>No</v>
      </c>
      <c r="AJ147" s="1" t="str">
        <f>IF(Raw!AE147="", "", Raw!AE147)</f>
        <v/>
      </c>
      <c r="AK147" s="2" t="str">
        <f t="shared" ca="1" si="20"/>
        <v/>
      </c>
      <c r="AL147" s="1" t="str">
        <f>IF(Raw!AF147="", "", Raw!AF147)</f>
        <v/>
      </c>
      <c r="AM147" s="1" t="s">
        <v>6350</v>
      </c>
      <c r="AN147" s="1" t="s">
        <v>6350</v>
      </c>
      <c r="AO147" s="1" t="s">
        <v>6349</v>
      </c>
      <c r="AP147" s="1">
        <f>Raw!AH147</f>
        <v>12020</v>
      </c>
      <c r="AQ147" s="1">
        <v>500</v>
      </c>
      <c r="AR147" s="1" t="s">
        <v>6350</v>
      </c>
      <c r="AS147" s="1" t="s">
        <v>6350</v>
      </c>
      <c r="AT147" s="1" t="s">
        <v>6350</v>
      </c>
    </row>
    <row r="148" spans="1:46" ht="12.75" x14ac:dyDescent="0.2">
      <c r="A148" s="1">
        <v>10147</v>
      </c>
      <c r="B148" s="1" t="s">
        <v>2</v>
      </c>
      <c r="C148" s="2">
        <f t="shared" ca="1" si="14"/>
        <v>45265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6350</v>
      </c>
      <c r="O148" s="1" t="s">
        <v>6373</v>
      </c>
      <c r="P148" s="1" t="s">
        <v>6349</v>
      </c>
      <c r="Q148" s="1" t="s">
        <v>6350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5"/>
        <v>28464</v>
      </c>
      <c r="AA148" s="1" t="str">
        <f>Raw!Z148</f>
        <v>NEW ZEALAND FULL LICENCE</v>
      </c>
      <c r="AB148" s="9">
        <f t="shared" si="16"/>
        <v>4</v>
      </c>
      <c r="AC148" s="1">
        <v>16</v>
      </c>
      <c r="AD148" s="1" t="str">
        <f>Raw!AA148</f>
        <v>MALE</v>
      </c>
      <c r="AE148" s="1" t="str">
        <f>Raw!AB148</f>
        <v>NO</v>
      </c>
      <c r="AF148" s="1">
        <f>IF(Raw!AE148="", 0, 1)</f>
        <v>0</v>
      </c>
      <c r="AG148" s="1" t="str">
        <f t="shared" si="17"/>
        <v>No</v>
      </c>
      <c r="AH148" s="1" t="str">
        <f t="shared" si="18"/>
        <v>No</v>
      </c>
      <c r="AI148" s="1" t="str">
        <f t="shared" si="19"/>
        <v>No</v>
      </c>
      <c r="AJ148" s="1" t="str">
        <f>IF(Raw!AE148="", "", Raw!AE148)</f>
        <v/>
      </c>
      <c r="AK148" s="2" t="str">
        <f t="shared" ca="1" si="20"/>
        <v/>
      </c>
      <c r="AL148" s="1" t="str">
        <f>IF(Raw!AF148="", "", Raw!AF148)</f>
        <v/>
      </c>
      <c r="AM148" s="1" t="s">
        <v>6350</v>
      </c>
      <c r="AN148" s="1" t="s">
        <v>6350</v>
      </c>
      <c r="AO148" s="1" t="s">
        <v>6349</v>
      </c>
      <c r="AP148" s="1">
        <f>Raw!AH148</f>
        <v>25145</v>
      </c>
      <c r="AQ148" s="1">
        <v>500</v>
      </c>
      <c r="AR148" s="1" t="s">
        <v>6350</v>
      </c>
      <c r="AS148" s="1" t="s">
        <v>6350</v>
      </c>
      <c r="AT148" s="1" t="s">
        <v>6350</v>
      </c>
    </row>
    <row r="149" spans="1:46" ht="12.75" x14ac:dyDescent="0.2">
      <c r="A149" s="1">
        <v>10148</v>
      </c>
      <c r="B149" s="1" t="s">
        <v>2</v>
      </c>
      <c r="C149" s="2">
        <f t="shared" ca="1" si="14"/>
        <v>45265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6350</v>
      </c>
      <c r="O149" s="1" t="s">
        <v>6373</v>
      </c>
      <c r="P149" s="1" t="s">
        <v>6349</v>
      </c>
      <c r="Q149" s="1" t="s">
        <v>6350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5"/>
        <v>17506</v>
      </c>
      <c r="AA149" s="1" t="str">
        <f>Raw!Z149</f>
        <v>NEW ZEALAND FULL LICENCE</v>
      </c>
      <c r="AB149" s="9">
        <f t="shared" si="16"/>
        <v>4</v>
      </c>
      <c r="AC149" s="1">
        <v>16</v>
      </c>
      <c r="AD149" s="1" t="str">
        <f>Raw!AA149</f>
        <v>FEMALE</v>
      </c>
      <c r="AE149" s="1" t="str">
        <f>Raw!AB149</f>
        <v>NO</v>
      </c>
      <c r="AF149" s="1">
        <f>IF(Raw!AE149="", 0, 1)</f>
        <v>1</v>
      </c>
      <c r="AG149" s="1" t="str">
        <f t="shared" si="17"/>
        <v>Yes</v>
      </c>
      <c r="AH149" s="1" t="str">
        <f t="shared" si="18"/>
        <v>Yes</v>
      </c>
      <c r="AI149" s="1" t="str">
        <f t="shared" si="19"/>
        <v>Yes</v>
      </c>
      <c r="AJ149" s="1">
        <f>IF(Raw!AE149="", "", Raw!AE149)</f>
        <v>21</v>
      </c>
      <c r="AK149" s="2">
        <f t="shared" ca="1" si="20"/>
        <v>44651</v>
      </c>
      <c r="AL149" s="1" t="str">
        <f>IF(Raw!AF149="", "", Raw!AF149)</f>
        <v>Not at fault - other vehicle involved</v>
      </c>
      <c r="AM149" s="1" t="s">
        <v>6350</v>
      </c>
      <c r="AN149" s="1" t="s">
        <v>6350</v>
      </c>
      <c r="AO149" s="1" t="s">
        <v>6349</v>
      </c>
      <c r="AP149" s="1">
        <f>Raw!AH149</f>
        <v>24250</v>
      </c>
      <c r="AQ149" s="1">
        <v>500</v>
      </c>
      <c r="AR149" s="1" t="s">
        <v>6350</v>
      </c>
      <c r="AS149" s="1" t="s">
        <v>6350</v>
      </c>
      <c r="AT149" s="1" t="s">
        <v>6350</v>
      </c>
    </row>
    <row r="150" spans="1:46" ht="12.75" x14ac:dyDescent="0.2">
      <c r="A150" s="1">
        <v>10149</v>
      </c>
      <c r="B150" s="1" t="s">
        <v>2</v>
      </c>
      <c r="C150" s="2">
        <f t="shared" ca="1" si="14"/>
        <v>45265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6350</v>
      </c>
      <c r="O150" s="1" t="s">
        <v>6373</v>
      </c>
      <c r="P150" s="1" t="s">
        <v>6349</v>
      </c>
      <c r="Q150" s="1" t="s">
        <v>6350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/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5"/>
        <v>35404</v>
      </c>
      <c r="AA150" s="1" t="str">
        <f>Raw!Z150</f>
        <v>NEW ZEALAND FULL LICENCE</v>
      </c>
      <c r="AB150" s="9">
        <f t="shared" si="16"/>
        <v>4</v>
      </c>
      <c r="AC150" s="1">
        <v>16</v>
      </c>
      <c r="AD150" s="1" t="str">
        <f>Raw!AA150</f>
        <v>MALE</v>
      </c>
      <c r="AE150" s="1" t="str">
        <f>Raw!AB150</f>
        <v>NO</v>
      </c>
      <c r="AF150" s="1">
        <f>IF(Raw!AE150="", 0, 1)</f>
        <v>1</v>
      </c>
      <c r="AG150" s="1" t="str">
        <f t="shared" si="17"/>
        <v>Yes</v>
      </c>
      <c r="AH150" s="1" t="str">
        <f t="shared" si="18"/>
        <v>Yes</v>
      </c>
      <c r="AI150" s="1" t="str">
        <f t="shared" si="19"/>
        <v>Yes</v>
      </c>
      <c r="AJ150" s="1">
        <f>IF(Raw!AE150="", "", Raw!AE150)</f>
        <v>8</v>
      </c>
      <c r="AK150" s="2">
        <f t="shared" ca="1" si="20"/>
        <v>45046</v>
      </c>
      <c r="AL150" s="1" t="str">
        <f>IF(Raw!AF150="", "", Raw!AF150)</f>
        <v>At fault - Fire damage or theft</v>
      </c>
      <c r="AM150" s="1" t="s">
        <v>6350</v>
      </c>
      <c r="AN150" s="1" t="s">
        <v>6350</v>
      </c>
      <c r="AO150" s="1" t="s">
        <v>6349</v>
      </c>
      <c r="AP150" s="1">
        <f>Raw!AH150</f>
        <v>9700</v>
      </c>
      <c r="AQ150" s="1">
        <v>500</v>
      </c>
      <c r="AR150" s="1" t="s">
        <v>6350</v>
      </c>
      <c r="AS150" s="1" t="s">
        <v>6350</v>
      </c>
      <c r="AT150" s="1" t="s">
        <v>6350</v>
      </c>
    </row>
    <row r="151" spans="1:46" ht="12.75" x14ac:dyDescent="0.2">
      <c r="A151" s="1">
        <v>10150</v>
      </c>
      <c r="B151" s="1" t="s">
        <v>2</v>
      </c>
      <c r="C151" s="2">
        <f t="shared" ca="1" si="14"/>
        <v>45265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6350</v>
      </c>
      <c r="O151" s="1" t="s">
        <v>6373</v>
      </c>
      <c r="P151" s="1" t="s">
        <v>6349</v>
      </c>
      <c r="Q151" s="1" t="s">
        <v>6350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5"/>
        <v>22620</v>
      </c>
      <c r="AA151" s="1" t="str">
        <f>Raw!Z151</f>
        <v>NEW ZEALAND FULL LICENCE</v>
      </c>
      <c r="AB151" s="9">
        <f t="shared" si="16"/>
        <v>4</v>
      </c>
      <c r="AC151" s="1">
        <v>16</v>
      </c>
      <c r="AD151" s="1" t="str">
        <f>Raw!AA151</f>
        <v>MALE</v>
      </c>
      <c r="AE151" s="1" t="str">
        <f>Raw!AB151</f>
        <v>NO</v>
      </c>
      <c r="AF151" s="1">
        <f>IF(Raw!AE151="", 0, 1)</f>
        <v>0</v>
      </c>
      <c r="AG151" s="1" t="str">
        <f t="shared" si="17"/>
        <v>No</v>
      </c>
      <c r="AH151" s="1" t="str">
        <f t="shared" si="18"/>
        <v>No</v>
      </c>
      <c r="AI151" s="1" t="str">
        <f t="shared" si="19"/>
        <v>No</v>
      </c>
      <c r="AJ151" s="1" t="str">
        <f>IF(Raw!AE151="", "", Raw!AE151)</f>
        <v/>
      </c>
      <c r="AK151" s="2" t="str">
        <f t="shared" ca="1" si="20"/>
        <v/>
      </c>
      <c r="AL151" s="1" t="str">
        <f>IF(Raw!AF151="", "", Raw!AF151)</f>
        <v/>
      </c>
      <c r="AM151" s="1" t="s">
        <v>6350</v>
      </c>
      <c r="AN151" s="1" t="s">
        <v>6350</v>
      </c>
      <c r="AO151" s="1" t="s">
        <v>6349</v>
      </c>
      <c r="AP151" s="1">
        <f>Raw!AH151</f>
        <v>21800</v>
      </c>
      <c r="AQ151" s="1">
        <v>500</v>
      </c>
      <c r="AR151" s="1" t="s">
        <v>6350</v>
      </c>
      <c r="AS151" s="1" t="s">
        <v>6350</v>
      </c>
      <c r="AT151" s="1" t="s">
        <v>6350</v>
      </c>
    </row>
    <row r="152" spans="1:46" ht="12.75" x14ac:dyDescent="0.2">
      <c r="A152" s="1">
        <v>10151</v>
      </c>
      <c r="B152" s="1" t="s">
        <v>2</v>
      </c>
      <c r="C152" s="2">
        <f t="shared" ca="1" si="14"/>
        <v>45265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6350</v>
      </c>
      <c r="O152" s="1" t="s">
        <v>6373</v>
      </c>
      <c r="P152" s="1" t="s">
        <v>6349</v>
      </c>
      <c r="Q152" s="1" t="s">
        <v>6350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5"/>
        <v>21524</v>
      </c>
      <c r="AA152" s="1" t="str">
        <f>Raw!Z152</f>
        <v>NEW ZEALAND FULL LICENCE</v>
      </c>
      <c r="AB152" s="9">
        <f t="shared" si="16"/>
        <v>4</v>
      </c>
      <c r="AC152" s="1">
        <v>16</v>
      </c>
      <c r="AD152" s="1" t="str">
        <f>Raw!AA152</f>
        <v>FEMALE</v>
      </c>
      <c r="AE152" s="1" t="str">
        <f>Raw!AB152</f>
        <v>NO</v>
      </c>
      <c r="AF152" s="1">
        <f>IF(Raw!AE152="", 0, 1)</f>
        <v>1</v>
      </c>
      <c r="AG152" s="1" t="str">
        <f t="shared" si="17"/>
        <v>No</v>
      </c>
      <c r="AH152" s="1" t="str">
        <f t="shared" si="18"/>
        <v>Yes</v>
      </c>
      <c r="AI152" s="1" t="str">
        <f t="shared" si="19"/>
        <v>Yes</v>
      </c>
      <c r="AJ152" s="1">
        <f>IF(Raw!AE152="", "", Raw!AE152)</f>
        <v>25</v>
      </c>
      <c r="AK152" s="2">
        <f t="shared" ca="1" si="20"/>
        <v>44530</v>
      </c>
      <c r="AL152" s="1" t="str">
        <f>IF(Raw!AF152="", "", Raw!AF152)</f>
        <v>At fault - other vehicle involved</v>
      </c>
      <c r="AM152" s="1" t="s">
        <v>6350</v>
      </c>
      <c r="AN152" s="1" t="s">
        <v>6350</v>
      </c>
      <c r="AO152" s="1" t="s">
        <v>6349</v>
      </c>
      <c r="AP152" s="1">
        <f>Raw!AH152</f>
        <v>10220</v>
      </c>
      <c r="AQ152" s="1">
        <v>500</v>
      </c>
      <c r="AR152" s="1" t="s">
        <v>6350</v>
      </c>
      <c r="AS152" s="1" t="s">
        <v>6350</v>
      </c>
      <c r="AT152" s="1" t="s">
        <v>6350</v>
      </c>
    </row>
    <row r="153" spans="1:46" ht="12.75" x14ac:dyDescent="0.2">
      <c r="A153" s="1">
        <v>10152</v>
      </c>
      <c r="B153" s="1" t="s">
        <v>2</v>
      </c>
      <c r="C153" s="2">
        <f t="shared" ca="1" si="14"/>
        <v>45265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6350</v>
      </c>
      <c r="O153" s="1" t="s">
        <v>6373</v>
      </c>
      <c r="P153" s="1" t="s">
        <v>6349</v>
      </c>
      <c r="Q153" s="1" t="s">
        <v>6350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5"/>
        <v>35769</v>
      </c>
      <c r="AA153" s="1" t="str">
        <f>Raw!Z153</f>
        <v>NEW ZEALAND FULL LICENCE</v>
      </c>
      <c r="AB153" s="9">
        <f t="shared" si="16"/>
        <v>4</v>
      </c>
      <c r="AC153" s="1">
        <v>16</v>
      </c>
      <c r="AD153" s="1" t="str">
        <f>Raw!AA153</f>
        <v>MALE</v>
      </c>
      <c r="AE153" s="1" t="str">
        <f>Raw!AB153</f>
        <v>YES</v>
      </c>
      <c r="AF153" s="1">
        <f>IF(Raw!AE153="", 0, 1)</f>
        <v>1</v>
      </c>
      <c r="AG153" s="1" t="str">
        <f t="shared" si="17"/>
        <v>Yes</v>
      </c>
      <c r="AH153" s="1" t="str">
        <f t="shared" si="18"/>
        <v>Yes</v>
      </c>
      <c r="AI153" s="1" t="str">
        <f t="shared" si="19"/>
        <v>Yes</v>
      </c>
      <c r="AJ153" s="1">
        <f>IF(Raw!AE153="", "", Raw!AE153)</f>
        <v>6</v>
      </c>
      <c r="AK153" s="2">
        <f t="shared" ca="1" si="20"/>
        <v>45107</v>
      </c>
      <c r="AL153" s="1" t="str">
        <f>IF(Raw!AF153="", "", Raw!AF153)</f>
        <v>Not at fault - other vehicle involved</v>
      </c>
      <c r="AM153" s="1" t="s">
        <v>6350</v>
      </c>
      <c r="AN153" s="1" t="s">
        <v>6350</v>
      </c>
      <c r="AO153" s="1" t="s">
        <v>6349</v>
      </c>
      <c r="AP153" s="1">
        <f>Raw!AH153</f>
        <v>13950</v>
      </c>
      <c r="AQ153" s="1">
        <v>500</v>
      </c>
      <c r="AR153" s="1" t="s">
        <v>6350</v>
      </c>
      <c r="AS153" s="1" t="s">
        <v>6350</v>
      </c>
      <c r="AT153" s="1" t="s">
        <v>6350</v>
      </c>
    </row>
    <row r="154" spans="1:46" ht="12.75" x14ac:dyDescent="0.2">
      <c r="A154" s="1">
        <v>10153</v>
      </c>
      <c r="B154" s="1" t="s">
        <v>2</v>
      </c>
      <c r="C154" s="2">
        <f t="shared" ca="1" si="14"/>
        <v>45265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IF(Raw!O154="","", Raw!O154)</f>
        <v>1988</v>
      </c>
      <c r="L154" s="1" t="str">
        <f>Raw!L154</f>
        <v>6 Sp Manual</v>
      </c>
      <c r="M154" s="1" t="str">
        <f>Raw!M154</f>
        <v>Petrol</v>
      </c>
      <c r="N154" s="1" t="s">
        <v>6350</v>
      </c>
      <c r="O154" s="1" t="s">
        <v>6373</v>
      </c>
      <c r="P154" s="1" t="s">
        <v>6349</v>
      </c>
      <c r="Q154" s="1" t="s">
        <v>6350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5"/>
        <v>36865</v>
      </c>
      <c r="AA154" s="1" t="str">
        <f>Raw!Z154</f>
        <v>RESTRICTED LICENCE</v>
      </c>
      <c r="AB154" s="9">
        <f t="shared" si="16"/>
        <v>4</v>
      </c>
      <c r="AC154" s="1">
        <v>16</v>
      </c>
      <c r="AD154" s="1" t="str">
        <f>Raw!AA154</f>
        <v>MALE</v>
      </c>
      <c r="AE154" s="1" t="str">
        <f>Raw!AB154</f>
        <v>NO</v>
      </c>
      <c r="AF154" s="1">
        <f>IF(Raw!AE154="", 0, 1)</f>
        <v>0</v>
      </c>
      <c r="AG154" s="1" t="str">
        <f t="shared" si="17"/>
        <v>No</v>
      </c>
      <c r="AH154" s="1" t="str">
        <f t="shared" si="18"/>
        <v>No</v>
      </c>
      <c r="AI154" s="1" t="str">
        <f t="shared" si="19"/>
        <v>No</v>
      </c>
      <c r="AJ154" s="1" t="str">
        <f>IF(Raw!AE154="", "", Raw!AE154)</f>
        <v/>
      </c>
      <c r="AK154" s="2" t="str">
        <f t="shared" ca="1" si="20"/>
        <v/>
      </c>
      <c r="AL154" s="1" t="str">
        <f>IF(Raw!AF154="", "", Raw!AF154)</f>
        <v/>
      </c>
      <c r="AM154" s="1" t="s">
        <v>6350</v>
      </c>
      <c r="AN154" s="1" t="s">
        <v>6350</v>
      </c>
      <c r="AO154" s="1" t="s">
        <v>6349</v>
      </c>
      <c r="AP154" s="1">
        <f>Raw!AH154</f>
        <v>6100</v>
      </c>
      <c r="AQ154" s="1">
        <v>500</v>
      </c>
      <c r="AR154" s="1" t="s">
        <v>6350</v>
      </c>
      <c r="AS154" s="1" t="s">
        <v>6350</v>
      </c>
      <c r="AT154" s="1" t="s">
        <v>6350</v>
      </c>
    </row>
    <row r="155" spans="1:46" ht="12.75" x14ac:dyDescent="0.2">
      <c r="A155" s="1">
        <v>10154</v>
      </c>
      <c r="B155" s="1" t="s">
        <v>2</v>
      </c>
      <c r="C155" s="2">
        <f t="shared" ca="1" si="14"/>
        <v>45265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6350</v>
      </c>
      <c r="O155" s="1" t="s">
        <v>6373</v>
      </c>
      <c r="P155" s="1" t="s">
        <v>6349</v>
      </c>
      <c r="Q155" s="1" t="s">
        <v>6350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/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5"/>
        <v>36499</v>
      </c>
      <c r="AA155" s="1" t="str">
        <f>Raw!Z155</f>
        <v>NEW ZEALAND FULL LICENCE</v>
      </c>
      <c r="AB155" s="9">
        <f t="shared" si="16"/>
        <v>4</v>
      </c>
      <c r="AC155" s="1">
        <v>16</v>
      </c>
      <c r="AD155" s="1" t="str">
        <f>Raw!AA155</f>
        <v>MALE</v>
      </c>
      <c r="AE155" s="1" t="str">
        <f>Raw!AB155</f>
        <v>NO</v>
      </c>
      <c r="AF155" s="1">
        <f>IF(Raw!AE155="", 0, 1)</f>
        <v>0</v>
      </c>
      <c r="AG155" s="1" t="str">
        <f t="shared" si="17"/>
        <v>No</v>
      </c>
      <c r="AH155" s="1" t="str">
        <f t="shared" si="18"/>
        <v>No</v>
      </c>
      <c r="AI155" s="1" t="str">
        <f t="shared" si="19"/>
        <v>No</v>
      </c>
      <c r="AJ155" s="1" t="str">
        <f>IF(Raw!AE155="", "", Raw!AE155)</f>
        <v/>
      </c>
      <c r="AK155" s="2" t="str">
        <f t="shared" ca="1" si="20"/>
        <v/>
      </c>
      <c r="AL155" s="1" t="str">
        <f>IF(Raw!AF155="", "", Raw!AF155)</f>
        <v/>
      </c>
      <c r="AM155" s="1" t="s">
        <v>6350</v>
      </c>
      <c r="AN155" s="1" t="s">
        <v>6350</v>
      </c>
      <c r="AO155" s="1" t="s">
        <v>6349</v>
      </c>
      <c r="AP155" s="1">
        <f>Raw!AH155</f>
        <v>2700</v>
      </c>
      <c r="AQ155" s="1">
        <v>500</v>
      </c>
      <c r="AR155" s="1" t="s">
        <v>6350</v>
      </c>
      <c r="AS155" s="1" t="s">
        <v>6350</v>
      </c>
      <c r="AT155" s="1" t="s">
        <v>6350</v>
      </c>
    </row>
    <row r="156" spans="1:46" ht="12.75" x14ac:dyDescent="0.2">
      <c r="A156" s="1">
        <v>10155</v>
      </c>
      <c r="B156" s="1" t="s">
        <v>2</v>
      </c>
      <c r="C156" s="2">
        <f t="shared" ca="1" si="14"/>
        <v>45265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6350</v>
      </c>
      <c r="O156" s="1" t="s">
        <v>6373</v>
      </c>
      <c r="P156" s="1" t="s">
        <v>6349</v>
      </c>
      <c r="Q156" s="1" t="s">
        <v>6350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/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5"/>
        <v>34673</v>
      </c>
      <c r="AA156" s="1" t="str">
        <f>Raw!Z156</f>
        <v>NEW ZEALAND FULL LICENCE</v>
      </c>
      <c r="AB156" s="9">
        <f t="shared" si="16"/>
        <v>4</v>
      </c>
      <c r="AC156" s="1">
        <v>16</v>
      </c>
      <c r="AD156" s="1" t="str">
        <f>Raw!AA156</f>
        <v>MALE</v>
      </c>
      <c r="AE156" s="1" t="str">
        <f>Raw!AB156</f>
        <v>YES</v>
      </c>
      <c r="AF156" s="1">
        <f>IF(Raw!AE156="", 0, 1)</f>
        <v>1</v>
      </c>
      <c r="AG156" s="1" t="str">
        <f t="shared" si="17"/>
        <v>Yes</v>
      </c>
      <c r="AH156" s="1" t="str">
        <f t="shared" si="18"/>
        <v>Yes</v>
      </c>
      <c r="AI156" s="1" t="str">
        <f t="shared" si="19"/>
        <v>Yes</v>
      </c>
      <c r="AJ156" s="1">
        <f>IF(Raw!AE156="", "", Raw!AE156)</f>
        <v>5</v>
      </c>
      <c r="AK156" s="2">
        <f t="shared" ca="1" si="20"/>
        <v>45138</v>
      </c>
      <c r="AL156" s="1" t="str">
        <f>IF(Raw!AF156="", "", Raw!AF156)</f>
        <v>Not at fault - other vehicle involved</v>
      </c>
      <c r="AM156" s="1" t="s">
        <v>6350</v>
      </c>
      <c r="AN156" s="1" t="s">
        <v>6350</v>
      </c>
      <c r="AO156" s="1" t="s">
        <v>6349</v>
      </c>
      <c r="AP156" s="1">
        <f>Raw!AH156</f>
        <v>32400</v>
      </c>
      <c r="AQ156" s="1">
        <v>500</v>
      </c>
      <c r="AR156" s="1" t="s">
        <v>6350</v>
      </c>
      <c r="AS156" s="1" t="s">
        <v>6350</v>
      </c>
      <c r="AT156" s="1" t="s">
        <v>6350</v>
      </c>
    </row>
    <row r="157" spans="1:46" ht="12.75" x14ac:dyDescent="0.2">
      <c r="A157" s="1">
        <v>10156</v>
      </c>
      <c r="B157" s="1" t="s">
        <v>2</v>
      </c>
      <c r="C157" s="2">
        <f t="shared" ca="1" si="14"/>
        <v>45265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6350</v>
      </c>
      <c r="O157" s="1" t="s">
        <v>6373</v>
      </c>
      <c r="P157" s="1" t="s">
        <v>6349</v>
      </c>
      <c r="Q157" s="1" t="s">
        <v>6350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5"/>
        <v>31386</v>
      </c>
      <c r="AA157" s="1" t="str">
        <f>Raw!Z157</f>
        <v>NEW ZEALAND FULL LICENCE</v>
      </c>
      <c r="AB157" s="9">
        <f t="shared" si="16"/>
        <v>4</v>
      </c>
      <c r="AC157" s="1">
        <v>16</v>
      </c>
      <c r="AD157" s="1" t="str">
        <f>Raw!AA157</f>
        <v>FEMALE</v>
      </c>
      <c r="AE157" s="1" t="str">
        <f>Raw!AB157</f>
        <v>NO</v>
      </c>
      <c r="AF157" s="1">
        <f>IF(Raw!AE157="", 0, 1)</f>
        <v>0</v>
      </c>
      <c r="AG157" s="1" t="str">
        <f t="shared" si="17"/>
        <v>No</v>
      </c>
      <c r="AH157" s="1" t="str">
        <f t="shared" si="18"/>
        <v>No</v>
      </c>
      <c r="AI157" s="1" t="str">
        <f t="shared" si="19"/>
        <v>No</v>
      </c>
      <c r="AJ157" s="1" t="str">
        <f>IF(Raw!AE157="", "", Raw!AE157)</f>
        <v/>
      </c>
      <c r="AK157" s="2" t="str">
        <f t="shared" ca="1" si="20"/>
        <v/>
      </c>
      <c r="AL157" s="1" t="str">
        <f>IF(Raw!AF157="", "", Raw!AF157)</f>
        <v/>
      </c>
      <c r="AM157" s="1" t="s">
        <v>6350</v>
      </c>
      <c r="AN157" s="1" t="s">
        <v>6350</v>
      </c>
      <c r="AO157" s="1" t="s">
        <v>6349</v>
      </c>
      <c r="AP157" s="1">
        <f>Raw!AH157</f>
        <v>24350</v>
      </c>
      <c r="AQ157" s="1">
        <v>500</v>
      </c>
      <c r="AR157" s="1" t="s">
        <v>6350</v>
      </c>
      <c r="AS157" s="1" t="s">
        <v>6350</v>
      </c>
      <c r="AT157" s="1" t="s">
        <v>6350</v>
      </c>
    </row>
    <row r="158" spans="1:46" ht="12.75" x14ac:dyDescent="0.2">
      <c r="A158" s="1">
        <v>10157</v>
      </c>
      <c r="B158" s="1" t="s">
        <v>2</v>
      </c>
      <c r="C158" s="2">
        <f t="shared" ca="1" si="14"/>
        <v>45265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6350</v>
      </c>
      <c r="O158" s="1" t="s">
        <v>6373</v>
      </c>
      <c r="P158" s="1" t="s">
        <v>6349</v>
      </c>
      <c r="Q158" s="1" t="s">
        <v>6350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5"/>
        <v>30290</v>
      </c>
      <c r="AA158" s="1" t="str">
        <f>Raw!Z158</f>
        <v>NEW ZEALAND FULL LICENCE</v>
      </c>
      <c r="AB158" s="9">
        <f t="shared" si="16"/>
        <v>4</v>
      </c>
      <c r="AC158" s="1">
        <v>16</v>
      </c>
      <c r="AD158" s="1" t="str">
        <f>Raw!AA158</f>
        <v>FEMALE</v>
      </c>
      <c r="AE158" s="1" t="str">
        <f>Raw!AB158</f>
        <v>NO</v>
      </c>
      <c r="AF158" s="1">
        <f>IF(Raw!AE158="", 0, 1)</f>
        <v>1</v>
      </c>
      <c r="AG158" s="1" t="str">
        <f t="shared" si="17"/>
        <v>Yes</v>
      </c>
      <c r="AH158" s="1" t="str">
        <f t="shared" si="18"/>
        <v>Yes</v>
      </c>
      <c r="AI158" s="1" t="str">
        <f t="shared" si="19"/>
        <v>Yes</v>
      </c>
      <c r="AJ158" s="1">
        <f>IF(Raw!AE158="", "", Raw!AE158)</f>
        <v>10</v>
      </c>
      <c r="AK158" s="2">
        <f t="shared" ca="1" si="20"/>
        <v>44985</v>
      </c>
      <c r="AL158" s="1" t="str">
        <f>IF(Raw!AF158="", "", Raw!AF158)</f>
        <v>Not at fault - other vehicle involved</v>
      </c>
      <c r="AM158" s="1" t="s">
        <v>6350</v>
      </c>
      <c r="AN158" s="1" t="s">
        <v>6350</v>
      </c>
      <c r="AO158" s="1" t="s">
        <v>6349</v>
      </c>
      <c r="AP158" s="1">
        <f>Raw!AH158</f>
        <v>19990</v>
      </c>
      <c r="AQ158" s="1">
        <v>500</v>
      </c>
      <c r="AR158" s="1" t="s">
        <v>6350</v>
      </c>
      <c r="AS158" s="1" t="s">
        <v>6350</v>
      </c>
      <c r="AT158" s="1" t="s">
        <v>6350</v>
      </c>
    </row>
    <row r="159" spans="1:46" ht="12.75" x14ac:dyDescent="0.2">
      <c r="A159" s="1">
        <v>10158</v>
      </c>
      <c r="B159" s="1" t="s">
        <v>2</v>
      </c>
      <c r="C159" s="2">
        <f t="shared" ca="1" si="14"/>
        <v>45265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IF(Raw!O159="","", Raw!O159)</f>
        <v>2488</v>
      </c>
      <c r="L159" s="1" t="str">
        <f>Raw!L159</f>
        <v>6 Sp Manual</v>
      </c>
      <c r="M159" s="1" t="str">
        <f>Raw!M159</f>
        <v>Diesel</v>
      </c>
      <c r="N159" s="1" t="s">
        <v>6350</v>
      </c>
      <c r="O159" s="1" t="s">
        <v>6373</v>
      </c>
      <c r="P159" s="1" t="s">
        <v>6349</v>
      </c>
      <c r="Q159" s="1" t="s">
        <v>6350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5"/>
        <v>36499</v>
      </c>
      <c r="AA159" s="1" t="str">
        <f>Raw!Z159</f>
        <v>RESTRICTED LICENCE</v>
      </c>
      <c r="AB159" s="9">
        <f t="shared" si="16"/>
        <v>4</v>
      </c>
      <c r="AC159" s="1">
        <v>16</v>
      </c>
      <c r="AD159" s="1" t="str">
        <f>Raw!AA159</f>
        <v>MALE</v>
      </c>
      <c r="AE159" s="1" t="str">
        <f>Raw!AB159</f>
        <v>YES</v>
      </c>
      <c r="AF159" s="1">
        <f>IF(Raw!AE159="", 0, 1)</f>
        <v>0</v>
      </c>
      <c r="AG159" s="1" t="str">
        <f t="shared" si="17"/>
        <v>No</v>
      </c>
      <c r="AH159" s="1" t="str">
        <f t="shared" si="18"/>
        <v>No</v>
      </c>
      <c r="AI159" s="1" t="str">
        <f t="shared" si="19"/>
        <v>No</v>
      </c>
      <c r="AJ159" s="1" t="str">
        <f>IF(Raw!AE159="", "", Raw!AE159)</f>
        <v/>
      </c>
      <c r="AK159" s="2" t="str">
        <f t="shared" ca="1" si="20"/>
        <v/>
      </c>
      <c r="AL159" s="1" t="str">
        <f>IF(Raw!AF159="", "", Raw!AF159)</f>
        <v/>
      </c>
      <c r="AM159" s="1" t="s">
        <v>6350</v>
      </c>
      <c r="AN159" s="1" t="s">
        <v>6350</v>
      </c>
      <c r="AO159" s="1" t="s">
        <v>6349</v>
      </c>
      <c r="AP159" s="1">
        <f>Raw!AH159</f>
        <v>27100</v>
      </c>
      <c r="AQ159" s="1">
        <v>500</v>
      </c>
      <c r="AR159" s="1" t="s">
        <v>6350</v>
      </c>
      <c r="AS159" s="1" t="s">
        <v>6350</v>
      </c>
      <c r="AT159" s="1" t="s">
        <v>6350</v>
      </c>
    </row>
    <row r="160" spans="1:46" ht="12.75" x14ac:dyDescent="0.2">
      <c r="A160" s="1">
        <v>10159</v>
      </c>
      <c r="B160" s="1" t="s">
        <v>2</v>
      </c>
      <c r="C160" s="2">
        <f t="shared" ca="1" si="14"/>
        <v>45265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6350</v>
      </c>
      <c r="O160" s="1" t="s">
        <v>6373</v>
      </c>
      <c r="P160" s="1" t="s">
        <v>6349</v>
      </c>
      <c r="Q160" s="1" t="s">
        <v>6350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/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5"/>
        <v>36134</v>
      </c>
      <c r="AA160" s="1" t="str">
        <f>Raw!Z160</f>
        <v>NEW ZEALAND FULL LICENCE</v>
      </c>
      <c r="AB160" s="9">
        <f t="shared" si="16"/>
        <v>4</v>
      </c>
      <c r="AC160" s="1">
        <v>16</v>
      </c>
      <c r="AD160" s="1" t="str">
        <f>Raw!AA160</f>
        <v>MALE</v>
      </c>
      <c r="AE160" s="1" t="str">
        <f>Raw!AB160</f>
        <v>YES</v>
      </c>
      <c r="AF160" s="1">
        <f>IF(Raw!AE160="", 0, 1)</f>
        <v>1</v>
      </c>
      <c r="AG160" s="1" t="str">
        <f t="shared" si="17"/>
        <v>Yes</v>
      </c>
      <c r="AH160" s="1" t="str">
        <f t="shared" si="18"/>
        <v>Yes</v>
      </c>
      <c r="AI160" s="1" t="str">
        <f t="shared" si="19"/>
        <v>Yes</v>
      </c>
      <c r="AJ160" s="1">
        <f>IF(Raw!AE160="", "", Raw!AE160)</f>
        <v>4</v>
      </c>
      <c r="AK160" s="2">
        <f t="shared" ca="1" si="20"/>
        <v>45169</v>
      </c>
      <c r="AL160" s="1" t="str">
        <f>IF(Raw!AF160="", "", Raw!AF160)</f>
        <v>At fault - other vehicle involved</v>
      </c>
      <c r="AM160" s="1" t="s">
        <v>6350</v>
      </c>
      <c r="AN160" s="1" t="s">
        <v>6350</v>
      </c>
      <c r="AO160" s="1" t="s">
        <v>6349</v>
      </c>
      <c r="AP160" s="1">
        <f>Raw!AH160</f>
        <v>8250</v>
      </c>
      <c r="AQ160" s="1">
        <v>500</v>
      </c>
      <c r="AR160" s="1" t="s">
        <v>6350</v>
      </c>
      <c r="AS160" s="1" t="s">
        <v>6350</v>
      </c>
      <c r="AT160" s="1" t="s">
        <v>6350</v>
      </c>
    </row>
    <row r="161" spans="1:46" ht="12.75" x14ac:dyDescent="0.2">
      <c r="A161" s="1">
        <v>10160</v>
      </c>
      <c r="B161" s="1" t="s">
        <v>2</v>
      </c>
      <c r="C161" s="2">
        <f t="shared" ca="1" si="14"/>
        <v>45265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IF(Raw!O161="","", Raw!O161)</f>
        <v>2776</v>
      </c>
      <c r="L161" s="1" t="str">
        <f>Raw!L161</f>
        <v>5 Sp Manual</v>
      </c>
      <c r="M161" s="1" t="str">
        <f>Raw!M161</f>
        <v>Diesel</v>
      </c>
      <c r="N161" s="1" t="s">
        <v>6350</v>
      </c>
      <c r="O161" s="1" t="s">
        <v>6373</v>
      </c>
      <c r="P161" s="1" t="s">
        <v>6349</v>
      </c>
      <c r="Q161" s="1" t="s">
        <v>6350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5"/>
        <v>22985</v>
      </c>
      <c r="AA161" s="1" t="str">
        <f>Raw!Z161</f>
        <v>NEW ZEALAND FULL LICENCE</v>
      </c>
      <c r="AB161" s="9">
        <f t="shared" si="16"/>
        <v>4</v>
      </c>
      <c r="AC161" s="1">
        <v>16</v>
      </c>
      <c r="AD161" s="1" t="str">
        <f>Raw!AA161</f>
        <v>MALE</v>
      </c>
      <c r="AE161" s="1" t="str">
        <f>Raw!AB161</f>
        <v>NO</v>
      </c>
      <c r="AF161" s="1">
        <f>IF(Raw!AE161="", 0, 1)</f>
        <v>0</v>
      </c>
      <c r="AG161" s="1" t="str">
        <f t="shared" si="17"/>
        <v>No</v>
      </c>
      <c r="AH161" s="1" t="str">
        <f t="shared" si="18"/>
        <v>No</v>
      </c>
      <c r="AI161" s="1" t="str">
        <f t="shared" si="19"/>
        <v>No</v>
      </c>
      <c r="AJ161" s="1" t="str">
        <f>IF(Raw!AE161="", "", Raw!AE161)</f>
        <v/>
      </c>
      <c r="AK161" s="2" t="str">
        <f t="shared" ca="1" si="20"/>
        <v/>
      </c>
      <c r="AL161" s="1" t="str">
        <f>IF(Raw!AF161="", "", Raw!AF161)</f>
        <v/>
      </c>
      <c r="AM161" s="1" t="s">
        <v>6350</v>
      </c>
      <c r="AN161" s="1" t="s">
        <v>6350</v>
      </c>
      <c r="AO161" s="1" t="s">
        <v>6349</v>
      </c>
      <c r="AP161" s="1">
        <f>Raw!AH161</f>
        <v>34990</v>
      </c>
      <c r="AQ161" s="1">
        <v>500</v>
      </c>
      <c r="AR161" s="1" t="s">
        <v>6350</v>
      </c>
      <c r="AS161" s="1" t="s">
        <v>6350</v>
      </c>
      <c r="AT161" s="1" t="s">
        <v>6350</v>
      </c>
    </row>
    <row r="162" spans="1:46" ht="12.75" x14ac:dyDescent="0.2">
      <c r="A162" s="1">
        <v>10161</v>
      </c>
      <c r="B162" s="1" t="s">
        <v>2</v>
      </c>
      <c r="C162" s="2">
        <f t="shared" ca="1" si="14"/>
        <v>45265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6350</v>
      </c>
      <c r="O162" s="1" t="s">
        <v>6373</v>
      </c>
      <c r="P162" s="1" t="s">
        <v>6349</v>
      </c>
      <c r="Q162" s="1" t="s">
        <v>6350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/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5"/>
        <v>31386</v>
      </c>
      <c r="AA162" s="1" t="str">
        <f>Raw!Z162</f>
        <v>NEW ZEALAND FULL LICENCE</v>
      </c>
      <c r="AB162" s="9">
        <f t="shared" si="16"/>
        <v>4</v>
      </c>
      <c r="AC162" s="1">
        <v>16</v>
      </c>
      <c r="AD162" s="1" t="str">
        <f>Raw!AA162</f>
        <v>MALE</v>
      </c>
      <c r="AE162" s="1" t="str">
        <f>Raw!AB162</f>
        <v>YES</v>
      </c>
      <c r="AF162" s="1">
        <f>IF(Raw!AE162="", 0, 1)</f>
        <v>0</v>
      </c>
      <c r="AG162" s="1" t="str">
        <f t="shared" si="17"/>
        <v>No</v>
      </c>
      <c r="AH162" s="1" t="str">
        <f t="shared" si="18"/>
        <v>No</v>
      </c>
      <c r="AI162" s="1" t="str">
        <f t="shared" si="19"/>
        <v>No</v>
      </c>
      <c r="AJ162" s="1" t="str">
        <f>IF(Raw!AE162="", "", Raw!AE162)</f>
        <v/>
      </c>
      <c r="AK162" s="2" t="str">
        <f t="shared" ca="1" si="20"/>
        <v/>
      </c>
      <c r="AL162" s="1" t="str">
        <f>IF(Raw!AF162="", "", Raw!AF162)</f>
        <v/>
      </c>
      <c r="AM162" s="1" t="s">
        <v>6350</v>
      </c>
      <c r="AN162" s="1" t="s">
        <v>6350</v>
      </c>
      <c r="AO162" s="1" t="s">
        <v>6349</v>
      </c>
      <c r="AP162" s="1">
        <f>Raw!AH162</f>
        <v>52250</v>
      </c>
      <c r="AQ162" s="1">
        <v>500</v>
      </c>
      <c r="AR162" s="1" t="s">
        <v>6350</v>
      </c>
      <c r="AS162" s="1" t="s">
        <v>6350</v>
      </c>
      <c r="AT162" s="1" t="s">
        <v>6350</v>
      </c>
    </row>
    <row r="163" spans="1:46" ht="12.75" x14ac:dyDescent="0.2">
      <c r="A163" s="1">
        <v>10162</v>
      </c>
      <c r="B163" s="1" t="s">
        <v>2</v>
      </c>
      <c r="C163" s="2">
        <f t="shared" ca="1" si="14"/>
        <v>45265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6350</v>
      </c>
      <c r="O163" s="1" t="s">
        <v>6373</v>
      </c>
      <c r="P163" s="1" t="s">
        <v>6349</v>
      </c>
      <c r="Q163" s="1" t="s">
        <v>6350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/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5"/>
        <v>29925</v>
      </c>
      <c r="AA163" s="1" t="str">
        <f>Raw!Z163</f>
        <v>NEW ZEALAND FULL LICENCE</v>
      </c>
      <c r="AB163" s="9">
        <f t="shared" si="16"/>
        <v>4</v>
      </c>
      <c r="AC163" s="1">
        <v>16</v>
      </c>
      <c r="AD163" s="1" t="str">
        <f>Raw!AA163</f>
        <v>FEMALE</v>
      </c>
      <c r="AE163" s="1" t="str">
        <f>Raw!AB163</f>
        <v>NO</v>
      </c>
      <c r="AF163" s="1">
        <f>IF(Raw!AE163="", 0, 1)</f>
        <v>0</v>
      </c>
      <c r="AG163" s="1" t="str">
        <f t="shared" si="17"/>
        <v>No</v>
      </c>
      <c r="AH163" s="1" t="str">
        <f t="shared" si="18"/>
        <v>No</v>
      </c>
      <c r="AI163" s="1" t="str">
        <f t="shared" si="19"/>
        <v>No</v>
      </c>
      <c r="AJ163" s="1" t="str">
        <f>IF(Raw!AE163="", "", Raw!AE163)</f>
        <v/>
      </c>
      <c r="AK163" s="2" t="str">
        <f t="shared" ca="1" si="20"/>
        <v/>
      </c>
      <c r="AL163" s="1" t="str">
        <f>IF(Raw!AF163="", "", Raw!AF163)</f>
        <v/>
      </c>
      <c r="AM163" s="1" t="s">
        <v>6350</v>
      </c>
      <c r="AN163" s="1" t="s">
        <v>6350</v>
      </c>
      <c r="AO163" s="1" t="s">
        <v>6349</v>
      </c>
      <c r="AP163" s="1">
        <f>Raw!AH163</f>
        <v>8840</v>
      </c>
      <c r="AQ163" s="1">
        <v>500</v>
      </c>
      <c r="AR163" s="1" t="s">
        <v>6350</v>
      </c>
      <c r="AS163" s="1" t="s">
        <v>6350</v>
      </c>
      <c r="AT163" s="1" t="s">
        <v>6350</v>
      </c>
    </row>
    <row r="164" spans="1:46" ht="12.75" x14ac:dyDescent="0.2">
      <c r="A164" s="1">
        <v>10163</v>
      </c>
      <c r="B164" s="1" t="s">
        <v>2</v>
      </c>
      <c r="C164" s="2">
        <f t="shared" ca="1" si="14"/>
        <v>45265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6350</v>
      </c>
      <c r="O164" s="1" t="s">
        <v>6373</v>
      </c>
      <c r="P164" s="1" t="s">
        <v>6349</v>
      </c>
      <c r="Q164" s="1" t="s">
        <v>6350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/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5"/>
        <v>36865</v>
      </c>
      <c r="AA164" s="1" t="str">
        <f>Raw!Z164</f>
        <v>NEW ZEALAND FULL LICENCE</v>
      </c>
      <c r="AB164" s="9">
        <f t="shared" si="16"/>
        <v>4</v>
      </c>
      <c r="AC164" s="1">
        <v>16</v>
      </c>
      <c r="AD164" s="1" t="str">
        <f>Raw!AA164</f>
        <v>FEMALE</v>
      </c>
      <c r="AE164" s="1" t="str">
        <f>Raw!AB164</f>
        <v>YES</v>
      </c>
      <c r="AF164" s="1">
        <f>IF(Raw!AE164="", 0, 1)</f>
        <v>0</v>
      </c>
      <c r="AG164" s="1" t="str">
        <f t="shared" si="17"/>
        <v>No</v>
      </c>
      <c r="AH164" s="1" t="str">
        <f t="shared" si="18"/>
        <v>No</v>
      </c>
      <c r="AI164" s="1" t="str">
        <f t="shared" si="19"/>
        <v>No</v>
      </c>
      <c r="AJ164" s="1" t="str">
        <f>IF(Raw!AE164="", "", Raw!AE164)</f>
        <v/>
      </c>
      <c r="AK164" s="2" t="str">
        <f t="shared" ca="1" si="20"/>
        <v/>
      </c>
      <c r="AL164" s="1" t="str">
        <f>IF(Raw!AF164="", "", Raw!AF164)</f>
        <v/>
      </c>
      <c r="AM164" s="1" t="s">
        <v>6350</v>
      </c>
      <c r="AN164" s="1" t="s">
        <v>6350</v>
      </c>
      <c r="AO164" s="1" t="s">
        <v>6349</v>
      </c>
      <c r="AP164" s="1">
        <f>Raw!AH164</f>
        <v>13175</v>
      </c>
      <c r="AQ164" s="1">
        <v>500</v>
      </c>
      <c r="AR164" s="1" t="s">
        <v>6350</v>
      </c>
      <c r="AS164" s="1" t="s">
        <v>6350</v>
      </c>
      <c r="AT164" s="1" t="s">
        <v>6350</v>
      </c>
    </row>
    <row r="165" spans="1:46" ht="12.75" x14ac:dyDescent="0.2">
      <c r="A165" s="1">
        <v>10164</v>
      </c>
      <c r="B165" s="1" t="s">
        <v>2</v>
      </c>
      <c r="C165" s="2">
        <f t="shared" ca="1" si="14"/>
        <v>45265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6350</v>
      </c>
      <c r="O165" s="1" t="s">
        <v>6373</v>
      </c>
      <c r="P165" s="1" t="s">
        <v>6349</v>
      </c>
      <c r="Q165" s="1" t="s">
        <v>6350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/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5"/>
        <v>34673</v>
      </c>
      <c r="AA165" s="1" t="str">
        <f>Raw!Z165</f>
        <v>NEW ZEALAND FULL LICENCE</v>
      </c>
      <c r="AB165" s="9">
        <f t="shared" si="16"/>
        <v>4</v>
      </c>
      <c r="AC165" s="1">
        <v>16</v>
      </c>
      <c r="AD165" s="1" t="str">
        <f>Raw!AA165</f>
        <v>MALE</v>
      </c>
      <c r="AE165" s="1" t="str">
        <f>Raw!AB165</f>
        <v>YES</v>
      </c>
      <c r="AF165" s="1">
        <f>IF(Raw!AE165="", 0, 1)</f>
        <v>1</v>
      </c>
      <c r="AG165" s="1" t="str">
        <f t="shared" si="17"/>
        <v>Yes</v>
      </c>
      <c r="AH165" s="1" t="str">
        <f t="shared" si="18"/>
        <v>Yes</v>
      </c>
      <c r="AI165" s="1" t="str">
        <f t="shared" si="19"/>
        <v>Yes</v>
      </c>
      <c r="AJ165" s="1">
        <f>IF(Raw!AE165="", "", Raw!AE165)</f>
        <v>15</v>
      </c>
      <c r="AK165" s="2">
        <f t="shared" ca="1" si="20"/>
        <v>44834</v>
      </c>
      <c r="AL165" s="1" t="str">
        <f>IF(Raw!AF165="", "", Raw!AF165)</f>
        <v>Not at fault - other vehicle involved</v>
      </c>
      <c r="AM165" s="1" t="s">
        <v>6350</v>
      </c>
      <c r="AN165" s="1" t="s">
        <v>6350</v>
      </c>
      <c r="AO165" s="1" t="s">
        <v>6349</v>
      </c>
      <c r="AP165" s="1">
        <f>Raw!AH165</f>
        <v>9150</v>
      </c>
      <c r="AQ165" s="1">
        <v>500</v>
      </c>
      <c r="AR165" s="1" t="s">
        <v>6350</v>
      </c>
      <c r="AS165" s="1" t="s">
        <v>6350</v>
      </c>
      <c r="AT165" s="1" t="s">
        <v>6350</v>
      </c>
    </row>
    <row r="166" spans="1:46" ht="12.75" x14ac:dyDescent="0.2">
      <c r="A166" s="1">
        <v>10165</v>
      </c>
      <c r="B166" s="1" t="s">
        <v>2</v>
      </c>
      <c r="C166" s="2">
        <f t="shared" ca="1" si="14"/>
        <v>45265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6350</v>
      </c>
      <c r="O166" s="1" t="s">
        <v>6373</v>
      </c>
      <c r="P166" s="1" t="s">
        <v>6349</v>
      </c>
      <c r="Q166" s="1" t="s">
        <v>6350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5"/>
        <v>35038</v>
      </c>
      <c r="AA166" s="1" t="str">
        <f>Raw!Z166</f>
        <v>NEW ZEALAND FULL LICENCE</v>
      </c>
      <c r="AB166" s="9">
        <f t="shared" si="16"/>
        <v>4</v>
      </c>
      <c r="AC166" s="1">
        <v>16</v>
      </c>
      <c r="AD166" s="1" t="str">
        <f>Raw!AA166</f>
        <v>MALE</v>
      </c>
      <c r="AE166" s="1" t="str">
        <f>Raw!AB166</f>
        <v>YES</v>
      </c>
      <c r="AF166" s="1">
        <f>IF(Raw!AE166="", 0, 1)</f>
        <v>0</v>
      </c>
      <c r="AG166" s="1" t="str">
        <f t="shared" si="17"/>
        <v>No</v>
      </c>
      <c r="AH166" s="1" t="str">
        <f t="shared" si="18"/>
        <v>No</v>
      </c>
      <c r="AI166" s="1" t="str">
        <f t="shared" si="19"/>
        <v>No</v>
      </c>
      <c r="AJ166" s="1" t="str">
        <f>IF(Raw!AE166="", "", Raw!AE166)</f>
        <v/>
      </c>
      <c r="AK166" s="2" t="str">
        <f t="shared" ca="1" si="20"/>
        <v/>
      </c>
      <c r="AL166" s="1" t="str">
        <f>IF(Raw!AF166="", "", Raw!AF166)</f>
        <v/>
      </c>
      <c r="AM166" s="1" t="s">
        <v>6350</v>
      </c>
      <c r="AN166" s="1" t="s">
        <v>6350</v>
      </c>
      <c r="AO166" s="1" t="s">
        <v>6349</v>
      </c>
      <c r="AP166" s="1">
        <f>Raw!AH166</f>
        <v>23990</v>
      </c>
      <c r="AQ166" s="1">
        <v>500</v>
      </c>
      <c r="AR166" s="1" t="s">
        <v>6350</v>
      </c>
      <c r="AS166" s="1" t="s">
        <v>6350</v>
      </c>
      <c r="AT166" s="1" t="s">
        <v>6350</v>
      </c>
    </row>
    <row r="167" spans="1:46" ht="12.75" x14ac:dyDescent="0.2">
      <c r="A167" s="1">
        <v>10166</v>
      </c>
      <c r="B167" s="1" t="s">
        <v>2</v>
      </c>
      <c r="C167" s="2">
        <f t="shared" ca="1" si="14"/>
        <v>45265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6350</v>
      </c>
      <c r="O167" s="1" t="s">
        <v>6373</v>
      </c>
      <c r="P167" s="1" t="s">
        <v>6349</v>
      </c>
      <c r="Q167" s="1" t="s">
        <v>6350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/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5"/>
        <v>31386</v>
      </c>
      <c r="AA167" s="1" t="str">
        <f>Raw!Z167</f>
        <v>NEW ZEALAND FULL LICENCE</v>
      </c>
      <c r="AB167" s="9">
        <f t="shared" si="16"/>
        <v>4</v>
      </c>
      <c r="AC167" s="1">
        <v>16</v>
      </c>
      <c r="AD167" s="1" t="str">
        <f>Raw!AA167</f>
        <v>MALE</v>
      </c>
      <c r="AE167" s="1" t="str">
        <f>Raw!AB167</f>
        <v>YES</v>
      </c>
      <c r="AF167" s="1">
        <f>IF(Raw!AE167="", 0, 1)</f>
        <v>1</v>
      </c>
      <c r="AG167" s="1" t="str">
        <f t="shared" si="17"/>
        <v>Yes</v>
      </c>
      <c r="AH167" s="1" t="str">
        <f t="shared" si="18"/>
        <v>Yes</v>
      </c>
      <c r="AI167" s="1" t="str">
        <f t="shared" si="19"/>
        <v>Yes</v>
      </c>
      <c r="AJ167" s="1">
        <f>IF(Raw!AE167="", "", Raw!AE167)</f>
        <v>19</v>
      </c>
      <c r="AK167" s="2">
        <f t="shared" ca="1" si="20"/>
        <v>44712</v>
      </c>
      <c r="AL167" s="1" t="str">
        <f>IF(Raw!AF167="", "", Raw!AF167)</f>
        <v>At fault - other vehicle involved</v>
      </c>
      <c r="AM167" s="1" t="s">
        <v>6350</v>
      </c>
      <c r="AN167" s="1" t="s">
        <v>6350</v>
      </c>
      <c r="AO167" s="1" t="s">
        <v>6349</v>
      </c>
      <c r="AP167" s="1">
        <f>Raw!AH167</f>
        <v>47200</v>
      </c>
      <c r="AQ167" s="1">
        <v>500</v>
      </c>
      <c r="AR167" s="1" t="s">
        <v>6350</v>
      </c>
      <c r="AS167" s="1" t="s">
        <v>6350</v>
      </c>
      <c r="AT167" s="1" t="s">
        <v>6350</v>
      </c>
    </row>
    <row r="168" spans="1:46" ht="12.75" x14ac:dyDescent="0.2">
      <c r="A168" s="1">
        <v>10167</v>
      </c>
      <c r="B168" s="1" t="s">
        <v>2</v>
      </c>
      <c r="C168" s="2">
        <f t="shared" ca="1" si="14"/>
        <v>45265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6350</v>
      </c>
      <c r="O168" s="1" t="s">
        <v>6373</v>
      </c>
      <c r="P168" s="1" t="s">
        <v>6349</v>
      </c>
      <c r="Q168" s="1" t="s">
        <v>6350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5"/>
        <v>13489</v>
      </c>
      <c r="AA168" s="1" t="str">
        <f>Raw!Z168</f>
        <v>NEW ZEALAND FULL LICENCE</v>
      </c>
      <c r="AB168" s="9">
        <f t="shared" si="16"/>
        <v>4</v>
      </c>
      <c r="AC168" s="1">
        <v>16</v>
      </c>
      <c r="AD168" s="1" t="str">
        <f>Raw!AA168</f>
        <v>MALE</v>
      </c>
      <c r="AE168" s="1" t="str">
        <f>Raw!AB168</f>
        <v>NO</v>
      </c>
      <c r="AF168" s="1">
        <f>IF(Raw!AE168="", 0, 1)</f>
        <v>0</v>
      </c>
      <c r="AG168" s="1" t="str">
        <f t="shared" si="17"/>
        <v>No</v>
      </c>
      <c r="AH168" s="1" t="str">
        <f t="shared" si="18"/>
        <v>No</v>
      </c>
      <c r="AI168" s="1" t="str">
        <f t="shared" si="19"/>
        <v>No</v>
      </c>
      <c r="AJ168" s="1" t="str">
        <f>IF(Raw!AE168="", "", Raw!AE168)</f>
        <v/>
      </c>
      <c r="AK168" s="2" t="str">
        <f t="shared" ca="1" si="20"/>
        <v/>
      </c>
      <c r="AL168" s="1" t="str">
        <f>IF(Raw!AF168="", "", Raw!AF168)</f>
        <v/>
      </c>
      <c r="AM168" s="1" t="s">
        <v>6350</v>
      </c>
      <c r="AN168" s="1" t="s">
        <v>6350</v>
      </c>
      <c r="AO168" s="1" t="s">
        <v>6349</v>
      </c>
      <c r="AP168" s="1">
        <f>Raw!AH168</f>
        <v>9050</v>
      </c>
      <c r="AQ168" s="1">
        <v>500</v>
      </c>
      <c r="AR168" s="1" t="s">
        <v>6350</v>
      </c>
      <c r="AS168" s="1" t="s">
        <v>6350</v>
      </c>
      <c r="AT168" s="1" t="s">
        <v>6350</v>
      </c>
    </row>
    <row r="169" spans="1:46" ht="12.75" x14ac:dyDescent="0.2">
      <c r="A169" s="1">
        <v>10168</v>
      </c>
      <c r="B169" s="1" t="s">
        <v>2</v>
      </c>
      <c r="C169" s="2">
        <f t="shared" ca="1" si="14"/>
        <v>45265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IF(Raw!O169="","", Raw!O169)</f>
        <v>1997</v>
      </c>
      <c r="L169" s="1" t="str">
        <f>Raw!L169</f>
        <v>5 Sp Manual</v>
      </c>
      <c r="M169" s="1" t="str">
        <f>Raw!M169</f>
        <v>Petrol</v>
      </c>
      <c r="N169" s="1" t="s">
        <v>6350</v>
      </c>
      <c r="O169" s="1" t="s">
        <v>6373</v>
      </c>
      <c r="P169" s="1" t="s">
        <v>6349</v>
      </c>
      <c r="Q169" s="1" t="s">
        <v>6350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/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5"/>
        <v>33943</v>
      </c>
      <c r="AA169" s="1" t="str">
        <f>Raw!Z169</f>
        <v>NEW ZEALAND FULL LICENCE</v>
      </c>
      <c r="AB169" s="9">
        <f t="shared" si="16"/>
        <v>4</v>
      </c>
      <c r="AC169" s="1">
        <v>16</v>
      </c>
      <c r="AD169" s="1" t="str">
        <f>Raw!AA169</f>
        <v>MALE</v>
      </c>
      <c r="AE169" s="1" t="str">
        <f>Raw!AB169</f>
        <v>NO</v>
      </c>
      <c r="AF169" s="1">
        <f>IF(Raw!AE169="", 0, 1)</f>
        <v>0</v>
      </c>
      <c r="AG169" s="1" t="str">
        <f t="shared" si="17"/>
        <v>No</v>
      </c>
      <c r="AH169" s="1" t="str">
        <f t="shared" si="18"/>
        <v>No</v>
      </c>
      <c r="AI169" s="1" t="str">
        <f t="shared" si="19"/>
        <v>No</v>
      </c>
      <c r="AJ169" s="1" t="str">
        <f>IF(Raw!AE169="", "", Raw!AE169)</f>
        <v/>
      </c>
      <c r="AK169" s="2" t="str">
        <f t="shared" ca="1" si="20"/>
        <v/>
      </c>
      <c r="AL169" s="1" t="str">
        <f>IF(Raw!AF169="", "", Raw!AF169)</f>
        <v/>
      </c>
      <c r="AM169" s="1" t="s">
        <v>6350</v>
      </c>
      <c r="AN169" s="1" t="s">
        <v>6350</v>
      </c>
      <c r="AO169" s="1" t="s">
        <v>6349</v>
      </c>
      <c r="AP169" s="1">
        <f>Raw!AH169</f>
        <v>1225</v>
      </c>
      <c r="AQ169" s="1">
        <v>500</v>
      </c>
      <c r="AR169" s="1" t="s">
        <v>6350</v>
      </c>
      <c r="AS169" s="1" t="s">
        <v>6350</v>
      </c>
      <c r="AT169" s="1" t="s">
        <v>6350</v>
      </c>
    </row>
    <row r="170" spans="1:46" ht="12.75" x14ac:dyDescent="0.2">
      <c r="A170" s="1">
        <v>10169</v>
      </c>
      <c r="B170" s="1" t="s">
        <v>2</v>
      </c>
      <c r="C170" s="2">
        <f t="shared" ca="1" si="14"/>
        <v>45265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6350</v>
      </c>
      <c r="O170" s="1" t="s">
        <v>6373</v>
      </c>
      <c r="P170" s="1" t="s">
        <v>6349</v>
      </c>
      <c r="Q170" s="1" t="s">
        <v>6350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5"/>
        <v>16045</v>
      </c>
      <c r="AA170" s="1" t="str">
        <f>Raw!Z170</f>
        <v>NEW ZEALAND FULL LICENCE</v>
      </c>
      <c r="AB170" s="9">
        <f t="shared" si="16"/>
        <v>4</v>
      </c>
      <c r="AC170" s="1">
        <v>16</v>
      </c>
      <c r="AD170" s="1" t="str">
        <f>Raw!AA170</f>
        <v>FEMALE</v>
      </c>
      <c r="AE170" s="1" t="str">
        <f>Raw!AB170</f>
        <v>NO</v>
      </c>
      <c r="AF170" s="1">
        <f>IF(Raw!AE170="", 0, 1)</f>
        <v>0</v>
      </c>
      <c r="AG170" s="1" t="str">
        <f t="shared" si="17"/>
        <v>No</v>
      </c>
      <c r="AH170" s="1" t="str">
        <f t="shared" si="18"/>
        <v>No</v>
      </c>
      <c r="AI170" s="1" t="str">
        <f t="shared" si="19"/>
        <v>No</v>
      </c>
      <c r="AJ170" s="1" t="str">
        <f>IF(Raw!AE170="", "", Raw!AE170)</f>
        <v/>
      </c>
      <c r="AK170" s="2" t="str">
        <f t="shared" ca="1" si="20"/>
        <v/>
      </c>
      <c r="AL170" s="1" t="str">
        <f>IF(Raw!AF170="", "", Raw!AF170)</f>
        <v/>
      </c>
      <c r="AM170" s="1" t="s">
        <v>6350</v>
      </c>
      <c r="AN170" s="1" t="s">
        <v>6350</v>
      </c>
      <c r="AO170" s="1" t="s">
        <v>6349</v>
      </c>
      <c r="AP170" s="1">
        <f>Raw!AH170</f>
        <v>39990</v>
      </c>
      <c r="AQ170" s="1">
        <v>500</v>
      </c>
      <c r="AR170" s="1" t="s">
        <v>6350</v>
      </c>
      <c r="AS170" s="1" t="s">
        <v>6350</v>
      </c>
      <c r="AT170" s="1" t="s">
        <v>6350</v>
      </c>
    </row>
    <row r="171" spans="1:46" ht="12.75" x14ac:dyDescent="0.2">
      <c r="A171" s="1">
        <v>10170</v>
      </c>
      <c r="B171" s="1" t="s">
        <v>2</v>
      </c>
      <c r="C171" s="2">
        <f t="shared" ca="1" si="14"/>
        <v>45265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6350</v>
      </c>
      <c r="O171" s="1" t="s">
        <v>6373</v>
      </c>
      <c r="P171" s="1" t="s">
        <v>6349</v>
      </c>
      <c r="Q171" s="1" t="s">
        <v>6350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/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5"/>
        <v>28464</v>
      </c>
      <c r="AA171" s="1" t="str">
        <f>Raw!Z171</f>
        <v>NEW ZEALAND FULL LICENCE</v>
      </c>
      <c r="AB171" s="9">
        <f t="shared" si="16"/>
        <v>4</v>
      </c>
      <c r="AC171" s="1">
        <v>16</v>
      </c>
      <c r="AD171" s="1" t="str">
        <f>Raw!AA171</f>
        <v>MALE</v>
      </c>
      <c r="AE171" s="1" t="str">
        <f>Raw!AB171</f>
        <v>NO</v>
      </c>
      <c r="AF171" s="1">
        <f>IF(Raw!AE171="", 0, 1)</f>
        <v>0</v>
      </c>
      <c r="AG171" s="1" t="str">
        <f t="shared" si="17"/>
        <v>No</v>
      </c>
      <c r="AH171" s="1" t="str">
        <f t="shared" si="18"/>
        <v>No</v>
      </c>
      <c r="AI171" s="1" t="str">
        <f t="shared" si="19"/>
        <v>No</v>
      </c>
      <c r="AJ171" s="1" t="str">
        <f>IF(Raw!AE171="", "", Raw!AE171)</f>
        <v/>
      </c>
      <c r="AK171" s="2" t="str">
        <f t="shared" ca="1" si="20"/>
        <v/>
      </c>
      <c r="AL171" s="1" t="str">
        <f>IF(Raw!AF171="", "", Raw!AF171)</f>
        <v/>
      </c>
      <c r="AM171" s="1" t="s">
        <v>6350</v>
      </c>
      <c r="AN171" s="1" t="s">
        <v>6350</v>
      </c>
      <c r="AO171" s="1" t="s">
        <v>6349</v>
      </c>
      <c r="AP171" s="1">
        <f>Raw!AH171</f>
        <v>10020</v>
      </c>
      <c r="AQ171" s="1">
        <v>500</v>
      </c>
      <c r="AR171" s="1" t="s">
        <v>6350</v>
      </c>
      <c r="AS171" s="1" t="s">
        <v>6350</v>
      </c>
      <c r="AT171" s="1" t="s">
        <v>6350</v>
      </c>
    </row>
    <row r="172" spans="1:46" ht="12.75" x14ac:dyDescent="0.2">
      <c r="A172" s="1">
        <v>10171</v>
      </c>
      <c r="B172" s="1" t="s">
        <v>2</v>
      </c>
      <c r="C172" s="2">
        <f t="shared" ca="1" si="14"/>
        <v>45265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IF(Raw!O172="","", Raw!O172)</f>
        <v>1998</v>
      </c>
      <c r="L172" s="1" t="str">
        <f>Raw!L172</f>
        <v>5 Sp Manual</v>
      </c>
      <c r="M172" s="1" t="str">
        <f>Raw!M172</f>
        <v>Petrol</v>
      </c>
      <c r="N172" s="1" t="s">
        <v>6350</v>
      </c>
      <c r="O172" s="1" t="s">
        <v>6373</v>
      </c>
      <c r="P172" s="1" t="s">
        <v>6349</v>
      </c>
      <c r="Q172" s="1" t="s">
        <v>6350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5"/>
        <v>24081</v>
      </c>
      <c r="AA172" s="1" t="str">
        <f>Raw!Z172</f>
        <v>NEW ZEALAND FULL LICENCE</v>
      </c>
      <c r="AB172" s="9">
        <f t="shared" si="16"/>
        <v>4</v>
      </c>
      <c r="AC172" s="1">
        <v>16</v>
      </c>
      <c r="AD172" s="1" t="str">
        <f>Raw!AA172</f>
        <v>FEMALE</v>
      </c>
      <c r="AE172" s="1" t="str">
        <f>Raw!AB172</f>
        <v>NO</v>
      </c>
      <c r="AF172" s="1">
        <f>IF(Raw!AE172="", 0, 1)</f>
        <v>0</v>
      </c>
      <c r="AG172" s="1" t="str">
        <f t="shared" si="17"/>
        <v>No</v>
      </c>
      <c r="AH172" s="1" t="str">
        <f t="shared" si="18"/>
        <v>No</v>
      </c>
      <c r="AI172" s="1" t="str">
        <f t="shared" si="19"/>
        <v>No</v>
      </c>
      <c r="AJ172" s="1" t="str">
        <f>IF(Raw!AE172="", "", Raw!AE172)</f>
        <v/>
      </c>
      <c r="AK172" s="2" t="str">
        <f t="shared" ca="1" si="20"/>
        <v/>
      </c>
      <c r="AL172" s="1" t="str">
        <f>IF(Raw!AF172="", "", Raw!AF172)</f>
        <v/>
      </c>
      <c r="AM172" s="1" t="s">
        <v>6350</v>
      </c>
      <c r="AN172" s="1" t="s">
        <v>6350</v>
      </c>
      <c r="AO172" s="1" t="s">
        <v>6349</v>
      </c>
      <c r="AP172" s="1">
        <f>Raw!AH172</f>
        <v>1140</v>
      </c>
      <c r="AQ172" s="1">
        <v>500</v>
      </c>
      <c r="AR172" s="1" t="s">
        <v>6350</v>
      </c>
      <c r="AS172" s="1" t="s">
        <v>6350</v>
      </c>
      <c r="AT172" s="1" t="s">
        <v>6350</v>
      </c>
    </row>
    <row r="173" spans="1:46" ht="12.75" x14ac:dyDescent="0.2">
      <c r="A173" s="1">
        <v>10172</v>
      </c>
      <c r="B173" s="1" t="s">
        <v>2</v>
      </c>
      <c r="C173" s="2">
        <f t="shared" ca="1" si="14"/>
        <v>45265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6350</v>
      </c>
      <c r="O173" s="1" t="s">
        <v>6373</v>
      </c>
      <c r="P173" s="1" t="s">
        <v>6349</v>
      </c>
      <c r="Q173" s="1" t="s">
        <v>6350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/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5"/>
        <v>33943</v>
      </c>
      <c r="AA173" s="1" t="str">
        <f>Raw!Z173</f>
        <v>NEW ZEALAND FULL LICENCE</v>
      </c>
      <c r="AB173" s="9">
        <f t="shared" si="16"/>
        <v>4</v>
      </c>
      <c r="AC173" s="1">
        <v>16</v>
      </c>
      <c r="AD173" s="1" t="str">
        <f>Raw!AA173</f>
        <v>MALE</v>
      </c>
      <c r="AE173" s="1" t="str">
        <f>Raw!AB173</f>
        <v>YES</v>
      </c>
      <c r="AF173" s="1">
        <f>IF(Raw!AE173="", 0, 1)</f>
        <v>0</v>
      </c>
      <c r="AG173" s="1" t="str">
        <f t="shared" si="17"/>
        <v>No</v>
      </c>
      <c r="AH173" s="1" t="str">
        <f t="shared" si="18"/>
        <v>No</v>
      </c>
      <c r="AI173" s="1" t="str">
        <f t="shared" si="19"/>
        <v>No</v>
      </c>
      <c r="AJ173" s="1" t="str">
        <f>IF(Raw!AE173="", "", Raw!AE173)</f>
        <v/>
      </c>
      <c r="AK173" s="2" t="str">
        <f t="shared" ca="1" si="20"/>
        <v/>
      </c>
      <c r="AL173" s="1" t="str">
        <f>IF(Raw!AF173="", "", Raw!AF173)</f>
        <v/>
      </c>
      <c r="AM173" s="1" t="s">
        <v>6350</v>
      </c>
      <c r="AN173" s="1" t="s">
        <v>6350</v>
      </c>
      <c r="AO173" s="1" t="s">
        <v>6349</v>
      </c>
      <c r="AP173" s="1">
        <f>Raw!AH173</f>
        <v>12020</v>
      </c>
      <c r="AQ173" s="1">
        <v>500</v>
      </c>
      <c r="AR173" s="1" t="s">
        <v>6350</v>
      </c>
      <c r="AS173" s="1" t="s">
        <v>6350</v>
      </c>
      <c r="AT173" s="1" t="s">
        <v>6350</v>
      </c>
    </row>
    <row r="174" spans="1:46" ht="12.75" x14ac:dyDescent="0.2">
      <c r="A174" s="1">
        <v>10173</v>
      </c>
      <c r="B174" s="1" t="s">
        <v>2</v>
      </c>
      <c r="C174" s="2">
        <f t="shared" ca="1" si="14"/>
        <v>45265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6350</v>
      </c>
      <c r="O174" s="1" t="s">
        <v>6373</v>
      </c>
      <c r="P174" s="1" t="s">
        <v>6349</v>
      </c>
      <c r="Q174" s="1" t="s">
        <v>6350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5"/>
        <v>36499</v>
      </c>
      <c r="AA174" s="1" t="str">
        <f>Raw!Z174</f>
        <v>NEW ZEALAND FULL LICENCE</v>
      </c>
      <c r="AB174" s="9">
        <f t="shared" si="16"/>
        <v>4</v>
      </c>
      <c r="AC174" s="1">
        <v>16</v>
      </c>
      <c r="AD174" s="1" t="str">
        <f>Raw!AA174</f>
        <v>MALE</v>
      </c>
      <c r="AE174" s="1" t="str">
        <f>Raw!AB174</f>
        <v>NO</v>
      </c>
      <c r="AF174" s="1">
        <f>IF(Raw!AE174="", 0, 1)</f>
        <v>0</v>
      </c>
      <c r="AG174" s="1" t="str">
        <f t="shared" si="17"/>
        <v>No</v>
      </c>
      <c r="AH174" s="1" t="str">
        <f t="shared" si="18"/>
        <v>No</v>
      </c>
      <c r="AI174" s="1" t="str">
        <f t="shared" si="19"/>
        <v>No</v>
      </c>
      <c r="AJ174" s="1" t="str">
        <f>IF(Raw!AE174="", "", Raw!AE174)</f>
        <v/>
      </c>
      <c r="AK174" s="2" t="str">
        <f t="shared" ca="1" si="20"/>
        <v/>
      </c>
      <c r="AL174" s="1" t="str">
        <f>IF(Raw!AF174="", "", Raw!AF174)</f>
        <v/>
      </c>
      <c r="AM174" s="1" t="s">
        <v>6350</v>
      </c>
      <c r="AN174" s="1" t="s">
        <v>6350</v>
      </c>
      <c r="AO174" s="1" t="s">
        <v>6349</v>
      </c>
      <c r="AP174" s="1">
        <f>Raw!AH174</f>
        <v>12895</v>
      </c>
      <c r="AQ174" s="1">
        <v>500</v>
      </c>
      <c r="AR174" s="1" t="s">
        <v>6350</v>
      </c>
      <c r="AS174" s="1" t="s">
        <v>6350</v>
      </c>
      <c r="AT174" s="1" t="s">
        <v>6350</v>
      </c>
    </row>
    <row r="175" spans="1:46" ht="12.75" x14ac:dyDescent="0.2">
      <c r="A175" s="1">
        <v>10174</v>
      </c>
      <c r="B175" s="1" t="s">
        <v>2</v>
      </c>
      <c r="C175" s="2">
        <f t="shared" ca="1" si="14"/>
        <v>45265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6350</v>
      </c>
      <c r="O175" s="1" t="s">
        <v>6373</v>
      </c>
      <c r="P175" s="1" t="s">
        <v>6349</v>
      </c>
      <c r="Q175" s="1" t="s">
        <v>6350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5"/>
        <v>21159</v>
      </c>
      <c r="AA175" s="1" t="str">
        <f>Raw!Z175</f>
        <v>NEW ZEALAND FULL LICENCE</v>
      </c>
      <c r="AB175" s="9">
        <f t="shared" si="16"/>
        <v>4</v>
      </c>
      <c r="AC175" s="1">
        <v>16</v>
      </c>
      <c r="AD175" s="1" t="str">
        <f>Raw!AA175</f>
        <v>FEMALE</v>
      </c>
      <c r="AE175" s="1" t="str">
        <f>Raw!AB175</f>
        <v>NO</v>
      </c>
      <c r="AF175" s="1">
        <f>IF(Raw!AE175="", 0, 1)</f>
        <v>0</v>
      </c>
      <c r="AG175" s="1" t="str">
        <f t="shared" si="17"/>
        <v>No</v>
      </c>
      <c r="AH175" s="1" t="str">
        <f t="shared" si="18"/>
        <v>No</v>
      </c>
      <c r="AI175" s="1" t="str">
        <f t="shared" si="19"/>
        <v>No</v>
      </c>
      <c r="AJ175" s="1" t="str">
        <f>IF(Raw!AE175="", "", Raw!AE175)</f>
        <v/>
      </c>
      <c r="AK175" s="2" t="str">
        <f t="shared" ca="1" si="20"/>
        <v/>
      </c>
      <c r="AL175" s="1" t="str">
        <f>IF(Raw!AF175="", "", Raw!AF175)</f>
        <v/>
      </c>
      <c r="AM175" s="1" t="s">
        <v>6350</v>
      </c>
      <c r="AN175" s="1" t="s">
        <v>6350</v>
      </c>
      <c r="AO175" s="1" t="s">
        <v>6349</v>
      </c>
      <c r="AP175" s="1">
        <f>Raw!AH175</f>
        <v>34765</v>
      </c>
      <c r="AQ175" s="1">
        <v>500</v>
      </c>
      <c r="AR175" s="1" t="s">
        <v>6350</v>
      </c>
      <c r="AS175" s="1" t="s">
        <v>6350</v>
      </c>
      <c r="AT175" s="1" t="s">
        <v>6350</v>
      </c>
    </row>
    <row r="176" spans="1:46" ht="12.75" x14ac:dyDescent="0.2">
      <c r="A176" s="1">
        <v>10175</v>
      </c>
      <c r="B176" s="1" t="s">
        <v>2</v>
      </c>
      <c r="C176" s="2">
        <f t="shared" ca="1" si="14"/>
        <v>45265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6350</v>
      </c>
      <c r="O176" s="1" t="s">
        <v>6373</v>
      </c>
      <c r="P176" s="1" t="s">
        <v>6349</v>
      </c>
      <c r="Q176" s="1" t="s">
        <v>6350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5"/>
        <v>33212</v>
      </c>
      <c r="AA176" s="1" t="str">
        <f>Raw!Z176</f>
        <v>NEW ZEALAND FULL LICENCE</v>
      </c>
      <c r="AB176" s="9">
        <f t="shared" si="16"/>
        <v>4</v>
      </c>
      <c r="AC176" s="1">
        <v>16</v>
      </c>
      <c r="AD176" s="1" t="str">
        <f>Raw!AA176</f>
        <v>MALE</v>
      </c>
      <c r="AE176" s="1" t="str">
        <f>Raw!AB176</f>
        <v>NO</v>
      </c>
      <c r="AF176" s="1">
        <f>IF(Raw!AE176="", 0, 1)</f>
        <v>0</v>
      </c>
      <c r="AG176" s="1" t="str">
        <f t="shared" si="17"/>
        <v>No</v>
      </c>
      <c r="AH176" s="1" t="str">
        <f t="shared" si="18"/>
        <v>No</v>
      </c>
      <c r="AI176" s="1" t="str">
        <f t="shared" si="19"/>
        <v>No</v>
      </c>
      <c r="AJ176" s="1" t="str">
        <f>IF(Raw!AE176="", "", Raw!AE176)</f>
        <v/>
      </c>
      <c r="AK176" s="2" t="str">
        <f t="shared" ca="1" si="20"/>
        <v/>
      </c>
      <c r="AL176" s="1" t="str">
        <f>IF(Raw!AF176="", "", Raw!AF176)</f>
        <v/>
      </c>
      <c r="AM176" s="1" t="s">
        <v>6350</v>
      </c>
      <c r="AN176" s="1" t="s">
        <v>6350</v>
      </c>
      <c r="AO176" s="1" t="s">
        <v>6349</v>
      </c>
      <c r="AP176" s="1">
        <f>Raw!AH176</f>
        <v>6450</v>
      </c>
      <c r="AQ176" s="1">
        <v>500</v>
      </c>
      <c r="AR176" s="1" t="s">
        <v>6350</v>
      </c>
      <c r="AS176" s="1" t="s">
        <v>6350</v>
      </c>
      <c r="AT176" s="1" t="s">
        <v>6350</v>
      </c>
    </row>
    <row r="177" spans="1:46" ht="12.75" x14ac:dyDescent="0.2">
      <c r="A177" s="1">
        <v>10176</v>
      </c>
      <c r="B177" s="1" t="s">
        <v>2</v>
      </c>
      <c r="C177" s="2">
        <f t="shared" ca="1" si="14"/>
        <v>45265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6350</v>
      </c>
      <c r="O177" s="1" t="s">
        <v>6373</v>
      </c>
      <c r="P177" s="1" t="s">
        <v>6349</v>
      </c>
      <c r="Q177" s="1" t="s">
        <v>6350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5"/>
        <v>22985</v>
      </c>
      <c r="AA177" s="1" t="str">
        <f>Raw!Z177</f>
        <v>NEW ZEALAND FULL LICENCE</v>
      </c>
      <c r="AB177" s="9">
        <f t="shared" si="16"/>
        <v>4</v>
      </c>
      <c r="AC177" s="1">
        <v>16</v>
      </c>
      <c r="AD177" s="1" t="str">
        <f>Raw!AA177</f>
        <v>FEMALE</v>
      </c>
      <c r="AE177" s="1" t="str">
        <f>Raw!AB177</f>
        <v>NO</v>
      </c>
      <c r="AF177" s="1">
        <f>IF(Raw!AE177="", 0, 1)</f>
        <v>0</v>
      </c>
      <c r="AG177" s="1" t="str">
        <f t="shared" si="17"/>
        <v>No</v>
      </c>
      <c r="AH177" s="1" t="str">
        <f t="shared" si="18"/>
        <v>No</v>
      </c>
      <c r="AI177" s="1" t="str">
        <f t="shared" si="19"/>
        <v>No</v>
      </c>
      <c r="AJ177" s="1" t="str">
        <f>IF(Raw!AE177="", "", Raw!AE177)</f>
        <v/>
      </c>
      <c r="AK177" s="2" t="str">
        <f t="shared" ca="1" si="20"/>
        <v/>
      </c>
      <c r="AL177" s="1" t="str">
        <f>IF(Raw!AF177="", "", Raw!AF177)</f>
        <v/>
      </c>
      <c r="AM177" s="1" t="s">
        <v>6350</v>
      </c>
      <c r="AN177" s="1" t="s">
        <v>6350</v>
      </c>
      <c r="AO177" s="1" t="s">
        <v>6349</v>
      </c>
      <c r="AP177" s="1">
        <f>Raw!AH177</f>
        <v>4280</v>
      </c>
      <c r="AQ177" s="1">
        <v>500</v>
      </c>
      <c r="AR177" s="1" t="s">
        <v>6350</v>
      </c>
      <c r="AS177" s="1" t="s">
        <v>6350</v>
      </c>
      <c r="AT177" s="1" t="s">
        <v>6350</v>
      </c>
    </row>
    <row r="178" spans="1:46" ht="12.75" x14ac:dyDescent="0.2">
      <c r="A178" s="1">
        <v>10177</v>
      </c>
      <c r="B178" s="1" t="s">
        <v>2</v>
      </c>
      <c r="C178" s="2">
        <f t="shared" ca="1" si="14"/>
        <v>45265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6350</v>
      </c>
      <c r="O178" s="1" t="s">
        <v>6373</v>
      </c>
      <c r="P178" s="1" t="s">
        <v>6349</v>
      </c>
      <c r="Q178" s="1" t="s">
        <v>6350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5"/>
        <v>26272</v>
      </c>
      <c r="AA178" s="1" t="str">
        <f>Raw!Z178</f>
        <v>NEW ZEALAND FULL LICENCE</v>
      </c>
      <c r="AB178" s="9">
        <f t="shared" si="16"/>
        <v>4</v>
      </c>
      <c r="AC178" s="1">
        <v>16</v>
      </c>
      <c r="AD178" s="1" t="str">
        <f>Raw!AA178</f>
        <v>MALE</v>
      </c>
      <c r="AE178" s="1" t="str">
        <f>Raw!AB178</f>
        <v>NO</v>
      </c>
      <c r="AF178" s="1">
        <f>IF(Raw!AE178="", 0, 1)</f>
        <v>1</v>
      </c>
      <c r="AG178" s="1" t="str">
        <f t="shared" si="17"/>
        <v>Yes</v>
      </c>
      <c r="AH178" s="1" t="str">
        <f t="shared" si="18"/>
        <v>Yes</v>
      </c>
      <c r="AI178" s="1" t="str">
        <f t="shared" si="19"/>
        <v>Yes</v>
      </c>
      <c r="AJ178" s="1">
        <f>IF(Raw!AE178="", "", Raw!AE178)</f>
        <v>24</v>
      </c>
      <c r="AK178" s="2">
        <f t="shared" ca="1" si="20"/>
        <v>44561</v>
      </c>
      <c r="AL178" s="1" t="str">
        <f>IF(Raw!AF178="", "", Raw!AF178)</f>
        <v>At fault - other vehicle involved</v>
      </c>
      <c r="AM178" s="1" t="s">
        <v>6350</v>
      </c>
      <c r="AN178" s="1" t="s">
        <v>6350</v>
      </c>
      <c r="AO178" s="1" t="s">
        <v>6349</v>
      </c>
      <c r="AP178" s="1">
        <f>Raw!AH178</f>
        <v>11000</v>
      </c>
      <c r="AQ178" s="1">
        <v>500</v>
      </c>
      <c r="AR178" s="1" t="s">
        <v>6350</v>
      </c>
      <c r="AS178" s="1" t="s">
        <v>6350</v>
      </c>
      <c r="AT178" s="1" t="s">
        <v>6350</v>
      </c>
    </row>
    <row r="179" spans="1:46" ht="12.75" x14ac:dyDescent="0.2">
      <c r="A179" s="1">
        <v>10178</v>
      </c>
      <c r="B179" s="1" t="s">
        <v>2</v>
      </c>
      <c r="C179" s="2">
        <f t="shared" ca="1" si="14"/>
        <v>45265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6350</v>
      </c>
      <c r="O179" s="1" t="s">
        <v>6373</v>
      </c>
      <c r="P179" s="1" t="s">
        <v>6349</v>
      </c>
      <c r="Q179" s="1" t="s">
        <v>6350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5"/>
        <v>27003</v>
      </c>
      <c r="AA179" s="1" t="str">
        <f>Raw!Z179</f>
        <v>NEW ZEALAND FULL LICENCE</v>
      </c>
      <c r="AB179" s="9">
        <f t="shared" si="16"/>
        <v>4</v>
      </c>
      <c r="AC179" s="1">
        <v>16</v>
      </c>
      <c r="AD179" s="1" t="str">
        <f>Raw!AA179</f>
        <v>FEMALE</v>
      </c>
      <c r="AE179" s="1" t="str">
        <f>Raw!AB179</f>
        <v>YES</v>
      </c>
      <c r="AF179" s="1">
        <f>IF(Raw!AE179="", 0, 1)</f>
        <v>1</v>
      </c>
      <c r="AG179" s="1" t="str">
        <f t="shared" si="17"/>
        <v>Yes</v>
      </c>
      <c r="AH179" s="1" t="str">
        <f t="shared" si="18"/>
        <v>Yes</v>
      </c>
      <c r="AI179" s="1" t="str">
        <f t="shared" si="19"/>
        <v>Yes</v>
      </c>
      <c r="AJ179" s="1">
        <f>IF(Raw!AE179="", "", Raw!AE179)</f>
        <v>7</v>
      </c>
      <c r="AK179" s="2">
        <f t="shared" ca="1" si="20"/>
        <v>45077</v>
      </c>
      <c r="AL179" s="1" t="str">
        <f>IF(Raw!AF179="", "", Raw!AF179)</f>
        <v>Not at fault - other vehicle involved</v>
      </c>
      <c r="AM179" s="1" t="s">
        <v>6350</v>
      </c>
      <c r="AN179" s="1" t="s">
        <v>6350</v>
      </c>
      <c r="AO179" s="1" t="s">
        <v>6349</v>
      </c>
      <c r="AP179" s="1">
        <f>Raw!AH179</f>
        <v>7150</v>
      </c>
      <c r="AQ179" s="1">
        <v>500</v>
      </c>
      <c r="AR179" s="1" t="s">
        <v>6350</v>
      </c>
      <c r="AS179" s="1" t="s">
        <v>6350</v>
      </c>
      <c r="AT179" s="1" t="s">
        <v>6350</v>
      </c>
    </row>
    <row r="180" spans="1:46" ht="12.75" x14ac:dyDescent="0.2">
      <c r="A180" s="1">
        <v>10179</v>
      </c>
      <c r="B180" s="1" t="s">
        <v>2</v>
      </c>
      <c r="C180" s="2">
        <f t="shared" ca="1" si="14"/>
        <v>45265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6350</v>
      </c>
      <c r="O180" s="1" t="s">
        <v>6373</v>
      </c>
      <c r="P180" s="1" t="s">
        <v>6349</v>
      </c>
      <c r="Q180" s="1" t="s">
        <v>6350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5"/>
        <v>38691</v>
      </c>
      <c r="AA180" s="1" t="str">
        <f>Raw!Z180</f>
        <v>RESTRICTED LICENCE</v>
      </c>
      <c r="AB180" s="9">
        <f t="shared" si="16"/>
        <v>2</v>
      </c>
      <c r="AC180" s="1">
        <v>16</v>
      </c>
      <c r="AD180" s="1" t="str">
        <f>Raw!AA180</f>
        <v>FEMALE</v>
      </c>
      <c r="AE180" s="1" t="str">
        <f>Raw!AB180</f>
        <v>NO</v>
      </c>
      <c r="AF180" s="1">
        <f>IF(Raw!AE180="", 0, 1)</f>
        <v>0</v>
      </c>
      <c r="AG180" s="1" t="str">
        <f t="shared" si="17"/>
        <v>No</v>
      </c>
      <c r="AH180" s="1" t="str">
        <f t="shared" si="18"/>
        <v>No</v>
      </c>
      <c r="AI180" s="1" t="str">
        <f t="shared" si="19"/>
        <v>No</v>
      </c>
      <c r="AJ180" s="1" t="str">
        <f>IF(Raw!AE180="", "", Raw!AE180)</f>
        <v/>
      </c>
      <c r="AK180" s="2" t="str">
        <f t="shared" ca="1" si="20"/>
        <v/>
      </c>
      <c r="AL180" s="1" t="str">
        <f>IF(Raw!AF180="", "", Raw!AF180)</f>
        <v/>
      </c>
      <c r="AM180" s="1" t="s">
        <v>6350</v>
      </c>
      <c r="AN180" s="1" t="s">
        <v>6350</v>
      </c>
      <c r="AO180" s="1" t="s">
        <v>6349</v>
      </c>
      <c r="AP180" s="1">
        <f>Raw!AH180</f>
        <v>12575</v>
      </c>
      <c r="AQ180" s="1">
        <v>500</v>
      </c>
      <c r="AR180" s="1" t="s">
        <v>6350</v>
      </c>
      <c r="AS180" s="1" t="s">
        <v>6350</v>
      </c>
      <c r="AT180" s="1" t="s">
        <v>6350</v>
      </c>
    </row>
    <row r="181" spans="1:46" ht="12.75" x14ac:dyDescent="0.2">
      <c r="A181" s="1">
        <v>10180</v>
      </c>
      <c r="B181" s="1" t="s">
        <v>2</v>
      </c>
      <c r="C181" s="2">
        <f t="shared" ca="1" si="14"/>
        <v>45265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6350</v>
      </c>
      <c r="O181" s="1" t="s">
        <v>6373</v>
      </c>
      <c r="P181" s="1" t="s">
        <v>6349</v>
      </c>
      <c r="Q181" s="1" t="s">
        <v>6350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5"/>
        <v>34673</v>
      </c>
      <c r="AA181" s="1" t="str">
        <f>Raw!Z181</f>
        <v>NEW ZEALAND FULL LICENCE</v>
      </c>
      <c r="AB181" s="9">
        <f t="shared" si="16"/>
        <v>4</v>
      </c>
      <c r="AC181" s="1">
        <v>16</v>
      </c>
      <c r="AD181" s="1" t="str">
        <f>Raw!AA181</f>
        <v>FEMALE</v>
      </c>
      <c r="AE181" s="1" t="str">
        <f>Raw!AB181</f>
        <v>NO</v>
      </c>
      <c r="AF181" s="1">
        <f>IF(Raw!AE181="", 0, 1)</f>
        <v>0</v>
      </c>
      <c r="AG181" s="1" t="str">
        <f t="shared" si="17"/>
        <v>No</v>
      </c>
      <c r="AH181" s="1" t="str">
        <f t="shared" si="18"/>
        <v>No</v>
      </c>
      <c r="AI181" s="1" t="str">
        <f t="shared" si="19"/>
        <v>No</v>
      </c>
      <c r="AJ181" s="1" t="str">
        <f>IF(Raw!AE181="", "", Raw!AE181)</f>
        <v/>
      </c>
      <c r="AK181" s="2" t="str">
        <f t="shared" ca="1" si="20"/>
        <v/>
      </c>
      <c r="AL181" s="1" t="str">
        <f>IF(Raw!AF181="", "", Raw!AF181)</f>
        <v/>
      </c>
      <c r="AM181" s="1" t="s">
        <v>6350</v>
      </c>
      <c r="AN181" s="1" t="s">
        <v>6350</v>
      </c>
      <c r="AO181" s="1" t="s">
        <v>6349</v>
      </c>
      <c r="AP181" s="1">
        <f>Raw!AH181</f>
        <v>9310</v>
      </c>
      <c r="AQ181" s="1">
        <v>500</v>
      </c>
      <c r="AR181" s="1" t="s">
        <v>6350</v>
      </c>
      <c r="AS181" s="1" t="s">
        <v>6350</v>
      </c>
      <c r="AT181" s="1" t="s">
        <v>6350</v>
      </c>
    </row>
    <row r="182" spans="1:46" ht="12.75" x14ac:dyDescent="0.2">
      <c r="A182" s="1">
        <v>10181</v>
      </c>
      <c r="B182" s="1" t="s">
        <v>2</v>
      </c>
      <c r="C182" s="2">
        <f t="shared" ca="1" si="14"/>
        <v>45265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6350</v>
      </c>
      <c r="O182" s="1" t="s">
        <v>6373</v>
      </c>
      <c r="P182" s="1" t="s">
        <v>6349</v>
      </c>
      <c r="Q182" s="1" t="s">
        <v>6350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5"/>
        <v>33577</v>
      </c>
      <c r="AA182" s="1" t="str">
        <f>Raw!Z182</f>
        <v>NEW ZEALAND FULL LICENCE</v>
      </c>
      <c r="AB182" s="9">
        <f t="shared" si="16"/>
        <v>4</v>
      </c>
      <c r="AC182" s="1">
        <v>16</v>
      </c>
      <c r="AD182" s="1" t="str">
        <f>Raw!AA182</f>
        <v>MALE</v>
      </c>
      <c r="AE182" s="1" t="str">
        <f>Raw!AB182</f>
        <v>YES</v>
      </c>
      <c r="AF182" s="1">
        <f>IF(Raw!AE182="", 0, 1)</f>
        <v>0</v>
      </c>
      <c r="AG182" s="1" t="str">
        <f t="shared" si="17"/>
        <v>No</v>
      </c>
      <c r="AH182" s="1" t="str">
        <f t="shared" si="18"/>
        <v>No</v>
      </c>
      <c r="AI182" s="1" t="str">
        <f t="shared" si="19"/>
        <v>No</v>
      </c>
      <c r="AJ182" s="1" t="str">
        <f>IF(Raw!AE182="", "", Raw!AE182)</f>
        <v/>
      </c>
      <c r="AK182" s="2" t="str">
        <f t="shared" ca="1" si="20"/>
        <v/>
      </c>
      <c r="AL182" s="1" t="str">
        <f>IF(Raw!AF182="", "", Raw!AF182)</f>
        <v/>
      </c>
      <c r="AM182" s="1" t="s">
        <v>6350</v>
      </c>
      <c r="AN182" s="1" t="s">
        <v>6350</v>
      </c>
      <c r="AO182" s="1" t="s">
        <v>6349</v>
      </c>
      <c r="AP182" s="1">
        <f>Raw!AH182</f>
        <v>13825</v>
      </c>
      <c r="AQ182" s="1">
        <v>500</v>
      </c>
      <c r="AR182" s="1" t="s">
        <v>6350</v>
      </c>
      <c r="AS182" s="1" t="s">
        <v>6350</v>
      </c>
      <c r="AT182" s="1" t="s">
        <v>6350</v>
      </c>
    </row>
    <row r="183" spans="1:46" ht="12.75" x14ac:dyDescent="0.2">
      <c r="A183" s="1">
        <v>10182</v>
      </c>
      <c r="B183" s="1" t="s">
        <v>2</v>
      </c>
      <c r="C183" s="2">
        <f t="shared" ca="1" si="14"/>
        <v>45265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6350</v>
      </c>
      <c r="O183" s="1" t="s">
        <v>6373</v>
      </c>
      <c r="P183" s="1" t="s">
        <v>6349</v>
      </c>
      <c r="Q183" s="1" t="s">
        <v>6350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/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5"/>
        <v>26638</v>
      </c>
      <c r="AA183" s="1" t="str">
        <f>Raw!Z183</f>
        <v>NEW ZEALAND FULL LICENCE</v>
      </c>
      <c r="AB183" s="9">
        <f t="shared" si="16"/>
        <v>4</v>
      </c>
      <c r="AC183" s="1">
        <v>16</v>
      </c>
      <c r="AD183" s="1" t="str">
        <f>Raw!AA183</f>
        <v>FEMALE</v>
      </c>
      <c r="AE183" s="1" t="str">
        <f>Raw!AB183</f>
        <v>NO</v>
      </c>
      <c r="AF183" s="1">
        <f>IF(Raw!AE183="", 0, 1)</f>
        <v>0</v>
      </c>
      <c r="AG183" s="1" t="str">
        <f t="shared" si="17"/>
        <v>No</v>
      </c>
      <c r="AH183" s="1" t="str">
        <f t="shared" si="18"/>
        <v>No</v>
      </c>
      <c r="AI183" s="1" t="str">
        <f t="shared" si="19"/>
        <v>No</v>
      </c>
      <c r="AJ183" s="1" t="str">
        <f>IF(Raw!AE183="", "", Raw!AE183)</f>
        <v/>
      </c>
      <c r="AK183" s="2" t="str">
        <f t="shared" ca="1" si="20"/>
        <v/>
      </c>
      <c r="AL183" s="1" t="str">
        <f>IF(Raw!AF183="", "", Raw!AF183)</f>
        <v/>
      </c>
      <c r="AM183" s="1" t="s">
        <v>6350</v>
      </c>
      <c r="AN183" s="1" t="s">
        <v>6350</v>
      </c>
      <c r="AO183" s="1" t="s">
        <v>6349</v>
      </c>
      <c r="AP183" s="1">
        <f>Raw!AH183</f>
        <v>5532</v>
      </c>
      <c r="AQ183" s="1">
        <v>500</v>
      </c>
      <c r="AR183" s="1" t="s">
        <v>6350</v>
      </c>
      <c r="AS183" s="1" t="s">
        <v>6350</v>
      </c>
      <c r="AT183" s="1" t="s">
        <v>6350</v>
      </c>
    </row>
    <row r="184" spans="1:46" ht="12.75" x14ac:dyDescent="0.2">
      <c r="A184" s="1">
        <v>10183</v>
      </c>
      <c r="B184" s="1" t="s">
        <v>2</v>
      </c>
      <c r="C184" s="2">
        <f t="shared" ca="1" si="14"/>
        <v>45265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6350</v>
      </c>
      <c r="O184" s="1" t="s">
        <v>6373</v>
      </c>
      <c r="P184" s="1" t="s">
        <v>6349</v>
      </c>
      <c r="Q184" s="1" t="s">
        <v>6350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5"/>
        <v>30655</v>
      </c>
      <c r="AA184" s="1" t="str">
        <f>Raw!Z184</f>
        <v>INTERNATIONAL LICENCE</v>
      </c>
      <c r="AB184" s="9">
        <f t="shared" si="16"/>
        <v>4</v>
      </c>
      <c r="AC184" s="1">
        <v>16</v>
      </c>
      <c r="AD184" s="1" t="str">
        <f>Raw!AA184</f>
        <v>FEMALE</v>
      </c>
      <c r="AE184" s="1" t="str">
        <f>Raw!AB184</f>
        <v>NO</v>
      </c>
      <c r="AF184" s="1">
        <f>IF(Raw!AE184="", 0, 1)</f>
        <v>0</v>
      </c>
      <c r="AG184" s="1" t="str">
        <f t="shared" si="17"/>
        <v>No</v>
      </c>
      <c r="AH184" s="1" t="str">
        <f t="shared" si="18"/>
        <v>No</v>
      </c>
      <c r="AI184" s="1" t="str">
        <f t="shared" si="19"/>
        <v>No</v>
      </c>
      <c r="AJ184" s="1" t="str">
        <f>IF(Raw!AE184="", "", Raw!AE184)</f>
        <v/>
      </c>
      <c r="AK184" s="2" t="str">
        <f t="shared" ca="1" si="20"/>
        <v/>
      </c>
      <c r="AL184" s="1" t="str">
        <f>IF(Raw!AF184="", "", Raw!AF184)</f>
        <v/>
      </c>
      <c r="AM184" s="1" t="s">
        <v>6350</v>
      </c>
      <c r="AN184" s="1" t="s">
        <v>6350</v>
      </c>
      <c r="AO184" s="1" t="s">
        <v>6349</v>
      </c>
      <c r="AP184" s="1">
        <f>Raw!AH184</f>
        <v>23000</v>
      </c>
      <c r="AQ184" s="1">
        <v>500</v>
      </c>
      <c r="AR184" s="1" t="s">
        <v>6350</v>
      </c>
      <c r="AS184" s="1" t="s">
        <v>6350</v>
      </c>
      <c r="AT184" s="1" t="s">
        <v>6350</v>
      </c>
    </row>
    <row r="185" spans="1:46" ht="12.75" x14ac:dyDescent="0.2">
      <c r="A185" s="1">
        <v>10184</v>
      </c>
      <c r="B185" s="1" t="s">
        <v>2</v>
      </c>
      <c r="C185" s="2">
        <f t="shared" ca="1" si="14"/>
        <v>45265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6350</v>
      </c>
      <c r="O185" s="1" t="s">
        <v>6373</v>
      </c>
      <c r="P185" s="1" t="s">
        <v>6349</v>
      </c>
      <c r="Q185" s="1" t="s">
        <v>6350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5"/>
        <v>32847</v>
      </c>
      <c r="AA185" s="1" t="str">
        <f>Raw!Z185</f>
        <v>NEW ZEALAND FULL LICENCE</v>
      </c>
      <c r="AB185" s="9">
        <f t="shared" si="16"/>
        <v>4</v>
      </c>
      <c r="AC185" s="1">
        <v>16</v>
      </c>
      <c r="AD185" s="1" t="str">
        <f>Raw!AA185</f>
        <v>MALE</v>
      </c>
      <c r="AE185" s="1" t="str">
        <f>Raw!AB185</f>
        <v>NO</v>
      </c>
      <c r="AF185" s="1">
        <f>IF(Raw!AE185="", 0, 1)</f>
        <v>0</v>
      </c>
      <c r="AG185" s="1" t="str">
        <f t="shared" si="17"/>
        <v>No</v>
      </c>
      <c r="AH185" s="1" t="str">
        <f t="shared" si="18"/>
        <v>No</v>
      </c>
      <c r="AI185" s="1" t="str">
        <f t="shared" si="19"/>
        <v>No</v>
      </c>
      <c r="AJ185" s="1" t="str">
        <f>IF(Raw!AE185="", "", Raw!AE185)</f>
        <v/>
      </c>
      <c r="AK185" s="2" t="str">
        <f t="shared" ca="1" si="20"/>
        <v/>
      </c>
      <c r="AL185" s="1" t="str">
        <f>IF(Raw!AF185="", "", Raw!AF185)</f>
        <v/>
      </c>
      <c r="AM185" s="1" t="s">
        <v>6350</v>
      </c>
      <c r="AN185" s="1" t="s">
        <v>6350</v>
      </c>
      <c r="AO185" s="1" t="s">
        <v>6349</v>
      </c>
      <c r="AP185" s="1">
        <f>Raw!AH185</f>
        <v>14700</v>
      </c>
      <c r="AQ185" s="1">
        <v>500</v>
      </c>
      <c r="AR185" s="1" t="s">
        <v>6350</v>
      </c>
      <c r="AS185" s="1" t="s">
        <v>6350</v>
      </c>
      <c r="AT185" s="1" t="s">
        <v>6350</v>
      </c>
    </row>
    <row r="186" spans="1:46" ht="12.75" x14ac:dyDescent="0.2">
      <c r="A186" s="1">
        <v>10185</v>
      </c>
      <c r="B186" s="1" t="s">
        <v>2</v>
      </c>
      <c r="C186" s="2">
        <f t="shared" ca="1" si="14"/>
        <v>45265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6350</v>
      </c>
      <c r="O186" s="1" t="s">
        <v>6373</v>
      </c>
      <c r="P186" s="1" t="s">
        <v>6349</v>
      </c>
      <c r="Q186" s="1" t="s">
        <v>6350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5"/>
        <v>31386</v>
      </c>
      <c r="AA186" s="1" t="str">
        <f>Raw!Z186</f>
        <v>NEW ZEALAND FULL LICENCE</v>
      </c>
      <c r="AB186" s="9">
        <f t="shared" si="16"/>
        <v>4</v>
      </c>
      <c r="AC186" s="1">
        <v>16</v>
      </c>
      <c r="AD186" s="1" t="str">
        <f>Raw!AA186</f>
        <v>MALE</v>
      </c>
      <c r="AE186" s="1" t="str">
        <f>Raw!AB186</f>
        <v>NO</v>
      </c>
      <c r="AF186" s="1">
        <f>IF(Raw!AE186="", 0, 1)</f>
        <v>0</v>
      </c>
      <c r="AG186" s="1" t="str">
        <f t="shared" si="17"/>
        <v>No</v>
      </c>
      <c r="AH186" s="1" t="str">
        <f t="shared" si="18"/>
        <v>No</v>
      </c>
      <c r="AI186" s="1" t="str">
        <f t="shared" si="19"/>
        <v>No</v>
      </c>
      <c r="AJ186" s="1" t="str">
        <f>IF(Raw!AE186="", "", Raw!AE186)</f>
        <v/>
      </c>
      <c r="AK186" s="2" t="str">
        <f t="shared" ca="1" si="20"/>
        <v/>
      </c>
      <c r="AL186" s="1" t="str">
        <f>IF(Raw!AF186="", "", Raw!AF186)</f>
        <v/>
      </c>
      <c r="AM186" s="1" t="s">
        <v>6350</v>
      </c>
      <c r="AN186" s="1" t="s">
        <v>6350</v>
      </c>
      <c r="AO186" s="1" t="s">
        <v>6349</v>
      </c>
      <c r="AP186" s="1">
        <f>Raw!AH186</f>
        <v>19575</v>
      </c>
      <c r="AQ186" s="1">
        <v>500</v>
      </c>
      <c r="AR186" s="1" t="s">
        <v>6350</v>
      </c>
      <c r="AS186" s="1" t="s">
        <v>6350</v>
      </c>
      <c r="AT186" s="1" t="s">
        <v>6350</v>
      </c>
    </row>
    <row r="187" spans="1:46" ht="12.75" x14ac:dyDescent="0.2">
      <c r="A187" s="1">
        <v>10186</v>
      </c>
      <c r="B187" s="1" t="s">
        <v>2</v>
      </c>
      <c r="C187" s="2">
        <f t="shared" ca="1" si="14"/>
        <v>45265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6350</v>
      </c>
      <c r="O187" s="1" t="s">
        <v>6373</v>
      </c>
      <c r="P187" s="1" t="s">
        <v>6349</v>
      </c>
      <c r="Q187" s="1" t="s">
        <v>6350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5"/>
        <v>27368</v>
      </c>
      <c r="AA187" s="1" t="str">
        <f>Raw!Z187</f>
        <v>NEW ZEALAND FULL LICENCE</v>
      </c>
      <c r="AB187" s="9">
        <f t="shared" si="16"/>
        <v>4</v>
      </c>
      <c r="AC187" s="1">
        <v>16</v>
      </c>
      <c r="AD187" s="1" t="str">
        <f>Raw!AA187</f>
        <v>MALE</v>
      </c>
      <c r="AE187" s="1" t="str">
        <f>Raw!AB187</f>
        <v>YES</v>
      </c>
      <c r="AF187" s="1">
        <f>IF(Raw!AE187="", 0, 1)</f>
        <v>1</v>
      </c>
      <c r="AG187" s="1" t="str">
        <f t="shared" si="17"/>
        <v>Yes</v>
      </c>
      <c r="AH187" s="1" t="str">
        <f t="shared" si="18"/>
        <v>Yes</v>
      </c>
      <c r="AI187" s="1" t="str">
        <f t="shared" si="19"/>
        <v>Yes</v>
      </c>
      <c r="AJ187" s="1">
        <f>IF(Raw!AE187="", "", Raw!AE187)</f>
        <v>16</v>
      </c>
      <c r="AK187" s="2">
        <f t="shared" ca="1" si="20"/>
        <v>44804</v>
      </c>
      <c r="AL187" s="1" t="str">
        <f>IF(Raw!AF187="", "", Raw!AF187)</f>
        <v>At fault - other vehicle involved</v>
      </c>
      <c r="AM187" s="1" t="s">
        <v>6350</v>
      </c>
      <c r="AN187" s="1" t="s">
        <v>6350</v>
      </c>
      <c r="AO187" s="1" t="s">
        <v>6349</v>
      </c>
      <c r="AP187" s="1">
        <f>Raw!AH187</f>
        <v>5500</v>
      </c>
      <c r="AQ187" s="1">
        <v>500</v>
      </c>
      <c r="AR187" s="1" t="s">
        <v>6350</v>
      </c>
      <c r="AS187" s="1" t="s">
        <v>6350</v>
      </c>
      <c r="AT187" s="1" t="s">
        <v>6350</v>
      </c>
    </row>
    <row r="188" spans="1:46" ht="12.75" x14ac:dyDescent="0.2">
      <c r="A188" s="1">
        <v>10187</v>
      </c>
      <c r="B188" s="1" t="s">
        <v>2</v>
      </c>
      <c r="C188" s="2">
        <f t="shared" ca="1" si="14"/>
        <v>45265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6350</v>
      </c>
      <c r="O188" s="1" t="s">
        <v>6373</v>
      </c>
      <c r="P188" s="1" t="s">
        <v>6349</v>
      </c>
      <c r="Q188" s="1" t="s">
        <v>6350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/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5"/>
        <v>30290</v>
      </c>
      <c r="AA188" s="1" t="str">
        <f>Raw!Z188</f>
        <v>NEW ZEALAND FULL LICENCE</v>
      </c>
      <c r="AB188" s="9">
        <f t="shared" si="16"/>
        <v>4</v>
      </c>
      <c r="AC188" s="1">
        <v>16</v>
      </c>
      <c r="AD188" s="1" t="str">
        <f>Raw!AA188</f>
        <v>FEMALE</v>
      </c>
      <c r="AE188" s="1" t="str">
        <f>Raw!AB188</f>
        <v>NO</v>
      </c>
      <c r="AF188" s="1">
        <f>IF(Raw!AE188="", 0, 1)</f>
        <v>0</v>
      </c>
      <c r="AG188" s="1" t="str">
        <f t="shared" si="17"/>
        <v>No</v>
      </c>
      <c r="AH188" s="1" t="str">
        <f t="shared" si="18"/>
        <v>No</v>
      </c>
      <c r="AI188" s="1" t="str">
        <f t="shared" si="19"/>
        <v>No</v>
      </c>
      <c r="AJ188" s="1" t="str">
        <f>IF(Raw!AE188="", "", Raw!AE188)</f>
        <v/>
      </c>
      <c r="AK188" s="2" t="str">
        <f t="shared" ca="1" si="20"/>
        <v/>
      </c>
      <c r="AL188" s="1" t="str">
        <f>IF(Raw!AF188="", "", Raw!AF188)</f>
        <v/>
      </c>
      <c r="AM188" s="1" t="s">
        <v>6350</v>
      </c>
      <c r="AN188" s="1" t="s">
        <v>6350</v>
      </c>
      <c r="AO188" s="1" t="s">
        <v>6349</v>
      </c>
      <c r="AP188" s="1">
        <f>Raw!AH188</f>
        <v>14410</v>
      </c>
      <c r="AQ188" s="1">
        <v>500</v>
      </c>
      <c r="AR188" s="1" t="s">
        <v>6350</v>
      </c>
      <c r="AS188" s="1" t="s">
        <v>6350</v>
      </c>
      <c r="AT188" s="1" t="s">
        <v>6350</v>
      </c>
    </row>
    <row r="189" spans="1:46" ht="12.75" x14ac:dyDescent="0.2">
      <c r="A189" s="1">
        <v>10188</v>
      </c>
      <c r="B189" s="1" t="s">
        <v>2</v>
      </c>
      <c r="C189" s="2">
        <f t="shared" ca="1" si="14"/>
        <v>45265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6350</v>
      </c>
      <c r="O189" s="1" t="s">
        <v>6373</v>
      </c>
      <c r="P189" s="1" t="s">
        <v>6349</v>
      </c>
      <c r="Q189" s="1" t="s">
        <v>6350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/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5"/>
        <v>32847</v>
      </c>
      <c r="AA189" s="1" t="str">
        <f>Raw!Z189</f>
        <v>NEW ZEALAND FULL LICENCE</v>
      </c>
      <c r="AB189" s="9">
        <f t="shared" si="16"/>
        <v>4</v>
      </c>
      <c r="AC189" s="1">
        <v>16</v>
      </c>
      <c r="AD189" s="1" t="str">
        <f>Raw!AA189</f>
        <v>FEMALE</v>
      </c>
      <c r="AE189" s="1" t="str">
        <f>Raw!AB189</f>
        <v>NO</v>
      </c>
      <c r="AF189" s="1">
        <f>IF(Raw!AE189="", 0, 1)</f>
        <v>0</v>
      </c>
      <c r="AG189" s="1" t="str">
        <f t="shared" si="17"/>
        <v>No</v>
      </c>
      <c r="AH189" s="1" t="str">
        <f t="shared" si="18"/>
        <v>No</v>
      </c>
      <c r="AI189" s="1" t="str">
        <f t="shared" si="19"/>
        <v>No</v>
      </c>
      <c r="AJ189" s="1" t="str">
        <f>IF(Raw!AE189="", "", Raw!AE189)</f>
        <v/>
      </c>
      <c r="AK189" s="2" t="str">
        <f t="shared" ca="1" si="20"/>
        <v/>
      </c>
      <c r="AL189" s="1" t="str">
        <f>IF(Raw!AF189="", "", Raw!AF189)</f>
        <v/>
      </c>
      <c r="AM189" s="1" t="s">
        <v>6350</v>
      </c>
      <c r="AN189" s="1" t="s">
        <v>6350</v>
      </c>
      <c r="AO189" s="1" t="s">
        <v>6349</v>
      </c>
      <c r="AP189" s="1">
        <f>Raw!AH189</f>
        <v>10705</v>
      </c>
      <c r="AQ189" s="1">
        <v>500</v>
      </c>
      <c r="AR189" s="1" t="s">
        <v>6350</v>
      </c>
      <c r="AS189" s="1" t="s">
        <v>6350</v>
      </c>
      <c r="AT189" s="1" t="s">
        <v>6350</v>
      </c>
    </row>
    <row r="190" spans="1:46" ht="12.75" x14ac:dyDescent="0.2">
      <c r="A190" s="1">
        <v>10189</v>
      </c>
      <c r="B190" s="1" t="s">
        <v>2</v>
      </c>
      <c r="C190" s="2">
        <f t="shared" ca="1" si="14"/>
        <v>45265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6350</v>
      </c>
      <c r="O190" s="1" t="s">
        <v>6373</v>
      </c>
      <c r="P190" s="1" t="s">
        <v>6349</v>
      </c>
      <c r="Q190" s="1" t="s">
        <v>6350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/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5"/>
        <v>37595</v>
      </c>
      <c r="AA190" s="1" t="str">
        <f>Raw!Z190</f>
        <v>NEW ZEALAND FULL LICENCE</v>
      </c>
      <c r="AB190" s="9">
        <f t="shared" si="16"/>
        <v>4</v>
      </c>
      <c r="AC190" s="1">
        <v>16</v>
      </c>
      <c r="AD190" s="1" t="str">
        <f>Raw!AA190</f>
        <v>FEMALE</v>
      </c>
      <c r="AE190" s="1" t="str">
        <f>Raw!AB190</f>
        <v>YES</v>
      </c>
      <c r="AF190" s="1">
        <f>IF(Raw!AE190="", 0, 1)</f>
        <v>1</v>
      </c>
      <c r="AG190" s="1" t="str">
        <f t="shared" si="17"/>
        <v>No</v>
      </c>
      <c r="AH190" s="1" t="str">
        <f t="shared" si="18"/>
        <v>Yes</v>
      </c>
      <c r="AI190" s="1" t="str">
        <f t="shared" si="19"/>
        <v>Yes</v>
      </c>
      <c r="AJ190" s="1">
        <f>IF(Raw!AE190="", "", Raw!AE190)</f>
        <v>27</v>
      </c>
      <c r="AK190" s="2">
        <f t="shared" ca="1" si="20"/>
        <v>44469</v>
      </c>
      <c r="AL190" s="1" t="str">
        <f>IF(Raw!AF190="", "", Raw!AF190)</f>
        <v>At fault - Fire damage or theft</v>
      </c>
      <c r="AM190" s="1" t="s">
        <v>6350</v>
      </c>
      <c r="AN190" s="1" t="s">
        <v>6350</v>
      </c>
      <c r="AO190" s="1" t="s">
        <v>6349</v>
      </c>
      <c r="AP190" s="1">
        <f>Raw!AH190</f>
        <v>22490</v>
      </c>
      <c r="AQ190" s="1">
        <v>500</v>
      </c>
      <c r="AR190" s="1" t="s">
        <v>6350</v>
      </c>
      <c r="AS190" s="1" t="s">
        <v>6350</v>
      </c>
      <c r="AT190" s="1" t="s">
        <v>6350</v>
      </c>
    </row>
    <row r="191" spans="1:46" ht="12.75" x14ac:dyDescent="0.2">
      <c r="A191" s="1">
        <v>10190</v>
      </c>
      <c r="B191" s="1" t="s">
        <v>2</v>
      </c>
      <c r="C191" s="2">
        <f t="shared" ca="1" si="14"/>
        <v>45265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6350</v>
      </c>
      <c r="O191" s="1" t="s">
        <v>6373</v>
      </c>
      <c r="P191" s="1" t="s">
        <v>6349</v>
      </c>
      <c r="Q191" s="1" t="s">
        <v>6350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5"/>
        <v>31751</v>
      </c>
      <c r="AA191" s="1" t="str">
        <f>Raw!Z191</f>
        <v>LEARNERS LICENCE</v>
      </c>
      <c r="AB191" s="9">
        <f t="shared" si="16"/>
        <v>4</v>
      </c>
      <c r="AC191" s="1">
        <v>16</v>
      </c>
      <c r="AD191" s="1" t="str">
        <f>Raw!AA191</f>
        <v>MALE</v>
      </c>
      <c r="AE191" s="1" t="str">
        <f>Raw!AB191</f>
        <v>YES</v>
      </c>
      <c r="AF191" s="1">
        <f>IF(Raw!AE191="", 0, 1)</f>
        <v>0</v>
      </c>
      <c r="AG191" s="1" t="str">
        <f t="shared" si="17"/>
        <v>No</v>
      </c>
      <c r="AH191" s="1" t="str">
        <f t="shared" si="18"/>
        <v>No</v>
      </c>
      <c r="AI191" s="1" t="str">
        <f t="shared" si="19"/>
        <v>No</v>
      </c>
      <c r="AJ191" s="1" t="str">
        <f>IF(Raw!AE191="", "", Raw!AE191)</f>
        <v/>
      </c>
      <c r="AK191" s="2" t="str">
        <f t="shared" ca="1" si="20"/>
        <v/>
      </c>
      <c r="AL191" s="1" t="str">
        <f>IF(Raw!AF191="", "", Raw!AF191)</f>
        <v/>
      </c>
      <c r="AM191" s="1" t="s">
        <v>6350</v>
      </c>
      <c r="AN191" s="1" t="s">
        <v>6350</v>
      </c>
      <c r="AO191" s="1" t="s">
        <v>6349</v>
      </c>
      <c r="AP191" s="1">
        <f>Raw!AH191</f>
        <v>2870</v>
      </c>
      <c r="AQ191" s="1">
        <v>500</v>
      </c>
      <c r="AR191" s="1" t="s">
        <v>6350</v>
      </c>
      <c r="AS191" s="1" t="s">
        <v>6350</v>
      </c>
      <c r="AT191" s="1" t="s">
        <v>6350</v>
      </c>
    </row>
    <row r="192" spans="1:46" ht="12.75" x14ac:dyDescent="0.2">
      <c r="A192" s="1">
        <v>10191</v>
      </c>
      <c r="B192" s="1" t="s">
        <v>2</v>
      </c>
      <c r="C192" s="2">
        <f t="shared" ca="1" si="14"/>
        <v>45265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6350</v>
      </c>
      <c r="O192" s="1" t="s">
        <v>6373</v>
      </c>
      <c r="P192" s="1" t="s">
        <v>6349</v>
      </c>
      <c r="Q192" s="1" t="s">
        <v>6350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5"/>
        <v>26638</v>
      </c>
      <c r="AA192" s="1" t="str">
        <f>Raw!Z192</f>
        <v>NEW ZEALAND FULL LICENCE</v>
      </c>
      <c r="AB192" s="9">
        <f t="shared" si="16"/>
        <v>4</v>
      </c>
      <c r="AC192" s="1">
        <v>16</v>
      </c>
      <c r="AD192" s="1" t="str">
        <f>Raw!AA192</f>
        <v>MALE</v>
      </c>
      <c r="AE192" s="1" t="str">
        <f>Raw!AB192</f>
        <v>NO</v>
      </c>
      <c r="AF192" s="1">
        <f>IF(Raw!AE192="", 0, 1)</f>
        <v>0</v>
      </c>
      <c r="AG192" s="1" t="str">
        <f t="shared" si="17"/>
        <v>No</v>
      </c>
      <c r="AH192" s="1" t="str">
        <f t="shared" si="18"/>
        <v>No</v>
      </c>
      <c r="AI192" s="1" t="str">
        <f t="shared" si="19"/>
        <v>No</v>
      </c>
      <c r="AJ192" s="1" t="str">
        <f>IF(Raw!AE192="", "", Raw!AE192)</f>
        <v/>
      </c>
      <c r="AK192" s="2" t="str">
        <f t="shared" ca="1" si="20"/>
        <v/>
      </c>
      <c r="AL192" s="1" t="str">
        <f>IF(Raw!AF192="", "", Raw!AF192)</f>
        <v/>
      </c>
      <c r="AM192" s="1" t="s">
        <v>6350</v>
      </c>
      <c r="AN192" s="1" t="s">
        <v>6350</v>
      </c>
      <c r="AO192" s="1" t="s">
        <v>6349</v>
      </c>
      <c r="AP192" s="1">
        <f>Raw!AH192</f>
        <v>5300</v>
      </c>
      <c r="AQ192" s="1">
        <v>500</v>
      </c>
      <c r="AR192" s="1" t="s">
        <v>6350</v>
      </c>
      <c r="AS192" s="1" t="s">
        <v>6350</v>
      </c>
      <c r="AT192" s="1" t="s">
        <v>6350</v>
      </c>
    </row>
    <row r="193" spans="1:46" ht="12.75" x14ac:dyDescent="0.2">
      <c r="A193" s="1">
        <v>10192</v>
      </c>
      <c r="B193" s="1" t="s">
        <v>2</v>
      </c>
      <c r="C193" s="2">
        <f t="shared" ca="1" si="14"/>
        <v>45265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IF(Raw!O193="","", Raw!O193)</f>
        <v>1487</v>
      </c>
      <c r="L193" s="1" t="str">
        <f>Raw!L193</f>
        <v>5 Sp Manual</v>
      </c>
      <c r="M193" s="1" t="str">
        <f>Raw!M193</f>
        <v>Petrol</v>
      </c>
      <c r="N193" s="1" t="s">
        <v>6350</v>
      </c>
      <c r="O193" s="1" t="s">
        <v>6373</v>
      </c>
      <c r="P193" s="1" t="s">
        <v>6349</v>
      </c>
      <c r="Q193" s="1" t="s">
        <v>6350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5"/>
        <v>28829</v>
      </c>
      <c r="AA193" s="1" t="str">
        <f>Raw!Z193</f>
        <v>NEW ZEALAND FULL LICENCE</v>
      </c>
      <c r="AB193" s="9">
        <f t="shared" si="16"/>
        <v>4</v>
      </c>
      <c r="AC193" s="1">
        <v>16</v>
      </c>
      <c r="AD193" s="1" t="str">
        <f>Raw!AA193</f>
        <v>MALE</v>
      </c>
      <c r="AE193" s="1" t="str">
        <f>Raw!AB193</f>
        <v>NO</v>
      </c>
      <c r="AF193" s="1">
        <f>IF(Raw!AE193="", 0, 1)</f>
        <v>0</v>
      </c>
      <c r="AG193" s="1" t="str">
        <f t="shared" si="17"/>
        <v>No</v>
      </c>
      <c r="AH193" s="1" t="str">
        <f t="shared" si="18"/>
        <v>No</v>
      </c>
      <c r="AI193" s="1" t="str">
        <f t="shared" si="19"/>
        <v>No</v>
      </c>
      <c r="AJ193" s="1" t="str">
        <f>IF(Raw!AE193="", "", Raw!AE193)</f>
        <v/>
      </c>
      <c r="AK193" s="2" t="str">
        <f t="shared" ca="1" si="20"/>
        <v/>
      </c>
      <c r="AL193" s="1" t="str">
        <f>IF(Raw!AF193="", "", Raw!AF193)</f>
        <v/>
      </c>
      <c r="AM193" s="1" t="s">
        <v>6350</v>
      </c>
      <c r="AN193" s="1" t="s">
        <v>6350</v>
      </c>
      <c r="AO193" s="1" t="s">
        <v>6349</v>
      </c>
      <c r="AP193" s="1">
        <f>Raw!AH193</f>
        <v>1460</v>
      </c>
      <c r="AQ193" s="1">
        <v>500</v>
      </c>
      <c r="AR193" s="1" t="s">
        <v>6350</v>
      </c>
      <c r="AS193" s="1" t="s">
        <v>6350</v>
      </c>
      <c r="AT193" s="1" t="s">
        <v>6350</v>
      </c>
    </row>
    <row r="194" spans="1:46" ht="12.75" x14ac:dyDescent="0.2">
      <c r="A194" s="1">
        <v>10193</v>
      </c>
      <c r="B194" s="1" t="s">
        <v>2</v>
      </c>
      <c r="C194" s="2">
        <f t="shared" ca="1" si="14"/>
        <v>45265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6350</v>
      </c>
      <c r="O194" s="1" t="s">
        <v>6373</v>
      </c>
      <c r="P194" s="1" t="s">
        <v>6349</v>
      </c>
      <c r="Q194" s="1" t="s">
        <v>6350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/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5"/>
        <v>36134</v>
      </c>
      <c r="AA194" s="1" t="str">
        <f>Raw!Z194</f>
        <v>NEW ZEALAND FULL LICENCE</v>
      </c>
      <c r="AB194" s="9">
        <f t="shared" si="16"/>
        <v>4</v>
      </c>
      <c r="AC194" s="1">
        <v>16</v>
      </c>
      <c r="AD194" s="1" t="str">
        <f>Raw!AA194</f>
        <v>MALE</v>
      </c>
      <c r="AE194" s="1" t="str">
        <f>Raw!AB194</f>
        <v>NO</v>
      </c>
      <c r="AF194" s="1">
        <f>IF(Raw!AE194="", 0, 1)</f>
        <v>0</v>
      </c>
      <c r="AG194" s="1" t="str">
        <f t="shared" si="17"/>
        <v>No</v>
      </c>
      <c r="AH194" s="1" t="str">
        <f t="shared" si="18"/>
        <v>No</v>
      </c>
      <c r="AI194" s="1" t="str">
        <f t="shared" si="19"/>
        <v>No</v>
      </c>
      <c r="AJ194" s="1" t="str">
        <f>IF(Raw!AE194="", "", Raw!AE194)</f>
        <v/>
      </c>
      <c r="AK194" s="2" t="str">
        <f t="shared" ca="1" si="20"/>
        <v/>
      </c>
      <c r="AL194" s="1" t="str">
        <f>IF(Raw!AF194="", "", Raw!AF194)</f>
        <v/>
      </c>
      <c r="AM194" s="1" t="s">
        <v>6350</v>
      </c>
      <c r="AN194" s="1" t="s">
        <v>6350</v>
      </c>
      <c r="AO194" s="1" t="s">
        <v>6349</v>
      </c>
      <c r="AP194" s="1">
        <f>Raw!AH194</f>
        <v>8530</v>
      </c>
      <c r="AQ194" s="1">
        <v>500</v>
      </c>
      <c r="AR194" s="1" t="s">
        <v>6350</v>
      </c>
      <c r="AS194" s="1" t="s">
        <v>6350</v>
      </c>
      <c r="AT194" s="1" t="s">
        <v>6350</v>
      </c>
    </row>
    <row r="195" spans="1:46" ht="12.75" x14ac:dyDescent="0.2">
      <c r="A195" s="1">
        <v>10194</v>
      </c>
      <c r="B195" s="1" t="s">
        <v>2</v>
      </c>
      <c r="C195" s="2">
        <f t="shared" ref="C195:C258" ca="1" si="21">TODAY()</f>
        <v>45265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6350</v>
      </c>
      <c r="O195" s="1" t="s">
        <v>6373</v>
      </c>
      <c r="P195" s="1" t="s">
        <v>6349</v>
      </c>
      <c r="Q195" s="1" t="s">
        <v>6350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/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2">DATE( YEAR( TODAY())-Y195, MONTH( TODAY()), DAY( TODAY()))</f>
        <v>31751</v>
      </c>
      <c r="AA195" s="1" t="str">
        <f>Raw!Z195</f>
        <v>NEW ZEALAND FULL LICENCE</v>
      </c>
      <c r="AB195" s="9">
        <f t="shared" ref="AB195:AB258" si="23">IF( MAX(1, Y195-AC195)&gt;=4, 4, MAX(1, Y195-AC195))</f>
        <v>4</v>
      </c>
      <c r="AC195" s="1">
        <v>16</v>
      </c>
      <c r="AD195" s="1" t="str">
        <f>Raw!AA195</f>
        <v>MALE</v>
      </c>
      <c r="AE195" s="1" t="str">
        <f>Raw!AB195</f>
        <v>NO</v>
      </c>
      <c r="AF195" s="1">
        <f>IF(Raw!AE195="", 0, 1)</f>
        <v>0</v>
      </c>
      <c r="AG195" s="1" t="str">
        <f t="shared" ref="AG195:AG258" si="24">IF(AND( AJ195&lt;&gt;"", AJ195&lt;=2*12), "Yes", "No")</f>
        <v>No</v>
      </c>
      <c r="AH195" s="1" t="str">
        <f t="shared" ref="AH195:AH258" si="25">IF(AND( AJ195&lt;&gt;"", AJ195&lt;=3*12), "Yes", "No")</f>
        <v>No</v>
      </c>
      <c r="AI195" s="1" t="str">
        <f t="shared" ref="AI195:AI258" si="26">IF(AND( AJ195&lt;&gt;"", AJ195&lt;5*12), "Yes", "No")</f>
        <v>No</v>
      </c>
      <c r="AJ195" s="1" t="str">
        <f>IF(Raw!AE195="", "", Raw!AE195)</f>
        <v/>
      </c>
      <c r="AK195" s="2" t="str">
        <f t="shared" ref="AK195:AK258" ca="1" si="27">IF(AJ195="", "", EOMONTH( TODAY(), -AJ195))</f>
        <v/>
      </c>
      <c r="AL195" s="1" t="str">
        <f>IF(Raw!AF195="", "", Raw!AF195)</f>
        <v/>
      </c>
      <c r="AM195" s="1" t="s">
        <v>6350</v>
      </c>
      <c r="AN195" s="1" t="s">
        <v>6350</v>
      </c>
      <c r="AO195" s="1" t="s">
        <v>6349</v>
      </c>
      <c r="AP195" s="1">
        <f>Raw!AH195</f>
        <v>17990</v>
      </c>
      <c r="AQ195" s="1">
        <v>500</v>
      </c>
      <c r="AR195" s="1" t="s">
        <v>6350</v>
      </c>
      <c r="AS195" s="1" t="s">
        <v>6350</v>
      </c>
      <c r="AT195" s="1" t="s">
        <v>6350</v>
      </c>
    </row>
    <row r="196" spans="1:46" ht="12.75" x14ac:dyDescent="0.2">
      <c r="A196" s="1">
        <v>10195</v>
      </c>
      <c r="B196" s="1" t="s">
        <v>2</v>
      </c>
      <c r="C196" s="2">
        <f t="shared" ca="1" si="21"/>
        <v>45265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6350</v>
      </c>
      <c r="O196" s="1" t="s">
        <v>6373</v>
      </c>
      <c r="P196" s="1" t="s">
        <v>6349</v>
      </c>
      <c r="Q196" s="1" t="s">
        <v>6350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2"/>
        <v>33943</v>
      </c>
      <c r="AA196" s="1" t="str">
        <f>Raw!Z196</f>
        <v>NEW ZEALAND FULL LICENCE</v>
      </c>
      <c r="AB196" s="9">
        <f t="shared" si="23"/>
        <v>4</v>
      </c>
      <c r="AC196" s="1">
        <v>16</v>
      </c>
      <c r="AD196" s="1" t="str">
        <f>Raw!AA196</f>
        <v>MALE</v>
      </c>
      <c r="AE196" s="1" t="str">
        <f>Raw!AB196</f>
        <v>NO</v>
      </c>
      <c r="AF196" s="1">
        <f>IF(Raw!AE196="", 0, 1)</f>
        <v>0</v>
      </c>
      <c r="AG196" s="1" t="str">
        <f t="shared" si="24"/>
        <v>No</v>
      </c>
      <c r="AH196" s="1" t="str">
        <f t="shared" si="25"/>
        <v>No</v>
      </c>
      <c r="AI196" s="1" t="str">
        <f t="shared" si="26"/>
        <v>No</v>
      </c>
      <c r="AJ196" s="1" t="str">
        <f>IF(Raw!AE196="", "", Raw!AE196)</f>
        <v/>
      </c>
      <c r="AK196" s="2" t="str">
        <f t="shared" ca="1" si="27"/>
        <v/>
      </c>
      <c r="AL196" s="1" t="str">
        <f>IF(Raw!AF196="", "", Raw!AF196)</f>
        <v/>
      </c>
      <c r="AM196" s="1" t="s">
        <v>6350</v>
      </c>
      <c r="AN196" s="1" t="s">
        <v>6350</v>
      </c>
      <c r="AO196" s="1" t="s">
        <v>6349</v>
      </c>
      <c r="AP196" s="1">
        <f>Raw!AH196</f>
        <v>4850</v>
      </c>
      <c r="AQ196" s="1">
        <v>500</v>
      </c>
      <c r="AR196" s="1" t="s">
        <v>6350</v>
      </c>
      <c r="AS196" s="1" t="s">
        <v>6350</v>
      </c>
      <c r="AT196" s="1" t="s">
        <v>6350</v>
      </c>
    </row>
    <row r="197" spans="1:46" ht="12.75" x14ac:dyDescent="0.2">
      <c r="A197" s="1">
        <v>10196</v>
      </c>
      <c r="B197" s="1" t="s">
        <v>2</v>
      </c>
      <c r="C197" s="2">
        <f t="shared" ca="1" si="21"/>
        <v>45265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6350</v>
      </c>
      <c r="O197" s="1" t="s">
        <v>6373</v>
      </c>
      <c r="P197" s="1" t="s">
        <v>6349</v>
      </c>
      <c r="Q197" s="1" t="s">
        <v>6350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2"/>
        <v>28099</v>
      </c>
      <c r="AA197" s="1" t="str">
        <f>Raw!Z197</f>
        <v>NEW ZEALAND FULL LICENCE</v>
      </c>
      <c r="AB197" s="9">
        <f t="shared" si="23"/>
        <v>4</v>
      </c>
      <c r="AC197" s="1">
        <v>16</v>
      </c>
      <c r="AD197" s="1" t="str">
        <f>Raw!AA197</f>
        <v>FEMALE</v>
      </c>
      <c r="AE197" s="1" t="str">
        <f>Raw!AB197</f>
        <v>YES</v>
      </c>
      <c r="AF197" s="1">
        <f>IF(Raw!AE197="", 0, 1)</f>
        <v>0</v>
      </c>
      <c r="AG197" s="1" t="str">
        <f t="shared" si="24"/>
        <v>No</v>
      </c>
      <c r="AH197" s="1" t="str">
        <f t="shared" si="25"/>
        <v>No</v>
      </c>
      <c r="AI197" s="1" t="str">
        <f t="shared" si="26"/>
        <v>No</v>
      </c>
      <c r="AJ197" s="1" t="str">
        <f>IF(Raw!AE197="", "", Raw!AE197)</f>
        <v/>
      </c>
      <c r="AK197" s="2" t="str">
        <f t="shared" ca="1" si="27"/>
        <v/>
      </c>
      <c r="AL197" s="1" t="str">
        <f>IF(Raw!AF197="", "", Raw!AF197)</f>
        <v/>
      </c>
      <c r="AM197" s="1" t="s">
        <v>6350</v>
      </c>
      <c r="AN197" s="1" t="s">
        <v>6350</v>
      </c>
      <c r="AO197" s="1" t="s">
        <v>6349</v>
      </c>
      <c r="AP197" s="1">
        <f>Raw!AH197</f>
        <v>98400</v>
      </c>
      <c r="AQ197" s="1">
        <v>500</v>
      </c>
      <c r="AR197" s="1" t="s">
        <v>6350</v>
      </c>
      <c r="AS197" s="1" t="s">
        <v>6350</v>
      </c>
      <c r="AT197" s="1" t="s">
        <v>6350</v>
      </c>
    </row>
    <row r="198" spans="1:46" ht="12.75" x14ac:dyDescent="0.2">
      <c r="A198" s="1">
        <v>10197</v>
      </c>
      <c r="B198" s="1" t="s">
        <v>2</v>
      </c>
      <c r="C198" s="2">
        <f t="shared" ca="1" si="21"/>
        <v>45265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6350</v>
      </c>
      <c r="O198" s="1" t="s">
        <v>6373</v>
      </c>
      <c r="P198" s="1" t="s">
        <v>6349</v>
      </c>
      <c r="Q198" s="1" t="s">
        <v>6350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2"/>
        <v>21159</v>
      </c>
      <c r="AA198" s="1" t="str">
        <f>Raw!Z198</f>
        <v>NEW ZEALAND FULL LICENCE</v>
      </c>
      <c r="AB198" s="9">
        <f t="shared" si="23"/>
        <v>4</v>
      </c>
      <c r="AC198" s="1">
        <v>16</v>
      </c>
      <c r="AD198" s="1" t="str">
        <f>Raw!AA198</f>
        <v>FEMALE</v>
      </c>
      <c r="AE198" s="1" t="str">
        <f>Raw!AB198</f>
        <v>NO</v>
      </c>
      <c r="AF198" s="1">
        <f>IF(Raw!AE198="", 0, 1)</f>
        <v>1</v>
      </c>
      <c r="AG198" s="1" t="str">
        <f t="shared" si="24"/>
        <v>Yes</v>
      </c>
      <c r="AH198" s="1" t="str">
        <f t="shared" si="25"/>
        <v>Yes</v>
      </c>
      <c r="AI198" s="1" t="str">
        <f t="shared" si="26"/>
        <v>Yes</v>
      </c>
      <c r="AJ198" s="1">
        <f>IF(Raw!AE198="", "", Raw!AE198)</f>
        <v>21</v>
      </c>
      <c r="AK198" s="2">
        <f t="shared" ca="1" si="27"/>
        <v>44651</v>
      </c>
      <c r="AL198" s="1" t="str">
        <f>IF(Raw!AF198="", "", Raw!AF198)</f>
        <v>Not at fault - no other vehicle involved</v>
      </c>
      <c r="AM198" s="1" t="s">
        <v>6350</v>
      </c>
      <c r="AN198" s="1" t="s">
        <v>6350</v>
      </c>
      <c r="AO198" s="1" t="s">
        <v>6349</v>
      </c>
      <c r="AP198" s="1">
        <f>Raw!AH198</f>
        <v>3480</v>
      </c>
      <c r="AQ198" s="1">
        <v>500</v>
      </c>
      <c r="AR198" s="1" t="s">
        <v>6350</v>
      </c>
      <c r="AS198" s="1" t="s">
        <v>6350</v>
      </c>
      <c r="AT198" s="1" t="s">
        <v>6350</v>
      </c>
    </row>
    <row r="199" spans="1:46" ht="12.75" x14ac:dyDescent="0.2">
      <c r="A199" s="1">
        <v>10198</v>
      </c>
      <c r="B199" s="1" t="s">
        <v>2</v>
      </c>
      <c r="C199" s="2">
        <f t="shared" ca="1" si="21"/>
        <v>45265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6350</v>
      </c>
      <c r="O199" s="1" t="s">
        <v>6373</v>
      </c>
      <c r="P199" s="1" t="s">
        <v>6349</v>
      </c>
      <c r="Q199" s="1" t="s">
        <v>6350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/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2"/>
        <v>23350</v>
      </c>
      <c r="AA199" s="1" t="str">
        <f>Raw!Z199</f>
        <v>NEW ZEALAND FULL LICENCE</v>
      </c>
      <c r="AB199" s="9">
        <f t="shared" si="23"/>
        <v>4</v>
      </c>
      <c r="AC199" s="1">
        <v>16</v>
      </c>
      <c r="AD199" s="1" t="str">
        <f>Raw!AA199</f>
        <v>MALE</v>
      </c>
      <c r="AE199" s="1" t="str">
        <f>Raw!AB199</f>
        <v>NO</v>
      </c>
      <c r="AF199" s="1">
        <f>IF(Raw!AE199="", 0, 1)</f>
        <v>1</v>
      </c>
      <c r="AG199" s="1" t="str">
        <f t="shared" si="24"/>
        <v>No</v>
      </c>
      <c r="AH199" s="1" t="str">
        <f t="shared" si="25"/>
        <v>Yes</v>
      </c>
      <c r="AI199" s="1" t="str">
        <f t="shared" si="26"/>
        <v>Yes</v>
      </c>
      <c r="AJ199" s="1">
        <f>IF(Raw!AE199="", "", Raw!AE199)</f>
        <v>32</v>
      </c>
      <c r="AK199" s="2">
        <f t="shared" ca="1" si="27"/>
        <v>44316</v>
      </c>
      <c r="AL199" s="1" t="str">
        <f>IF(Raw!AF199="", "", Raw!AF199)</f>
        <v>Not at fault - other vehicle involved</v>
      </c>
      <c r="AM199" s="1" t="s">
        <v>6350</v>
      </c>
      <c r="AN199" s="1" t="s">
        <v>6350</v>
      </c>
      <c r="AO199" s="1" t="s">
        <v>6349</v>
      </c>
      <c r="AP199" s="1">
        <f>Raw!AH199</f>
        <v>27000</v>
      </c>
      <c r="AQ199" s="1">
        <v>500</v>
      </c>
      <c r="AR199" s="1" t="s">
        <v>6350</v>
      </c>
      <c r="AS199" s="1" t="s">
        <v>6350</v>
      </c>
      <c r="AT199" s="1" t="s">
        <v>6350</v>
      </c>
    </row>
    <row r="200" spans="1:46" ht="12.75" x14ac:dyDescent="0.2">
      <c r="A200" s="1">
        <v>10199</v>
      </c>
      <c r="B200" s="1" t="s">
        <v>2</v>
      </c>
      <c r="C200" s="2">
        <f t="shared" ca="1" si="21"/>
        <v>45265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6350</v>
      </c>
      <c r="O200" s="1" t="s">
        <v>6373</v>
      </c>
      <c r="P200" s="1" t="s">
        <v>6349</v>
      </c>
      <c r="Q200" s="1" t="s">
        <v>6350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2"/>
        <v>27368</v>
      </c>
      <c r="AA200" s="1" t="str">
        <f>Raw!Z200</f>
        <v>NEW ZEALAND FULL LICENCE</v>
      </c>
      <c r="AB200" s="9">
        <f t="shared" si="23"/>
        <v>4</v>
      </c>
      <c r="AC200" s="1">
        <v>16</v>
      </c>
      <c r="AD200" s="1" t="str">
        <f>Raw!AA200</f>
        <v>FEMALE</v>
      </c>
      <c r="AE200" s="1" t="str">
        <f>Raw!AB200</f>
        <v>NO</v>
      </c>
      <c r="AF200" s="1">
        <f>IF(Raw!AE200="", 0, 1)</f>
        <v>0</v>
      </c>
      <c r="AG200" s="1" t="str">
        <f t="shared" si="24"/>
        <v>No</v>
      </c>
      <c r="AH200" s="1" t="str">
        <f t="shared" si="25"/>
        <v>No</v>
      </c>
      <c r="AI200" s="1" t="str">
        <f t="shared" si="26"/>
        <v>No</v>
      </c>
      <c r="AJ200" s="1" t="str">
        <f>IF(Raw!AE200="", "", Raw!AE200)</f>
        <v/>
      </c>
      <c r="AK200" s="2" t="str">
        <f t="shared" ca="1" si="27"/>
        <v/>
      </c>
      <c r="AL200" s="1" t="str">
        <f>IF(Raw!AF200="", "", Raw!AF200)</f>
        <v/>
      </c>
      <c r="AM200" s="1" t="s">
        <v>6350</v>
      </c>
      <c r="AN200" s="1" t="s">
        <v>6350</v>
      </c>
      <c r="AO200" s="1" t="s">
        <v>6349</v>
      </c>
      <c r="AP200" s="1">
        <f>Raw!AH200</f>
        <v>8700</v>
      </c>
      <c r="AQ200" s="1">
        <v>500</v>
      </c>
      <c r="AR200" s="1" t="s">
        <v>6350</v>
      </c>
      <c r="AS200" s="1" t="s">
        <v>6350</v>
      </c>
      <c r="AT200" s="1" t="s">
        <v>6350</v>
      </c>
    </row>
    <row r="201" spans="1:46" ht="12.75" x14ac:dyDescent="0.2">
      <c r="A201" s="1">
        <v>10200</v>
      </c>
      <c r="B201" s="1" t="s">
        <v>2</v>
      </c>
      <c r="C201" s="2">
        <f t="shared" ca="1" si="21"/>
        <v>45265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6350</v>
      </c>
      <c r="O201" s="1" t="s">
        <v>6373</v>
      </c>
      <c r="P201" s="1" t="s">
        <v>6349</v>
      </c>
      <c r="Q201" s="1" t="s">
        <v>6350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/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2"/>
        <v>30655</v>
      </c>
      <c r="AA201" s="1" t="str">
        <f>Raw!Z201</f>
        <v>NEW ZEALAND FULL LICENCE</v>
      </c>
      <c r="AB201" s="9">
        <f t="shared" si="23"/>
        <v>4</v>
      </c>
      <c r="AC201" s="1">
        <v>16</v>
      </c>
      <c r="AD201" s="1" t="str">
        <f>Raw!AA201</f>
        <v>MALE</v>
      </c>
      <c r="AE201" s="1" t="str">
        <f>Raw!AB201</f>
        <v>YES</v>
      </c>
      <c r="AF201" s="1">
        <f>IF(Raw!AE201="", 0, 1)</f>
        <v>0</v>
      </c>
      <c r="AG201" s="1" t="str">
        <f t="shared" si="24"/>
        <v>No</v>
      </c>
      <c r="AH201" s="1" t="str">
        <f t="shared" si="25"/>
        <v>No</v>
      </c>
      <c r="AI201" s="1" t="str">
        <f t="shared" si="26"/>
        <v>No</v>
      </c>
      <c r="AJ201" s="1" t="str">
        <f>IF(Raw!AE201="", "", Raw!AE201)</f>
        <v/>
      </c>
      <c r="AK201" s="2" t="str">
        <f t="shared" ca="1" si="27"/>
        <v/>
      </c>
      <c r="AL201" s="1" t="str">
        <f>IF(Raw!AF201="", "", Raw!AF201)</f>
        <v/>
      </c>
      <c r="AM201" s="1" t="s">
        <v>6350</v>
      </c>
      <c r="AN201" s="1" t="s">
        <v>6350</v>
      </c>
      <c r="AO201" s="1" t="s">
        <v>6349</v>
      </c>
      <c r="AP201" s="1">
        <f>Raw!AH201</f>
        <v>9650</v>
      </c>
      <c r="AQ201" s="1">
        <v>500</v>
      </c>
      <c r="AR201" s="1" t="s">
        <v>6350</v>
      </c>
      <c r="AS201" s="1" t="s">
        <v>6350</v>
      </c>
      <c r="AT201" s="1" t="s">
        <v>6350</v>
      </c>
    </row>
    <row r="202" spans="1:46" ht="12.75" x14ac:dyDescent="0.2">
      <c r="A202" s="1">
        <v>10201</v>
      </c>
      <c r="B202" s="1" t="s">
        <v>2</v>
      </c>
      <c r="C202" s="2">
        <f t="shared" ca="1" si="21"/>
        <v>45265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IF(Raw!O202="","", Raw!O202)</f>
        <v>2982</v>
      </c>
      <c r="L202" s="1" t="str">
        <f>Raw!L202</f>
        <v>5 Sp Manual</v>
      </c>
      <c r="M202" s="1" t="str">
        <f>Raw!M202</f>
        <v>Diesel</v>
      </c>
      <c r="N202" s="1" t="s">
        <v>6350</v>
      </c>
      <c r="O202" s="1" t="s">
        <v>6373</v>
      </c>
      <c r="P202" s="1" t="s">
        <v>6349</v>
      </c>
      <c r="Q202" s="1" t="s">
        <v>6350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2"/>
        <v>29194</v>
      </c>
      <c r="AA202" s="1" t="str">
        <f>Raw!Z202</f>
        <v>NEW ZEALAND FULL LICENCE</v>
      </c>
      <c r="AB202" s="9">
        <f t="shared" si="23"/>
        <v>4</v>
      </c>
      <c r="AC202" s="1">
        <v>16</v>
      </c>
      <c r="AD202" s="1" t="str">
        <f>Raw!AA202</f>
        <v>FEMALE</v>
      </c>
      <c r="AE202" s="1" t="str">
        <f>Raw!AB202</f>
        <v>YES</v>
      </c>
      <c r="AF202" s="1">
        <f>IF(Raw!AE202="", 0, 1)</f>
        <v>1</v>
      </c>
      <c r="AG202" s="1" t="str">
        <f t="shared" si="24"/>
        <v>Yes</v>
      </c>
      <c r="AH202" s="1" t="str">
        <f t="shared" si="25"/>
        <v>Yes</v>
      </c>
      <c r="AI202" s="1" t="str">
        <f t="shared" si="26"/>
        <v>Yes</v>
      </c>
      <c r="AJ202" s="1">
        <f>IF(Raw!AE202="", "", Raw!AE202)</f>
        <v>15</v>
      </c>
      <c r="AK202" s="2">
        <f t="shared" ca="1" si="27"/>
        <v>44834</v>
      </c>
      <c r="AL202" s="1" t="str">
        <f>IF(Raw!AF202="", "", Raw!AF202)</f>
        <v>Not at fault - other vehicle involved</v>
      </c>
      <c r="AM202" s="1" t="s">
        <v>6350</v>
      </c>
      <c r="AN202" s="1" t="s">
        <v>6350</v>
      </c>
      <c r="AO202" s="1" t="s">
        <v>6349</v>
      </c>
      <c r="AP202" s="1">
        <f>Raw!AH202</f>
        <v>35000</v>
      </c>
      <c r="AQ202" s="1">
        <v>500</v>
      </c>
      <c r="AR202" s="1" t="s">
        <v>6350</v>
      </c>
      <c r="AS202" s="1" t="s">
        <v>6350</v>
      </c>
      <c r="AT202" s="1" t="s">
        <v>6350</v>
      </c>
    </row>
    <row r="203" spans="1:46" ht="12.75" x14ac:dyDescent="0.2">
      <c r="A203" s="1">
        <v>10202</v>
      </c>
      <c r="B203" s="1" t="s">
        <v>2</v>
      </c>
      <c r="C203" s="2">
        <f t="shared" ca="1" si="21"/>
        <v>45265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6350</v>
      </c>
      <c r="O203" s="1" t="s">
        <v>6373</v>
      </c>
      <c r="P203" s="1" t="s">
        <v>6349</v>
      </c>
      <c r="Q203" s="1" t="s">
        <v>6350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2"/>
        <v>29194</v>
      </c>
      <c r="AA203" s="1" t="str">
        <f>Raw!Z203</f>
        <v>NEW ZEALAND FULL LICENCE</v>
      </c>
      <c r="AB203" s="9">
        <f t="shared" si="23"/>
        <v>4</v>
      </c>
      <c r="AC203" s="1">
        <v>16</v>
      </c>
      <c r="AD203" s="1" t="str">
        <f>Raw!AA203</f>
        <v>FEMALE</v>
      </c>
      <c r="AE203" s="1" t="str">
        <f>Raw!AB203</f>
        <v>NO</v>
      </c>
      <c r="AF203" s="1">
        <f>IF(Raw!AE203="", 0, 1)</f>
        <v>0</v>
      </c>
      <c r="AG203" s="1" t="str">
        <f t="shared" si="24"/>
        <v>No</v>
      </c>
      <c r="AH203" s="1" t="str">
        <f t="shared" si="25"/>
        <v>No</v>
      </c>
      <c r="AI203" s="1" t="str">
        <f t="shared" si="26"/>
        <v>No</v>
      </c>
      <c r="AJ203" s="1" t="str">
        <f>IF(Raw!AE203="", "", Raw!AE203)</f>
        <v/>
      </c>
      <c r="AK203" s="2" t="str">
        <f t="shared" ca="1" si="27"/>
        <v/>
      </c>
      <c r="AL203" s="1" t="str">
        <f>IF(Raw!AF203="", "", Raw!AF203)</f>
        <v/>
      </c>
      <c r="AM203" s="1" t="s">
        <v>6350</v>
      </c>
      <c r="AN203" s="1" t="s">
        <v>6350</v>
      </c>
      <c r="AO203" s="1" t="s">
        <v>6349</v>
      </c>
      <c r="AP203" s="1">
        <f>Raw!AH203</f>
        <v>8200</v>
      </c>
      <c r="AQ203" s="1">
        <v>500</v>
      </c>
      <c r="AR203" s="1" t="s">
        <v>6350</v>
      </c>
      <c r="AS203" s="1" t="s">
        <v>6350</v>
      </c>
      <c r="AT203" s="1" t="s">
        <v>6350</v>
      </c>
    </row>
    <row r="204" spans="1:46" ht="12.75" x14ac:dyDescent="0.2">
      <c r="A204" s="1">
        <v>10203</v>
      </c>
      <c r="B204" s="1" t="s">
        <v>2</v>
      </c>
      <c r="C204" s="2">
        <f t="shared" ca="1" si="21"/>
        <v>45265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6350</v>
      </c>
      <c r="O204" s="1" t="s">
        <v>6373</v>
      </c>
      <c r="P204" s="1" t="s">
        <v>6349</v>
      </c>
      <c r="Q204" s="1" t="s">
        <v>6350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2"/>
        <v>35769</v>
      </c>
      <c r="AA204" s="1" t="str">
        <f>Raw!Z204</f>
        <v>RESTRICTED LICENCE</v>
      </c>
      <c r="AB204" s="9">
        <f t="shared" si="23"/>
        <v>4</v>
      </c>
      <c r="AC204" s="1">
        <v>16</v>
      </c>
      <c r="AD204" s="1" t="str">
        <f>Raw!AA204</f>
        <v>FEMALE</v>
      </c>
      <c r="AE204" s="1" t="str">
        <f>Raw!AB204</f>
        <v>YES</v>
      </c>
      <c r="AF204" s="1">
        <f>IF(Raw!AE204="", 0, 1)</f>
        <v>0</v>
      </c>
      <c r="AG204" s="1" t="str">
        <f t="shared" si="24"/>
        <v>No</v>
      </c>
      <c r="AH204" s="1" t="str">
        <f t="shared" si="25"/>
        <v>No</v>
      </c>
      <c r="AI204" s="1" t="str">
        <f t="shared" si="26"/>
        <v>No</v>
      </c>
      <c r="AJ204" s="1" t="str">
        <f>IF(Raw!AE204="", "", Raw!AE204)</f>
        <v/>
      </c>
      <c r="AK204" s="2" t="str">
        <f t="shared" ca="1" si="27"/>
        <v/>
      </c>
      <c r="AL204" s="1" t="str">
        <f>IF(Raw!AF204="", "", Raw!AF204)</f>
        <v/>
      </c>
      <c r="AM204" s="1" t="s">
        <v>6350</v>
      </c>
      <c r="AN204" s="1" t="s">
        <v>6350</v>
      </c>
      <c r="AO204" s="1" t="s">
        <v>6349</v>
      </c>
      <c r="AP204" s="1">
        <f>Raw!AH204</f>
        <v>16525</v>
      </c>
      <c r="AQ204" s="1">
        <v>500</v>
      </c>
      <c r="AR204" s="1" t="s">
        <v>6350</v>
      </c>
      <c r="AS204" s="1" t="s">
        <v>6350</v>
      </c>
      <c r="AT204" s="1" t="s">
        <v>6350</v>
      </c>
    </row>
    <row r="205" spans="1:46" ht="12.75" x14ac:dyDescent="0.2">
      <c r="A205" s="1">
        <v>10204</v>
      </c>
      <c r="B205" s="1" t="s">
        <v>2</v>
      </c>
      <c r="C205" s="2">
        <f t="shared" ca="1" si="21"/>
        <v>45265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6350</v>
      </c>
      <c r="O205" s="1" t="s">
        <v>6373</v>
      </c>
      <c r="P205" s="1" t="s">
        <v>6349</v>
      </c>
      <c r="Q205" s="1" t="s">
        <v>6350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/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2"/>
        <v>27368</v>
      </c>
      <c r="AA205" s="1" t="str">
        <f>Raw!Z205</f>
        <v>NEW ZEALAND FULL LICENCE</v>
      </c>
      <c r="AB205" s="9">
        <f t="shared" si="23"/>
        <v>4</v>
      </c>
      <c r="AC205" s="1">
        <v>16</v>
      </c>
      <c r="AD205" s="1" t="str">
        <f>Raw!AA205</f>
        <v>MALE</v>
      </c>
      <c r="AE205" s="1" t="str">
        <f>Raw!AB205</f>
        <v>YES</v>
      </c>
      <c r="AF205" s="1">
        <f>IF(Raw!AE205="", 0, 1)</f>
        <v>0</v>
      </c>
      <c r="AG205" s="1" t="str">
        <f t="shared" si="24"/>
        <v>No</v>
      </c>
      <c r="AH205" s="1" t="str">
        <f t="shared" si="25"/>
        <v>No</v>
      </c>
      <c r="AI205" s="1" t="str">
        <f t="shared" si="26"/>
        <v>No</v>
      </c>
      <c r="AJ205" s="1" t="str">
        <f>IF(Raw!AE205="", "", Raw!AE205)</f>
        <v/>
      </c>
      <c r="AK205" s="2" t="str">
        <f t="shared" ca="1" si="27"/>
        <v/>
      </c>
      <c r="AL205" s="1" t="str">
        <f>IF(Raw!AF205="", "", Raw!AF205)</f>
        <v/>
      </c>
      <c r="AM205" s="1" t="s">
        <v>6350</v>
      </c>
      <c r="AN205" s="1" t="s">
        <v>6350</v>
      </c>
      <c r="AO205" s="1" t="s">
        <v>6349</v>
      </c>
      <c r="AP205" s="1">
        <f>Raw!AH205</f>
        <v>12770</v>
      </c>
      <c r="AQ205" s="1">
        <v>500</v>
      </c>
      <c r="AR205" s="1" t="s">
        <v>6350</v>
      </c>
      <c r="AS205" s="1" t="s">
        <v>6350</v>
      </c>
      <c r="AT205" s="1" t="s">
        <v>6350</v>
      </c>
    </row>
    <row r="206" spans="1:46" ht="12.75" x14ac:dyDescent="0.2">
      <c r="A206" s="1">
        <v>10205</v>
      </c>
      <c r="B206" s="1" t="s">
        <v>2</v>
      </c>
      <c r="C206" s="2">
        <f t="shared" ca="1" si="21"/>
        <v>45265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6350</v>
      </c>
      <c r="O206" s="1" t="s">
        <v>6373</v>
      </c>
      <c r="P206" s="1" t="s">
        <v>6349</v>
      </c>
      <c r="Q206" s="1" t="s">
        <v>6350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2"/>
        <v>33943</v>
      </c>
      <c r="AA206" s="1" t="str">
        <f>Raw!Z206</f>
        <v>INTERNATIONAL LICENCE</v>
      </c>
      <c r="AB206" s="9">
        <f t="shared" si="23"/>
        <v>4</v>
      </c>
      <c r="AC206" s="1">
        <v>16</v>
      </c>
      <c r="AD206" s="1" t="str">
        <f>Raw!AA206</f>
        <v>FEMALE</v>
      </c>
      <c r="AE206" s="1" t="str">
        <f>Raw!AB206</f>
        <v>NO</v>
      </c>
      <c r="AF206" s="1">
        <f>IF(Raw!AE206="", 0, 1)</f>
        <v>0</v>
      </c>
      <c r="AG206" s="1" t="str">
        <f t="shared" si="24"/>
        <v>No</v>
      </c>
      <c r="AH206" s="1" t="str">
        <f t="shared" si="25"/>
        <v>No</v>
      </c>
      <c r="AI206" s="1" t="str">
        <f t="shared" si="26"/>
        <v>No</v>
      </c>
      <c r="AJ206" s="1" t="str">
        <f>IF(Raw!AE206="", "", Raw!AE206)</f>
        <v/>
      </c>
      <c r="AK206" s="2" t="str">
        <f t="shared" ca="1" si="27"/>
        <v/>
      </c>
      <c r="AL206" s="1" t="str">
        <f>IF(Raw!AF206="", "", Raw!AF206)</f>
        <v/>
      </c>
      <c r="AM206" s="1" t="s">
        <v>6350</v>
      </c>
      <c r="AN206" s="1" t="s">
        <v>6350</v>
      </c>
      <c r="AO206" s="1" t="s">
        <v>6349</v>
      </c>
      <c r="AP206" s="1">
        <f>Raw!AH206</f>
        <v>6850</v>
      </c>
      <c r="AQ206" s="1">
        <v>500</v>
      </c>
      <c r="AR206" s="1" t="s">
        <v>6350</v>
      </c>
      <c r="AS206" s="1" t="s">
        <v>6350</v>
      </c>
      <c r="AT206" s="1" t="s">
        <v>6350</v>
      </c>
    </row>
    <row r="207" spans="1:46" ht="12.75" x14ac:dyDescent="0.2">
      <c r="A207" s="1">
        <v>10206</v>
      </c>
      <c r="B207" s="1" t="s">
        <v>2</v>
      </c>
      <c r="C207" s="2">
        <f t="shared" ca="1" si="21"/>
        <v>45265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6350</v>
      </c>
      <c r="O207" s="1" t="s">
        <v>6373</v>
      </c>
      <c r="P207" s="1" t="s">
        <v>6349</v>
      </c>
      <c r="Q207" s="1" t="s">
        <v>6350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2"/>
        <v>35404</v>
      </c>
      <c r="AA207" s="1" t="str">
        <f>Raw!Z207</f>
        <v>RESTRICTED LICENCE</v>
      </c>
      <c r="AB207" s="9">
        <f t="shared" si="23"/>
        <v>4</v>
      </c>
      <c r="AC207" s="1">
        <v>16</v>
      </c>
      <c r="AD207" s="1" t="str">
        <f>Raw!AA207</f>
        <v>FEMALE</v>
      </c>
      <c r="AE207" s="1" t="str">
        <f>Raw!AB207</f>
        <v>YES</v>
      </c>
      <c r="AF207" s="1">
        <f>IF(Raw!AE207="", 0, 1)</f>
        <v>0</v>
      </c>
      <c r="AG207" s="1" t="str">
        <f t="shared" si="24"/>
        <v>No</v>
      </c>
      <c r="AH207" s="1" t="str">
        <f t="shared" si="25"/>
        <v>No</v>
      </c>
      <c r="AI207" s="1" t="str">
        <f t="shared" si="26"/>
        <v>No</v>
      </c>
      <c r="AJ207" s="1" t="str">
        <f>IF(Raw!AE207="", "", Raw!AE207)</f>
        <v/>
      </c>
      <c r="AK207" s="2" t="str">
        <f t="shared" ca="1" si="27"/>
        <v/>
      </c>
      <c r="AL207" s="1" t="str">
        <f>IF(Raw!AF207="", "", Raw!AF207)</f>
        <v/>
      </c>
      <c r="AM207" s="1" t="s">
        <v>6350</v>
      </c>
      <c r="AN207" s="1" t="s">
        <v>6350</v>
      </c>
      <c r="AO207" s="1" t="s">
        <v>6349</v>
      </c>
      <c r="AP207" s="1">
        <f>Raw!AH207</f>
        <v>5300</v>
      </c>
      <c r="AQ207" s="1">
        <v>500</v>
      </c>
      <c r="AR207" s="1" t="s">
        <v>6350</v>
      </c>
      <c r="AS207" s="1" t="s">
        <v>6350</v>
      </c>
      <c r="AT207" s="1" t="s">
        <v>6350</v>
      </c>
    </row>
    <row r="208" spans="1:46" ht="12.75" x14ac:dyDescent="0.2">
      <c r="A208" s="1">
        <v>10207</v>
      </c>
      <c r="B208" s="1" t="s">
        <v>2</v>
      </c>
      <c r="C208" s="2">
        <f t="shared" ca="1" si="21"/>
        <v>45265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6350</v>
      </c>
      <c r="O208" s="1" t="s">
        <v>6373</v>
      </c>
      <c r="P208" s="1" t="s">
        <v>6349</v>
      </c>
      <c r="Q208" s="1" t="s">
        <v>6350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2"/>
        <v>27733</v>
      </c>
      <c r="AA208" s="1" t="str">
        <f>Raw!Z208</f>
        <v>NEW ZEALAND FULL LICENCE</v>
      </c>
      <c r="AB208" s="9">
        <f t="shared" si="23"/>
        <v>4</v>
      </c>
      <c r="AC208" s="1">
        <v>16</v>
      </c>
      <c r="AD208" s="1" t="str">
        <f>Raw!AA208</f>
        <v>FEMALE</v>
      </c>
      <c r="AE208" s="1" t="str">
        <f>Raw!AB208</f>
        <v>YES</v>
      </c>
      <c r="AF208" s="1">
        <f>IF(Raw!AE208="", 0, 1)</f>
        <v>0</v>
      </c>
      <c r="AG208" s="1" t="str">
        <f t="shared" si="24"/>
        <v>No</v>
      </c>
      <c r="AH208" s="1" t="str">
        <f t="shared" si="25"/>
        <v>No</v>
      </c>
      <c r="AI208" s="1" t="str">
        <f t="shared" si="26"/>
        <v>No</v>
      </c>
      <c r="AJ208" s="1" t="str">
        <f>IF(Raw!AE208="", "", Raw!AE208)</f>
        <v/>
      </c>
      <c r="AK208" s="2" t="str">
        <f t="shared" ca="1" si="27"/>
        <v/>
      </c>
      <c r="AL208" s="1" t="str">
        <f>IF(Raw!AF208="", "", Raw!AF208)</f>
        <v/>
      </c>
      <c r="AM208" s="1" t="s">
        <v>6350</v>
      </c>
      <c r="AN208" s="1" t="s">
        <v>6350</v>
      </c>
      <c r="AO208" s="1" t="s">
        <v>6349</v>
      </c>
      <c r="AP208" s="1">
        <f>Raw!AH208</f>
        <v>43990</v>
      </c>
      <c r="AQ208" s="1">
        <v>500</v>
      </c>
      <c r="AR208" s="1" t="s">
        <v>6350</v>
      </c>
      <c r="AS208" s="1" t="s">
        <v>6350</v>
      </c>
      <c r="AT208" s="1" t="s">
        <v>6350</v>
      </c>
    </row>
    <row r="209" spans="1:46" ht="12.75" x14ac:dyDescent="0.2">
      <c r="A209" s="1">
        <v>10208</v>
      </c>
      <c r="B209" s="1" t="s">
        <v>2</v>
      </c>
      <c r="C209" s="2">
        <f t="shared" ca="1" si="21"/>
        <v>45265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6350</v>
      </c>
      <c r="O209" s="1" t="s">
        <v>6373</v>
      </c>
      <c r="P209" s="1" t="s">
        <v>6349</v>
      </c>
      <c r="Q209" s="1" t="s">
        <v>6350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2"/>
        <v>22620</v>
      </c>
      <c r="AA209" s="1" t="str">
        <f>Raw!Z209</f>
        <v>NEW ZEALAND FULL LICENCE</v>
      </c>
      <c r="AB209" s="9">
        <f t="shared" si="23"/>
        <v>4</v>
      </c>
      <c r="AC209" s="1">
        <v>16</v>
      </c>
      <c r="AD209" s="1" t="str">
        <f>Raw!AA209</f>
        <v>MALE</v>
      </c>
      <c r="AE209" s="1" t="str">
        <f>Raw!AB209</f>
        <v>NO</v>
      </c>
      <c r="AF209" s="1">
        <f>IF(Raw!AE209="", 0, 1)</f>
        <v>0</v>
      </c>
      <c r="AG209" s="1" t="str">
        <f t="shared" si="24"/>
        <v>No</v>
      </c>
      <c r="AH209" s="1" t="str">
        <f t="shared" si="25"/>
        <v>No</v>
      </c>
      <c r="AI209" s="1" t="str">
        <f t="shared" si="26"/>
        <v>No</v>
      </c>
      <c r="AJ209" s="1" t="str">
        <f>IF(Raw!AE209="", "", Raw!AE209)</f>
        <v/>
      </c>
      <c r="AK209" s="2" t="str">
        <f t="shared" ca="1" si="27"/>
        <v/>
      </c>
      <c r="AL209" s="1" t="str">
        <f>IF(Raw!AF209="", "", Raw!AF209)</f>
        <v/>
      </c>
      <c r="AM209" s="1" t="s">
        <v>6350</v>
      </c>
      <c r="AN209" s="1" t="s">
        <v>6350</v>
      </c>
      <c r="AO209" s="1" t="s">
        <v>6349</v>
      </c>
      <c r="AP209" s="1">
        <f>Raw!AH209</f>
        <v>21800</v>
      </c>
      <c r="AQ209" s="1">
        <v>500</v>
      </c>
      <c r="AR209" s="1" t="s">
        <v>6350</v>
      </c>
      <c r="AS209" s="1" t="s">
        <v>6350</v>
      </c>
      <c r="AT209" s="1" t="s">
        <v>6350</v>
      </c>
    </row>
    <row r="210" spans="1:46" ht="12.75" x14ac:dyDescent="0.2">
      <c r="A210" s="1">
        <v>10209</v>
      </c>
      <c r="B210" s="1" t="s">
        <v>2</v>
      </c>
      <c r="C210" s="2">
        <f t="shared" ca="1" si="21"/>
        <v>45265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6350</v>
      </c>
      <c r="O210" s="1" t="s">
        <v>6373</v>
      </c>
      <c r="P210" s="1" t="s">
        <v>6349</v>
      </c>
      <c r="Q210" s="1" t="s">
        <v>6350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2"/>
        <v>22620</v>
      </c>
      <c r="AA210" s="1" t="str">
        <f>Raw!Z210</f>
        <v>NEW ZEALAND FULL LICENCE</v>
      </c>
      <c r="AB210" s="9">
        <f t="shared" si="23"/>
        <v>4</v>
      </c>
      <c r="AC210" s="1">
        <v>16</v>
      </c>
      <c r="AD210" s="1" t="str">
        <f>Raw!AA210</f>
        <v>MALE</v>
      </c>
      <c r="AE210" s="1" t="str">
        <f>Raw!AB210</f>
        <v>NO</v>
      </c>
      <c r="AF210" s="1">
        <f>IF(Raw!AE210="", 0, 1)</f>
        <v>1</v>
      </c>
      <c r="AG210" s="1" t="str">
        <f t="shared" si="24"/>
        <v>No</v>
      </c>
      <c r="AH210" s="1" t="str">
        <f t="shared" si="25"/>
        <v>Yes</v>
      </c>
      <c r="AI210" s="1" t="str">
        <f t="shared" si="26"/>
        <v>Yes</v>
      </c>
      <c r="AJ210" s="1">
        <f>IF(Raw!AE210="", "", Raw!AE210)</f>
        <v>34</v>
      </c>
      <c r="AK210" s="2">
        <f t="shared" ca="1" si="27"/>
        <v>44255</v>
      </c>
      <c r="AL210" s="1" t="str">
        <f>IF(Raw!AF210="", "", Raw!AF210)</f>
        <v>Not at fault - other vehicle involved</v>
      </c>
      <c r="AM210" s="1" t="s">
        <v>6350</v>
      </c>
      <c r="AN210" s="1" t="s">
        <v>6350</v>
      </c>
      <c r="AO210" s="1" t="s">
        <v>6349</v>
      </c>
      <c r="AP210" s="1">
        <f>Raw!AH210</f>
        <v>7950</v>
      </c>
      <c r="AQ210" s="1">
        <v>500</v>
      </c>
      <c r="AR210" s="1" t="s">
        <v>6350</v>
      </c>
      <c r="AS210" s="1" t="s">
        <v>6350</v>
      </c>
      <c r="AT210" s="1" t="s">
        <v>6350</v>
      </c>
    </row>
    <row r="211" spans="1:46" ht="12.75" x14ac:dyDescent="0.2">
      <c r="A211" s="1">
        <v>10210</v>
      </c>
      <c r="B211" s="1" t="s">
        <v>2</v>
      </c>
      <c r="C211" s="2">
        <f t="shared" ca="1" si="21"/>
        <v>45265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6350</v>
      </c>
      <c r="O211" s="1" t="s">
        <v>6373</v>
      </c>
      <c r="P211" s="1" t="s">
        <v>6349</v>
      </c>
      <c r="Q211" s="1" t="s">
        <v>6350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2"/>
        <v>36865</v>
      </c>
      <c r="AA211" s="1" t="str">
        <f>Raw!Z211</f>
        <v>RESTRICTED LICENCE</v>
      </c>
      <c r="AB211" s="9">
        <f t="shared" si="23"/>
        <v>4</v>
      </c>
      <c r="AC211" s="1">
        <v>16</v>
      </c>
      <c r="AD211" s="1" t="str">
        <f>Raw!AA211</f>
        <v>FEMALE</v>
      </c>
      <c r="AE211" s="1" t="str">
        <f>Raw!AB211</f>
        <v>NO</v>
      </c>
      <c r="AF211" s="1">
        <f>IF(Raw!AE211="", 0, 1)</f>
        <v>0</v>
      </c>
      <c r="AG211" s="1" t="str">
        <f t="shared" si="24"/>
        <v>No</v>
      </c>
      <c r="AH211" s="1" t="str">
        <f t="shared" si="25"/>
        <v>No</v>
      </c>
      <c r="AI211" s="1" t="str">
        <f t="shared" si="26"/>
        <v>No</v>
      </c>
      <c r="AJ211" s="1" t="str">
        <f>IF(Raw!AE211="", "", Raw!AE211)</f>
        <v/>
      </c>
      <c r="AK211" s="2" t="str">
        <f t="shared" ca="1" si="27"/>
        <v/>
      </c>
      <c r="AL211" s="1" t="str">
        <f>IF(Raw!AF211="", "", Raw!AF211)</f>
        <v/>
      </c>
      <c r="AM211" s="1" t="s">
        <v>6350</v>
      </c>
      <c r="AN211" s="1" t="s">
        <v>6350</v>
      </c>
      <c r="AO211" s="1" t="s">
        <v>6349</v>
      </c>
      <c r="AP211" s="1">
        <f>Raw!AH211</f>
        <v>4020</v>
      </c>
      <c r="AQ211" s="1">
        <v>500</v>
      </c>
      <c r="AR211" s="1" t="s">
        <v>6350</v>
      </c>
      <c r="AS211" s="1" t="s">
        <v>6350</v>
      </c>
      <c r="AT211" s="1" t="s">
        <v>6350</v>
      </c>
    </row>
    <row r="212" spans="1:46" ht="12.75" x14ac:dyDescent="0.2">
      <c r="A212" s="1">
        <v>10211</v>
      </c>
      <c r="B212" s="1" t="s">
        <v>2</v>
      </c>
      <c r="C212" s="2">
        <f t="shared" ca="1" si="21"/>
        <v>45265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6350</v>
      </c>
      <c r="O212" s="1" t="s">
        <v>6373</v>
      </c>
      <c r="P212" s="1" t="s">
        <v>6349</v>
      </c>
      <c r="Q212" s="1" t="s">
        <v>6350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2"/>
        <v>20794</v>
      </c>
      <c r="AA212" s="1" t="str">
        <f>Raw!Z212</f>
        <v>NEW ZEALAND FULL LICENCE</v>
      </c>
      <c r="AB212" s="9">
        <f t="shared" si="23"/>
        <v>4</v>
      </c>
      <c r="AC212" s="1">
        <v>16</v>
      </c>
      <c r="AD212" s="1" t="str">
        <f>Raw!AA212</f>
        <v>MALE</v>
      </c>
      <c r="AE212" s="1" t="str">
        <f>Raw!AB212</f>
        <v>NO</v>
      </c>
      <c r="AF212" s="1">
        <f>IF(Raw!AE212="", 0, 1)</f>
        <v>1</v>
      </c>
      <c r="AG212" s="1" t="str">
        <f t="shared" si="24"/>
        <v>No</v>
      </c>
      <c r="AH212" s="1" t="str">
        <f t="shared" si="25"/>
        <v>No</v>
      </c>
      <c r="AI212" s="1" t="str">
        <f t="shared" si="26"/>
        <v>Yes</v>
      </c>
      <c r="AJ212" s="1">
        <f>IF(Raw!AE212="", "", Raw!AE212)</f>
        <v>41</v>
      </c>
      <c r="AK212" s="2">
        <f t="shared" ca="1" si="27"/>
        <v>44043</v>
      </c>
      <c r="AL212" s="1" t="str">
        <f>IF(Raw!AF212="", "", Raw!AF212)</f>
        <v>At fault - other vehicle involved</v>
      </c>
      <c r="AM212" s="1" t="s">
        <v>6350</v>
      </c>
      <c r="AN212" s="1" t="s">
        <v>6350</v>
      </c>
      <c r="AO212" s="1" t="s">
        <v>6349</v>
      </c>
      <c r="AP212" s="1">
        <f>Raw!AH212</f>
        <v>8675</v>
      </c>
      <c r="AQ212" s="1">
        <v>500</v>
      </c>
      <c r="AR212" s="1" t="s">
        <v>6350</v>
      </c>
      <c r="AS212" s="1" t="s">
        <v>6350</v>
      </c>
      <c r="AT212" s="1" t="s">
        <v>6350</v>
      </c>
    </row>
    <row r="213" spans="1:46" ht="12.75" x14ac:dyDescent="0.2">
      <c r="A213" s="1">
        <v>10212</v>
      </c>
      <c r="B213" s="1" t="s">
        <v>2</v>
      </c>
      <c r="C213" s="2">
        <f t="shared" ca="1" si="21"/>
        <v>45265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6350</v>
      </c>
      <c r="O213" s="1" t="s">
        <v>6373</v>
      </c>
      <c r="P213" s="1" t="s">
        <v>6349</v>
      </c>
      <c r="Q213" s="1" t="s">
        <v>6350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2"/>
        <v>32482</v>
      </c>
      <c r="AA213" s="1" t="str">
        <f>Raw!Z213</f>
        <v>RESTRICTED LICENCE</v>
      </c>
      <c r="AB213" s="9">
        <f t="shared" si="23"/>
        <v>4</v>
      </c>
      <c r="AC213" s="1">
        <v>16</v>
      </c>
      <c r="AD213" s="1" t="str">
        <f>Raw!AA213</f>
        <v>FEMALE</v>
      </c>
      <c r="AE213" s="1" t="str">
        <f>Raw!AB213</f>
        <v>YES</v>
      </c>
      <c r="AF213" s="1">
        <f>IF(Raw!AE213="", 0, 1)</f>
        <v>0</v>
      </c>
      <c r="AG213" s="1" t="str">
        <f t="shared" si="24"/>
        <v>No</v>
      </c>
      <c r="AH213" s="1" t="str">
        <f t="shared" si="25"/>
        <v>No</v>
      </c>
      <c r="AI213" s="1" t="str">
        <f t="shared" si="26"/>
        <v>No</v>
      </c>
      <c r="AJ213" s="1" t="str">
        <f>IF(Raw!AE213="", "", Raw!AE213)</f>
        <v/>
      </c>
      <c r="AK213" s="2" t="str">
        <f t="shared" ca="1" si="27"/>
        <v/>
      </c>
      <c r="AL213" s="1" t="str">
        <f>IF(Raw!AF213="", "", Raw!AF213)</f>
        <v/>
      </c>
      <c r="AM213" s="1" t="s">
        <v>6350</v>
      </c>
      <c r="AN213" s="1" t="s">
        <v>6350</v>
      </c>
      <c r="AO213" s="1" t="s">
        <v>6349</v>
      </c>
      <c r="AP213" s="1">
        <f>Raw!AH213</f>
        <v>44100</v>
      </c>
      <c r="AQ213" s="1">
        <v>500</v>
      </c>
      <c r="AR213" s="1" t="s">
        <v>6350</v>
      </c>
      <c r="AS213" s="1" t="s">
        <v>6350</v>
      </c>
      <c r="AT213" s="1" t="s">
        <v>6350</v>
      </c>
    </row>
    <row r="214" spans="1:46" ht="12.75" x14ac:dyDescent="0.2">
      <c r="A214" s="1">
        <v>10213</v>
      </c>
      <c r="B214" s="1" t="s">
        <v>2</v>
      </c>
      <c r="C214" s="2">
        <f t="shared" ca="1" si="21"/>
        <v>45265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6350</v>
      </c>
      <c r="O214" s="1" t="s">
        <v>6373</v>
      </c>
      <c r="P214" s="1" t="s">
        <v>6349</v>
      </c>
      <c r="Q214" s="1" t="s">
        <v>6350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2"/>
        <v>27733</v>
      </c>
      <c r="AA214" s="1" t="str">
        <f>Raw!Z214</f>
        <v>NEW ZEALAND FULL LICENCE</v>
      </c>
      <c r="AB214" s="9">
        <f t="shared" si="23"/>
        <v>4</v>
      </c>
      <c r="AC214" s="1">
        <v>16</v>
      </c>
      <c r="AD214" s="1" t="str">
        <f>Raw!AA214</f>
        <v>MALE</v>
      </c>
      <c r="AE214" s="1" t="str">
        <f>Raw!AB214</f>
        <v>YES</v>
      </c>
      <c r="AF214" s="1">
        <f>IF(Raw!AE214="", 0, 1)</f>
        <v>0</v>
      </c>
      <c r="AG214" s="1" t="str">
        <f t="shared" si="24"/>
        <v>No</v>
      </c>
      <c r="AH214" s="1" t="str">
        <f t="shared" si="25"/>
        <v>No</v>
      </c>
      <c r="AI214" s="1" t="str">
        <f t="shared" si="26"/>
        <v>No</v>
      </c>
      <c r="AJ214" s="1" t="str">
        <f>IF(Raw!AE214="", "", Raw!AE214)</f>
        <v/>
      </c>
      <c r="AK214" s="2" t="str">
        <f t="shared" ca="1" si="27"/>
        <v/>
      </c>
      <c r="AL214" s="1" t="str">
        <f>IF(Raw!AF214="", "", Raw!AF214)</f>
        <v/>
      </c>
      <c r="AM214" s="1" t="s">
        <v>6350</v>
      </c>
      <c r="AN214" s="1" t="s">
        <v>6350</v>
      </c>
      <c r="AO214" s="1" t="s">
        <v>6349</v>
      </c>
      <c r="AP214" s="1">
        <f>Raw!AH214</f>
        <v>22120</v>
      </c>
      <c r="AQ214" s="1">
        <v>500</v>
      </c>
      <c r="AR214" s="1" t="s">
        <v>6350</v>
      </c>
      <c r="AS214" s="1" t="s">
        <v>6350</v>
      </c>
      <c r="AT214" s="1" t="s">
        <v>6350</v>
      </c>
    </row>
    <row r="215" spans="1:46" ht="12.75" x14ac:dyDescent="0.2">
      <c r="A215" s="1">
        <v>10214</v>
      </c>
      <c r="B215" s="1" t="s">
        <v>2</v>
      </c>
      <c r="C215" s="2">
        <f t="shared" ca="1" si="21"/>
        <v>45265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6350</v>
      </c>
      <c r="O215" s="1" t="s">
        <v>6373</v>
      </c>
      <c r="P215" s="1" t="s">
        <v>6349</v>
      </c>
      <c r="Q215" s="1" t="s">
        <v>6350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/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2"/>
        <v>14584</v>
      </c>
      <c r="AA215" s="1" t="str">
        <f>Raw!Z215</f>
        <v>NEW ZEALAND FULL LICENCE</v>
      </c>
      <c r="AB215" s="9">
        <f t="shared" si="23"/>
        <v>4</v>
      </c>
      <c r="AC215" s="1">
        <v>16</v>
      </c>
      <c r="AD215" s="1" t="str">
        <f>Raw!AA215</f>
        <v>MALE</v>
      </c>
      <c r="AE215" s="1" t="str">
        <f>Raw!AB215</f>
        <v>NO</v>
      </c>
      <c r="AF215" s="1">
        <f>IF(Raw!AE215="", 0, 1)</f>
        <v>0</v>
      </c>
      <c r="AG215" s="1" t="str">
        <f t="shared" si="24"/>
        <v>No</v>
      </c>
      <c r="AH215" s="1" t="str">
        <f t="shared" si="25"/>
        <v>No</v>
      </c>
      <c r="AI215" s="1" t="str">
        <f t="shared" si="26"/>
        <v>No</v>
      </c>
      <c r="AJ215" s="1" t="str">
        <f>IF(Raw!AE215="", "", Raw!AE215)</f>
        <v/>
      </c>
      <c r="AK215" s="2" t="str">
        <f t="shared" ca="1" si="27"/>
        <v/>
      </c>
      <c r="AL215" s="1" t="str">
        <f>IF(Raw!AF215="", "", Raw!AF215)</f>
        <v/>
      </c>
      <c r="AM215" s="1" t="s">
        <v>6350</v>
      </c>
      <c r="AN215" s="1" t="s">
        <v>6350</v>
      </c>
      <c r="AO215" s="1" t="s">
        <v>6349</v>
      </c>
      <c r="AP215" s="1">
        <f>Raw!AH215</f>
        <v>5150</v>
      </c>
      <c r="AQ215" s="1">
        <v>500</v>
      </c>
      <c r="AR215" s="1" t="s">
        <v>6350</v>
      </c>
      <c r="AS215" s="1" t="s">
        <v>6350</v>
      </c>
      <c r="AT215" s="1" t="s">
        <v>6350</v>
      </c>
    </row>
    <row r="216" spans="1:46" ht="12.75" x14ac:dyDescent="0.2">
      <c r="A216" s="1">
        <v>10215</v>
      </c>
      <c r="B216" s="1" t="s">
        <v>2</v>
      </c>
      <c r="C216" s="2">
        <f t="shared" ca="1" si="21"/>
        <v>45265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6350</v>
      </c>
      <c r="O216" s="1" t="s">
        <v>6373</v>
      </c>
      <c r="P216" s="1" t="s">
        <v>6349</v>
      </c>
      <c r="Q216" s="1" t="s">
        <v>6350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/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2"/>
        <v>33212</v>
      </c>
      <c r="AA216" s="1" t="str">
        <f>Raw!Z216</f>
        <v>NEW ZEALAND FULL LICENCE</v>
      </c>
      <c r="AB216" s="9">
        <f t="shared" si="23"/>
        <v>4</v>
      </c>
      <c r="AC216" s="1">
        <v>16</v>
      </c>
      <c r="AD216" s="1" t="str">
        <f>Raw!AA216</f>
        <v>MALE</v>
      </c>
      <c r="AE216" s="1" t="str">
        <f>Raw!AB216</f>
        <v>NO</v>
      </c>
      <c r="AF216" s="1">
        <f>IF(Raw!AE216="", 0, 1)</f>
        <v>0</v>
      </c>
      <c r="AG216" s="1" t="str">
        <f t="shared" si="24"/>
        <v>No</v>
      </c>
      <c r="AH216" s="1" t="str">
        <f t="shared" si="25"/>
        <v>No</v>
      </c>
      <c r="AI216" s="1" t="str">
        <f t="shared" si="26"/>
        <v>No</v>
      </c>
      <c r="AJ216" s="1" t="str">
        <f>IF(Raw!AE216="", "", Raw!AE216)</f>
        <v/>
      </c>
      <c r="AK216" s="2" t="str">
        <f t="shared" ca="1" si="27"/>
        <v/>
      </c>
      <c r="AL216" s="1" t="str">
        <f>IF(Raw!AF216="", "", Raw!AF216)</f>
        <v/>
      </c>
      <c r="AM216" s="1" t="s">
        <v>6350</v>
      </c>
      <c r="AN216" s="1" t="s">
        <v>6350</v>
      </c>
      <c r="AO216" s="1" t="s">
        <v>6349</v>
      </c>
      <c r="AP216" s="1">
        <f>Raw!AH216</f>
        <v>66490</v>
      </c>
      <c r="AQ216" s="1">
        <v>500</v>
      </c>
      <c r="AR216" s="1" t="s">
        <v>6350</v>
      </c>
      <c r="AS216" s="1" t="s">
        <v>6350</v>
      </c>
      <c r="AT216" s="1" t="s">
        <v>6350</v>
      </c>
    </row>
    <row r="217" spans="1:46" ht="12.75" x14ac:dyDescent="0.2">
      <c r="A217" s="1">
        <v>10216</v>
      </c>
      <c r="B217" s="1" t="s">
        <v>2</v>
      </c>
      <c r="C217" s="2">
        <f t="shared" ca="1" si="21"/>
        <v>45265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IF(Raw!O217="","", Raw!O217)</f>
        <v>1298</v>
      </c>
      <c r="L217" s="1" t="str">
        <f>Raw!L217</f>
        <v>5 Sp Manual</v>
      </c>
      <c r="M217" s="1" t="str">
        <f>Raw!M217</f>
        <v>Petrol</v>
      </c>
      <c r="N217" s="1" t="s">
        <v>6350</v>
      </c>
      <c r="O217" s="1" t="s">
        <v>6373</v>
      </c>
      <c r="P217" s="1" t="s">
        <v>6349</v>
      </c>
      <c r="Q217" s="1" t="s">
        <v>6350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/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2"/>
        <v>33943</v>
      </c>
      <c r="AA217" s="1" t="str">
        <f>Raw!Z217</f>
        <v>NEW ZEALAND FULL LICENCE</v>
      </c>
      <c r="AB217" s="9">
        <f t="shared" si="23"/>
        <v>4</v>
      </c>
      <c r="AC217" s="1">
        <v>16</v>
      </c>
      <c r="AD217" s="1" t="str">
        <f>Raw!AA217</f>
        <v>FEMALE</v>
      </c>
      <c r="AE217" s="1" t="str">
        <f>Raw!AB217</f>
        <v>NO</v>
      </c>
      <c r="AF217" s="1">
        <f>IF(Raw!AE217="", 0, 1)</f>
        <v>0</v>
      </c>
      <c r="AG217" s="1" t="str">
        <f t="shared" si="24"/>
        <v>No</v>
      </c>
      <c r="AH217" s="1" t="str">
        <f t="shared" si="25"/>
        <v>No</v>
      </c>
      <c r="AI217" s="1" t="str">
        <f t="shared" si="26"/>
        <v>No</v>
      </c>
      <c r="AJ217" s="1" t="str">
        <f>IF(Raw!AE217="", "", Raw!AE217)</f>
        <v/>
      </c>
      <c r="AK217" s="2" t="str">
        <f t="shared" ca="1" si="27"/>
        <v/>
      </c>
      <c r="AL217" s="1" t="str">
        <f>IF(Raw!AF217="", "", Raw!AF217)</f>
        <v/>
      </c>
      <c r="AM217" s="1" t="s">
        <v>6350</v>
      </c>
      <c r="AN217" s="1" t="s">
        <v>6350</v>
      </c>
      <c r="AO217" s="1" t="s">
        <v>6349</v>
      </c>
      <c r="AP217" s="1">
        <f>Raw!AH217</f>
        <v>7300</v>
      </c>
      <c r="AQ217" s="1">
        <v>500</v>
      </c>
      <c r="AR217" s="1" t="s">
        <v>6350</v>
      </c>
      <c r="AS217" s="1" t="s">
        <v>6350</v>
      </c>
      <c r="AT217" s="1" t="s">
        <v>6350</v>
      </c>
    </row>
    <row r="218" spans="1:46" ht="12.75" x14ac:dyDescent="0.2">
      <c r="A218" s="1">
        <v>10217</v>
      </c>
      <c r="B218" s="1" t="s">
        <v>2</v>
      </c>
      <c r="C218" s="2">
        <f t="shared" ca="1" si="21"/>
        <v>45265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IF(Raw!O218="","", Raw!O218)</f>
        <v>2982</v>
      </c>
      <c r="L218" s="1" t="str">
        <f>Raw!L218</f>
        <v>5 Sp Manual</v>
      </c>
      <c r="M218" s="1" t="str">
        <f>Raw!M218</f>
        <v>Diesel</v>
      </c>
      <c r="N218" s="1" t="s">
        <v>6350</v>
      </c>
      <c r="O218" s="1" t="s">
        <v>6373</v>
      </c>
      <c r="P218" s="1" t="s">
        <v>6349</v>
      </c>
      <c r="Q218" s="1" t="s">
        <v>6350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2"/>
        <v>32116</v>
      </c>
      <c r="AA218" s="1" t="str">
        <f>Raw!Z218</f>
        <v>NEW ZEALAND FULL LICENCE</v>
      </c>
      <c r="AB218" s="9">
        <f t="shared" si="23"/>
        <v>4</v>
      </c>
      <c r="AC218" s="1">
        <v>16</v>
      </c>
      <c r="AD218" s="1" t="str">
        <f>Raw!AA218</f>
        <v>MALE</v>
      </c>
      <c r="AE218" s="1" t="str">
        <f>Raw!AB218</f>
        <v>NO</v>
      </c>
      <c r="AF218" s="1">
        <f>IF(Raw!AE218="", 0, 1)</f>
        <v>1</v>
      </c>
      <c r="AG218" s="1" t="str">
        <f t="shared" si="24"/>
        <v>Yes</v>
      </c>
      <c r="AH218" s="1" t="str">
        <f t="shared" si="25"/>
        <v>Yes</v>
      </c>
      <c r="AI218" s="1" t="str">
        <f t="shared" si="26"/>
        <v>Yes</v>
      </c>
      <c r="AJ218" s="1">
        <f>IF(Raw!AE218="", "", Raw!AE218)</f>
        <v>3</v>
      </c>
      <c r="AK218" s="2">
        <f t="shared" ca="1" si="27"/>
        <v>45199</v>
      </c>
      <c r="AL218" s="1" t="str">
        <f>IF(Raw!AF218="", "", Raw!AF218)</f>
        <v>Not at fault - other vehicle involved</v>
      </c>
      <c r="AM218" s="1" t="s">
        <v>6350</v>
      </c>
      <c r="AN218" s="1" t="s">
        <v>6350</v>
      </c>
      <c r="AO218" s="1" t="s">
        <v>6349</v>
      </c>
      <c r="AP218" s="1">
        <f>Raw!AH218</f>
        <v>28970</v>
      </c>
      <c r="AQ218" s="1">
        <v>500</v>
      </c>
      <c r="AR218" s="1" t="s">
        <v>6350</v>
      </c>
      <c r="AS218" s="1" t="s">
        <v>6350</v>
      </c>
      <c r="AT218" s="1" t="s">
        <v>6350</v>
      </c>
    </row>
    <row r="219" spans="1:46" ht="12.75" x14ac:dyDescent="0.2">
      <c r="A219" s="1">
        <v>10218</v>
      </c>
      <c r="B219" s="1" t="s">
        <v>2</v>
      </c>
      <c r="C219" s="2">
        <f t="shared" ca="1" si="21"/>
        <v>45265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6350</v>
      </c>
      <c r="O219" s="1" t="s">
        <v>6373</v>
      </c>
      <c r="P219" s="1" t="s">
        <v>6349</v>
      </c>
      <c r="Q219" s="1" t="s">
        <v>6350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2"/>
        <v>32847</v>
      </c>
      <c r="AA219" s="1" t="str">
        <f>Raw!Z219</f>
        <v>RESTRICTED LICENCE</v>
      </c>
      <c r="AB219" s="9">
        <f t="shared" si="23"/>
        <v>4</v>
      </c>
      <c r="AC219" s="1">
        <v>16</v>
      </c>
      <c r="AD219" s="1" t="str">
        <f>Raw!AA219</f>
        <v>FEMALE</v>
      </c>
      <c r="AE219" s="1" t="str">
        <f>Raw!AB219</f>
        <v>NO</v>
      </c>
      <c r="AF219" s="1">
        <f>IF(Raw!AE219="", 0, 1)</f>
        <v>0</v>
      </c>
      <c r="AG219" s="1" t="str">
        <f t="shared" si="24"/>
        <v>No</v>
      </c>
      <c r="AH219" s="1" t="str">
        <f t="shared" si="25"/>
        <v>No</v>
      </c>
      <c r="AI219" s="1" t="str">
        <f t="shared" si="26"/>
        <v>No</v>
      </c>
      <c r="AJ219" s="1" t="str">
        <f>IF(Raw!AE219="", "", Raw!AE219)</f>
        <v/>
      </c>
      <c r="AK219" s="2" t="str">
        <f t="shared" ca="1" si="27"/>
        <v/>
      </c>
      <c r="AL219" s="1" t="str">
        <f>IF(Raw!AF219="", "", Raw!AF219)</f>
        <v/>
      </c>
      <c r="AM219" s="1" t="s">
        <v>6350</v>
      </c>
      <c r="AN219" s="1" t="s">
        <v>6350</v>
      </c>
      <c r="AO219" s="1" t="s">
        <v>6349</v>
      </c>
      <c r="AP219" s="1">
        <f>Raw!AH219</f>
        <v>1500</v>
      </c>
      <c r="AQ219" s="1">
        <v>500</v>
      </c>
      <c r="AR219" s="1" t="s">
        <v>6350</v>
      </c>
      <c r="AS219" s="1" t="s">
        <v>6350</v>
      </c>
      <c r="AT219" s="1" t="s">
        <v>6350</v>
      </c>
    </row>
    <row r="220" spans="1:46" ht="12.75" x14ac:dyDescent="0.2">
      <c r="A220" s="1">
        <v>10219</v>
      </c>
      <c r="B220" s="1" t="s">
        <v>2</v>
      </c>
      <c r="C220" s="2">
        <f t="shared" ca="1" si="21"/>
        <v>45265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6350</v>
      </c>
      <c r="O220" s="1" t="s">
        <v>6373</v>
      </c>
      <c r="P220" s="1" t="s">
        <v>6349</v>
      </c>
      <c r="Q220" s="1" t="s">
        <v>6350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/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2"/>
        <v>35038</v>
      </c>
      <c r="AA220" s="1" t="str">
        <f>Raw!Z220</f>
        <v>NEW ZEALAND FULL LICENCE</v>
      </c>
      <c r="AB220" s="9">
        <f t="shared" si="23"/>
        <v>4</v>
      </c>
      <c r="AC220" s="1">
        <v>16</v>
      </c>
      <c r="AD220" s="1" t="str">
        <f>Raw!AA220</f>
        <v>FEMALE</v>
      </c>
      <c r="AE220" s="1" t="str">
        <f>Raw!AB220</f>
        <v>YES</v>
      </c>
      <c r="AF220" s="1">
        <f>IF(Raw!AE220="", 0, 1)</f>
        <v>0</v>
      </c>
      <c r="AG220" s="1" t="str">
        <f t="shared" si="24"/>
        <v>No</v>
      </c>
      <c r="AH220" s="1" t="str">
        <f t="shared" si="25"/>
        <v>No</v>
      </c>
      <c r="AI220" s="1" t="str">
        <f t="shared" si="26"/>
        <v>No</v>
      </c>
      <c r="AJ220" s="1" t="str">
        <f>IF(Raw!AE220="", "", Raw!AE220)</f>
        <v/>
      </c>
      <c r="AK220" s="2" t="str">
        <f t="shared" ca="1" si="27"/>
        <v/>
      </c>
      <c r="AL220" s="1" t="str">
        <f>IF(Raw!AF220="", "", Raw!AF220)</f>
        <v/>
      </c>
      <c r="AM220" s="1" t="s">
        <v>6350</v>
      </c>
      <c r="AN220" s="1" t="s">
        <v>6350</v>
      </c>
      <c r="AO220" s="1" t="s">
        <v>6349</v>
      </c>
      <c r="AP220" s="1">
        <f>Raw!AH220</f>
        <v>16735</v>
      </c>
      <c r="AQ220" s="1">
        <v>500</v>
      </c>
      <c r="AR220" s="1" t="s">
        <v>6350</v>
      </c>
      <c r="AS220" s="1" t="s">
        <v>6350</v>
      </c>
      <c r="AT220" s="1" t="s">
        <v>6350</v>
      </c>
    </row>
    <row r="221" spans="1:46" ht="12.75" x14ac:dyDescent="0.2">
      <c r="A221" s="1">
        <v>10220</v>
      </c>
      <c r="B221" s="1" t="s">
        <v>2</v>
      </c>
      <c r="C221" s="2">
        <f t="shared" ca="1" si="21"/>
        <v>45265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6350</v>
      </c>
      <c r="O221" s="1" t="s">
        <v>6373</v>
      </c>
      <c r="P221" s="1" t="s">
        <v>6349</v>
      </c>
      <c r="Q221" s="1" t="s">
        <v>6350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/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2"/>
        <v>25907</v>
      </c>
      <c r="AA221" s="1" t="str">
        <f>Raw!Z221</f>
        <v>NEW ZEALAND FULL LICENCE</v>
      </c>
      <c r="AB221" s="9">
        <f t="shared" si="23"/>
        <v>4</v>
      </c>
      <c r="AC221" s="1">
        <v>16</v>
      </c>
      <c r="AD221" s="1" t="str">
        <f>Raw!AA221</f>
        <v>MALE</v>
      </c>
      <c r="AE221" s="1" t="str">
        <f>Raw!AB221</f>
        <v>YES</v>
      </c>
      <c r="AF221" s="1">
        <f>IF(Raw!AE221="", 0, 1)</f>
        <v>0</v>
      </c>
      <c r="AG221" s="1" t="str">
        <f t="shared" si="24"/>
        <v>No</v>
      </c>
      <c r="AH221" s="1" t="str">
        <f t="shared" si="25"/>
        <v>No</v>
      </c>
      <c r="AI221" s="1" t="str">
        <f t="shared" si="26"/>
        <v>No</v>
      </c>
      <c r="AJ221" s="1" t="str">
        <f>IF(Raw!AE221="", "", Raw!AE221)</f>
        <v/>
      </c>
      <c r="AK221" s="2" t="str">
        <f t="shared" ca="1" si="27"/>
        <v/>
      </c>
      <c r="AL221" s="1" t="str">
        <f>IF(Raw!AF221="", "", Raw!AF221)</f>
        <v/>
      </c>
      <c r="AM221" s="1" t="s">
        <v>6350</v>
      </c>
      <c r="AN221" s="1" t="s">
        <v>6350</v>
      </c>
      <c r="AO221" s="1" t="s">
        <v>6349</v>
      </c>
      <c r="AP221" s="1">
        <f>Raw!AH221</f>
        <v>14155</v>
      </c>
      <c r="AQ221" s="1">
        <v>500</v>
      </c>
      <c r="AR221" s="1" t="s">
        <v>6350</v>
      </c>
      <c r="AS221" s="1" t="s">
        <v>6350</v>
      </c>
      <c r="AT221" s="1" t="s">
        <v>6350</v>
      </c>
    </row>
    <row r="222" spans="1:46" ht="12.75" x14ac:dyDescent="0.2">
      <c r="A222" s="1">
        <v>10221</v>
      </c>
      <c r="B222" s="1" t="s">
        <v>2</v>
      </c>
      <c r="C222" s="2">
        <f t="shared" ca="1" si="21"/>
        <v>45265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6350</v>
      </c>
      <c r="O222" s="1" t="s">
        <v>6373</v>
      </c>
      <c r="P222" s="1" t="s">
        <v>6349</v>
      </c>
      <c r="Q222" s="1" t="s">
        <v>6350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2"/>
        <v>28464</v>
      </c>
      <c r="AA222" s="1" t="str">
        <f>Raw!Z222</f>
        <v>NEW ZEALAND FULL LICENCE</v>
      </c>
      <c r="AB222" s="9">
        <f t="shared" si="23"/>
        <v>4</v>
      </c>
      <c r="AC222" s="1">
        <v>16</v>
      </c>
      <c r="AD222" s="1" t="str">
        <f>Raw!AA222</f>
        <v>MALE</v>
      </c>
      <c r="AE222" s="1" t="str">
        <f>Raw!AB222</f>
        <v>YES</v>
      </c>
      <c r="AF222" s="1">
        <f>IF(Raw!AE222="", 0, 1)</f>
        <v>1</v>
      </c>
      <c r="AG222" s="1" t="str">
        <f t="shared" si="24"/>
        <v>No</v>
      </c>
      <c r="AH222" s="1" t="str">
        <f t="shared" si="25"/>
        <v>Yes</v>
      </c>
      <c r="AI222" s="1" t="str">
        <f t="shared" si="26"/>
        <v>Yes</v>
      </c>
      <c r="AJ222" s="1">
        <f>IF(Raw!AE222="", "", Raw!AE222)</f>
        <v>29</v>
      </c>
      <c r="AK222" s="2">
        <f t="shared" ca="1" si="27"/>
        <v>44408</v>
      </c>
      <c r="AL222" s="1" t="str">
        <f>IF(Raw!AF222="", "", Raw!AF222)</f>
        <v>At fault - other vehicle involved</v>
      </c>
      <c r="AM222" s="1" t="s">
        <v>6350</v>
      </c>
      <c r="AN222" s="1" t="s">
        <v>6350</v>
      </c>
      <c r="AO222" s="1" t="s">
        <v>6349</v>
      </c>
      <c r="AP222" s="1">
        <f>Raw!AH222</f>
        <v>52150</v>
      </c>
      <c r="AQ222" s="1">
        <v>500</v>
      </c>
      <c r="AR222" s="1" t="s">
        <v>6350</v>
      </c>
      <c r="AS222" s="1" t="s">
        <v>6350</v>
      </c>
      <c r="AT222" s="1" t="s">
        <v>6350</v>
      </c>
    </row>
    <row r="223" spans="1:46" ht="12.75" x14ac:dyDescent="0.2">
      <c r="A223" s="1">
        <v>10222</v>
      </c>
      <c r="B223" s="1" t="s">
        <v>2</v>
      </c>
      <c r="C223" s="2">
        <f t="shared" ca="1" si="21"/>
        <v>45265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6350</v>
      </c>
      <c r="O223" s="1" t="s">
        <v>6373</v>
      </c>
      <c r="P223" s="1" t="s">
        <v>6349</v>
      </c>
      <c r="Q223" s="1" t="s">
        <v>6350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2"/>
        <v>20063</v>
      </c>
      <c r="AA223" s="1" t="str">
        <f>Raw!Z223</f>
        <v>NEW ZEALAND FULL LICENCE</v>
      </c>
      <c r="AB223" s="9">
        <f t="shared" si="23"/>
        <v>4</v>
      </c>
      <c r="AC223" s="1">
        <v>16</v>
      </c>
      <c r="AD223" s="1" t="str">
        <f>Raw!AA223</f>
        <v>FEMALE</v>
      </c>
      <c r="AE223" s="1" t="str">
        <f>Raw!AB223</f>
        <v>NO</v>
      </c>
      <c r="AF223" s="1">
        <f>IF(Raw!AE223="", 0, 1)</f>
        <v>0</v>
      </c>
      <c r="AG223" s="1" t="str">
        <f t="shared" si="24"/>
        <v>No</v>
      </c>
      <c r="AH223" s="1" t="str">
        <f t="shared" si="25"/>
        <v>No</v>
      </c>
      <c r="AI223" s="1" t="str">
        <f t="shared" si="26"/>
        <v>No</v>
      </c>
      <c r="AJ223" s="1" t="str">
        <f>IF(Raw!AE223="", "", Raw!AE223)</f>
        <v/>
      </c>
      <c r="AK223" s="2" t="str">
        <f t="shared" ca="1" si="27"/>
        <v/>
      </c>
      <c r="AL223" s="1" t="str">
        <f>IF(Raw!AF223="", "", Raw!AF223)</f>
        <v/>
      </c>
      <c r="AM223" s="1" t="s">
        <v>6350</v>
      </c>
      <c r="AN223" s="1" t="s">
        <v>6350</v>
      </c>
      <c r="AO223" s="1" t="s">
        <v>6349</v>
      </c>
      <c r="AP223" s="1">
        <f>Raw!AH223</f>
        <v>13250</v>
      </c>
      <c r="AQ223" s="1">
        <v>500</v>
      </c>
      <c r="AR223" s="1" t="s">
        <v>6350</v>
      </c>
      <c r="AS223" s="1" t="s">
        <v>6350</v>
      </c>
      <c r="AT223" s="1" t="s">
        <v>6350</v>
      </c>
    </row>
    <row r="224" spans="1:46" ht="12.75" x14ac:dyDescent="0.2">
      <c r="A224" s="1">
        <v>10223</v>
      </c>
      <c r="B224" s="1" t="s">
        <v>2</v>
      </c>
      <c r="C224" s="2">
        <f t="shared" ca="1" si="21"/>
        <v>45265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6350</v>
      </c>
      <c r="O224" s="1" t="s">
        <v>6373</v>
      </c>
      <c r="P224" s="1" t="s">
        <v>6349</v>
      </c>
      <c r="Q224" s="1" t="s">
        <v>6350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/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2"/>
        <v>35038</v>
      </c>
      <c r="AA224" s="1" t="str">
        <f>Raw!Z224</f>
        <v>INTERNATIONAL LICENCE</v>
      </c>
      <c r="AB224" s="9">
        <f t="shared" si="23"/>
        <v>4</v>
      </c>
      <c r="AC224" s="1">
        <v>16</v>
      </c>
      <c r="AD224" s="1" t="str">
        <f>Raw!AA224</f>
        <v>MALE</v>
      </c>
      <c r="AE224" s="1" t="str">
        <f>Raw!AB224</f>
        <v>NO</v>
      </c>
      <c r="AF224" s="1">
        <f>IF(Raw!AE224="", 0, 1)</f>
        <v>0</v>
      </c>
      <c r="AG224" s="1" t="str">
        <f t="shared" si="24"/>
        <v>No</v>
      </c>
      <c r="AH224" s="1" t="str">
        <f t="shared" si="25"/>
        <v>No</v>
      </c>
      <c r="AI224" s="1" t="str">
        <f t="shared" si="26"/>
        <v>No</v>
      </c>
      <c r="AJ224" s="1" t="str">
        <f>IF(Raw!AE224="", "", Raw!AE224)</f>
        <v/>
      </c>
      <c r="AK224" s="2" t="str">
        <f t="shared" ca="1" si="27"/>
        <v/>
      </c>
      <c r="AL224" s="1" t="str">
        <f>IF(Raw!AF224="", "", Raw!AF224)</f>
        <v/>
      </c>
      <c r="AM224" s="1" t="s">
        <v>6350</v>
      </c>
      <c r="AN224" s="1" t="s">
        <v>6350</v>
      </c>
      <c r="AO224" s="1" t="s">
        <v>6349</v>
      </c>
      <c r="AP224" s="1">
        <f>Raw!AH224</f>
        <v>5300</v>
      </c>
      <c r="AQ224" s="1">
        <v>500</v>
      </c>
      <c r="AR224" s="1" t="s">
        <v>6350</v>
      </c>
      <c r="AS224" s="1" t="s">
        <v>6350</v>
      </c>
      <c r="AT224" s="1" t="s">
        <v>6350</v>
      </c>
    </row>
    <row r="225" spans="1:46" ht="12.75" x14ac:dyDescent="0.2">
      <c r="A225" s="1">
        <v>10224</v>
      </c>
      <c r="B225" s="1" t="s">
        <v>2</v>
      </c>
      <c r="C225" s="2">
        <f t="shared" ca="1" si="21"/>
        <v>45265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6350</v>
      </c>
      <c r="O225" s="1" t="s">
        <v>6373</v>
      </c>
      <c r="P225" s="1" t="s">
        <v>6349</v>
      </c>
      <c r="Q225" s="1" t="s">
        <v>6350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/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2"/>
        <v>36865</v>
      </c>
      <c r="AA225" s="1" t="str">
        <f>Raw!Z225</f>
        <v>NEW ZEALAND FULL LICENCE</v>
      </c>
      <c r="AB225" s="9">
        <f t="shared" si="23"/>
        <v>4</v>
      </c>
      <c r="AC225" s="1">
        <v>16</v>
      </c>
      <c r="AD225" s="1" t="str">
        <f>Raw!AA225</f>
        <v>MALE</v>
      </c>
      <c r="AE225" s="1" t="str">
        <f>Raw!AB225</f>
        <v>NO</v>
      </c>
      <c r="AF225" s="1">
        <f>IF(Raw!AE225="", 0, 1)</f>
        <v>0</v>
      </c>
      <c r="AG225" s="1" t="str">
        <f t="shared" si="24"/>
        <v>No</v>
      </c>
      <c r="AH225" s="1" t="str">
        <f t="shared" si="25"/>
        <v>No</v>
      </c>
      <c r="AI225" s="1" t="str">
        <f t="shared" si="26"/>
        <v>No</v>
      </c>
      <c r="AJ225" s="1" t="str">
        <f>IF(Raw!AE225="", "", Raw!AE225)</f>
        <v/>
      </c>
      <c r="AK225" s="2" t="str">
        <f t="shared" ca="1" si="27"/>
        <v/>
      </c>
      <c r="AL225" s="1" t="str">
        <f>IF(Raw!AF225="", "", Raw!AF225)</f>
        <v/>
      </c>
      <c r="AM225" s="1" t="s">
        <v>6350</v>
      </c>
      <c r="AN225" s="1" t="s">
        <v>6350</v>
      </c>
      <c r="AO225" s="1" t="s">
        <v>6349</v>
      </c>
      <c r="AP225" s="1">
        <f>Raw!AH225</f>
        <v>6850</v>
      </c>
      <c r="AQ225" s="1">
        <v>500</v>
      </c>
      <c r="AR225" s="1" t="s">
        <v>6350</v>
      </c>
      <c r="AS225" s="1" t="s">
        <v>6350</v>
      </c>
      <c r="AT225" s="1" t="s">
        <v>6350</v>
      </c>
    </row>
    <row r="226" spans="1:46" ht="12.75" x14ac:dyDescent="0.2">
      <c r="A226" s="1">
        <v>10225</v>
      </c>
      <c r="B226" s="1" t="s">
        <v>2</v>
      </c>
      <c r="C226" s="2">
        <f t="shared" ca="1" si="21"/>
        <v>45265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6350</v>
      </c>
      <c r="O226" s="1" t="s">
        <v>6373</v>
      </c>
      <c r="P226" s="1" t="s">
        <v>6349</v>
      </c>
      <c r="Q226" s="1" t="s">
        <v>6350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2"/>
        <v>35038</v>
      </c>
      <c r="AA226" s="1" t="str">
        <f>Raw!Z226</f>
        <v>RESTRICTED LICENCE</v>
      </c>
      <c r="AB226" s="9">
        <f t="shared" si="23"/>
        <v>4</v>
      </c>
      <c r="AC226" s="1">
        <v>16</v>
      </c>
      <c r="AD226" s="1" t="str">
        <f>Raw!AA226</f>
        <v>MALE</v>
      </c>
      <c r="AE226" s="1" t="str">
        <f>Raw!AB226</f>
        <v>YES</v>
      </c>
      <c r="AF226" s="1">
        <f>IF(Raw!AE226="", 0, 1)</f>
        <v>0</v>
      </c>
      <c r="AG226" s="1" t="str">
        <f t="shared" si="24"/>
        <v>No</v>
      </c>
      <c r="AH226" s="1" t="str">
        <f t="shared" si="25"/>
        <v>No</v>
      </c>
      <c r="AI226" s="1" t="str">
        <f t="shared" si="26"/>
        <v>No</v>
      </c>
      <c r="AJ226" s="1" t="str">
        <f>IF(Raw!AE226="", "", Raw!AE226)</f>
        <v/>
      </c>
      <c r="AK226" s="2" t="str">
        <f t="shared" ca="1" si="27"/>
        <v/>
      </c>
      <c r="AL226" s="1" t="str">
        <f>IF(Raw!AF226="", "", Raw!AF226)</f>
        <v/>
      </c>
      <c r="AM226" s="1" t="s">
        <v>6350</v>
      </c>
      <c r="AN226" s="1" t="s">
        <v>6350</v>
      </c>
      <c r="AO226" s="1" t="s">
        <v>6349</v>
      </c>
      <c r="AP226" s="1">
        <f>Raw!AH226</f>
        <v>8080</v>
      </c>
      <c r="AQ226" s="1">
        <v>500</v>
      </c>
      <c r="AR226" s="1" t="s">
        <v>6350</v>
      </c>
      <c r="AS226" s="1" t="s">
        <v>6350</v>
      </c>
      <c r="AT226" s="1" t="s">
        <v>6350</v>
      </c>
    </row>
    <row r="227" spans="1:46" ht="12.75" x14ac:dyDescent="0.2">
      <c r="A227" s="1">
        <v>10226</v>
      </c>
      <c r="B227" s="1" t="s">
        <v>2</v>
      </c>
      <c r="C227" s="2">
        <f t="shared" ca="1" si="21"/>
        <v>45265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6350</v>
      </c>
      <c r="O227" s="1" t="s">
        <v>6373</v>
      </c>
      <c r="P227" s="1" t="s">
        <v>6349</v>
      </c>
      <c r="Q227" s="1" t="s">
        <v>6350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2"/>
        <v>36499</v>
      </c>
      <c r="AA227" s="1" t="str">
        <f>Raw!Z227</f>
        <v>LEARNERS LICENCE</v>
      </c>
      <c r="AB227" s="9">
        <f t="shared" si="23"/>
        <v>4</v>
      </c>
      <c r="AC227" s="1">
        <v>16</v>
      </c>
      <c r="AD227" s="1" t="str">
        <f>Raw!AA227</f>
        <v>FEMALE</v>
      </c>
      <c r="AE227" s="1" t="str">
        <f>Raw!AB227</f>
        <v>NO</v>
      </c>
      <c r="AF227" s="1">
        <f>IF(Raw!AE227="", 0, 1)</f>
        <v>0</v>
      </c>
      <c r="AG227" s="1" t="str">
        <f t="shared" si="24"/>
        <v>No</v>
      </c>
      <c r="AH227" s="1" t="str">
        <f t="shared" si="25"/>
        <v>No</v>
      </c>
      <c r="AI227" s="1" t="str">
        <f t="shared" si="26"/>
        <v>No</v>
      </c>
      <c r="AJ227" s="1" t="str">
        <f>IF(Raw!AE227="", "", Raw!AE227)</f>
        <v/>
      </c>
      <c r="AK227" s="2" t="str">
        <f t="shared" ca="1" si="27"/>
        <v/>
      </c>
      <c r="AL227" s="1" t="str">
        <f>IF(Raw!AF227="", "", Raw!AF227)</f>
        <v/>
      </c>
      <c r="AM227" s="1" t="s">
        <v>6350</v>
      </c>
      <c r="AN227" s="1" t="s">
        <v>6350</v>
      </c>
      <c r="AO227" s="1" t="s">
        <v>6349</v>
      </c>
      <c r="AP227" s="1">
        <f>Raw!AH227</f>
        <v>6750</v>
      </c>
      <c r="AQ227" s="1">
        <v>500</v>
      </c>
      <c r="AR227" s="1" t="s">
        <v>6350</v>
      </c>
      <c r="AS227" s="1" t="s">
        <v>6350</v>
      </c>
      <c r="AT227" s="1" t="s">
        <v>6350</v>
      </c>
    </row>
    <row r="228" spans="1:46" ht="12.75" x14ac:dyDescent="0.2">
      <c r="A228" s="1">
        <v>10227</v>
      </c>
      <c r="B228" s="1" t="s">
        <v>2</v>
      </c>
      <c r="C228" s="2">
        <f t="shared" ca="1" si="21"/>
        <v>45265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6350</v>
      </c>
      <c r="O228" s="1" t="s">
        <v>6373</v>
      </c>
      <c r="P228" s="1" t="s">
        <v>6349</v>
      </c>
      <c r="Q228" s="1" t="s">
        <v>6350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2"/>
        <v>35404</v>
      </c>
      <c r="AA228" s="1" t="str">
        <f>Raw!Z228</f>
        <v>RESTRICTED LICENCE</v>
      </c>
      <c r="AB228" s="9">
        <f t="shared" si="23"/>
        <v>4</v>
      </c>
      <c r="AC228" s="1">
        <v>16</v>
      </c>
      <c r="AD228" s="1" t="str">
        <f>Raw!AA228</f>
        <v>FEMALE</v>
      </c>
      <c r="AE228" s="1" t="str">
        <f>Raw!AB228</f>
        <v>YES</v>
      </c>
      <c r="AF228" s="1">
        <f>IF(Raw!AE228="", 0, 1)</f>
        <v>0</v>
      </c>
      <c r="AG228" s="1" t="str">
        <f t="shared" si="24"/>
        <v>No</v>
      </c>
      <c r="AH228" s="1" t="str">
        <f t="shared" si="25"/>
        <v>No</v>
      </c>
      <c r="AI228" s="1" t="str">
        <f t="shared" si="26"/>
        <v>No</v>
      </c>
      <c r="AJ228" s="1" t="str">
        <f>IF(Raw!AE228="", "", Raw!AE228)</f>
        <v/>
      </c>
      <c r="AK228" s="2" t="str">
        <f t="shared" ca="1" si="27"/>
        <v/>
      </c>
      <c r="AL228" s="1" t="str">
        <f>IF(Raw!AF228="", "", Raw!AF228)</f>
        <v/>
      </c>
      <c r="AM228" s="1" t="s">
        <v>6350</v>
      </c>
      <c r="AN228" s="1" t="s">
        <v>6350</v>
      </c>
      <c r="AO228" s="1" t="s">
        <v>6349</v>
      </c>
      <c r="AP228" s="1">
        <f>Raw!AH228</f>
        <v>7750</v>
      </c>
      <c r="AQ228" s="1">
        <v>500</v>
      </c>
      <c r="AR228" s="1" t="s">
        <v>6350</v>
      </c>
      <c r="AS228" s="1" t="s">
        <v>6350</v>
      </c>
      <c r="AT228" s="1" t="s">
        <v>6350</v>
      </c>
    </row>
    <row r="229" spans="1:46" ht="12.75" x14ac:dyDescent="0.2">
      <c r="A229" s="1">
        <v>10228</v>
      </c>
      <c r="B229" s="1" t="s">
        <v>2</v>
      </c>
      <c r="C229" s="2">
        <f t="shared" ca="1" si="21"/>
        <v>45265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6350</v>
      </c>
      <c r="O229" s="1" t="s">
        <v>6373</v>
      </c>
      <c r="P229" s="1" t="s">
        <v>6349</v>
      </c>
      <c r="Q229" s="1" t="s">
        <v>6350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2"/>
        <v>29194</v>
      </c>
      <c r="AA229" s="1" t="str">
        <f>Raw!Z229</f>
        <v>NEW ZEALAND FULL LICENCE</v>
      </c>
      <c r="AB229" s="9">
        <f t="shared" si="23"/>
        <v>4</v>
      </c>
      <c r="AC229" s="1">
        <v>16</v>
      </c>
      <c r="AD229" s="1" t="str">
        <f>Raw!AA229</f>
        <v>FEMALE</v>
      </c>
      <c r="AE229" s="1" t="str">
        <f>Raw!AB229</f>
        <v>NO</v>
      </c>
      <c r="AF229" s="1">
        <f>IF(Raw!AE229="", 0, 1)</f>
        <v>0</v>
      </c>
      <c r="AG229" s="1" t="str">
        <f t="shared" si="24"/>
        <v>No</v>
      </c>
      <c r="AH229" s="1" t="str">
        <f t="shared" si="25"/>
        <v>No</v>
      </c>
      <c r="AI229" s="1" t="str">
        <f t="shared" si="26"/>
        <v>No</v>
      </c>
      <c r="AJ229" s="1" t="str">
        <f>IF(Raw!AE229="", "", Raw!AE229)</f>
        <v/>
      </c>
      <c r="AK229" s="2" t="str">
        <f t="shared" ca="1" si="27"/>
        <v/>
      </c>
      <c r="AL229" s="1" t="str">
        <f>IF(Raw!AF229="", "", Raw!AF229)</f>
        <v/>
      </c>
      <c r="AM229" s="1" t="s">
        <v>6350</v>
      </c>
      <c r="AN229" s="1" t="s">
        <v>6350</v>
      </c>
      <c r="AO229" s="1" t="s">
        <v>6349</v>
      </c>
      <c r="AP229" s="1">
        <f>Raw!AH229</f>
        <v>14480</v>
      </c>
      <c r="AQ229" s="1">
        <v>500</v>
      </c>
      <c r="AR229" s="1" t="s">
        <v>6350</v>
      </c>
      <c r="AS229" s="1" t="s">
        <v>6350</v>
      </c>
      <c r="AT229" s="1" t="s">
        <v>6350</v>
      </c>
    </row>
    <row r="230" spans="1:46" ht="12.75" x14ac:dyDescent="0.2">
      <c r="A230" s="1">
        <v>10229</v>
      </c>
      <c r="B230" s="1" t="s">
        <v>2</v>
      </c>
      <c r="C230" s="2">
        <f t="shared" ca="1" si="21"/>
        <v>45265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IF(Raw!O230="","", Raw!O230)</f>
        <v>2488</v>
      </c>
      <c r="L230" s="1" t="str">
        <f>Raw!L230</f>
        <v>5 Sp Manual</v>
      </c>
      <c r="M230" s="1" t="str">
        <f>Raw!M230</f>
        <v>Diesel</v>
      </c>
      <c r="N230" s="1" t="s">
        <v>6350</v>
      </c>
      <c r="O230" s="1" t="s">
        <v>6373</v>
      </c>
      <c r="P230" s="1" t="s">
        <v>6349</v>
      </c>
      <c r="Q230" s="1" t="s">
        <v>6350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2"/>
        <v>36865</v>
      </c>
      <c r="AA230" s="1" t="str">
        <f>Raw!Z230</f>
        <v>NEW ZEALAND FULL LICENCE</v>
      </c>
      <c r="AB230" s="9">
        <f t="shared" si="23"/>
        <v>4</v>
      </c>
      <c r="AC230" s="1">
        <v>16</v>
      </c>
      <c r="AD230" s="1" t="str">
        <f>Raw!AA230</f>
        <v>MALE</v>
      </c>
      <c r="AE230" s="1" t="str">
        <f>Raw!AB230</f>
        <v>NO</v>
      </c>
      <c r="AF230" s="1">
        <f>IF(Raw!AE230="", 0, 1)</f>
        <v>0</v>
      </c>
      <c r="AG230" s="1" t="str">
        <f t="shared" si="24"/>
        <v>No</v>
      </c>
      <c r="AH230" s="1" t="str">
        <f t="shared" si="25"/>
        <v>No</v>
      </c>
      <c r="AI230" s="1" t="str">
        <f t="shared" si="26"/>
        <v>No</v>
      </c>
      <c r="AJ230" s="1" t="str">
        <f>IF(Raw!AE230="", "", Raw!AE230)</f>
        <v/>
      </c>
      <c r="AK230" s="2" t="str">
        <f t="shared" ca="1" si="27"/>
        <v/>
      </c>
      <c r="AL230" s="1" t="str">
        <f>IF(Raw!AF230="", "", Raw!AF230)</f>
        <v/>
      </c>
      <c r="AM230" s="1" t="s">
        <v>6350</v>
      </c>
      <c r="AN230" s="1" t="s">
        <v>6350</v>
      </c>
      <c r="AO230" s="1" t="s">
        <v>6349</v>
      </c>
      <c r="AP230" s="1">
        <f>Raw!AH230</f>
        <v>15450</v>
      </c>
      <c r="AQ230" s="1">
        <v>500</v>
      </c>
      <c r="AR230" s="1" t="s">
        <v>6350</v>
      </c>
      <c r="AS230" s="1" t="s">
        <v>6350</v>
      </c>
      <c r="AT230" s="1" t="s">
        <v>6350</v>
      </c>
    </row>
    <row r="231" spans="1:46" ht="12.75" x14ac:dyDescent="0.2">
      <c r="A231" s="1">
        <v>10230</v>
      </c>
      <c r="B231" s="1" t="s">
        <v>2</v>
      </c>
      <c r="C231" s="2">
        <f t="shared" ca="1" si="21"/>
        <v>45265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6350</v>
      </c>
      <c r="O231" s="1" t="s">
        <v>6373</v>
      </c>
      <c r="P231" s="1" t="s">
        <v>6349</v>
      </c>
      <c r="Q231" s="1" t="s">
        <v>6350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2"/>
        <v>20794</v>
      </c>
      <c r="AA231" s="1" t="str">
        <f>Raw!Z231</f>
        <v>NEW ZEALAND FULL LICENCE</v>
      </c>
      <c r="AB231" s="9">
        <f t="shared" si="23"/>
        <v>4</v>
      </c>
      <c r="AC231" s="1">
        <v>16</v>
      </c>
      <c r="AD231" s="1" t="str">
        <f>Raw!AA231</f>
        <v>FEMALE</v>
      </c>
      <c r="AE231" s="1" t="str">
        <f>Raw!AB231</f>
        <v>YES</v>
      </c>
      <c r="AF231" s="1">
        <f>IF(Raw!AE231="", 0, 1)</f>
        <v>1</v>
      </c>
      <c r="AG231" s="1" t="str">
        <f t="shared" si="24"/>
        <v>No</v>
      </c>
      <c r="AH231" s="1" t="str">
        <f t="shared" si="25"/>
        <v>No</v>
      </c>
      <c r="AI231" s="1" t="str">
        <f t="shared" si="26"/>
        <v>Yes</v>
      </c>
      <c r="AJ231" s="1">
        <f>IF(Raw!AE231="", "", Raw!AE231)</f>
        <v>42</v>
      </c>
      <c r="AK231" s="2">
        <f t="shared" ca="1" si="27"/>
        <v>44012</v>
      </c>
      <c r="AL231" s="1" t="str">
        <f>IF(Raw!AF231="", "", Raw!AF231)</f>
        <v>At fault - other vehicle involved</v>
      </c>
      <c r="AM231" s="1" t="s">
        <v>6350</v>
      </c>
      <c r="AN231" s="1" t="s">
        <v>6350</v>
      </c>
      <c r="AO231" s="1" t="s">
        <v>6349</v>
      </c>
      <c r="AP231" s="1">
        <f>Raw!AH231</f>
        <v>21200</v>
      </c>
      <c r="AQ231" s="1">
        <v>500</v>
      </c>
      <c r="AR231" s="1" t="s">
        <v>6350</v>
      </c>
      <c r="AS231" s="1" t="s">
        <v>6350</v>
      </c>
      <c r="AT231" s="1" t="s">
        <v>6350</v>
      </c>
    </row>
    <row r="232" spans="1:46" ht="12.75" x14ac:dyDescent="0.2">
      <c r="A232" s="1">
        <v>10231</v>
      </c>
      <c r="B232" s="1" t="s">
        <v>2</v>
      </c>
      <c r="C232" s="2">
        <f t="shared" ca="1" si="21"/>
        <v>45265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6350</v>
      </c>
      <c r="O232" s="1" t="s">
        <v>6373</v>
      </c>
      <c r="P232" s="1" t="s">
        <v>6349</v>
      </c>
      <c r="Q232" s="1" t="s">
        <v>6350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2"/>
        <v>29560</v>
      </c>
      <c r="AA232" s="1" t="str">
        <f>Raw!Z232</f>
        <v>NEW ZEALAND FULL LICENCE</v>
      </c>
      <c r="AB232" s="9">
        <f t="shared" si="23"/>
        <v>4</v>
      </c>
      <c r="AC232" s="1">
        <v>16</v>
      </c>
      <c r="AD232" s="1" t="str">
        <f>Raw!AA232</f>
        <v>FEMALE</v>
      </c>
      <c r="AE232" s="1" t="str">
        <f>Raw!AB232</f>
        <v>NO</v>
      </c>
      <c r="AF232" s="1">
        <f>IF(Raw!AE232="", 0, 1)</f>
        <v>0</v>
      </c>
      <c r="AG232" s="1" t="str">
        <f t="shared" si="24"/>
        <v>No</v>
      </c>
      <c r="AH232" s="1" t="str">
        <f t="shared" si="25"/>
        <v>No</v>
      </c>
      <c r="AI232" s="1" t="str">
        <f t="shared" si="26"/>
        <v>No</v>
      </c>
      <c r="AJ232" s="1" t="str">
        <f>IF(Raw!AE232="", "", Raw!AE232)</f>
        <v/>
      </c>
      <c r="AK232" s="2" t="str">
        <f t="shared" ca="1" si="27"/>
        <v/>
      </c>
      <c r="AL232" s="1" t="str">
        <f>IF(Raw!AF232="", "", Raw!AF232)</f>
        <v/>
      </c>
      <c r="AM232" s="1" t="s">
        <v>6350</v>
      </c>
      <c r="AN232" s="1" t="s">
        <v>6350</v>
      </c>
      <c r="AO232" s="1" t="s">
        <v>6349</v>
      </c>
      <c r="AP232" s="1">
        <f>Raw!AH232</f>
        <v>35500</v>
      </c>
      <c r="AQ232" s="1">
        <v>500</v>
      </c>
      <c r="AR232" s="1" t="s">
        <v>6350</v>
      </c>
      <c r="AS232" s="1" t="s">
        <v>6350</v>
      </c>
      <c r="AT232" s="1" t="s">
        <v>6350</v>
      </c>
    </row>
    <row r="233" spans="1:46" ht="12.75" x14ac:dyDescent="0.2">
      <c r="A233" s="1">
        <v>10232</v>
      </c>
      <c r="B233" s="1" t="s">
        <v>2</v>
      </c>
      <c r="C233" s="2">
        <f t="shared" ca="1" si="21"/>
        <v>45265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6350</v>
      </c>
      <c r="O233" s="1" t="s">
        <v>6373</v>
      </c>
      <c r="P233" s="1" t="s">
        <v>6349</v>
      </c>
      <c r="Q233" s="1" t="s">
        <v>6350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2"/>
        <v>33943</v>
      </c>
      <c r="AA233" s="1" t="str">
        <f>Raw!Z233</f>
        <v>NEW ZEALAND FULL LICENCE</v>
      </c>
      <c r="AB233" s="9">
        <f t="shared" si="23"/>
        <v>4</v>
      </c>
      <c r="AC233" s="1">
        <v>16</v>
      </c>
      <c r="AD233" s="1" t="str">
        <f>Raw!AA233</f>
        <v>MALE</v>
      </c>
      <c r="AE233" s="1" t="str">
        <f>Raw!AB233</f>
        <v>YES</v>
      </c>
      <c r="AF233" s="1">
        <f>IF(Raw!AE233="", 0, 1)</f>
        <v>1</v>
      </c>
      <c r="AG233" s="1" t="str">
        <f t="shared" si="24"/>
        <v>Yes</v>
      </c>
      <c r="AH233" s="1" t="str">
        <f t="shared" si="25"/>
        <v>Yes</v>
      </c>
      <c r="AI233" s="1" t="str">
        <f t="shared" si="26"/>
        <v>Yes</v>
      </c>
      <c r="AJ233" s="1">
        <f>IF(Raw!AE233="", "", Raw!AE233)</f>
        <v>15</v>
      </c>
      <c r="AK233" s="2">
        <f t="shared" ca="1" si="27"/>
        <v>44834</v>
      </c>
      <c r="AL233" s="1" t="str">
        <f>IF(Raw!AF233="", "", Raw!AF233)</f>
        <v>At fault - other vehicle involved</v>
      </c>
      <c r="AM233" s="1" t="s">
        <v>6350</v>
      </c>
      <c r="AN233" s="1" t="s">
        <v>6350</v>
      </c>
      <c r="AO233" s="1" t="s">
        <v>6349</v>
      </c>
      <c r="AP233" s="1">
        <f>Raw!AH233</f>
        <v>49850</v>
      </c>
      <c r="AQ233" s="1">
        <v>500</v>
      </c>
      <c r="AR233" s="1" t="s">
        <v>6350</v>
      </c>
      <c r="AS233" s="1" t="s">
        <v>6350</v>
      </c>
      <c r="AT233" s="1" t="s">
        <v>6350</v>
      </c>
    </row>
    <row r="234" spans="1:46" ht="12.75" x14ac:dyDescent="0.2">
      <c r="A234" s="1">
        <v>10233</v>
      </c>
      <c r="B234" s="1" t="s">
        <v>2</v>
      </c>
      <c r="C234" s="2">
        <f t="shared" ca="1" si="21"/>
        <v>45265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6350</v>
      </c>
      <c r="O234" s="1" t="s">
        <v>6373</v>
      </c>
      <c r="P234" s="1" t="s">
        <v>6349</v>
      </c>
      <c r="Q234" s="1" t="s">
        <v>6350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2"/>
        <v>33943</v>
      </c>
      <c r="AA234" s="1" t="str">
        <f>Raw!Z234</f>
        <v>NEW ZEALAND FULL LICENCE</v>
      </c>
      <c r="AB234" s="9">
        <f t="shared" si="23"/>
        <v>4</v>
      </c>
      <c r="AC234" s="1">
        <v>16</v>
      </c>
      <c r="AD234" s="1" t="str">
        <f>Raw!AA234</f>
        <v>FEMALE</v>
      </c>
      <c r="AE234" s="1" t="str">
        <f>Raw!AB234</f>
        <v>NO</v>
      </c>
      <c r="AF234" s="1">
        <f>IF(Raw!AE234="", 0, 1)</f>
        <v>0</v>
      </c>
      <c r="AG234" s="1" t="str">
        <f t="shared" si="24"/>
        <v>No</v>
      </c>
      <c r="AH234" s="1" t="str">
        <f t="shared" si="25"/>
        <v>No</v>
      </c>
      <c r="AI234" s="1" t="str">
        <f t="shared" si="26"/>
        <v>No</v>
      </c>
      <c r="AJ234" s="1" t="str">
        <f>IF(Raw!AE234="", "", Raw!AE234)</f>
        <v/>
      </c>
      <c r="AK234" s="2" t="str">
        <f t="shared" ca="1" si="27"/>
        <v/>
      </c>
      <c r="AL234" s="1" t="str">
        <f>IF(Raw!AF234="", "", Raw!AF234)</f>
        <v/>
      </c>
      <c r="AM234" s="1" t="s">
        <v>6350</v>
      </c>
      <c r="AN234" s="1" t="s">
        <v>6350</v>
      </c>
      <c r="AO234" s="1" t="s">
        <v>6349</v>
      </c>
      <c r="AP234" s="1">
        <f>Raw!AH234</f>
        <v>8700</v>
      </c>
      <c r="AQ234" s="1">
        <v>500</v>
      </c>
      <c r="AR234" s="1" t="s">
        <v>6350</v>
      </c>
      <c r="AS234" s="1" t="s">
        <v>6350</v>
      </c>
      <c r="AT234" s="1" t="s">
        <v>6350</v>
      </c>
    </row>
    <row r="235" spans="1:46" ht="12.75" x14ac:dyDescent="0.2">
      <c r="A235" s="1">
        <v>10234</v>
      </c>
      <c r="B235" s="1" t="s">
        <v>2</v>
      </c>
      <c r="C235" s="2">
        <f t="shared" ca="1" si="21"/>
        <v>45265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6350</v>
      </c>
      <c r="O235" s="1" t="s">
        <v>6373</v>
      </c>
      <c r="P235" s="1" t="s">
        <v>6349</v>
      </c>
      <c r="Q235" s="1" t="s">
        <v>6350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/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2"/>
        <v>29925</v>
      </c>
      <c r="AA235" s="1" t="str">
        <f>Raw!Z235</f>
        <v>NEW ZEALAND FULL LICENCE</v>
      </c>
      <c r="AB235" s="9">
        <f t="shared" si="23"/>
        <v>4</v>
      </c>
      <c r="AC235" s="1">
        <v>16</v>
      </c>
      <c r="AD235" s="1" t="str">
        <f>Raw!AA235</f>
        <v>FEMALE</v>
      </c>
      <c r="AE235" s="1" t="str">
        <f>Raw!AB235</f>
        <v>NO</v>
      </c>
      <c r="AF235" s="1">
        <f>IF(Raw!AE235="", 0, 1)</f>
        <v>0</v>
      </c>
      <c r="AG235" s="1" t="str">
        <f t="shared" si="24"/>
        <v>No</v>
      </c>
      <c r="AH235" s="1" t="str">
        <f t="shared" si="25"/>
        <v>No</v>
      </c>
      <c r="AI235" s="1" t="str">
        <f t="shared" si="26"/>
        <v>No</v>
      </c>
      <c r="AJ235" s="1" t="str">
        <f>IF(Raw!AE235="", "", Raw!AE235)</f>
        <v/>
      </c>
      <c r="AK235" s="2" t="str">
        <f t="shared" ca="1" si="27"/>
        <v/>
      </c>
      <c r="AL235" s="1" t="str">
        <f>IF(Raw!AF235="", "", Raw!AF235)</f>
        <v/>
      </c>
      <c r="AM235" s="1" t="s">
        <v>6350</v>
      </c>
      <c r="AN235" s="1" t="s">
        <v>6350</v>
      </c>
      <c r="AO235" s="1" t="s">
        <v>6349</v>
      </c>
      <c r="AP235" s="1">
        <f>Raw!AH235</f>
        <v>21180</v>
      </c>
      <c r="AQ235" s="1">
        <v>500</v>
      </c>
      <c r="AR235" s="1" t="s">
        <v>6350</v>
      </c>
      <c r="AS235" s="1" t="s">
        <v>6350</v>
      </c>
      <c r="AT235" s="1" t="s">
        <v>6350</v>
      </c>
    </row>
    <row r="236" spans="1:46" ht="12.75" x14ac:dyDescent="0.2">
      <c r="A236" s="1">
        <v>10235</v>
      </c>
      <c r="B236" s="1" t="s">
        <v>2</v>
      </c>
      <c r="C236" s="2">
        <f t="shared" ca="1" si="21"/>
        <v>45265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6350</v>
      </c>
      <c r="O236" s="1" t="s">
        <v>6373</v>
      </c>
      <c r="P236" s="1" t="s">
        <v>6349</v>
      </c>
      <c r="Q236" s="1" t="s">
        <v>6350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/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2"/>
        <v>33943</v>
      </c>
      <c r="AA236" s="1" t="str">
        <f>Raw!Z236</f>
        <v>NEW ZEALAND FULL LICENCE</v>
      </c>
      <c r="AB236" s="9">
        <f t="shared" si="23"/>
        <v>4</v>
      </c>
      <c r="AC236" s="1">
        <v>16</v>
      </c>
      <c r="AD236" s="1" t="str">
        <f>Raw!AA236</f>
        <v>MALE</v>
      </c>
      <c r="AE236" s="1" t="str">
        <f>Raw!AB236</f>
        <v>NO</v>
      </c>
      <c r="AF236" s="1">
        <f>IF(Raw!AE236="", 0, 1)</f>
        <v>0</v>
      </c>
      <c r="AG236" s="1" t="str">
        <f t="shared" si="24"/>
        <v>No</v>
      </c>
      <c r="AH236" s="1" t="str">
        <f t="shared" si="25"/>
        <v>No</v>
      </c>
      <c r="AI236" s="1" t="str">
        <f t="shared" si="26"/>
        <v>No</v>
      </c>
      <c r="AJ236" s="1" t="str">
        <f>IF(Raw!AE236="", "", Raw!AE236)</f>
        <v/>
      </c>
      <c r="AK236" s="2" t="str">
        <f t="shared" ca="1" si="27"/>
        <v/>
      </c>
      <c r="AL236" s="1" t="str">
        <f>IF(Raw!AF236="", "", Raw!AF236)</f>
        <v/>
      </c>
      <c r="AM236" s="1" t="s">
        <v>6350</v>
      </c>
      <c r="AN236" s="1" t="s">
        <v>6350</v>
      </c>
      <c r="AO236" s="1" t="s">
        <v>6349</v>
      </c>
      <c r="AP236" s="1">
        <f>Raw!AH236</f>
        <v>5350</v>
      </c>
      <c r="AQ236" s="1">
        <v>500</v>
      </c>
      <c r="AR236" s="1" t="s">
        <v>6350</v>
      </c>
      <c r="AS236" s="1" t="s">
        <v>6350</v>
      </c>
      <c r="AT236" s="1" t="s">
        <v>6350</v>
      </c>
    </row>
    <row r="237" spans="1:46" ht="12.75" x14ac:dyDescent="0.2">
      <c r="A237" s="1">
        <v>10236</v>
      </c>
      <c r="B237" s="1" t="s">
        <v>2</v>
      </c>
      <c r="C237" s="2">
        <f t="shared" ca="1" si="21"/>
        <v>45265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6350</v>
      </c>
      <c r="O237" s="1" t="s">
        <v>6373</v>
      </c>
      <c r="P237" s="1" t="s">
        <v>6349</v>
      </c>
      <c r="Q237" s="1" t="s">
        <v>6350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2"/>
        <v>27003</v>
      </c>
      <c r="AA237" s="1" t="str">
        <f>Raw!Z237</f>
        <v>NEW ZEALAND FULL LICENCE</v>
      </c>
      <c r="AB237" s="9">
        <f t="shared" si="23"/>
        <v>4</v>
      </c>
      <c r="AC237" s="1">
        <v>16</v>
      </c>
      <c r="AD237" s="1" t="str">
        <f>Raw!AA237</f>
        <v>FEMALE</v>
      </c>
      <c r="AE237" s="1" t="str">
        <f>Raw!AB237</f>
        <v>YES</v>
      </c>
      <c r="AF237" s="1">
        <f>IF(Raw!AE237="", 0, 1)</f>
        <v>0</v>
      </c>
      <c r="AG237" s="1" t="str">
        <f t="shared" si="24"/>
        <v>No</v>
      </c>
      <c r="AH237" s="1" t="str">
        <f t="shared" si="25"/>
        <v>No</v>
      </c>
      <c r="AI237" s="1" t="str">
        <f t="shared" si="26"/>
        <v>No</v>
      </c>
      <c r="AJ237" s="1" t="str">
        <f>IF(Raw!AE237="", "", Raw!AE237)</f>
        <v/>
      </c>
      <c r="AK237" s="2" t="str">
        <f t="shared" ca="1" si="27"/>
        <v/>
      </c>
      <c r="AL237" s="1" t="str">
        <f>IF(Raw!AF237="", "", Raw!AF237)</f>
        <v/>
      </c>
      <c r="AM237" s="1" t="s">
        <v>6350</v>
      </c>
      <c r="AN237" s="1" t="s">
        <v>6350</v>
      </c>
      <c r="AO237" s="1" t="s">
        <v>6349</v>
      </c>
      <c r="AP237" s="1">
        <f>Raw!AH237</f>
        <v>12165</v>
      </c>
      <c r="AQ237" s="1">
        <v>500</v>
      </c>
      <c r="AR237" s="1" t="s">
        <v>6350</v>
      </c>
      <c r="AS237" s="1" t="s">
        <v>6350</v>
      </c>
      <c r="AT237" s="1" t="s">
        <v>6350</v>
      </c>
    </row>
    <row r="238" spans="1:46" ht="12.75" x14ac:dyDescent="0.2">
      <c r="A238" s="1">
        <v>10237</v>
      </c>
      <c r="B238" s="1" t="s">
        <v>2</v>
      </c>
      <c r="C238" s="2">
        <f t="shared" ca="1" si="21"/>
        <v>45265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6350</v>
      </c>
      <c r="O238" s="1" t="s">
        <v>6373</v>
      </c>
      <c r="P238" s="1" t="s">
        <v>6349</v>
      </c>
      <c r="Q238" s="1" t="s">
        <v>6350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2"/>
        <v>29194</v>
      </c>
      <c r="AA238" s="1" t="str">
        <f>Raw!Z238</f>
        <v>NEW ZEALAND FULL LICENCE</v>
      </c>
      <c r="AB238" s="9">
        <f t="shared" si="23"/>
        <v>4</v>
      </c>
      <c r="AC238" s="1">
        <v>16</v>
      </c>
      <c r="AD238" s="1" t="str">
        <f>Raw!AA238</f>
        <v>MALE</v>
      </c>
      <c r="AE238" s="1" t="str">
        <f>Raw!AB238</f>
        <v>YES</v>
      </c>
      <c r="AF238" s="1">
        <f>IF(Raw!AE238="", 0, 1)</f>
        <v>1</v>
      </c>
      <c r="AG238" s="1" t="str">
        <f t="shared" si="24"/>
        <v>No</v>
      </c>
      <c r="AH238" s="1" t="str">
        <f t="shared" si="25"/>
        <v>No</v>
      </c>
      <c r="AI238" s="1" t="str">
        <f t="shared" si="26"/>
        <v>Yes</v>
      </c>
      <c r="AJ238" s="1">
        <f>IF(Raw!AE238="", "", Raw!AE238)</f>
        <v>37</v>
      </c>
      <c r="AK238" s="2">
        <f t="shared" ca="1" si="27"/>
        <v>44165</v>
      </c>
      <c r="AL238" s="1" t="str">
        <f>IF(Raw!AF238="", "", Raw!AF238)</f>
        <v>Not at fault - other vehicle involved</v>
      </c>
      <c r="AM238" s="1" t="s">
        <v>6350</v>
      </c>
      <c r="AN238" s="1" t="s">
        <v>6350</v>
      </c>
      <c r="AO238" s="1" t="s">
        <v>6349</v>
      </c>
      <c r="AP238" s="1">
        <f>Raw!AH238</f>
        <v>12000</v>
      </c>
      <c r="AQ238" s="1">
        <v>500</v>
      </c>
      <c r="AR238" s="1" t="s">
        <v>6350</v>
      </c>
      <c r="AS238" s="1" t="s">
        <v>6350</v>
      </c>
      <c r="AT238" s="1" t="s">
        <v>6350</v>
      </c>
    </row>
    <row r="239" spans="1:46" ht="12.75" x14ac:dyDescent="0.2">
      <c r="A239" s="1">
        <v>10238</v>
      </c>
      <c r="B239" s="1" t="s">
        <v>2</v>
      </c>
      <c r="C239" s="2">
        <f t="shared" ca="1" si="21"/>
        <v>45265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6350</v>
      </c>
      <c r="O239" s="1" t="s">
        <v>6373</v>
      </c>
      <c r="P239" s="1" t="s">
        <v>6349</v>
      </c>
      <c r="Q239" s="1" t="s">
        <v>6350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/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2"/>
        <v>34308</v>
      </c>
      <c r="AA239" s="1" t="str">
        <f>Raw!Z239</f>
        <v>INTERNATIONAL LICENCE</v>
      </c>
      <c r="AB239" s="9">
        <f t="shared" si="23"/>
        <v>4</v>
      </c>
      <c r="AC239" s="1">
        <v>16</v>
      </c>
      <c r="AD239" s="1" t="str">
        <f>Raw!AA239</f>
        <v>MALE</v>
      </c>
      <c r="AE239" s="1" t="str">
        <f>Raw!AB239</f>
        <v>YES</v>
      </c>
      <c r="AF239" s="1">
        <f>IF(Raw!AE239="", 0, 1)</f>
        <v>0</v>
      </c>
      <c r="AG239" s="1" t="str">
        <f t="shared" si="24"/>
        <v>No</v>
      </c>
      <c r="AH239" s="1" t="str">
        <f t="shared" si="25"/>
        <v>No</v>
      </c>
      <c r="AI239" s="1" t="str">
        <f t="shared" si="26"/>
        <v>No</v>
      </c>
      <c r="AJ239" s="1" t="str">
        <f>IF(Raw!AE239="", "", Raw!AE239)</f>
        <v/>
      </c>
      <c r="AK239" s="2" t="str">
        <f t="shared" ca="1" si="27"/>
        <v/>
      </c>
      <c r="AL239" s="1" t="str">
        <f>IF(Raw!AF239="", "", Raw!AF239)</f>
        <v/>
      </c>
      <c r="AM239" s="1" t="s">
        <v>6350</v>
      </c>
      <c r="AN239" s="1" t="s">
        <v>6350</v>
      </c>
      <c r="AO239" s="1" t="s">
        <v>6349</v>
      </c>
      <c r="AP239" s="1">
        <f>Raw!AH239</f>
        <v>9750</v>
      </c>
      <c r="AQ239" s="1">
        <v>500</v>
      </c>
      <c r="AR239" s="1" t="s">
        <v>6350</v>
      </c>
      <c r="AS239" s="1" t="s">
        <v>6350</v>
      </c>
      <c r="AT239" s="1" t="s">
        <v>6350</v>
      </c>
    </row>
    <row r="240" spans="1:46" ht="12.75" x14ac:dyDescent="0.2">
      <c r="A240" s="1">
        <v>10239</v>
      </c>
      <c r="B240" s="1" t="s">
        <v>2</v>
      </c>
      <c r="C240" s="2">
        <f t="shared" ca="1" si="21"/>
        <v>45265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6350</v>
      </c>
      <c r="O240" s="1" t="s">
        <v>6373</v>
      </c>
      <c r="P240" s="1" t="s">
        <v>6349</v>
      </c>
      <c r="Q240" s="1" t="s">
        <v>6350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2"/>
        <v>36865</v>
      </c>
      <c r="AA240" s="1" t="str">
        <f>Raw!Z240</f>
        <v>NEW ZEALAND FULL LICENCE</v>
      </c>
      <c r="AB240" s="9">
        <f t="shared" si="23"/>
        <v>4</v>
      </c>
      <c r="AC240" s="1">
        <v>16</v>
      </c>
      <c r="AD240" s="1" t="str">
        <f>Raw!AA240</f>
        <v>MALE</v>
      </c>
      <c r="AE240" s="1" t="str">
        <f>Raw!AB240</f>
        <v>YES</v>
      </c>
      <c r="AF240" s="1">
        <f>IF(Raw!AE240="", 0, 1)</f>
        <v>0</v>
      </c>
      <c r="AG240" s="1" t="str">
        <f t="shared" si="24"/>
        <v>No</v>
      </c>
      <c r="AH240" s="1" t="str">
        <f t="shared" si="25"/>
        <v>No</v>
      </c>
      <c r="AI240" s="1" t="str">
        <f t="shared" si="26"/>
        <v>No</v>
      </c>
      <c r="AJ240" s="1" t="str">
        <f>IF(Raw!AE240="", "", Raw!AE240)</f>
        <v/>
      </c>
      <c r="AK240" s="2" t="str">
        <f t="shared" ca="1" si="27"/>
        <v/>
      </c>
      <c r="AL240" s="1" t="str">
        <f>IF(Raw!AF240="", "", Raw!AF240)</f>
        <v/>
      </c>
      <c r="AM240" s="1" t="s">
        <v>6350</v>
      </c>
      <c r="AN240" s="1" t="s">
        <v>6350</v>
      </c>
      <c r="AO240" s="1" t="s">
        <v>6349</v>
      </c>
      <c r="AP240" s="1">
        <f>Raw!AH240</f>
        <v>5750</v>
      </c>
      <c r="AQ240" s="1">
        <v>500</v>
      </c>
      <c r="AR240" s="1" t="s">
        <v>6350</v>
      </c>
      <c r="AS240" s="1" t="s">
        <v>6350</v>
      </c>
      <c r="AT240" s="1" t="s">
        <v>6350</v>
      </c>
    </row>
    <row r="241" spans="1:46" ht="12.75" x14ac:dyDescent="0.2">
      <c r="A241" s="1">
        <v>10240</v>
      </c>
      <c r="B241" s="1" t="s">
        <v>2</v>
      </c>
      <c r="C241" s="2">
        <f t="shared" ca="1" si="21"/>
        <v>45265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6350</v>
      </c>
      <c r="O241" s="1" t="s">
        <v>6373</v>
      </c>
      <c r="P241" s="1" t="s">
        <v>6349</v>
      </c>
      <c r="Q241" s="1" t="s">
        <v>6350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2"/>
        <v>29194</v>
      </c>
      <c r="AA241" s="1" t="str">
        <f>Raw!Z241</f>
        <v>NEW ZEALAND FULL LICENCE</v>
      </c>
      <c r="AB241" s="9">
        <f t="shared" si="23"/>
        <v>4</v>
      </c>
      <c r="AC241" s="1">
        <v>16</v>
      </c>
      <c r="AD241" s="1" t="str">
        <f>Raw!AA241</f>
        <v>MALE</v>
      </c>
      <c r="AE241" s="1" t="str">
        <f>Raw!AB241</f>
        <v>NO</v>
      </c>
      <c r="AF241" s="1">
        <f>IF(Raw!AE241="", 0, 1)</f>
        <v>0</v>
      </c>
      <c r="AG241" s="1" t="str">
        <f t="shared" si="24"/>
        <v>No</v>
      </c>
      <c r="AH241" s="1" t="str">
        <f t="shared" si="25"/>
        <v>No</v>
      </c>
      <c r="AI241" s="1" t="str">
        <f t="shared" si="26"/>
        <v>No</v>
      </c>
      <c r="AJ241" s="1" t="str">
        <f>IF(Raw!AE241="", "", Raw!AE241)</f>
        <v/>
      </c>
      <c r="AK241" s="2" t="str">
        <f t="shared" ca="1" si="27"/>
        <v/>
      </c>
      <c r="AL241" s="1" t="str">
        <f>IF(Raw!AF241="", "", Raw!AF241)</f>
        <v/>
      </c>
      <c r="AM241" s="1" t="s">
        <v>6350</v>
      </c>
      <c r="AN241" s="1" t="s">
        <v>6350</v>
      </c>
      <c r="AO241" s="1" t="s">
        <v>6349</v>
      </c>
      <c r="AP241" s="1">
        <f>Raw!AH241</f>
        <v>7700</v>
      </c>
      <c r="AQ241" s="1">
        <v>500</v>
      </c>
      <c r="AR241" s="1" t="s">
        <v>6350</v>
      </c>
      <c r="AS241" s="1" t="s">
        <v>6350</v>
      </c>
      <c r="AT241" s="1" t="s">
        <v>6350</v>
      </c>
    </row>
    <row r="242" spans="1:46" ht="12.75" x14ac:dyDescent="0.2">
      <c r="A242" s="1">
        <v>10241</v>
      </c>
      <c r="B242" s="1" t="s">
        <v>2</v>
      </c>
      <c r="C242" s="2">
        <f t="shared" ca="1" si="21"/>
        <v>45265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6350</v>
      </c>
      <c r="O242" s="1" t="s">
        <v>6373</v>
      </c>
      <c r="P242" s="1" t="s">
        <v>6349</v>
      </c>
      <c r="Q242" s="1" t="s">
        <v>6350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/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2"/>
        <v>15315</v>
      </c>
      <c r="AA242" s="1" t="str">
        <f>Raw!Z242</f>
        <v>NEW ZEALAND FULL LICENCE</v>
      </c>
      <c r="AB242" s="9">
        <f t="shared" si="23"/>
        <v>4</v>
      </c>
      <c r="AC242" s="1">
        <v>16</v>
      </c>
      <c r="AD242" s="1" t="str">
        <f>Raw!AA242</f>
        <v>FEMALE</v>
      </c>
      <c r="AE242" s="1" t="str">
        <f>Raw!AB242</f>
        <v>NO</v>
      </c>
      <c r="AF242" s="1">
        <f>IF(Raw!AE242="", 0, 1)</f>
        <v>0</v>
      </c>
      <c r="AG242" s="1" t="str">
        <f t="shared" si="24"/>
        <v>No</v>
      </c>
      <c r="AH242" s="1" t="str">
        <f t="shared" si="25"/>
        <v>No</v>
      </c>
      <c r="AI242" s="1" t="str">
        <f t="shared" si="26"/>
        <v>No</v>
      </c>
      <c r="AJ242" s="1" t="str">
        <f>IF(Raw!AE242="", "", Raw!AE242)</f>
        <v/>
      </c>
      <c r="AK242" s="2" t="str">
        <f t="shared" ca="1" si="27"/>
        <v/>
      </c>
      <c r="AL242" s="1" t="str">
        <f>IF(Raw!AF242="", "", Raw!AF242)</f>
        <v/>
      </c>
      <c r="AM242" s="1" t="s">
        <v>6350</v>
      </c>
      <c r="AN242" s="1" t="s">
        <v>6350</v>
      </c>
      <c r="AO242" s="1" t="s">
        <v>6349</v>
      </c>
      <c r="AP242" s="1">
        <f>Raw!AH242</f>
        <v>4850</v>
      </c>
      <c r="AQ242" s="1">
        <v>500</v>
      </c>
      <c r="AR242" s="1" t="s">
        <v>6350</v>
      </c>
      <c r="AS242" s="1" t="s">
        <v>6350</v>
      </c>
      <c r="AT242" s="1" t="s">
        <v>6350</v>
      </c>
    </row>
    <row r="243" spans="1:46" ht="12.75" x14ac:dyDescent="0.2">
      <c r="A243" s="1">
        <v>10242</v>
      </c>
      <c r="B243" s="1" t="s">
        <v>2</v>
      </c>
      <c r="C243" s="2">
        <f t="shared" ca="1" si="21"/>
        <v>45265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6350</v>
      </c>
      <c r="O243" s="1" t="s">
        <v>6373</v>
      </c>
      <c r="P243" s="1" t="s">
        <v>6349</v>
      </c>
      <c r="Q243" s="1" t="s">
        <v>6350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2"/>
        <v>14219</v>
      </c>
      <c r="AA243" s="1" t="str">
        <f>Raw!Z243</f>
        <v>NEW ZEALAND FULL LICENCE</v>
      </c>
      <c r="AB243" s="9">
        <f t="shared" si="23"/>
        <v>4</v>
      </c>
      <c r="AC243" s="1">
        <v>16</v>
      </c>
      <c r="AD243" s="1" t="str">
        <f>Raw!AA243</f>
        <v>FEMALE</v>
      </c>
      <c r="AE243" s="1" t="str">
        <f>Raw!AB243</f>
        <v>NO</v>
      </c>
      <c r="AF243" s="1">
        <f>IF(Raw!AE243="", 0, 1)</f>
        <v>0</v>
      </c>
      <c r="AG243" s="1" t="str">
        <f t="shared" si="24"/>
        <v>No</v>
      </c>
      <c r="AH243" s="1" t="str">
        <f t="shared" si="25"/>
        <v>No</v>
      </c>
      <c r="AI243" s="1" t="str">
        <f t="shared" si="26"/>
        <v>No</v>
      </c>
      <c r="AJ243" s="1" t="str">
        <f>IF(Raw!AE243="", "", Raw!AE243)</f>
        <v/>
      </c>
      <c r="AK243" s="2" t="str">
        <f t="shared" ca="1" si="27"/>
        <v/>
      </c>
      <c r="AL243" s="1" t="str">
        <f>IF(Raw!AF243="", "", Raw!AF243)</f>
        <v/>
      </c>
      <c r="AM243" s="1" t="s">
        <v>6350</v>
      </c>
      <c r="AN243" s="1" t="s">
        <v>6350</v>
      </c>
      <c r="AO243" s="1" t="s">
        <v>6349</v>
      </c>
      <c r="AP243" s="1">
        <f>Raw!AH243</f>
        <v>8125</v>
      </c>
      <c r="AQ243" s="1">
        <v>500</v>
      </c>
      <c r="AR243" s="1" t="s">
        <v>6350</v>
      </c>
      <c r="AS243" s="1" t="s">
        <v>6350</v>
      </c>
      <c r="AT243" s="1" t="s">
        <v>6350</v>
      </c>
    </row>
    <row r="244" spans="1:46" ht="12.75" x14ac:dyDescent="0.2">
      <c r="A244" s="1">
        <v>10243</v>
      </c>
      <c r="B244" s="1" t="s">
        <v>2</v>
      </c>
      <c r="C244" s="2">
        <f t="shared" ca="1" si="21"/>
        <v>45265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6350</v>
      </c>
      <c r="O244" s="1" t="s">
        <v>6373</v>
      </c>
      <c r="P244" s="1" t="s">
        <v>6349</v>
      </c>
      <c r="Q244" s="1" t="s">
        <v>6350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2"/>
        <v>19698</v>
      </c>
      <c r="AA244" s="1" t="str">
        <f>Raw!Z244</f>
        <v>NEW ZEALAND FULL LICENCE</v>
      </c>
      <c r="AB244" s="9">
        <f t="shared" si="23"/>
        <v>4</v>
      </c>
      <c r="AC244" s="1">
        <v>16</v>
      </c>
      <c r="AD244" s="1" t="str">
        <f>Raw!AA244</f>
        <v>FEMALE</v>
      </c>
      <c r="AE244" s="1" t="str">
        <f>Raw!AB244</f>
        <v>NO</v>
      </c>
      <c r="AF244" s="1">
        <f>IF(Raw!AE244="", 0, 1)</f>
        <v>0</v>
      </c>
      <c r="AG244" s="1" t="str">
        <f t="shared" si="24"/>
        <v>No</v>
      </c>
      <c r="AH244" s="1" t="str">
        <f t="shared" si="25"/>
        <v>No</v>
      </c>
      <c r="AI244" s="1" t="str">
        <f t="shared" si="26"/>
        <v>No</v>
      </c>
      <c r="AJ244" s="1" t="str">
        <f>IF(Raw!AE244="", "", Raw!AE244)</f>
        <v/>
      </c>
      <c r="AK244" s="2" t="str">
        <f t="shared" ca="1" si="27"/>
        <v/>
      </c>
      <c r="AL244" s="1" t="str">
        <f>IF(Raw!AF244="", "", Raw!AF244)</f>
        <v/>
      </c>
      <c r="AM244" s="1" t="s">
        <v>6350</v>
      </c>
      <c r="AN244" s="1" t="s">
        <v>6350</v>
      </c>
      <c r="AO244" s="1" t="s">
        <v>6349</v>
      </c>
      <c r="AP244" s="1">
        <f>Raw!AH244</f>
        <v>8900</v>
      </c>
      <c r="AQ244" s="1">
        <v>500</v>
      </c>
      <c r="AR244" s="1" t="s">
        <v>6350</v>
      </c>
      <c r="AS244" s="1" t="s">
        <v>6350</v>
      </c>
      <c r="AT244" s="1" t="s">
        <v>6350</v>
      </c>
    </row>
    <row r="245" spans="1:46" ht="12.75" x14ac:dyDescent="0.2">
      <c r="A245" s="1">
        <v>10244</v>
      </c>
      <c r="B245" s="1" t="s">
        <v>2</v>
      </c>
      <c r="C245" s="2">
        <f t="shared" ca="1" si="21"/>
        <v>45265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6350</v>
      </c>
      <c r="O245" s="1" t="s">
        <v>6373</v>
      </c>
      <c r="P245" s="1" t="s">
        <v>6349</v>
      </c>
      <c r="Q245" s="1" t="s">
        <v>6350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2"/>
        <v>28829</v>
      </c>
      <c r="AA245" s="1" t="str">
        <f>Raw!Z245</f>
        <v>NEW ZEALAND FULL LICENCE</v>
      </c>
      <c r="AB245" s="9">
        <f t="shared" si="23"/>
        <v>4</v>
      </c>
      <c r="AC245" s="1">
        <v>16</v>
      </c>
      <c r="AD245" s="1" t="str">
        <f>Raw!AA245</f>
        <v>FEMALE</v>
      </c>
      <c r="AE245" s="1" t="str">
        <f>Raw!AB245</f>
        <v>YES</v>
      </c>
      <c r="AF245" s="1">
        <f>IF(Raw!AE245="", 0, 1)</f>
        <v>0</v>
      </c>
      <c r="AG245" s="1" t="str">
        <f t="shared" si="24"/>
        <v>No</v>
      </c>
      <c r="AH245" s="1" t="str">
        <f t="shared" si="25"/>
        <v>No</v>
      </c>
      <c r="AI245" s="1" t="str">
        <f t="shared" si="26"/>
        <v>No</v>
      </c>
      <c r="AJ245" s="1" t="str">
        <f>IF(Raw!AE245="", "", Raw!AE245)</f>
        <v/>
      </c>
      <c r="AK245" s="2" t="str">
        <f t="shared" ca="1" si="27"/>
        <v/>
      </c>
      <c r="AL245" s="1" t="str">
        <f>IF(Raw!AF245="", "", Raw!AF245)</f>
        <v/>
      </c>
      <c r="AM245" s="1" t="s">
        <v>6350</v>
      </c>
      <c r="AN245" s="1" t="s">
        <v>6350</v>
      </c>
      <c r="AO245" s="1" t="s">
        <v>6349</v>
      </c>
      <c r="AP245" s="1">
        <f>Raw!AH245</f>
        <v>26990</v>
      </c>
      <c r="AQ245" s="1">
        <v>500</v>
      </c>
      <c r="AR245" s="1" t="s">
        <v>6350</v>
      </c>
      <c r="AS245" s="1" t="s">
        <v>6350</v>
      </c>
      <c r="AT245" s="1" t="s">
        <v>6350</v>
      </c>
    </row>
    <row r="246" spans="1:46" ht="12.75" x14ac:dyDescent="0.2">
      <c r="A246" s="1">
        <v>10245</v>
      </c>
      <c r="B246" s="1" t="s">
        <v>2</v>
      </c>
      <c r="C246" s="2">
        <f t="shared" ca="1" si="21"/>
        <v>45265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6350</v>
      </c>
      <c r="O246" s="1" t="s">
        <v>6373</v>
      </c>
      <c r="P246" s="1" t="s">
        <v>6349</v>
      </c>
      <c r="Q246" s="1" t="s">
        <v>6350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2"/>
        <v>33943</v>
      </c>
      <c r="AA246" s="1" t="str">
        <f>Raw!Z246</f>
        <v>NEW ZEALAND FULL LICENCE</v>
      </c>
      <c r="AB246" s="9">
        <f t="shared" si="23"/>
        <v>4</v>
      </c>
      <c r="AC246" s="1">
        <v>16</v>
      </c>
      <c r="AD246" s="1" t="str">
        <f>Raw!AA246</f>
        <v>FEMALE</v>
      </c>
      <c r="AE246" s="1" t="str">
        <f>Raw!AB246</f>
        <v>NO</v>
      </c>
      <c r="AF246" s="1">
        <f>IF(Raw!AE246="", 0, 1)</f>
        <v>0</v>
      </c>
      <c r="AG246" s="1" t="str">
        <f t="shared" si="24"/>
        <v>No</v>
      </c>
      <c r="AH246" s="1" t="str">
        <f t="shared" si="25"/>
        <v>No</v>
      </c>
      <c r="AI246" s="1" t="str">
        <f t="shared" si="26"/>
        <v>No</v>
      </c>
      <c r="AJ246" s="1" t="str">
        <f>IF(Raw!AE246="", "", Raw!AE246)</f>
        <v/>
      </c>
      <c r="AK246" s="2" t="str">
        <f t="shared" ca="1" si="27"/>
        <v/>
      </c>
      <c r="AL246" s="1" t="str">
        <f>IF(Raw!AF246="", "", Raw!AF246)</f>
        <v/>
      </c>
      <c r="AM246" s="1" t="s">
        <v>6350</v>
      </c>
      <c r="AN246" s="1" t="s">
        <v>6350</v>
      </c>
      <c r="AO246" s="1" t="s">
        <v>6349</v>
      </c>
      <c r="AP246" s="1">
        <f>Raw!AH246</f>
        <v>7000</v>
      </c>
      <c r="AQ246" s="1">
        <v>500</v>
      </c>
      <c r="AR246" s="1" t="s">
        <v>6350</v>
      </c>
      <c r="AS246" s="1" t="s">
        <v>6350</v>
      </c>
      <c r="AT246" s="1" t="s">
        <v>6350</v>
      </c>
    </row>
    <row r="247" spans="1:46" ht="12.75" x14ac:dyDescent="0.2">
      <c r="A247" s="1">
        <v>10246</v>
      </c>
      <c r="B247" s="1" t="s">
        <v>2</v>
      </c>
      <c r="C247" s="2">
        <f t="shared" ca="1" si="21"/>
        <v>45265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6350</v>
      </c>
      <c r="O247" s="1" t="s">
        <v>6373</v>
      </c>
      <c r="P247" s="1" t="s">
        <v>6349</v>
      </c>
      <c r="Q247" s="1" t="s">
        <v>6350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2"/>
        <v>31751</v>
      </c>
      <c r="AA247" s="1" t="str">
        <f>Raw!Z247</f>
        <v>NEW ZEALAND FULL LICENCE</v>
      </c>
      <c r="AB247" s="9">
        <f t="shared" si="23"/>
        <v>4</v>
      </c>
      <c r="AC247" s="1">
        <v>16</v>
      </c>
      <c r="AD247" s="1" t="str">
        <f>Raw!AA247</f>
        <v>MALE</v>
      </c>
      <c r="AE247" s="1" t="str">
        <f>Raw!AB247</f>
        <v>YES</v>
      </c>
      <c r="AF247" s="1">
        <f>IF(Raw!AE247="", 0, 1)</f>
        <v>0</v>
      </c>
      <c r="AG247" s="1" t="str">
        <f t="shared" si="24"/>
        <v>No</v>
      </c>
      <c r="AH247" s="1" t="str">
        <f t="shared" si="25"/>
        <v>No</v>
      </c>
      <c r="AI247" s="1" t="str">
        <f t="shared" si="26"/>
        <v>No</v>
      </c>
      <c r="AJ247" s="1" t="str">
        <f>IF(Raw!AE247="", "", Raw!AE247)</f>
        <v/>
      </c>
      <c r="AK247" s="2" t="str">
        <f t="shared" ca="1" si="27"/>
        <v/>
      </c>
      <c r="AL247" s="1" t="str">
        <f>IF(Raw!AF247="", "", Raw!AF247)</f>
        <v/>
      </c>
      <c r="AM247" s="1" t="s">
        <v>6350</v>
      </c>
      <c r="AN247" s="1" t="s">
        <v>6350</v>
      </c>
      <c r="AO247" s="1" t="s">
        <v>6349</v>
      </c>
      <c r="AP247" s="1">
        <f>Raw!AH247</f>
        <v>10470</v>
      </c>
      <c r="AQ247" s="1">
        <v>500</v>
      </c>
      <c r="AR247" s="1" t="s">
        <v>6350</v>
      </c>
      <c r="AS247" s="1" t="s">
        <v>6350</v>
      </c>
      <c r="AT247" s="1" t="s">
        <v>6350</v>
      </c>
    </row>
    <row r="248" spans="1:46" ht="12.75" x14ac:dyDescent="0.2">
      <c r="A248" s="1">
        <v>10247</v>
      </c>
      <c r="B248" s="1" t="s">
        <v>2</v>
      </c>
      <c r="C248" s="2">
        <f t="shared" ca="1" si="21"/>
        <v>45265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6350</v>
      </c>
      <c r="O248" s="1" t="s">
        <v>6373</v>
      </c>
      <c r="P248" s="1" t="s">
        <v>6349</v>
      </c>
      <c r="Q248" s="1" t="s">
        <v>6350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/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2"/>
        <v>33577</v>
      </c>
      <c r="AA248" s="1" t="str">
        <f>Raw!Z248</f>
        <v>NEW ZEALAND FULL LICENCE</v>
      </c>
      <c r="AB248" s="9">
        <f t="shared" si="23"/>
        <v>4</v>
      </c>
      <c r="AC248" s="1">
        <v>16</v>
      </c>
      <c r="AD248" s="1" t="str">
        <f>Raw!AA248</f>
        <v>MALE</v>
      </c>
      <c r="AE248" s="1" t="str">
        <f>Raw!AB248</f>
        <v>YES</v>
      </c>
      <c r="AF248" s="1">
        <f>IF(Raw!AE248="", 0, 1)</f>
        <v>0</v>
      </c>
      <c r="AG248" s="1" t="str">
        <f t="shared" si="24"/>
        <v>No</v>
      </c>
      <c r="AH248" s="1" t="str">
        <f t="shared" si="25"/>
        <v>No</v>
      </c>
      <c r="AI248" s="1" t="str">
        <f t="shared" si="26"/>
        <v>No</v>
      </c>
      <c r="AJ248" s="1" t="str">
        <f>IF(Raw!AE248="", "", Raw!AE248)</f>
        <v/>
      </c>
      <c r="AK248" s="2" t="str">
        <f t="shared" ca="1" si="27"/>
        <v/>
      </c>
      <c r="AL248" s="1" t="str">
        <f>IF(Raw!AF248="", "", Raw!AF248)</f>
        <v/>
      </c>
      <c r="AM248" s="1" t="s">
        <v>6350</v>
      </c>
      <c r="AN248" s="1" t="s">
        <v>6350</v>
      </c>
      <c r="AO248" s="1" t="s">
        <v>6349</v>
      </c>
      <c r="AP248" s="1">
        <f>Raw!AH248</f>
        <v>23790</v>
      </c>
      <c r="AQ248" s="1">
        <v>500</v>
      </c>
      <c r="AR248" s="1" t="s">
        <v>6350</v>
      </c>
      <c r="AS248" s="1" t="s">
        <v>6350</v>
      </c>
      <c r="AT248" s="1" t="s">
        <v>6350</v>
      </c>
    </row>
    <row r="249" spans="1:46" ht="12.75" x14ac:dyDescent="0.2">
      <c r="A249" s="1">
        <v>10248</v>
      </c>
      <c r="B249" s="1" t="s">
        <v>2</v>
      </c>
      <c r="C249" s="2">
        <f t="shared" ca="1" si="21"/>
        <v>45265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6350</v>
      </c>
      <c r="O249" s="1" t="s">
        <v>6373</v>
      </c>
      <c r="P249" s="1" t="s">
        <v>6349</v>
      </c>
      <c r="Q249" s="1" t="s">
        <v>6350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/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2"/>
        <v>29925</v>
      </c>
      <c r="AA249" s="1" t="str">
        <f>Raw!Z249</f>
        <v>NEW ZEALAND FULL LICENCE</v>
      </c>
      <c r="AB249" s="9">
        <f t="shared" si="23"/>
        <v>4</v>
      </c>
      <c r="AC249" s="1">
        <v>16</v>
      </c>
      <c r="AD249" s="1" t="str">
        <f>Raw!AA249</f>
        <v>FEMALE</v>
      </c>
      <c r="AE249" s="1" t="str">
        <f>Raw!AB249</f>
        <v>NO</v>
      </c>
      <c r="AF249" s="1">
        <f>IF(Raw!AE249="", 0, 1)</f>
        <v>0</v>
      </c>
      <c r="AG249" s="1" t="str">
        <f t="shared" si="24"/>
        <v>No</v>
      </c>
      <c r="AH249" s="1" t="str">
        <f t="shared" si="25"/>
        <v>No</v>
      </c>
      <c r="AI249" s="1" t="str">
        <f t="shared" si="26"/>
        <v>No</v>
      </c>
      <c r="AJ249" s="1" t="str">
        <f>IF(Raw!AE249="", "", Raw!AE249)</f>
        <v/>
      </c>
      <c r="AK249" s="2" t="str">
        <f t="shared" ca="1" si="27"/>
        <v/>
      </c>
      <c r="AL249" s="1" t="str">
        <f>IF(Raw!AF249="", "", Raw!AF249)</f>
        <v/>
      </c>
      <c r="AM249" s="1" t="s">
        <v>6350</v>
      </c>
      <c r="AN249" s="1" t="s">
        <v>6350</v>
      </c>
      <c r="AO249" s="1" t="s">
        <v>6349</v>
      </c>
      <c r="AP249" s="1">
        <f>Raw!AH249</f>
        <v>27140</v>
      </c>
      <c r="AQ249" s="1">
        <v>500</v>
      </c>
      <c r="AR249" s="1" t="s">
        <v>6350</v>
      </c>
      <c r="AS249" s="1" t="s">
        <v>6350</v>
      </c>
      <c r="AT249" s="1" t="s">
        <v>6350</v>
      </c>
    </row>
    <row r="250" spans="1:46" ht="12.75" x14ac:dyDescent="0.2">
      <c r="A250" s="1">
        <v>10249</v>
      </c>
      <c r="B250" s="1" t="s">
        <v>2</v>
      </c>
      <c r="C250" s="2">
        <f t="shared" ca="1" si="21"/>
        <v>45265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6350</v>
      </c>
      <c r="O250" s="1" t="s">
        <v>6373</v>
      </c>
      <c r="P250" s="1" t="s">
        <v>6349</v>
      </c>
      <c r="Q250" s="1" t="s">
        <v>6350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2"/>
        <v>21524</v>
      </c>
      <c r="AA250" s="1" t="str">
        <f>Raw!Z250</f>
        <v>NEW ZEALAND FULL LICENCE</v>
      </c>
      <c r="AB250" s="9">
        <f t="shared" si="23"/>
        <v>4</v>
      </c>
      <c r="AC250" s="1">
        <v>16</v>
      </c>
      <c r="AD250" s="1" t="str">
        <f>Raw!AA250</f>
        <v>FEMALE</v>
      </c>
      <c r="AE250" s="1" t="str">
        <f>Raw!AB250</f>
        <v>NO</v>
      </c>
      <c r="AF250" s="1">
        <f>IF(Raw!AE250="", 0, 1)</f>
        <v>0</v>
      </c>
      <c r="AG250" s="1" t="str">
        <f t="shared" si="24"/>
        <v>No</v>
      </c>
      <c r="AH250" s="1" t="str">
        <f t="shared" si="25"/>
        <v>No</v>
      </c>
      <c r="AI250" s="1" t="str">
        <f t="shared" si="26"/>
        <v>No</v>
      </c>
      <c r="AJ250" s="1" t="str">
        <f>IF(Raw!AE250="", "", Raw!AE250)</f>
        <v/>
      </c>
      <c r="AK250" s="2" t="str">
        <f t="shared" ca="1" si="27"/>
        <v/>
      </c>
      <c r="AL250" s="1" t="str">
        <f>IF(Raw!AF250="", "", Raw!AF250)</f>
        <v/>
      </c>
      <c r="AM250" s="1" t="s">
        <v>6350</v>
      </c>
      <c r="AN250" s="1" t="s">
        <v>6350</v>
      </c>
      <c r="AO250" s="1" t="s">
        <v>6349</v>
      </c>
      <c r="AP250" s="1">
        <f>Raw!AH250</f>
        <v>4450</v>
      </c>
      <c r="AQ250" s="1">
        <v>500</v>
      </c>
      <c r="AR250" s="1" t="s">
        <v>6350</v>
      </c>
      <c r="AS250" s="1" t="s">
        <v>6350</v>
      </c>
      <c r="AT250" s="1" t="s">
        <v>6350</v>
      </c>
    </row>
    <row r="251" spans="1:46" ht="12.75" x14ac:dyDescent="0.2">
      <c r="A251" s="1">
        <v>10250</v>
      </c>
      <c r="B251" s="1" t="s">
        <v>2</v>
      </c>
      <c r="C251" s="2">
        <f t="shared" ca="1" si="21"/>
        <v>45265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6350</v>
      </c>
      <c r="O251" s="1" t="s">
        <v>6373</v>
      </c>
      <c r="P251" s="1" t="s">
        <v>6349</v>
      </c>
      <c r="Q251" s="1" t="s">
        <v>6350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/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2"/>
        <v>19698</v>
      </c>
      <c r="AA251" s="1" t="str">
        <f>Raw!Z251</f>
        <v>NEW ZEALAND FULL LICENCE</v>
      </c>
      <c r="AB251" s="9">
        <f t="shared" si="23"/>
        <v>4</v>
      </c>
      <c r="AC251" s="1">
        <v>16</v>
      </c>
      <c r="AD251" s="1" t="str">
        <f>Raw!AA251</f>
        <v>FEMALE</v>
      </c>
      <c r="AE251" s="1" t="str">
        <f>Raw!AB251</f>
        <v>NO</v>
      </c>
      <c r="AF251" s="1">
        <f>IF(Raw!AE251="", 0, 1)</f>
        <v>0</v>
      </c>
      <c r="AG251" s="1" t="str">
        <f t="shared" si="24"/>
        <v>No</v>
      </c>
      <c r="AH251" s="1" t="str">
        <f t="shared" si="25"/>
        <v>No</v>
      </c>
      <c r="AI251" s="1" t="str">
        <f t="shared" si="26"/>
        <v>No</v>
      </c>
      <c r="AJ251" s="1" t="str">
        <f>IF(Raw!AE251="", "", Raw!AE251)</f>
        <v/>
      </c>
      <c r="AK251" s="2" t="str">
        <f t="shared" ca="1" si="27"/>
        <v/>
      </c>
      <c r="AL251" s="1" t="str">
        <f>IF(Raw!AF251="", "", Raw!AF251)</f>
        <v/>
      </c>
      <c r="AM251" s="1" t="s">
        <v>6350</v>
      </c>
      <c r="AN251" s="1" t="s">
        <v>6350</v>
      </c>
      <c r="AO251" s="1" t="s">
        <v>6349</v>
      </c>
      <c r="AP251" s="1">
        <f>Raw!AH251</f>
        <v>16250</v>
      </c>
      <c r="AQ251" s="1">
        <v>500</v>
      </c>
      <c r="AR251" s="1" t="s">
        <v>6350</v>
      </c>
      <c r="AS251" s="1" t="s">
        <v>6350</v>
      </c>
      <c r="AT251" s="1" t="s">
        <v>6350</v>
      </c>
    </row>
    <row r="252" spans="1:46" ht="12.75" x14ac:dyDescent="0.2">
      <c r="A252" s="1">
        <v>10251</v>
      </c>
      <c r="B252" s="1" t="s">
        <v>2</v>
      </c>
      <c r="C252" s="2">
        <f t="shared" ca="1" si="21"/>
        <v>45265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6350</v>
      </c>
      <c r="O252" s="1" t="s">
        <v>6373</v>
      </c>
      <c r="P252" s="1" t="s">
        <v>6349</v>
      </c>
      <c r="Q252" s="1" t="s">
        <v>6350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2"/>
        <v>33212</v>
      </c>
      <c r="AA252" s="1" t="str">
        <f>Raw!Z252</f>
        <v>NEW ZEALAND FULL LICENCE</v>
      </c>
      <c r="AB252" s="9">
        <f t="shared" si="23"/>
        <v>4</v>
      </c>
      <c r="AC252" s="1">
        <v>16</v>
      </c>
      <c r="AD252" s="1" t="str">
        <f>Raw!AA252</f>
        <v>MALE</v>
      </c>
      <c r="AE252" s="1" t="str">
        <f>Raw!AB252</f>
        <v>NO</v>
      </c>
      <c r="AF252" s="1">
        <f>IF(Raw!AE252="", 0, 1)</f>
        <v>0</v>
      </c>
      <c r="AG252" s="1" t="str">
        <f t="shared" si="24"/>
        <v>No</v>
      </c>
      <c r="AH252" s="1" t="str">
        <f t="shared" si="25"/>
        <v>No</v>
      </c>
      <c r="AI252" s="1" t="str">
        <f t="shared" si="26"/>
        <v>No</v>
      </c>
      <c r="AJ252" s="1" t="str">
        <f>IF(Raw!AE252="", "", Raw!AE252)</f>
        <v/>
      </c>
      <c r="AK252" s="2" t="str">
        <f t="shared" ca="1" si="27"/>
        <v/>
      </c>
      <c r="AL252" s="1" t="str">
        <f>IF(Raw!AF252="", "", Raw!AF252)</f>
        <v/>
      </c>
      <c r="AM252" s="1" t="s">
        <v>6350</v>
      </c>
      <c r="AN252" s="1" t="s">
        <v>6350</v>
      </c>
      <c r="AO252" s="1" t="s">
        <v>6349</v>
      </c>
      <c r="AP252" s="1">
        <f>Raw!AH252</f>
        <v>5220</v>
      </c>
      <c r="AQ252" s="1">
        <v>500</v>
      </c>
      <c r="AR252" s="1" t="s">
        <v>6350</v>
      </c>
      <c r="AS252" s="1" t="s">
        <v>6350</v>
      </c>
      <c r="AT252" s="1" t="s">
        <v>6350</v>
      </c>
    </row>
    <row r="253" spans="1:46" ht="12.75" x14ac:dyDescent="0.2">
      <c r="A253" s="1">
        <v>10252</v>
      </c>
      <c r="B253" s="1" t="s">
        <v>2</v>
      </c>
      <c r="C253" s="2">
        <f t="shared" ca="1" si="21"/>
        <v>45265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6350</v>
      </c>
      <c r="O253" s="1" t="s">
        <v>6373</v>
      </c>
      <c r="P253" s="1" t="s">
        <v>6349</v>
      </c>
      <c r="Q253" s="1" t="s">
        <v>6350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2"/>
        <v>25177</v>
      </c>
      <c r="AA253" s="1" t="str">
        <f>Raw!Z253</f>
        <v>NEW ZEALAND FULL LICENCE</v>
      </c>
      <c r="AB253" s="9">
        <f t="shared" si="23"/>
        <v>4</v>
      </c>
      <c r="AC253" s="1">
        <v>16</v>
      </c>
      <c r="AD253" s="1" t="str">
        <f>Raw!AA253</f>
        <v>FEMALE</v>
      </c>
      <c r="AE253" s="1" t="str">
        <f>Raw!AB253</f>
        <v>NO</v>
      </c>
      <c r="AF253" s="1">
        <f>IF(Raw!AE253="", 0, 1)</f>
        <v>0</v>
      </c>
      <c r="AG253" s="1" t="str">
        <f t="shared" si="24"/>
        <v>No</v>
      </c>
      <c r="AH253" s="1" t="str">
        <f t="shared" si="25"/>
        <v>No</v>
      </c>
      <c r="AI253" s="1" t="str">
        <f t="shared" si="26"/>
        <v>No</v>
      </c>
      <c r="AJ253" s="1" t="str">
        <f>IF(Raw!AE253="", "", Raw!AE253)</f>
        <v/>
      </c>
      <c r="AK253" s="2" t="str">
        <f t="shared" ca="1" si="27"/>
        <v/>
      </c>
      <c r="AL253" s="1" t="str">
        <f>IF(Raw!AF253="", "", Raw!AF253)</f>
        <v/>
      </c>
      <c r="AM253" s="1" t="s">
        <v>6350</v>
      </c>
      <c r="AN253" s="1" t="s">
        <v>6350</v>
      </c>
      <c r="AO253" s="1" t="s">
        <v>6349</v>
      </c>
      <c r="AP253" s="1">
        <f>Raw!AH253</f>
        <v>7550</v>
      </c>
      <c r="AQ253" s="1">
        <v>500</v>
      </c>
      <c r="AR253" s="1" t="s">
        <v>6350</v>
      </c>
      <c r="AS253" s="1" t="s">
        <v>6350</v>
      </c>
      <c r="AT253" s="1" t="s">
        <v>6350</v>
      </c>
    </row>
    <row r="254" spans="1:46" ht="12.75" x14ac:dyDescent="0.2">
      <c r="A254" s="1">
        <v>10253</v>
      </c>
      <c r="B254" s="1" t="s">
        <v>2</v>
      </c>
      <c r="C254" s="2">
        <f t="shared" ca="1" si="21"/>
        <v>45265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6350</v>
      </c>
      <c r="O254" s="1" t="s">
        <v>6373</v>
      </c>
      <c r="P254" s="1" t="s">
        <v>6349</v>
      </c>
      <c r="Q254" s="1" t="s">
        <v>6350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/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2"/>
        <v>34673</v>
      </c>
      <c r="AA254" s="1" t="str">
        <f>Raw!Z254</f>
        <v>NEW ZEALAND FULL LICENCE</v>
      </c>
      <c r="AB254" s="9">
        <f t="shared" si="23"/>
        <v>4</v>
      </c>
      <c r="AC254" s="1">
        <v>16</v>
      </c>
      <c r="AD254" s="1" t="str">
        <f>Raw!AA254</f>
        <v>MALE</v>
      </c>
      <c r="AE254" s="1" t="str">
        <f>Raw!AB254</f>
        <v>NO</v>
      </c>
      <c r="AF254" s="1">
        <f>IF(Raw!AE254="", 0, 1)</f>
        <v>0</v>
      </c>
      <c r="AG254" s="1" t="str">
        <f t="shared" si="24"/>
        <v>No</v>
      </c>
      <c r="AH254" s="1" t="str">
        <f t="shared" si="25"/>
        <v>No</v>
      </c>
      <c r="AI254" s="1" t="str">
        <f t="shared" si="26"/>
        <v>No</v>
      </c>
      <c r="AJ254" s="1" t="str">
        <f>IF(Raw!AE254="", "", Raw!AE254)</f>
        <v/>
      </c>
      <c r="AK254" s="2" t="str">
        <f t="shared" ca="1" si="27"/>
        <v/>
      </c>
      <c r="AL254" s="1" t="str">
        <f>IF(Raw!AF254="", "", Raw!AF254)</f>
        <v/>
      </c>
      <c r="AM254" s="1" t="s">
        <v>6350</v>
      </c>
      <c r="AN254" s="1" t="s">
        <v>6350</v>
      </c>
      <c r="AO254" s="1" t="s">
        <v>6349</v>
      </c>
      <c r="AP254" s="1">
        <f>Raw!AH254</f>
        <v>5932</v>
      </c>
      <c r="AQ254" s="1">
        <v>500</v>
      </c>
      <c r="AR254" s="1" t="s">
        <v>6350</v>
      </c>
      <c r="AS254" s="1" t="s">
        <v>6350</v>
      </c>
      <c r="AT254" s="1" t="s">
        <v>6350</v>
      </c>
    </row>
    <row r="255" spans="1:46" ht="12.75" x14ac:dyDescent="0.2">
      <c r="A255" s="1">
        <v>10254</v>
      </c>
      <c r="B255" s="1" t="s">
        <v>2</v>
      </c>
      <c r="C255" s="2">
        <f t="shared" ca="1" si="21"/>
        <v>45265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6350</v>
      </c>
      <c r="O255" s="1" t="s">
        <v>6373</v>
      </c>
      <c r="P255" s="1" t="s">
        <v>6349</v>
      </c>
      <c r="Q255" s="1" t="s">
        <v>6350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2"/>
        <v>32116</v>
      </c>
      <c r="AA255" s="1" t="str">
        <f>Raw!Z255</f>
        <v>NEW ZEALAND FULL LICENCE</v>
      </c>
      <c r="AB255" s="9">
        <f t="shared" si="23"/>
        <v>4</v>
      </c>
      <c r="AC255" s="1">
        <v>16</v>
      </c>
      <c r="AD255" s="1" t="str">
        <f>Raw!AA255</f>
        <v>FEMALE</v>
      </c>
      <c r="AE255" s="1" t="str">
        <f>Raw!AB255</f>
        <v>NO</v>
      </c>
      <c r="AF255" s="1">
        <f>IF(Raw!AE255="", 0, 1)</f>
        <v>0</v>
      </c>
      <c r="AG255" s="1" t="str">
        <f t="shared" si="24"/>
        <v>No</v>
      </c>
      <c r="AH255" s="1" t="str">
        <f t="shared" si="25"/>
        <v>No</v>
      </c>
      <c r="AI255" s="1" t="str">
        <f t="shared" si="26"/>
        <v>No</v>
      </c>
      <c r="AJ255" s="1" t="str">
        <f>IF(Raw!AE255="", "", Raw!AE255)</f>
        <v/>
      </c>
      <c r="AK255" s="2" t="str">
        <f t="shared" ca="1" si="27"/>
        <v/>
      </c>
      <c r="AL255" s="1" t="str">
        <f>IF(Raw!AF255="", "", Raw!AF255)</f>
        <v/>
      </c>
      <c r="AM255" s="1" t="s">
        <v>6350</v>
      </c>
      <c r="AN255" s="1" t="s">
        <v>6350</v>
      </c>
      <c r="AO255" s="1" t="s">
        <v>6349</v>
      </c>
      <c r="AP255" s="1">
        <f>Raw!AH255</f>
        <v>10930</v>
      </c>
      <c r="AQ255" s="1">
        <v>500</v>
      </c>
      <c r="AR255" s="1" t="s">
        <v>6350</v>
      </c>
      <c r="AS255" s="1" t="s">
        <v>6350</v>
      </c>
      <c r="AT255" s="1" t="s">
        <v>6350</v>
      </c>
    </row>
    <row r="256" spans="1:46" ht="12.75" x14ac:dyDescent="0.2">
      <c r="A256" s="1">
        <v>10255</v>
      </c>
      <c r="B256" s="1" t="s">
        <v>2</v>
      </c>
      <c r="C256" s="2">
        <f t="shared" ca="1" si="21"/>
        <v>45265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IF(Raw!O256="","", Raw!O256)</f>
        <v>1308</v>
      </c>
      <c r="L256" s="1" t="str">
        <f>Raw!L256</f>
        <v>6 Sp Manual</v>
      </c>
      <c r="M256" s="1" t="str">
        <f>Raw!M256</f>
        <v>Petrol</v>
      </c>
      <c r="N256" s="1" t="s">
        <v>6350</v>
      </c>
      <c r="O256" s="1" t="s">
        <v>6373</v>
      </c>
      <c r="P256" s="1" t="s">
        <v>6349</v>
      </c>
      <c r="Q256" s="1" t="s">
        <v>6350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2"/>
        <v>27003</v>
      </c>
      <c r="AA256" s="1" t="str">
        <f>Raw!Z256</f>
        <v>NEW ZEALAND FULL LICENCE</v>
      </c>
      <c r="AB256" s="9">
        <f t="shared" si="23"/>
        <v>4</v>
      </c>
      <c r="AC256" s="1">
        <v>16</v>
      </c>
      <c r="AD256" s="1" t="str">
        <f>Raw!AA256</f>
        <v>MALE</v>
      </c>
      <c r="AE256" s="1" t="str">
        <f>Raw!AB256</f>
        <v>YES</v>
      </c>
      <c r="AF256" s="1">
        <f>IF(Raw!AE256="", 0, 1)</f>
        <v>1</v>
      </c>
      <c r="AG256" s="1" t="str">
        <f t="shared" si="24"/>
        <v>Yes</v>
      </c>
      <c r="AH256" s="1" t="str">
        <f t="shared" si="25"/>
        <v>Yes</v>
      </c>
      <c r="AI256" s="1" t="str">
        <f t="shared" si="26"/>
        <v>Yes</v>
      </c>
      <c r="AJ256" s="1">
        <f>IF(Raw!AE256="", "", Raw!AE256)</f>
        <v>10</v>
      </c>
      <c r="AK256" s="2">
        <f t="shared" ca="1" si="27"/>
        <v>44985</v>
      </c>
      <c r="AL256" s="1" t="str">
        <f>IF(Raw!AF256="", "", Raw!AF256)</f>
        <v>Not at fault - other vehicle involved</v>
      </c>
      <c r="AM256" s="1" t="s">
        <v>6350</v>
      </c>
      <c r="AN256" s="1" t="s">
        <v>6350</v>
      </c>
      <c r="AO256" s="1" t="s">
        <v>6349</v>
      </c>
      <c r="AP256" s="1">
        <f>Raw!AH256</f>
        <v>8500</v>
      </c>
      <c r="AQ256" s="1">
        <v>500</v>
      </c>
      <c r="AR256" s="1" t="s">
        <v>6350</v>
      </c>
      <c r="AS256" s="1" t="s">
        <v>6350</v>
      </c>
      <c r="AT256" s="1" t="s">
        <v>6350</v>
      </c>
    </row>
    <row r="257" spans="1:46" ht="12.75" x14ac:dyDescent="0.2">
      <c r="A257" s="1">
        <v>10256</v>
      </c>
      <c r="B257" s="1" t="s">
        <v>2</v>
      </c>
      <c r="C257" s="2">
        <f t="shared" ca="1" si="21"/>
        <v>45265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6350</v>
      </c>
      <c r="O257" s="1" t="s">
        <v>6373</v>
      </c>
      <c r="P257" s="1" t="s">
        <v>6349</v>
      </c>
      <c r="Q257" s="1" t="s">
        <v>6350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2"/>
        <v>37230</v>
      </c>
      <c r="AA257" s="1" t="str">
        <f>Raw!Z257</f>
        <v>RESTRICTED LICENCE</v>
      </c>
      <c r="AB257" s="9">
        <f t="shared" si="23"/>
        <v>4</v>
      </c>
      <c r="AC257" s="1">
        <v>16</v>
      </c>
      <c r="AD257" s="1" t="str">
        <f>Raw!AA257</f>
        <v>FEMALE</v>
      </c>
      <c r="AE257" s="1" t="str">
        <f>Raw!AB257</f>
        <v>YES</v>
      </c>
      <c r="AF257" s="1">
        <f>IF(Raw!AE257="", 0, 1)</f>
        <v>0</v>
      </c>
      <c r="AG257" s="1" t="str">
        <f t="shared" si="24"/>
        <v>No</v>
      </c>
      <c r="AH257" s="1" t="str">
        <f t="shared" si="25"/>
        <v>No</v>
      </c>
      <c r="AI257" s="1" t="str">
        <f t="shared" si="26"/>
        <v>No</v>
      </c>
      <c r="AJ257" s="1" t="str">
        <f>IF(Raw!AE257="", "", Raw!AE257)</f>
        <v/>
      </c>
      <c r="AK257" s="2" t="str">
        <f t="shared" ca="1" si="27"/>
        <v/>
      </c>
      <c r="AL257" s="1" t="str">
        <f>IF(Raw!AF257="", "", Raw!AF257)</f>
        <v/>
      </c>
      <c r="AM257" s="1" t="s">
        <v>6350</v>
      </c>
      <c r="AN257" s="1" t="s">
        <v>6350</v>
      </c>
      <c r="AO257" s="1" t="s">
        <v>6349</v>
      </c>
      <c r="AP257" s="1">
        <f>Raw!AH257</f>
        <v>4550</v>
      </c>
      <c r="AQ257" s="1">
        <v>500</v>
      </c>
      <c r="AR257" s="1" t="s">
        <v>6350</v>
      </c>
      <c r="AS257" s="1" t="s">
        <v>6350</v>
      </c>
      <c r="AT257" s="1" t="s">
        <v>6350</v>
      </c>
    </row>
    <row r="258" spans="1:46" ht="12.75" x14ac:dyDescent="0.2">
      <c r="A258" s="1">
        <v>10257</v>
      </c>
      <c r="B258" s="1" t="s">
        <v>2</v>
      </c>
      <c r="C258" s="2">
        <f t="shared" ca="1" si="21"/>
        <v>45265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6350</v>
      </c>
      <c r="O258" s="1" t="s">
        <v>6373</v>
      </c>
      <c r="P258" s="1" t="s">
        <v>6349</v>
      </c>
      <c r="Q258" s="1" t="s">
        <v>6350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2"/>
        <v>26638</v>
      </c>
      <c r="AA258" s="1" t="str">
        <f>Raw!Z258</f>
        <v>NEW ZEALAND FULL LICENCE</v>
      </c>
      <c r="AB258" s="9">
        <f t="shared" si="23"/>
        <v>4</v>
      </c>
      <c r="AC258" s="1">
        <v>16</v>
      </c>
      <c r="AD258" s="1" t="str">
        <f>Raw!AA258</f>
        <v>FEMALE</v>
      </c>
      <c r="AE258" s="1" t="str">
        <f>Raw!AB258</f>
        <v>NO</v>
      </c>
      <c r="AF258" s="1">
        <f>IF(Raw!AE258="", 0, 1)</f>
        <v>0</v>
      </c>
      <c r="AG258" s="1" t="str">
        <f t="shared" si="24"/>
        <v>No</v>
      </c>
      <c r="AH258" s="1" t="str">
        <f t="shared" si="25"/>
        <v>No</v>
      </c>
      <c r="AI258" s="1" t="str">
        <f t="shared" si="26"/>
        <v>No</v>
      </c>
      <c r="AJ258" s="1" t="str">
        <f>IF(Raw!AE258="", "", Raw!AE258)</f>
        <v/>
      </c>
      <c r="AK258" s="2" t="str">
        <f t="shared" ca="1" si="27"/>
        <v/>
      </c>
      <c r="AL258" s="1" t="str">
        <f>IF(Raw!AF258="", "", Raw!AF258)</f>
        <v/>
      </c>
      <c r="AM258" s="1" t="s">
        <v>6350</v>
      </c>
      <c r="AN258" s="1" t="s">
        <v>6350</v>
      </c>
      <c r="AO258" s="1" t="s">
        <v>6349</v>
      </c>
      <c r="AP258" s="1">
        <f>Raw!AH258</f>
        <v>20545</v>
      </c>
      <c r="AQ258" s="1">
        <v>500</v>
      </c>
      <c r="AR258" s="1" t="s">
        <v>6350</v>
      </c>
      <c r="AS258" s="1" t="s">
        <v>6350</v>
      </c>
      <c r="AT258" s="1" t="s">
        <v>6350</v>
      </c>
    </row>
    <row r="259" spans="1:46" ht="12.75" x14ac:dyDescent="0.2">
      <c r="A259" s="1">
        <v>10258</v>
      </c>
      <c r="B259" s="1" t="s">
        <v>2</v>
      </c>
      <c r="C259" s="2">
        <f t="shared" ref="C259:C322" ca="1" si="28">TODAY()</f>
        <v>45265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6350</v>
      </c>
      <c r="O259" s="1" t="s">
        <v>6373</v>
      </c>
      <c r="P259" s="1" t="s">
        <v>6349</v>
      </c>
      <c r="Q259" s="1" t="s">
        <v>6350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/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29">DATE( YEAR( TODAY())-Y259, MONTH( TODAY()), DAY( TODAY()))</f>
        <v>35404</v>
      </c>
      <c r="AA259" s="1" t="str">
        <f>Raw!Z259</f>
        <v>NEW ZEALAND FULL LICENCE</v>
      </c>
      <c r="AB259" s="9">
        <f t="shared" ref="AB259:AB322" si="30">IF( MAX(1, Y259-AC259)&gt;=4, 4, MAX(1, Y259-AC259))</f>
        <v>4</v>
      </c>
      <c r="AC259" s="1">
        <v>16</v>
      </c>
      <c r="AD259" s="1" t="str">
        <f>Raw!AA259</f>
        <v>MALE</v>
      </c>
      <c r="AE259" s="1" t="str">
        <f>Raw!AB259</f>
        <v>YES</v>
      </c>
      <c r="AF259" s="1">
        <f>IF(Raw!AE259="", 0, 1)</f>
        <v>0</v>
      </c>
      <c r="AG259" s="1" t="str">
        <f t="shared" ref="AG259:AG322" si="31">IF(AND( AJ259&lt;&gt;"", AJ259&lt;=2*12), "Yes", "No")</f>
        <v>No</v>
      </c>
      <c r="AH259" s="1" t="str">
        <f t="shared" ref="AH259:AH322" si="32">IF(AND( AJ259&lt;&gt;"", AJ259&lt;=3*12), "Yes", "No")</f>
        <v>No</v>
      </c>
      <c r="AI259" s="1" t="str">
        <f t="shared" ref="AI259:AI322" si="33">IF(AND( AJ259&lt;&gt;"", AJ259&lt;5*12), "Yes", "No")</f>
        <v>No</v>
      </c>
      <c r="AJ259" s="1" t="str">
        <f>IF(Raw!AE259="", "", Raw!AE259)</f>
        <v/>
      </c>
      <c r="AK259" s="2" t="str">
        <f t="shared" ref="AK259:AK322" ca="1" si="34">IF(AJ259="", "", EOMONTH( TODAY(), -AJ259))</f>
        <v/>
      </c>
      <c r="AL259" s="1" t="str">
        <f>IF(Raw!AF259="", "", Raw!AF259)</f>
        <v/>
      </c>
      <c r="AM259" s="1" t="s">
        <v>6350</v>
      </c>
      <c r="AN259" s="1" t="s">
        <v>6350</v>
      </c>
      <c r="AO259" s="1" t="s">
        <v>6349</v>
      </c>
      <c r="AP259" s="1">
        <f>Raw!AH259</f>
        <v>10600</v>
      </c>
      <c r="AQ259" s="1">
        <v>500</v>
      </c>
      <c r="AR259" s="1" t="s">
        <v>6350</v>
      </c>
      <c r="AS259" s="1" t="s">
        <v>6350</v>
      </c>
      <c r="AT259" s="1" t="s">
        <v>6350</v>
      </c>
    </row>
    <row r="260" spans="1:46" ht="12.75" x14ac:dyDescent="0.2">
      <c r="A260" s="1">
        <v>10259</v>
      </c>
      <c r="B260" s="1" t="s">
        <v>2</v>
      </c>
      <c r="C260" s="2">
        <f t="shared" ca="1" si="28"/>
        <v>45265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6350</v>
      </c>
      <c r="O260" s="1" t="s">
        <v>6373</v>
      </c>
      <c r="P260" s="1" t="s">
        <v>6349</v>
      </c>
      <c r="Q260" s="1" t="s">
        <v>6350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29"/>
        <v>28099</v>
      </c>
      <c r="AA260" s="1" t="str">
        <f>Raw!Z260</f>
        <v>NEW ZEALAND FULL LICENCE</v>
      </c>
      <c r="AB260" s="9">
        <f t="shared" si="30"/>
        <v>4</v>
      </c>
      <c r="AC260" s="1">
        <v>16</v>
      </c>
      <c r="AD260" s="1" t="str">
        <f>Raw!AA260</f>
        <v>FEMALE</v>
      </c>
      <c r="AE260" s="1" t="str">
        <f>Raw!AB260</f>
        <v>NO</v>
      </c>
      <c r="AF260" s="1">
        <f>IF(Raw!AE260="", 0, 1)</f>
        <v>1</v>
      </c>
      <c r="AG260" s="1" t="str">
        <f t="shared" si="31"/>
        <v>Yes</v>
      </c>
      <c r="AH260" s="1" t="str">
        <f t="shared" si="32"/>
        <v>Yes</v>
      </c>
      <c r="AI260" s="1" t="str">
        <f t="shared" si="33"/>
        <v>Yes</v>
      </c>
      <c r="AJ260" s="1">
        <f>IF(Raw!AE260="", "", Raw!AE260)</f>
        <v>3</v>
      </c>
      <c r="AK260" s="2">
        <f t="shared" ca="1" si="34"/>
        <v>45199</v>
      </c>
      <c r="AL260" s="1" t="str">
        <f>IF(Raw!AF260="", "", Raw!AF260)</f>
        <v>Not at fault - other vehicle involved</v>
      </c>
      <c r="AM260" s="1" t="s">
        <v>6350</v>
      </c>
      <c r="AN260" s="1" t="s">
        <v>6350</v>
      </c>
      <c r="AO260" s="1" t="s">
        <v>6349</v>
      </c>
      <c r="AP260" s="1">
        <f>Raw!AH260</f>
        <v>19025</v>
      </c>
      <c r="AQ260" s="1">
        <v>500</v>
      </c>
      <c r="AR260" s="1" t="s">
        <v>6350</v>
      </c>
      <c r="AS260" s="1" t="s">
        <v>6350</v>
      </c>
      <c r="AT260" s="1" t="s">
        <v>6350</v>
      </c>
    </row>
    <row r="261" spans="1:46" ht="12.75" x14ac:dyDescent="0.2">
      <c r="A261" s="1">
        <v>10260</v>
      </c>
      <c r="B261" s="1" t="s">
        <v>2</v>
      </c>
      <c r="C261" s="2">
        <f t="shared" ca="1" si="28"/>
        <v>45265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IF(Raw!O261="","", Raw!O261)</f>
        <v>1498</v>
      </c>
      <c r="L261" s="1" t="str">
        <f>Raw!L261</f>
        <v>5 Sp Manual</v>
      </c>
      <c r="M261" s="1" t="str">
        <f>Raw!M261</f>
        <v>Petrol</v>
      </c>
      <c r="N261" s="1" t="s">
        <v>6350</v>
      </c>
      <c r="O261" s="1" t="s">
        <v>6373</v>
      </c>
      <c r="P261" s="1" t="s">
        <v>6349</v>
      </c>
      <c r="Q261" s="1" t="s">
        <v>6350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/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29"/>
        <v>32482</v>
      </c>
      <c r="AA261" s="1" t="str">
        <f>Raw!Z261</f>
        <v>NEW ZEALAND FULL LICENCE</v>
      </c>
      <c r="AB261" s="9">
        <f t="shared" si="30"/>
        <v>4</v>
      </c>
      <c r="AC261" s="1">
        <v>16</v>
      </c>
      <c r="AD261" s="1" t="str">
        <f>Raw!AA261</f>
        <v>FEMALE</v>
      </c>
      <c r="AE261" s="1" t="str">
        <f>Raw!AB261</f>
        <v>NO</v>
      </c>
      <c r="AF261" s="1">
        <f>IF(Raw!AE261="", 0, 1)</f>
        <v>1</v>
      </c>
      <c r="AG261" s="1" t="str">
        <f t="shared" si="31"/>
        <v>Yes</v>
      </c>
      <c r="AH261" s="1" t="str">
        <f t="shared" si="32"/>
        <v>Yes</v>
      </c>
      <c r="AI261" s="1" t="str">
        <f t="shared" si="33"/>
        <v>Yes</v>
      </c>
      <c r="AJ261" s="1">
        <f>IF(Raw!AE261="", "", Raw!AE261)</f>
        <v>14</v>
      </c>
      <c r="AK261" s="2">
        <f t="shared" ca="1" si="34"/>
        <v>44865</v>
      </c>
      <c r="AL261" s="1" t="str">
        <f>IF(Raw!AF261="", "", Raw!AF261)</f>
        <v>At fault - other vehicle involved</v>
      </c>
      <c r="AM261" s="1" t="s">
        <v>6350</v>
      </c>
      <c r="AN261" s="1" t="s">
        <v>6350</v>
      </c>
      <c r="AO261" s="1" t="s">
        <v>6349</v>
      </c>
      <c r="AP261" s="1">
        <f>Raw!AH261</f>
        <v>9500</v>
      </c>
      <c r="AQ261" s="1">
        <v>500</v>
      </c>
      <c r="AR261" s="1" t="s">
        <v>6350</v>
      </c>
      <c r="AS261" s="1" t="s">
        <v>6350</v>
      </c>
      <c r="AT261" s="1" t="s">
        <v>6350</v>
      </c>
    </row>
    <row r="262" spans="1:46" ht="12.75" x14ac:dyDescent="0.2">
      <c r="A262" s="1">
        <v>10261</v>
      </c>
      <c r="B262" s="1" t="s">
        <v>2</v>
      </c>
      <c r="C262" s="2">
        <f t="shared" ca="1" si="28"/>
        <v>45265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IF(Raw!O262="","", Raw!O262)</f>
        <v>2982</v>
      </c>
      <c r="L262" s="1" t="str">
        <f>Raw!L262</f>
        <v>5 Sp Manual</v>
      </c>
      <c r="M262" s="1" t="str">
        <f>Raw!M262</f>
        <v>Diesel</v>
      </c>
      <c r="N262" s="1" t="s">
        <v>6350</v>
      </c>
      <c r="O262" s="1" t="s">
        <v>6373</v>
      </c>
      <c r="P262" s="1" t="s">
        <v>6349</v>
      </c>
      <c r="Q262" s="1" t="s">
        <v>6350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29"/>
        <v>30290</v>
      </c>
      <c r="AA262" s="1" t="str">
        <f>Raw!Z262</f>
        <v>NEW ZEALAND FULL LICENCE</v>
      </c>
      <c r="AB262" s="9">
        <f t="shared" si="30"/>
        <v>4</v>
      </c>
      <c r="AC262" s="1">
        <v>16</v>
      </c>
      <c r="AD262" s="1" t="str">
        <f>Raw!AA262</f>
        <v>FEMALE</v>
      </c>
      <c r="AE262" s="1" t="str">
        <f>Raw!AB262</f>
        <v>NO</v>
      </c>
      <c r="AF262" s="1">
        <f>IF(Raw!AE262="", 0, 1)</f>
        <v>0</v>
      </c>
      <c r="AG262" s="1" t="str">
        <f t="shared" si="31"/>
        <v>No</v>
      </c>
      <c r="AH262" s="1" t="str">
        <f t="shared" si="32"/>
        <v>No</v>
      </c>
      <c r="AI262" s="1" t="str">
        <f t="shared" si="33"/>
        <v>No</v>
      </c>
      <c r="AJ262" s="1" t="str">
        <f>IF(Raw!AE262="", "", Raw!AE262)</f>
        <v/>
      </c>
      <c r="AK262" s="2" t="str">
        <f t="shared" ca="1" si="34"/>
        <v/>
      </c>
      <c r="AL262" s="1" t="str">
        <f>IF(Raw!AF262="", "", Raw!AF262)</f>
        <v/>
      </c>
      <c r="AM262" s="1" t="s">
        <v>6350</v>
      </c>
      <c r="AN262" s="1" t="s">
        <v>6350</v>
      </c>
      <c r="AO262" s="1" t="s">
        <v>6349</v>
      </c>
      <c r="AP262" s="1">
        <f>Raw!AH262</f>
        <v>20800</v>
      </c>
      <c r="AQ262" s="1">
        <v>500</v>
      </c>
      <c r="AR262" s="1" t="s">
        <v>6350</v>
      </c>
      <c r="AS262" s="1" t="s">
        <v>6350</v>
      </c>
      <c r="AT262" s="1" t="s">
        <v>6350</v>
      </c>
    </row>
    <row r="263" spans="1:46" ht="12.75" x14ac:dyDescent="0.2">
      <c r="A263" s="1">
        <v>10262</v>
      </c>
      <c r="B263" s="1" t="s">
        <v>2</v>
      </c>
      <c r="C263" s="2">
        <f t="shared" ca="1" si="28"/>
        <v>45265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6350</v>
      </c>
      <c r="O263" s="1" t="s">
        <v>6373</v>
      </c>
      <c r="P263" s="1" t="s">
        <v>6349</v>
      </c>
      <c r="Q263" s="1" t="s">
        <v>6350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/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29"/>
        <v>26638</v>
      </c>
      <c r="AA263" s="1" t="str">
        <f>Raw!Z263</f>
        <v>NEW ZEALAND FULL LICENCE</v>
      </c>
      <c r="AB263" s="9">
        <f t="shared" si="30"/>
        <v>4</v>
      </c>
      <c r="AC263" s="1">
        <v>16</v>
      </c>
      <c r="AD263" s="1" t="str">
        <f>Raw!AA263</f>
        <v>MALE</v>
      </c>
      <c r="AE263" s="1" t="str">
        <f>Raw!AB263</f>
        <v>NO</v>
      </c>
      <c r="AF263" s="1">
        <f>IF(Raw!AE263="", 0, 1)</f>
        <v>1</v>
      </c>
      <c r="AG263" s="1" t="str">
        <f t="shared" si="31"/>
        <v>Yes</v>
      </c>
      <c r="AH263" s="1" t="str">
        <f t="shared" si="32"/>
        <v>Yes</v>
      </c>
      <c r="AI263" s="1" t="str">
        <f t="shared" si="33"/>
        <v>Yes</v>
      </c>
      <c r="AJ263" s="1">
        <f>IF(Raw!AE263="", "", Raw!AE263)</f>
        <v>5</v>
      </c>
      <c r="AK263" s="2">
        <f t="shared" ca="1" si="34"/>
        <v>45138</v>
      </c>
      <c r="AL263" s="1" t="str">
        <f>IF(Raw!AF263="", "", Raw!AF263)</f>
        <v>Not at fault - other vehicle involved</v>
      </c>
      <c r="AM263" s="1" t="s">
        <v>6350</v>
      </c>
      <c r="AN263" s="1" t="s">
        <v>6350</v>
      </c>
      <c r="AO263" s="1" t="s">
        <v>6349</v>
      </c>
      <c r="AP263" s="1">
        <f>Raw!AH263</f>
        <v>14590</v>
      </c>
      <c r="AQ263" s="1">
        <v>500</v>
      </c>
      <c r="AR263" s="1" t="s">
        <v>6350</v>
      </c>
      <c r="AS263" s="1" t="s">
        <v>6350</v>
      </c>
      <c r="AT263" s="1" t="s">
        <v>6350</v>
      </c>
    </row>
    <row r="264" spans="1:46" ht="12.75" x14ac:dyDescent="0.2">
      <c r="A264" s="1">
        <v>10263</v>
      </c>
      <c r="B264" s="1" t="s">
        <v>2</v>
      </c>
      <c r="C264" s="2">
        <f t="shared" ca="1" si="28"/>
        <v>45265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6350</v>
      </c>
      <c r="O264" s="1" t="s">
        <v>6373</v>
      </c>
      <c r="P264" s="1" t="s">
        <v>6349</v>
      </c>
      <c r="Q264" s="1" t="s">
        <v>6350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29"/>
        <v>14584</v>
      </c>
      <c r="AA264" s="1" t="str">
        <f>Raw!Z264</f>
        <v>NEW ZEALAND FULL LICENCE</v>
      </c>
      <c r="AB264" s="9">
        <f t="shared" si="30"/>
        <v>4</v>
      </c>
      <c r="AC264" s="1">
        <v>16</v>
      </c>
      <c r="AD264" s="1" t="str">
        <f>Raw!AA264</f>
        <v>FEMALE</v>
      </c>
      <c r="AE264" s="1" t="str">
        <f>Raw!AB264</f>
        <v>NO</v>
      </c>
      <c r="AF264" s="1">
        <f>IF(Raw!AE264="", 0, 1)</f>
        <v>0</v>
      </c>
      <c r="AG264" s="1" t="str">
        <f t="shared" si="31"/>
        <v>No</v>
      </c>
      <c r="AH264" s="1" t="str">
        <f t="shared" si="32"/>
        <v>No</v>
      </c>
      <c r="AI264" s="1" t="str">
        <f t="shared" si="33"/>
        <v>No</v>
      </c>
      <c r="AJ264" s="1" t="str">
        <f>IF(Raw!AE264="", "", Raw!AE264)</f>
        <v/>
      </c>
      <c r="AK264" s="2" t="str">
        <f t="shared" ca="1" si="34"/>
        <v/>
      </c>
      <c r="AL264" s="1" t="str">
        <f>IF(Raw!AF264="", "", Raw!AF264)</f>
        <v/>
      </c>
      <c r="AM264" s="1" t="s">
        <v>6350</v>
      </c>
      <c r="AN264" s="1" t="s">
        <v>6350</v>
      </c>
      <c r="AO264" s="1" t="s">
        <v>6349</v>
      </c>
      <c r="AP264" s="1">
        <f>Raw!AH264</f>
        <v>19990</v>
      </c>
      <c r="AQ264" s="1">
        <v>500</v>
      </c>
      <c r="AR264" s="1" t="s">
        <v>6350</v>
      </c>
      <c r="AS264" s="1" t="s">
        <v>6350</v>
      </c>
      <c r="AT264" s="1" t="s">
        <v>6350</v>
      </c>
    </row>
    <row r="265" spans="1:46" ht="12.75" x14ac:dyDescent="0.2">
      <c r="A265" s="1">
        <v>10264</v>
      </c>
      <c r="B265" s="1" t="s">
        <v>2</v>
      </c>
      <c r="C265" s="2">
        <f t="shared" ca="1" si="28"/>
        <v>45265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6350</v>
      </c>
      <c r="O265" s="1" t="s">
        <v>6373</v>
      </c>
      <c r="P265" s="1" t="s">
        <v>6349</v>
      </c>
      <c r="Q265" s="1" t="s">
        <v>6350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/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29"/>
        <v>28829</v>
      </c>
      <c r="AA265" s="1" t="str">
        <f>Raw!Z265</f>
        <v>NEW ZEALAND FULL LICENCE</v>
      </c>
      <c r="AB265" s="9">
        <f t="shared" si="30"/>
        <v>4</v>
      </c>
      <c r="AC265" s="1">
        <v>16</v>
      </c>
      <c r="AD265" s="1" t="str">
        <f>Raw!AA265</f>
        <v>MALE</v>
      </c>
      <c r="AE265" s="1" t="str">
        <f>Raw!AB265</f>
        <v>NO</v>
      </c>
      <c r="AF265" s="1">
        <f>IF(Raw!AE265="", 0, 1)</f>
        <v>0</v>
      </c>
      <c r="AG265" s="1" t="str">
        <f t="shared" si="31"/>
        <v>No</v>
      </c>
      <c r="AH265" s="1" t="str">
        <f t="shared" si="32"/>
        <v>No</v>
      </c>
      <c r="AI265" s="1" t="str">
        <f t="shared" si="33"/>
        <v>No</v>
      </c>
      <c r="AJ265" s="1" t="str">
        <f>IF(Raw!AE265="", "", Raw!AE265)</f>
        <v/>
      </c>
      <c r="AK265" s="2" t="str">
        <f t="shared" ca="1" si="34"/>
        <v/>
      </c>
      <c r="AL265" s="1" t="str">
        <f>IF(Raw!AF265="", "", Raw!AF265)</f>
        <v/>
      </c>
      <c r="AM265" s="1" t="s">
        <v>6350</v>
      </c>
      <c r="AN265" s="1" t="s">
        <v>6350</v>
      </c>
      <c r="AO265" s="1" t="s">
        <v>6349</v>
      </c>
      <c r="AP265" s="1">
        <f>Raw!AH265</f>
        <v>14150</v>
      </c>
      <c r="AQ265" s="1">
        <v>500</v>
      </c>
      <c r="AR265" s="1" t="s">
        <v>6350</v>
      </c>
      <c r="AS265" s="1" t="s">
        <v>6350</v>
      </c>
      <c r="AT265" s="1" t="s">
        <v>6350</v>
      </c>
    </row>
    <row r="266" spans="1:46" ht="12.75" x14ac:dyDescent="0.2">
      <c r="A266" s="1">
        <v>10265</v>
      </c>
      <c r="B266" s="1" t="s">
        <v>2</v>
      </c>
      <c r="C266" s="2">
        <f t="shared" ca="1" si="28"/>
        <v>45265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6350</v>
      </c>
      <c r="O266" s="1" t="s">
        <v>6373</v>
      </c>
      <c r="P266" s="1" t="s">
        <v>6349</v>
      </c>
      <c r="Q266" s="1" t="s">
        <v>6350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29"/>
        <v>16411</v>
      </c>
      <c r="AA266" s="1" t="str">
        <f>Raw!Z266</f>
        <v>NEW ZEALAND FULL LICENCE</v>
      </c>
      <c r="AB266" s="9">
        <f t="shared" si="30"/>
        <v>4</v>
      </c>
      <c r="AC266" s="1">
        <v>16</v>
      </c>
      <c r="AD266" s="1" t="str">
        <f>Raw!AA266</f>
        <v>MALE</v>
      </c>
      <c r="AE266" s="1" t="str">
        <f>Raw!AB266</f>
        <v>NO</v>
      </c>
      <c r="AF266" s="1">
        <f>IF(Raw!AE266="", 0, 1)</f>
        <v>1</v>
      </c>
      <c r="AG266" s="1" t="str">
        <f t="shared" si="31"/>
        <v>Yes</v>
      </c>
      <c r="AH266" s="1" t="str">
        <f t="shared" si="32"/>
        <v>Yes</v>
      </c>
      <c r="AI266" s="1" t="str">
        <f t="shared" si="33"/>
        <v>Yes</v>
      </c>
      <c r="AJ266" s="1">
        <f>IF(Raw!AE266="", "", Raw!AE266)</f>
        <v>11</v>
      </c>
      <c r="AK266" s="2">
        <f t="shared" ca="1" si="34"/>
        <v>44957</v>
      </c>
      <c r="AL266" s="1" t="str">
        <f>IF(Raw!AF266="", "", Raw!AF266)</f>
        <v>Not at fault - other vehicle involved</v>
      </c>
      <c r="AM266" s="1" t="s">
        <v>6350</v>
      </c>
      <c r="AN266" s="1" t="s">
        <v>6350</v>
      </c>
      <c r="AO266" s="1" t="s">
        <v>6349</v>
      </c>
      <c r="AP266" s="1">
        <f>Raw!AH266</f>
        <v>54900</v>
      </c>
      <c r="AQ266" s="1">
        <v>500</v>
      </c>
      <c r="AR266" s="1" t="s">
        <v>6350</v>
      </c>
      <c r="AS266" s="1" t="s">
        <v>6350</v>
      </c>
      <c r="AT266" s="1" t="s">
        <v>6350</v>
      </c>
    </row>
    <row r="267" spans="1:46" ht="12.75" x14ac:dyDescent="0.2">
      <c r="A267" s="1">
        <v>10266</v>
      </c>
      <c r="B267" s="1" t="s">
        <v>2</v>
      </c>
      <c r="C267" s="2">
        <f t="shared" ca="1" si="28"/>
        <v>45265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6350</v>
      </c>
      <c r="O267" s="1" t="s">
        <v>6373</v>
      </c>
      <c r="P267" s="1" t="s">
        <v>6349</v>
      </c>
      <c r="Q267" s="1" t="s">
        <v>6350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/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29"/>
        <v>36134</v>
      </c>
      <c r="AA267" s="1" t="str">
        <f>Raw!Z267</f>
        <v>NEW ZEALAND FULL LICENCE</v>
      </c>
      <c r="AB267" s="9">
        <f t="shared" si="30"/>
        <v>4</v>
      </c>
      <c r="AC267" s="1">
        <v>16</v>
      </c>
      <c r="AD267" s="1" t="str">
        <f>Raw!AA267</f>
        <v>FEMALE</v>
      </c>
      <c r="AE267" s="1" t="str">
        <f>Raw!AB267</f>
        <v>NO</v>
      </c>
      <c r="AF267" s="1">
        <f>IF(Raw!AE267="", 0, 1)</f>
        <v>1</v>
      </c>
      <c r="AG267" s="1" t="str">
        <f t="shared" si="31"/>
        <v>Yes</v>
      </c>
      <c r="AH267" s="1" t="str">
        <f t="shared" si="32"/>
        <v>Yes</v>
      </c>
      <c r="AI267" s="1" t="str">
        <f t="shared" si="33"/>
        <v>Yes</v>
      </c>
      <c r="AJ267" s="1">
        <f>IF(Raw!AE267="", "", Raw!AE267)</f>
        <v>20</v>
      </c>
      <c r="AK267" s="2">
        <f t="shared" ca="1" si="34"/>
        <v>44681</v>
      </c>
      <c r="AL267" s="1" t="str">
        <f>IF(Raw!AF267="", "", Raw!AF267)</f>
        <v>At fault - other vehicle involved</v>
      </c>
      <c r="AM267" s="1" t="s">
        <v>6350</v>
      </c>
      <c r="AN267" s="1" t="s">
        <v>6350</v>
      </c>
      <c r="AO267" s="1" t="s">
        <v>6349</v>
      </c>
      <c r="AP267" s="1">
        <f>Raw!AH267</f>
        <v>15105</v>
      </c>
      <c r="AQ267" s="1">
        <v>500</v>
      </c>
      <c r="AR267" s="1" t="s">
        <v>6350</v>
      </c>
      <c r="AS267" s="1" t="s">
        <v>6350</v>
      </c>
      <c r="AT267" s="1" t="s">
        <v>6350</v>
      </c>
    </row>
    <row r="268" spans="1:46" ht="12.75" x14ac:dyDescent="0.2">
      <c r="A268" s="1">
        <v>10267</v>
      </c>
      <c r="B268" s="1" t="s">
        <v>2</v>
      </c>
      <c r="C268" s="2">
        <f t="shared" ca="1" si="28"/>
        <v>45265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IF(Raw!O268="","", Raw!O268)</f>
        <v>1498</v>
      </c>
      <c r="L268" s="1" t="str">
        <f>Raw!L268</f>
        <v>5 Sp Manual</v>
      </c>
      <c r="M268" s="1" t="str">
        <f>Raw!M268</f>
        <v>Petrol</v>
      </c>
      <c r="N268" s="1" t="s">
        <v>6350</v>
      </c>
      <c r="O268" s="1" t="s">
        <v>6373</v>
      </c>
      <c r="P268" s="1" t="s">
        <v>6349</v>
      </c>
      <c r="Q268" s="1" t="s">
        <v>6350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/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29"/>
        <v>33943</v>
      </c>
      <c r="AA268" s="1" t="str">
        <f>Raw!Z268</f>
        <v>RESTRICTED LICENCE</v>
      </c>
      <c r="AB268" s="9">
        <f t="shared" si="30"/>
        <v>4</v>
      </c>
      <c r="AC268" s="1">
        <v>16</v>
      </c>
      <c r="AD268" s="1" t="str">
        <f>Raw!AA268</f>
        <v>MALE</v>
      </c>
      <c r="AE268" s="1" t="str">
        <f>Raw!AB268</f>
        <v>NO</v>
      </c>
      <c r="AF268" s="1">
        <f>IF(Raw!AE268="", 0, 1)</f>
        <v>0</v>
      </c>
      <c r="AG268" s="1" t="str">
        <f t="shared" si="31"/>
        <v>No</v>
      </c>
      <c r="AH268" s="1" t="str">
        <f t="shared" si="32"/>
        <v>No</v>
      </c>
      <c r="AI268" s="1" t="str">
        <f t="shared" si="33"/>
        <v>No</v>
      </c>
      <c r="AJ268" s="1" t="str">
        <f>IF(Raw!AE268="", "", Raw!AE268)</f>
        <v/>
      </c>
      <c r="AK268" s="2" t="str">
        <f t="shared" ca="1" si="34"/>
        <v/>
      </c>
      <c r="AL268" s="1" t="str">
        <f>IF(Raw!AF268="", "", Raw!AF268)</f>
        <v/>
      </c>
      <c r="AM268" s="1" t="s">
        <v>6350</v>
      </c>
      <c r="AN268" s="1" t="s">
        <v>6350</v>
      </c>
      <c r="AO268" s="1" t="s">
        <v>6349</v>
      </c>
      <c r="AP268" s="1">
        <f>Raw!AH268</f>
        <v>936</v>
      </c>
      <c r="AQ268" s="1">
        <v>500</v>
      </c>
      <c r="AR268" s="1" t="s">
        <v>6350</v>
      </c>
      <c r="AS268" s="1" t="s">
        <v>6350</v>
      </c>
      <c r="AT268" s="1" t="s">
        <v>6350</v>
      </c>
    </row>
    <row r="269" spans="1:46" ht="12.75" x14ac:dyDescent="0.2">
      <c r="A269" s="1">
        <v>10268</v>
      </c>
      <c r="B269" s="1" t="s">
        <v>2</v>
      </c>
      <c r="C269" s="2">
        <f t="shared" ca="1" si="28"/>
        <v>45265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6350</v>
      </c>
      <c r="O269" s="1" t="s">
        <v>6373</v>
      </c>
      <c r="P269" s="1" t="s">
        <v>6349</v>
      </c>
      <c r="Q269" s="1" t="s">
        <v>6350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29"/>
        <v>17872</v>
      </c>
      <c r="AA269" s="1" t="str">
        <f>Raw!Z269</f>
        <v>NEW ZEALAND FULL LICENCE</v>
      </c>
      <c r="AB269" s="9">
        <f t="shared" si="30"/>
        <v>4</v>
      </c>
      <c r="AC269" s="1">
        <v>16</v>
      </c>
      <c r="AD269" s="1" t="str">
        <f>Raw!AA269</f>
        <v>MALE</v>
      </c>
      <c r="AE269" s="1" t="str">
        <f>Raw!AB269</f>
        <v>NO</v>
      </c>
      <c r="AF269" s="1">
        <f>IF(Raw!AE269="", 0, 1)</f>
        <v>0</v>
      </c>
      <c r="AG269" s="1" t="str">
        <f t="shared" si="31"/>
        <v>No</v>
      </c>
      <c r="AH269" s="1" t="str">
        <f t="shared" si="32"/>
        <v>No</v>
      </c>
      <c r="AI269" s="1" t="str">
        <f t="shared" si="33"/>
        <v>No</v>
      </c>
      <c r="AJ269" s="1" t="str">
        <f>IF(Raw!AE269="", "", Raw!AE269)</f>
        <v/>
      </c>
      <c r="AK269" s="2" t="str">
        <f t="shared" ca="1" si="34"/>
        <v/>
      </c>
      <c r="AL269" s="1" t="str">
        <f>IF(Raw!AF269="", "", Raw!AF269)</f>
        <v/>
      </c>
      <c r="AM269" s="1" t="s">
        <v>6350</v>
      </c>
      <c r="AN269" s="1" t="s">
        <v>6350</v>
      </c>
      <c r="AO269" s="1" t="s">
        <v>6349</v>
      </c>
      <c r="AP269" s="1">
        <f>Raw!AH269</f>
        <v>35625</v>
      </c>
      <c r="AQ269" s="1">
        <v>500</v>
      </c>
      <c r="AR269" s="1" t="s">
        <v>6350</v>
      </c>
      <c r="AS269" s="1" t="s">
        <v>6350</v>
      </c>
      <c r="AT269" s="1" t="s">
        <v>6350</v>
      </c>
    </row>
    <row r="270" spans="1:46" ht="12.75" x14ac:dyDescent="0.2">
      <c r="A270" s="1">
        <v>10269</v>
      </c>
      <c r="B270" s="1" t="s">
        <v>2</v>
      </c>
      <c r="C270" s="2">
        <f t="shared" ca="1" si="28"/>
        <v>45265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6350</v>
      </c>
      <c r="O270" s="1" t="s">
        <v>6373</v>
      </c>
      <c r="P270" s="1" t="s">
        <v>6349</v>
      </c>
      <c r="Q270" s="1" t="s">
        <v>6350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29"/>
        <v>36865</v>
      </c>
      <c r="AA270" s="1" t="str">
        <f>Raw!Z270</f>
        <v>RESTRICTED LICENCE</v>
      </c>
      <c r="AB270" s="9">
        <f t="shared" si="30"/>
        <v>4</v>
      </c>
      <c r="AC270" s="1">
        <v>16</v>
      </c>
      <c r="AD270" s="1" t="str">
        <f>Raw!AA270</f>
        <v>FEMALE</v>
      </c>
      <c r="AE270" s="1" t="str">
        <f>Raw!AB270</f>
        <v>NO</v>
      </c>
      <c r="AF270" s="1">
        <f>IF(Raw!AE270="", 0, 1)</f>
        <v>0</v>
      </c>
      <c r="AG270" s="1" t="str">
        <f t="shared" si="31"/>
        <v>No</v>
      </c>
      <c r="AH270" s="1" t="str">
        <f t="shared" si="32"/>
        <v>No</v>
      </c>
      <c r="AI270" s="1" t="str">
        <f t="shared" si="33"/>
        <v>No</v>
      </c>
      <c r="AJ270" s="1" t="str">
        <f>IF(Raw!AE270="", "", Raw!AE270)</f>
        <v/>
      </c>
      <c r="AK270" s="2" t="str">
        <f t="shared" ca="1" si="34"/>
        <v/>
      </c>
      <c r="AL270" s="1" t="str">
        <f>IF(Raw!AF270="", "", Raw!AF270)</f>
        <v/>
      </c>
      <c r="AM270" s="1" t="s">
        <v>6350</v>
      </c>
      <c r="AN270" s="1" t="s">
        <v>6350</v>
      </c>
      <c r="AO270" s="1" t="s">
        <v>6349</v>
      </c>
      <c r="AP270" s="1">
        <f>Raw!AH270</f>
        <v>4487</v>
      </c>
      <c r="AQ270" s="1">
        <v>500</v>
      </c>
      <c r="AR270" s="1" t="s">
        <v>6350</v>
      </c>
      <c r="AS270" s="1" t="s">
        <v>6350</v>
      </c>
      <c r="AT270" s="1" t="s">
        <v>6350</v>
      </c>
    </row>
    <row r="271" spans="1:46" ht="12.75" x14ac:dyDescent="0.2">
      <c r="A271" s="1">
        <v>10270</v>
      </c>
      <c r="B271" s="1" t="s">
        <v>2</v>
      </c>
      <c r="C271" s="2">
        <f t="shared" ca="1" si="28"/>
        <v>45265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6350</v>
      </c>
      <c r="O271" s="1" t="s">
        <v>6373</v>
      </c>
      <c r="P271" s="1" t="s">
        <v>6349</v>
      </c>
      <c r="Q271" s="1" t="s">
        <v>6350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29"/>
        <v>22255</v>
      </c>
      <c r="AA271" s="1" t="str">
        <f>Raw!Z271</f>
        <v>NEW ZEALAND FULL LICENCE</v>
      </c>
      <c r="AB271" s="9">
        <f t="shared" si="30"/>
        <v>4</v>
      </c>
      <c r="AC271" s="1">
        <v>16</v>
      </c>
      <c r="AD271" s="1" t="str">
        <f>Raw!AA271</f>
        <v>FEMALE</v>
      </c>
      <c r="AE271" s="1" t="str">
        <f>Raw!AB271</f>
        <v>YES</v>
      </c>
      <c r="AF271" s="1">
        <f>IF(Raw!AE271="", 0, 1)</f>
        <v>0</v>
      </c>
      <c r="AG271" s="1" t="str">
        <f t="shared" si="31"/>
        <v>No</v>
      </c>
      <c r="AH271" s="1" t="str">
        <f t="shared" si="32"/>
        <v>No</v>
      </c>
      <c r="AI271" s="1" t="str">
        <f t="shared" si="33"/>
        <v>No</v>
      </c>
      <c r="AJ271" s="1" t="str">
        <f>IF(Raw!AE271="", "", Raw!AE271)</f>
        <v/>
      </c>
      <c r="AK271" s="2" t="str">
        <f t="shared" ca="1" si="34"/>
        <v/>
      </c>
      <c r="AL271" s="1" t="str">
        <f>IF(Raw!AF271="", "", Raw!AF271)</f>
        <v/>
      </c>
      <c r="AM271" s="1" t="s">
        <v>6350</v>
      </c>
      <c r="AN271" s="1" t="s">
        <v>6350</v>
      </c>
      <c r="AO271" s="1" t="s">
        <v>6349</v>
      </c>
      <c r="AP271" s="1">
        <f>Raw!AH271</f>
        <v>4450</v>
      </c>
      <c r="AQ271" s="1">
        <v>500</v>
      </c>
      <c r="AR271" s="1" t="s">
        <v>6350</v>
      </c>
      <c r="AS271" s="1" t="s">
        <v>6350</v>
      </c>
      <c r="AT271" s="1" t="s">
        <v>6350</v>
      </c>
    </row>
    <row r="272" spans="1:46" ht="12.75" x14ac:dyDescent="0.2">
      <c r="A272" s="1">
        <v>10271</v>
      </c>
      <c r="B272" s="1" t="s">
        <v>2</v>
      </c>
      <c r="C272" s="2">
        <f t="shared" ca="1" si="28"/>
        <v>45265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6350</v>
      </c>
      <c r="O272" s="1" t="s">
        <v>6373</v>
      </c>
      <c r="P272" s="1" t="s">
        <v>6349</v>
      </c>
      <c r="Q272" s="1" t="s">
        <v>6350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29"/>
        <v>31751</v>
      </c>
      <c r="AA272" s="1" t="str">
        <f>Raw!Z272</f>
        <v>NEW ZEALAND FULL LICENCE</v>
      </c>
      <c r="AB272" s="9">
        <f t="shared" si="30"/>
        <v>4</v>
      </c>
      <c r="AC272" s="1">
        <v>16</v>
      </c>
      <c r="AD272" s="1" t="str">
        <f>Raw!AA272</f>
        <v>FEMALE</v>
      </c>
      <c r="AE272" s="1" t="str">
        <f>Raw!AB272</f>
        <v>NO</v>
      </c>
      <c r="AF272" s="1">
        <f>IF(Raw!AE272="", 0, 1)</f>
        <v>0</v>
      </c>
      <c r="AG272" s="1" t="str">
        <f t="shared" si="31"/>
        <v>No</v>
      </c>
      <c r="AH272" s="1" t="str">
        <f t="shared" si="32"/>
        <v>No</v>
      </c>
      <c r="AI272" s="1" t="str">
        <f t="shared" si="33"/>
        <v>No</v>
      </c>
      <c r="AJ272" s="1" t="str">
        <f>IF(Raw!AE272="", "", Raw!AE272)</f>
        <v/>
      </c>
      <c r="AK272" s="2" t="str">
        <f t="shared" ca="1" si="34"/>
        <v/>
      </c>
      <c r="AL272" s="1" t="str">
        <f>IF(Raw!AF272="", "", Raw!AF272)</f>
        <v/>
      </c>
      <c r="AM272" s="1" t="s">
        <v>6350</v>
      </c>
      <c r="AN272" s="1" t="s">
        <v>6350</v>
      </c>
      <c r="AO272" s="1" t="s">
        <v>6349</v>
      </c>
      <c r="AP272" s="1">
        <f>Raw!AH272</f>
        <v>8450</v>
      </c>
      <c r="AQ272" s="1">
        <v>500</v>
      </c>
      <c r="AR272" s="1" t="s">
        <v>6350</v>
      </c>
      <c r="AS272" s="1" t="s">
        <v>6350</v>
      </c>
      <c r="AT272" s="1" t="s">
        <v>6350</v>
      </c>
    </row>
    <row r="273" spans="1:46" ht="12.75" x14ac:dyDescent="0.2">
      <c r="A273" s="1">
        <v>10272</v>
      </c>
      <c r="B273" s="1" t="s">
        <v>2</v>
      </c>
      <c r="C273" s="2">
        <f t="shared" ca="1" si="28"/>
        <v>45265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6350</v>
      </c>
      <c r="O273" s="1" t="s">
        <v>6373</v>
      </c>
      <c r="P273" s="1" t="s">
        <v>6349</v>
      </c>
      <c r="Q273" s="1" t="s">
        <v>6350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29"/>
        <v>23716</v>
      </c>
      <c r="AA273" s="1" t="str">
        <f>Raw!Z273</f>
        <v>NEW ZEALAND FULL LICENCE</v>
      </c>
      <c r="AB273" s="9">
        <f t="shared" si="30"/>
        <v>4</v>
      </c>
      <c r="AC273" s="1">
        <v>16</v>
      </c>
      <c r="AD273" s="1" t="str">
        <f>Raw!AA273</f>
        <v>FEMALE</v>
      </c>
      <c r="AE273" s="1" t="str">
        <f>Raw!AB273</f>
        <v>NO</v>
      </c>
      <c r="AF273" s="1">
        <f>IF(Raw!AE273="", 0, 1)</f>
        <v>0</v>
      </c>
      <c r="AG273" s="1" t="str">
        <f t="shared" si="31"/>
        <v>No</v>
      </c>
      <c r="AH273" s="1" t="str">
        <f t="shared" si="32"/>
        <v>No</v>
      </c>
      <c r="AI273" s="1" t="str">
        <f t="shared" si="33"/>
        <v>No</v>
      </c>
      <c r="AJ273" s="1" t="str">
        <f>IF(Raw!AE273="", "", Raw!AE273)</f>
        <v/>
      </c>
      <c r="AK273" s="2" t="str">
        <f t="shared" ca="1" si="34"/>
        <v/>
      </c>
      <c r="AL273" s="1" t="str">
        <f>IF(Raw!AF273="", "", Raw!AF273)</f>
        <v/>
      </c>
      <c r="AM273" s="1" t="s">
        <v>6350</v>
      </c>
      <c r="AN273" s="1" t="s">
        <v>6350</v>
      </c>
      <c r="AO273" s="1" t="s">
        <v>6349</v>
      </c>
      <c r="AP273" s="1">
        <f>Raw!AH273</f>
        <v>22500</v>
      </c>
      <c r="AQ273" s="1">
        <v>500</v>
      </c>
      <c r="AR273" s="1" t="s">
        <v>6350</v>
      </c>
      <c r="AS273" s="1" t="s">
        <v>6350</v>
      </c>
      <c r="AT273" s="1" t="s">
        <v>6350</v>
      </c>
    </row>
    <row r="274" spans="1:46" ht="12.75" x14ac:dyDescent="0.2">
      <c r="A274" s="1">
        <v>10273</v>
      </c>
      <c r="B274" s="1" t="s">
        <v>2</v>
      </c>
      <c r="C274" s="2">
        <f t="shared" ca="1" si="28"/>
        <v>45265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6350</v>
      </c>
      <c r="O274" s="1" t="s">
        <v>6373</v>
      </c>
      <c r="P274" s="1" t="s">
        <v>6349</v>
      </c>
      <c r="Q274" s="1" t="s">
        <v>6350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29"/>
        <v>35769</v>
      </c>
      <c r="AA274" s="1" t="str">
        <f>Raw!Z274</f>
        <v>NEW ZEALAND FULL LICENCE</v>
      </c>
      <c r="AB274" s="9">
        <f t="shared" si="30"/>
        <v>4</v>
      </c>
      <c r="AC274" s="1">
        <v>16</v>
      </c>
      <c r="AD274" s="1" t="str">
        <f>Raw!AA274</f>
        <v>MALE</v>
      </c>
      <c r="AE274" s="1" t="str">
        <f>Raw!AB274</f>
        <v>NO</v>
      </c>
      <c r="AF274" s="1">
        <f>IF(Raw!AE274="", 0, 1)</f>
        <v>0</v>
      </c>
      <c r="AG274" s="1" t="str">
        <f t="shared" si="31"/>
        <v>No</v>
      </c>
      <c r="AH274" s="1" t="str">
        <f t="shared" si="32"/>
        <v>No</v>
      </c>
      <c r="AI274" s="1" t="str">
        <f t="shared" si="33"/>
        <v>No</v>
      </c>
      <c r="AJ274" s="1" t="str">
        <f>IF(Raw!AE274="", "", Raw!AE274)</f>
        <v/>
      </c>
      <c r="AK274" s="2" t="str">
        <f t="shared" ca="1" si="34"/>
        <v/>
      </c>
      <c r="AL274" s="1" t="str">
        <f>IF(Raw!AF274="", "", Raw!AF274)</f>
        <v/>
      </c>
      <c r="AM274" s="1" t="s">
        <v>6350</v>
      </c>
      <c r="AN274" s="1" t="s">
        <v>6350</v>
      </c>
      <c r="AO274" s="1" t="s">
        <v>6349</v>
      </c>
      <c r="AP274" s="1">
        <f>Raw!AH274</f>
        <v>7250</v>
      </c>
      <c r="AQ274" s="1">
        <v>500</v>
      </c>
      <c r="AR274" s="1" t="s">
        <v>6350</v>
      </c>
      <c r="AS274" s="1" t="s">
        <v>6350</v>
      </c>
      <c r="AT274" s="1" t="s">
        <v>6350</v>
      </c>
    </row>
    <row r="275" spans="1:46" ht="12.75" x14ac:dyDescent="0.2">
      <c r="A275" s="1">
        <v>10274</v>
      </c>
      <c r="B275" s="1" t="s">
        <v>2</v>
      </c>
      <c r="C275" s="2">
        <f t="shared" ca="1" si="28"/>
        <v>45265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6350</v>
      </c>
      <c r="O275" s="1" t="s">
        <v>6373</v>
      </c>
      <c r="P275" s="1" t="s">
        <v>6349</v>
      </c>
      <c r="Q275" s="1" t="s">
        <v>6350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29"/>
        <v>36499</v>
      </c>
      <c r="AA275" s="1" t="str">
        <f>Raw!Z275</f>
        <v>NEW ZEALAND FULL LICENCE</v>
      </c>
      <c r="AB275" s="9">
        <f t="shared" si="30"/>
        <v>4</v>
      </c>
      <c r="AC275" s="1">
        <v>16</v>
      </c>
      <c r="AD275" s="1" t="str">
        <f>Raw!AA275</f>
        <v>FEMALE</v>
      </c>
      <c r="AE275" s="1" t="str">
        <f>Raw!AB275</f>
        <v>NO</v>
      </c>
      <c r="AF275" s="1">
        <f>IF(Raw!AE275="", 0, 1)</f>
        <v>0</v>
      </c>
      <c r="AG275" s="1" t="str">
        <f t="shared" si="31"/>
        <v>No</v>
      </c>
      <c r="AH275" s="1" t="str">
        <f t="shared" si="32"/>
        <v>No</v>
      </c>
      <c r="AI275" s="1" t="str">
        <f t="shared" si="33"/>
        <v>No</v>
      </c>
      <c r="AJ275" s="1" t="str">
        <f>IF(Raw!AE275="", "", Raw!AE275)</f>
        <v/>
      </c>
      <c r="AK275" s="2" t="str">
        <f t="shared" ca="1" si="34"/>
        <v/>
      </c>
      <c r="AL275" s="1" t="str">
        <f>IF(Raw!AF275="", "", Raw!AF275)</f>
        <v/>
      </c>
      <c r="AM275" s="1" t="s">
        <v>6350</v>
      </c>
      <c r="AN275" s="1" t="s">
        <v>6350</v>
      </c>
      <c r="AO275" s="1" t="s">
        <v>6349</v>
      </c>
      <c r="AP275" s="1">
        <f>Raw!AH275</f>
        <v>5000</v>
      </c>
      <c r="AQ275" s="1">
        <v>500</v>
      </c>
      <c r="AR275" s="1" t="s">
        <v>6350</v>
      </c>
      <c r="AS275" s="1" t="s">
        <v>6350</v>
      </c>
      <c r="AT275" s="1" t="s">
        <v>6350</v>
      </c>
    </row>
    <row r="276" spans="1:46" ht="12.75" x14ac:dyDescent="0.2">
      <c r="A276" s="1">
        <v>10275</v>
      </c>
      <c r="B276" s="1" t="s">
        <v>2</v>
      </c>
      <c r="C276" s="2">
        <f t="shared" ca="1" si="28"/>
        <v>45265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IF(Raw!O276="","", Raw!O276)</f>
        <v>2953</v>
      </c>
      <c r="L276" s="1" t="str">
        <f>Raw!L276</f>
        <v>5 Sp Manual</v>
      </c>
      <c r="M276" s="1" t="str">
        <f>Raw!M276</f>
        <v>Diesel</v>
      </c>
      <c r="N276" s="1" t="s">
        <v>6350</v>
      </c>
      <c r="O276" s="1" t="s">
        <v>6373</v>
      </c>
      <c r="P276" s="1" t="s">
        <v>6349</v>
      </c>
      <c r="Q276" s="1" t="s">
        <v>6350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29"/>
        <v>25907</v>
      </c>
      <c r="AA276" s="1" t="str">
        <f>Raw!Z276</f>
        <v>NEW ZEALAND FULL LICENCE</v>
      </c>
      <c r="AB276" s="9">
        <f t="shared" si="30"/>
        <v>4</v>
      </c>
      <c r="AC276" s="1">
        <v>16</v>
      </c>
      <c r="AD276" s="1" t="str">
        <f>Raw!AA276</f>
        <v>MALE</v>
      </c>
      <c r="AE276" s="1" t="str">
        <f>Raw!AB276</f>
        <v>NO</v>
      </c>
      <c r="AF276" s="1">
        <f>IF(Raw!AE276="", 0, 1)</f>
        <v>0</v>
      </c>
      <c r="AG276" s="1" t="str">
        <f t="shared" si="31"/>
        <v>No</v>
      </c>
      <c r="AH276" s="1" t="str">
        <f t="shared" si="32"/>
        <v>No</v>
      </c>
      <c r="AI276" s="1" t="str">
        <f t="shared" si="33"/>
        <v>No</v>
      </c>
      <c r="AJ276" s="1" t="str">
        <f>IF(Raw!AE276="", "", Raw!AE276)</f>
        <v/>
      </c>
      <c r="AK276" s="2" t="str">
        <f t="shared" ca="1" si="34"/>
        <v/>
      </c>
      <c r="AL276" s="1" t="str">
        <f>IF(Raw!AF276="", "", Raw!AF276)</f>
        <v/>
      </c>
      <c r="AM276" s="1" t="s">
        <v>6350</v>
      </c>
      <c r="AN276" s="1" t="s">
        <v>6350</v>
      </c>
      <c r="AO276" s="1" t="s">
        <v>6349</v>
      </c>
      <c r="AP276" s="1">
        <f>Raw!AH276</f>
        <v>14650</v>
      </c>
      <c r="AQ276" s="1">
        <v>500</v>
      </c>
      <c r="AR276" s="1" t="s">
        <v>6350</v>
      </c>
      <c r="AS276" s="1" t="s">
        <v>6350</v>
      </c>
      <c r="AT276" s="1" t="s">
        <v>6350</v>
      </c>
    </row>
    <row r="277" spans="1:46" ht="12.75" x14ac:dyDescent="0.2">
      <c r="A277" s="1">
        <v>10276</v>
      </c>
      <c r="B277" s="1" t="s">
        <v>2</v>
      </c>
      <c r="C277" s="2">
        <f t="shared" ca="1" si="28"/>
        <v>45265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6350</v>
      </c>
      <c r="O277" s="1" t="s">
        <v>6373</v>
      </c>
      <c r="P277" s="1" t="s">
        <v>6349</v>
      </c>
      <c r="Q277" s="1" t="s">
        <v>6350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/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29"/>
        <v>27003</v>
      </c>
      <c r="AA277" s="1" t="str">
        <f>Raw!Z277</f>
        <v>NEW ZEALAND FULL LICENCE</v>
      </c>
      <c r="AB277" s="9">
        <f t="shared" si="30"/>
        <v>4</v>
      </c>
      <c r="AC277" s="1">
        <v>16</v>
      </c>
      <c r="AD277" s="1" t="str">
        <f>Raw!AA277</f>
        <v>FEMALE</v>
      </c>
      <c r="AE277" s="1" t="str">
        <f>Raw!AB277</f>
        <v>NO</v>
      </c>
      <c r="AF277" s="1">
        <f>IF(Raw!AE277="", 0, 1)</f>
        <v>0</v>
      </c>
      <c r="AG277" s="1" t="str">
        <f t="shared" si="31"/>
        <v>No</v>
      </c>
      <c r="AH277" s="1" t="str">
        <f t="shared" si="32"/>
        <v>No</v>
      </c>
      <c r="AI277" s="1" t="str">
        <f t="shared" si="33"/>
        <v>No</v>
      </c>
      <c r="AJ277" s="1" t="str">
        <f>IF(Raw!AE277="", "", Raw!AE277)</f>
        <v/>
      </c>
      <c r="AK277" s="2" t="str">
        <f t="shared" ca="1" si="34"/>
        <v/>
      </c>
      <c r="AL277" s="1" t="str">
        <f>IF(Raw!AF277="", "", Raw!AF277)</f>
        <v/>
      </c>
      <c r="AM277" s="1" t="s">
        <v>6350</v>
      </c>
      <c r="AN277" s="1" t="s">
        <v>6350</v>
      </c>
      <c r="AO277" s="1" t="s">
        <v>6349</v>
      </c>
      <c r="AP277" s="1">
        <f>Raw!AH277</f>
        <v>6100</v>
      </c>
      <c r="AQ277" s="1">
        <v>500</v>
      </c>
      <c r="AR277" s="1" t="s">
        <v>6350</v>
      </c>
      <c r="AS277" s="1" t="s">
        <v>6350</v>
      </c>
      <c r="AT277" s="1" t="s">
        <v>6350</v>
      </c>
    </row>
    <row r="278" spans="1:46" ht="12.75" x14ac:dyDescent="0.2">
      <c r="A278" s="1">
        <v>10277</v>
      </c>
      <c r="B278" s="1" t="s">
        <v>2</v>
      </c>
      <c r="C278" s="2">
        <f t="shared" ca="1" si="28"/>
        <v>45265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6350</v>
      </c>
      <c r="O278" s="1" t="s">
        <v>6373</v>
      </c>
      <c r="P278" s="1" t="s">
        <v>6349</v>
      </c>
      <c r="Q278" s="1" t="s">
        <v>6350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/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29"/>
        <v>28099</v>
      </c>
      <c r="AA278" s="1" t="str">
        <f>Raw!Z278</f>
        <v>NEW ZEALAND FULL LICENCE</v>
      </c>
      <c r="AB278" s="9">
        <f t="shared" si="30"/>
        <v>4</v>
      </c>
      <c r="AC278" s="1">
        <v>16</v>
      </c>
      <c r="AD278" s="1" t="str">
        <f>Raw!AA278</f>
        <v>FEMALE</v>
      </c>
      <c r="AE278" s="1" t="str">
        <f>Raw!AB278</f>
        <v>NO</v>
      </c>
      <c r="AF278" s="1">
        <f>IF(Raw!AE278="", 0, 1)</f>
        <v>0</v>
      </c>
      <c r="AG278" s="1" t="str">
        <f t="shared" si="31"/>
        <v>No</v>
      </c>
      <c r="AH278" s="1" t="str">
        <f t="shared" si="32"/>
        <v>No</v>
      </c>
      <c r="AI278" s="1" t="str">
        <f t="shared" si="33"/>
        <v>No</v>
      </c>
      <c r="AJ278" s="1" t="str">
        <f>IF(Raw!AE278="", "", Raw!AE278)</f>
        <v/>
      </c>
      <c r="AK278" s="2" t="str">
        <f t="shared" ca="1" si="34"/>
        <v/>
      </c>
      <c r="AL278" s="1" t="str">
        <f>IF(Raw!AF278="", "", Raw!AF278)</f>
        <v/>
      </c>
      <c r="AM278" s="1" t="s">
        <v>6350</v>
      </c>
      <c r="AN278" s="1" t="s">
        <v>6350</v>
      </c>
      <c r="AO278" s="1" t="s">
        <v>6349</v>
      </c>
      <c r="AP278" s="1">
        <f>Raw!AH278</f>
        <v>6300</v>
      </c>
      <c r="AQ278" s="1">
        <v>500</v>
      </c>
      <c r="AR278" s="1" t="s">
        <v>6350</v>
      </c>
      <c r="AS278" s="1" t="s">
        <v>6350</v>
      </c>
      <c r="AT278" s="1" t="s">
        <v>6350</v>
      </c>
    </row>
    <row r="279" spans="1:46" ht="12.75" x14ac:dyDescent="0.2">
      <c r="A279" s="1">
        <v>10278</v>
      </c>
      <c r="B279" s="1" t="s">
        <v>2</v>
      </c>
      <c r="C279" s="2">
        <f t="shared" ca="1" si="28"/>
        <v>45265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6350</v>
      </c>
      <c r="O279" s="1" t="s">
        <v>6373</v>
      </c>
      <c r="P279" s="1" t="s">
        <v>6349</v>
      </c>
      <c r="Q279" s="1" t="s">
        <v>6350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/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29"/>
        <v>36134</v>
      </c>
      <c r="AA279" s="1" t="str">
        <f>Raw!Z279</f>
        <v>RESTRICTED LICENCE</v>
      </c>
      <c r="AB279" s="9">
        <f t="shared" si="30"/>
        <v>4</v>
      </c>
      <c r="AC279" s="1">
        <v>16</v>
      </c>
      <c r="AD279" s="1" t="str">
        <f>Raw!AA279</f>
        <v>MALE</v>
      </c>
      <c r="AE279" s="1" t="str">
        <f>Raw!AB279</f>
        <v>NO</v>
      </c>
      <c r="AF279" s="1">
        <f>IF(Raw!AE279="", 0, 1)</f>
        <v>0</v>
      </c>
      <c r="AG279" s="1" t="str">
        <f t="shared" si="31"/>
        <v>No</v>
      </c>
      <c r="AH279" s="1" t="str">
        <f t="shared" si="32"/>
        <v>No</v>
      </c>
      <c r="AI279" s="1" t="str">
        <f t="shared" si="33"/>
        <v>No</v>
      </c>
      <c r="AJ279" s="1" t="str">
        <f>IF(Raw!AE279="", "", Raw!AE279)</f>
        <v/>
      </c>
      <c r="AK279" s="2" t="str">
        <f t="shared" ca="1" si="34"/>
        <v/>
      </c>
      <c r="AL279" s="1" t="str">
        <f>IF(Raw!AF279="", "", Raw!AF279)</f>
        <v/>
      </c>
      <c r="AM279" s="1" t="s">
        <v>6350</v>
      </c>
      <c r="AN279" s="1" t="s">
        <v>6350</v>
      </c>
      <c r="AO279" s="1" t="s">
        <v>6349</v>
      </c>
      <c r="AP279" s="1">
        <f>Raw!AH279</f>
        <v>3770</v>
      </c>
      <c r="AQ279" s="1">
        <v>500</v>
      </c>
      <c r="AR279" s="1" t="s">
        <v>6350</v>
      </c>
      <c r="AS279" s="1" t="s">
        <v>6350</v>
      </c>
      <c r="AT279" s="1" t="s">
        <v>6350</v>
      </c>
    </row>
    <row r="280" spans="1:46" ht="12.75" x14ac:dyDescent="0.2">
      <c r="A280" s="1">
        <v>10279</v>
      </c>
      <c r="B280" s="1" t="s">
        <v>2</v>
      </c>
      <c r="C280" s="2">
        <f t="shared" ca="1" si="28"/>
        <v>45265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6350</v>
      </c>
      <c r="O280" s="1" t="s">
        <v>6373</v>
      </c>
      <c r="P280" s="1" t="s">
        <v>6349</v>
      </c>
      <c r="Q280" s="1" t="s">
        <v>6350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29"/>
        <v>27733</v>
      </c>
      <c r="AA280" s="1" t="str">
        <f>Raw!Z280</f>
        <v>NEW ZEALAND FULL LICENCE</v>
      </c>
      <c r="AB280" s="9">
        <f t="shared" si="30"/>
        <v>4</v>
      </c>
      <c r="AC280" s="1">
        <v>16</v>
      </c>
      <c r="AD280" s="1" t="str">
        <f>Raw!AA280</f>
        <v>MALE</v>
      </c>
      <c r="AE280" s="1" t="str">
        <f>Raw!AB280</f>
        <v>YES</v>
      </c>
      <c r="AF280" s="1">
        <f>IF(Raw!AE280="", 0, 1)</f>
        <v>0</v>
      </c>
      <c r="AG280" s="1" t="str">
        <f t="shared" si="31"/>
        <v>No</v>
      </c>
      <c r="AH280" s="1" t="str">
        <f t="shared" si="32"/>
        <v>No</v>
      </c>
      <c r="AI280" s="1" t="str">
        <f t="shared" si="33"/>
        <v>No</v>
      </c>
      <c r="AJ280" s="1" t="str">
        <f>IF(Raw!AE280="", "", Raw!AE280)</f>
        <v/>
      </c>
      <c r="AK280" s="2" t="str">
        <f t="shared" ca="1" si="34"/>
        <v/>
      </c>
      <c r="AL280" s="1" t="str">
        <f>IF(Raw!AF280="", "", Raw!AF280)</f>
        <v/>
      </c>
      <c r="AM280" s="1" t="s">
        <v>6350</v>
      </c>
      <c r="AN280" s="1" t="s">
        <v>6350</v>
      </c>
      <c r="AO280" s="1" t="s">
        <v>6349</v>
      </c>
      <c r="AP280" s="1">
        <f>Raw!AH280</f>
        <v>23200</v>
      </c>
      <c r="AQ280" s="1">
        <v>500</v>
      </c>
      <c r="AR280" s="1" t="s">
        <v>6350</v>
      </c>
      <c r="AS280" s="1" t="s">
        <v>6350</v>
      </c>
      <c r="AT280" s="1" t="s">
        <v>6350</v>
      </c>
    </row>
    <row r="281" spans="1:46" ht="12.75" x14ac:dyDescent="0.2">
      <c r="A281" s="1">
        <v>10280</v>
      </c>
      <c r="B281" s="1" t="s">
        <v>2</v>
      </c>
      <c r="C281" s="2">
        <f t="shared" ca="1" si="28"/>
        <v>45265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6350</v>
      </c>
      <c r="O281" s="1" t="s">
        <v>6373</v>
      </c>
      <c r="P281" s="1" t="s">
        <v>6349</v>
      </c>
      <c r="Q281" s="1" t="s">
        <v>6350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29"/>
        <v>36134</v>
      </c>
      <c r="AA281" s="1" t="str">
        <f>Raw!Z281</f>
        <v>NEW ZEALAND FULL LICENCE</v>
      </c>
      <c r="AB281" s="9">
        <f t="shared" si="30"/>
        <v>4</v>
      </c>
      <c r="AC281" s="1">
        <v>16</v>
      </c>
      <c r="AD281" s="1" t="str">
        <f>Raw!AA281</f>
        <v>MALE</v>
      </c>
      <c r="AE281" s="1" t="str">
        <f>Raw!AB281</f>
        <v>NO</v>
      </c>
      <c r="AF281" s="1">
        <f>IF(Raw!AE281="", 0, 1)</f>
        <v>0</v>
      </c>
      <c r="AG281" s="1" t="str">
        <f t="shared" si="31"/>
        <v>No</v>
      </c>
      <c r="AH281" s="1" t="str">
        <f t="shared" si="32"/>
        <v>No</v>
      </c>
      <c r="AI281" s="1" t="str">
        <f t="shared" si="33"/>
        <v>No</v>
      </c>
      <c r="AJ281" s="1" t="str">
        <f>IF(Raw!AE281="", "", Raw!AE281)</f>
        <v/>
      </c>
      <c r="AK281" s="2" t="str">
        <f t="shared" ca="1" si="34"/>
        <v/>
      </c>
      <c r="AL281" s="1" t="str">
        <f>IF(Raw!AF281="", "", Raw!AF281)</f>
        <v/>
      </c>
      <c r="AM281" s="1" t="s">
        <v>6350</v>
      </c>
      <c r="AN281" s="1" t="s">
        <v>6350</v>
      </c>
      <c r="AO281" s="1" t="s">
        <v>6349</v>
      </c>
      <c r="AP281" s="1">
        <f>Raw!AH281</f>
        <v>32990</v>
      </c>
      <c r="AQ281" s="1">
        <v>500</v>
      </c>
      <c r="AR281" s="1" t="s">
        <v>6350</v>
      </c>
      <c r="AS281" s="1" t="s">
        <v>6350</v>
      </c>
      <c r="AT281" s="1" t="s">
        <v>6350</v>
      </c>
    </row>
    <row r="282" spans="1:46" ht="12.75" x14ac:dyDescent="0.2">
      <c r="A282" s="1">
        <v>10281</v>
      </c>
      <c r="B282" s="1" t="s">
        <v>2</v>
      </c>
      <c r="C282" s="2">
        <f t="shared" ca="1" si="28"/>
        <v>45265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IF(Raw!O282="","", Raw!O282)</f>
        <v>1587</v>
      </c>
      <c r="L282" s="1" t="str">
        <f>Raw!L282</f>
        <v>5 Sp Manual</v>
      </c>
      <c r="M282" s="1" t="str">
        <f>Raw!M282</f>
        <v>Petrol</v>
      </c>
      <c r="N282" s="1" t="s">
        <v>6350</v>
      </c>
      <c r="O282" s="1" t="s">
        <v>6373</v>
      </c>
      <c r="P282" s="1" t="s">
        <v>6349</v>
      </c>
      <c r="Q282" s="1" t="s">
        <v>6350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/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29"/>
        <v>25542</v>
      </c>
      <c r="AA282" s="1" t="str">
        <f>Raw!Z282</f>
        <v>NEW ZEALAND FULL LICENCE</v>
      </c>
      <c r="AB282" s="9">
        <f t="shared" si="30"/>
        <v>4</v>
      </c>
      <c r="AC282" s="1">
        <v>16</v>
      </c>
      <c r="AD282" s="1" t="str">
        <f>Raw!AA282</f>
        <v>FEMALE</v>
      </c>
      <c r="AE282" s="1" t="str">
        <f>Raw!AB282</f>
        <v>NO</v>
      </c>
      <c r="AF282" s="1">
        <f>IF(Raw!AE282="", 0, 1)</f>
        <v>1</v>
      </c>
      <c r="AG282" s="1" t="str">
        <f t="shared" si="31"/>
        <v>Yes</v>
      </c>
      <c r="AH282" s="1" t="str">
        <f t="shared" si="32"/>
        <v>Yes</v>
      </c>
      <c r="AI282" s="1" t="str">
        <f t="shared" si="33"/>
        <v>Yes</v>
      </c>
      <c r="AJ282" s="1">
        <f>IF(Raw!AE282="", "", Raw!AE282)</f>
        <v>5</v>
      </c>
      <c r="AK282" s="2">
        <f t="shared" ca="1" si="34"/>
        <v>45138</v>
      </c>
      <c r="AL282" s="1" t="str">
        <f>IF(Raw!AF282="", "", Raw!AF282)</f>
        <v>Not at fault - other vehicle involved</v>
      </c>
      <c r="AM282" s="1" t="s">
        <v>6350</v>
      </c>
      <c r="AN282" s="1" t="s">
        <v>6350</v>
      </c>
      <c r="AO282" s="1" t="s">
        <v>6349</v>
      </c>
      <c r="AP282" s="1">
        <f>Raw!AH282</f>
        <v>2230</v>
      </c>
      <c r="AQ282" s="1">
        <v>500</v>
      </c>
      <c r="AR282" s="1" t="s">
        <v>6350</v>
      </c>
      <c r="AS282" s="1" t="s">
        <v>6350</v>
      </c>
      <c r="AT282" s="1" t="s">
        <v>6350</v>
      </c>
    </row>
    <row r="283" spans="1:46" ht="12.75" x14ac:dyDescent="0.2">
      <c r="A283" s="1">
        <v>10282</v>
      </c>
      <c r="B283" s="1" t="s">
        <v>2</v>
      </c>
      <c r="C283" s="2">
        <f t="shared" ca="1" si="28"/>
        <v>45265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IF(Raw!O283="","", Raw!O283)</f>
        <v>1994</v>
      </c>
      <c r="L283" s="1" t="str">
        <f>Raw!L283</f>
        <v>5 Sp Manual</v>
      </c>
      <c r="M283" s="1" t="str">
        <f>Raw!M283</f>
        <v>Petrol</v>
      </c>
      <c r="N283" s="1" t="s">
        <v>6350</v>
      </c>
      <c r="O283" s="1" t="s">
        <v>6373</v>
      </c>
      <c r="P283" s="1" t="s">
        <v>6349</v>
      </c>
      <c r="Q283" s="1" t="s">
        <v>6350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/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29"/>
        <v>35038</v>
      </c>
      <c r="AA283" s="1" t="str">
        <f>Raw!Z283</f>
        <v>NEW ZEALAND FULL LICENCE</v>
      </c>
      <c r="AB283" s="9">
        <f t="shared" si="30"/>
        <v>4</v>
      </c>
      <c r="AC283" s="1">
        <v>16</v>
      </c>
      <c r="AD283" s="1" t="str">
        <f>Raw!AA283</f>
        <v>FEMALE</v>
      </c>
      <c r="AE283" s="1" t="str">
        <f>Raw!AB283</f>
        <v>NO</v>
      </c>
      <c r="AF283" s="1">
        <f>IF(Raw!AE283="", 0, 1)</f>
        <v>0</v>
      </c>
      <c r="AG283" s="1" t="str">
        <f t="shared" si="31"/>
        <v>No</v>
      </c>
      <c r="AH283" s="1" t="str">
        <f t="shared" si="32"/>
        <v>No</v>
      </c>
      <c r="AI283" s="1" t="str">
        <f t="shared" si="33"/>
        <v>No</v>
      </c>
      <c r="AJ283" s="1" t="str">
        <f>IF(Raw!AE283="", "", Raw!AE283)</f>
        <v/>
      </c>
      <c r="AK283" s="2" t="str">
        <f t="shared" ca="1" si="34"/>
        <v/>
      </c>
      <c r="AL283" s="1" t="str">
        <f>IF(Raw!AF283="", "", Raw!AF283)</f>
        <v/>
      </c>
      <c r="AM283" s="1" t="s">
        <v>6350</v>
      </c>
      <c r="AN283" s="1" t="s">
        <v>6350</v>
      </c>
      <c r="AO283" s="1" t="s">
        <v>6349</v>
      </c>
      <c r="AP283" s="1">
        <f>Raw!AH283</f>
        <v>7307</v>
      </c>
      <c r="AQ283" s="1">
        <v>500</v>
      </c>
      <c r="AR283" s="1" t="s">
        <v>6350</v>
      </c>
      <c r="AS283" s="1" t="s">
        <v>6350</v>
      </c>
      <c r="AT283" s="1" t="s">
        <v>6350</v>
      </c>
    </row>
    <row r="284" spans="1:46" ht="12.75" x14ac:dyDescent="0.2">
      <c r="A284" s="1">
        <v>10283</v>
      </c>
      <c r="B284" s="1" t="s">
        <v>2</v>
      </c>
      <c r="C284" s="2">
        <f t="shared" ca="1" si="28"/>
        <v>45265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6350</v>
      </c>
      <c r="O284" s="1" t="s">
        <v>6373</v>
      </c>
      <c r="P284" s="1" t="s">
        <v>6349</v>
      </c>
      <c r="Q284" s="1" t="s">
        <v>6350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29"/>
        <v>17506</v>
      </c>
      <c r="AA284" s="1" t="str">
        <f>Raw!Z284</f>
        <v>NEW ZEALAND FULL LICENCE</v>
      </c>
      <c r="AB284" s="9">
        <f t="shared" si="30"/>
        <v>4</v>
      </c>
      <c r="AC284" s="1">
        <v>16</v>
      </c>
      <c r="AD284" s="1" t="str">
        <f>Raw!AA284</f>
        <v>MALE</v>
      </c>
      <c r="AE284" s="1" t="str">
        <f>Raw!AB284</f>
        <v>NO</v>
      </c>
      <c r="AF284" s="1">
        <f>IF(Raw!AE284="", 0, 1)</f>
        <v>1</v>
      </c>
      <c r="AG284" s="1" t="str">
        <f t="shared" si="31"/>
        <v>Yes</v>
      </c>
      <c r="AH284" s="1" t="str">
        <f t="shared" si="32"/>
        <v>Yes</v>
      </c>
      <c r="AI284" s="1" t="str">
        <f t="shared" si="33"/>
        <v>Yes</v>
      </c>
      <c r="AJ284" s="1">
        <f>IF(Raw!AE284="", "", Raw!AE284)</f>
        <v>15</v>
      </c>
      <c r="AK284" s="2">
        <f t="shared" ca="1" si="34"/>
        <v>44834</v>
      </c>
      <c r="AL284" s="1" t="str">
        <f>IF(Raw!AF284="", "", Raw!AF284)</f>
        <v>Not at fault - other vehicle involved</v>
      </c>
      <c r="AM284" s="1" t="s">
        <v>6350</v>
      </c>
      <c r="AN284" s="1" t="s">
        <v>6350</v>
      </c>
      <c r="AO284" s="1" t="s">
        <v>6349</v>
      </c>
      <c r="AP284" s="1">
        <f>Raw!AH284</f>
        <v>1350</v>
      </c>
      <c r="AQ284" s="1">
        <v>500</v>
      </c>
      <c r="AR284" s="1" t="s">
        <v>6350</v>
      </c>
      <c r="AS284" s="1" t="s">
        <v>6350</v>
      </c>
      <c r="AT284" s="1" t="s">
        <v>6350</v>
      </c>
    </row>
    <row r="285" spans="1:46" ht="12.75" x14ac:dyDescent="0.2">
      <c r="A285" s="1">
        <v>10284</v>
      </c>
      <c r="B285" s="1" t="s">
        <v>2</v>
      </c>
      <c r="C285" s="2">
        <f t="shared" ca="1" si="28"/>
        <v>45265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6350</v>
      </c>
      <c r="O285" s="1" t="s">
        <v>6373</v>
      </c>
      <c r="P285" s="1" t="s">
        <v>6349</v>
      </c>
      <c r="Q285" s="1" t="s">
        <v>6350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29"/>
        <v>22620</v>
      </c>
      <c r="AA285" s="1" t="str">
        <f>Raw!Z285</f>
        <v>NEW ZEALAND FULL LICENCE</v>
      </c>
      <c r="AB285" s="9">
        <f t="shared" si="30"/>
        <v>4</v>
      </c>
      <c r="AC285" s="1">
        <v>16</v>
      </c>
      <c r="AD285" s="1" t="str">
        <f>Raw!AA285</f>
        <v>MALE</v>
      </c>
      <c r="AE285" s="1" t="str">
        <f>Raw!AB285</f>
        <v>NO</v>
      </c>
      <c r="AF285" s="1">
        <f>IF(Raw!AE285="", 0, 1)</f>
        <v>1</v>
      </c>
      <c r="AG285" s="1" t="str">
        <f t="shared" si="31"/>
        <v>Yes</v>
      </c>
      <c r="AH285" s="1" t="str">
        <f t="shared" si="32"/>
        <v>Yes</v>
      </c>
      <c r="AI285" s="1" t="str">
        <f t="shared" si="33"/>
        <v>Yes</v>
      </c>
      <c r="AJ285" s="1">
        <f>IF(Raw!AE285="", "", Raw!AE285)</f>
        <v>7</v>
      </c>
      <c r="AK285" s="2">
        <f t="shared" ca="1" si="34"/>
        <v>45077</v>
      </c>
      <c r="AL285" s="1" t="str">
        <f>IF(Raw!AF285="", "", Raw!AF285)</f>
        <v>At fault - other vehicle involved</v>
      </c>
      <c r="AM285" s="1" t="s">
        <v>6350</v>
      </c>
      <c r="AN285" s="1" t="s">
        <v>6350</v>
      </c>
      <c r="AO285" s="1" t="s">
        <v>6349</v>
      </c>
      <c r="AP285" s="1">
        <f>Raw!AH285</f>
        <v>4210</v>
      </c>
      <c r="AQ285" s="1">
        <v>500</v>
      </c>
      <c r="AR285" s="1" t="s">
        <v>6350</v>
      </c>
      <c r="AS285" s="1" t="s">
        <v>6350</v>
      </c>
      <c r="AT285" s="1" t="s">
        <v>6350</v>
      </c>
    </row>
    <row r="286" spans="1:46" ht="12.75" x14ac:dyDescent="0.2">
      <c r="A286" s="1">
        <v>10285</v>
      </c>
      <c r="B286" s="1" t="s">
        <v>2</v>
      </c>
      <c r="C286" s="2">
        <f t="shared" ca="1" si="28"/>
        <v>45265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6350</v>
      </c>
      <c r="O286" s="1" t="s">
        <v>6373</v>
      </c>
      <c r="P286" s="1" t="s">
        <v>6349</v>
      </c>
      <c r="Q286" s="1" t="s">
        <v>6350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29"/>
        <v>26272</v>
      </c>
      <c r="AA286" s="1" t="str">
        <f>Raw!Z286</f>
        <v>NEW ZEALAND FULL LICENCE</v>
      </c>
      <c r="AB286" s="9">
        <f t="shared" si="30"/>
        <v>4</v>
      </c>
      <c r="AC286" s="1">
        <v>16</v>
      </c>
      <c r="AD286" s="1" t="str">
        <f>Raw!AA286</f>
        <v>FEMALE</v>
      </c>
      <c r="AE286" s="1" t="str">
        <f>Raw!AB286</f>
        <v>YES</v>
      </c>
      <c r="AF286" s="1">
        <f>IF(Raw!AE286="", 0, 1)</f>
        <v>0</v>
      </c>
      <c r="AG286" s="1" t="str">
        <f t="shared" si="31"/>
        <v>No</v>
      </c>
      <c r="AH286" s="1" t="str">
        <f t="shared" si="32"/>
        <v>No</v>
      </c>
      <c r="AI286" s="1" t="str">
        <f t="shared" si="33"/>
        <v>No</v>
      </c>
      <c r="AJ286" s="1" t="str">
        <f>IF(Raw!AE286="", "", Raw!AE286)</f>
        <v/>
      </c>
      <c r="AK286" s="2" t="str">
        <f t="shared" ca="1" si="34"/>
        <v/>
      </c>
      <c r="AL286" s="1" t="str">
        <f>IF(Raw!AF286="", "", Raw!AF286)</f>
        <v/>
      </c>
      <c r="AM286" s="1" t="s">
        <v>6350</v>
      </c>
      <c r="AN286" s="1" t="s">
        <v>6350</v>
      </c>
      <c r="AO286" s="1" t="s">
        <v>6349</v>
      </c>
      <c r="AP286" s="1">
        <f>Raw!AH286</f>
        <v>5200</v>
      </c>
      <c r="AQ286" s="1">
        <v>500</v>
      </c>
      <c r="AR286" s="1" t="s">
        <v>6350</v>
      </c>
      <c r="AS286" s="1" t="s">
        <v>6350</v>
      </c>
      <c r="AT286" s="1" t="s">
        <v>6350</v>
      </c>
    </row>
    <row r="287" spans="1:46" ht="12.75" x14ac:dyDescent="0.2">
      <c r="A287" s="1">
        <v>10286</v>
      </c>
      <c r="B287" s="1" t="s">
        <v>2</v>
      </c>
      <c r="C287" s="2">
        <f t="shared" ca="1" si="28"/>
        <v>45265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6350</v>
      </c>
      <c r="O287" s="1" t="s">
        <v>6373</v>
      </c>
      <c r="P287" s="1" t="s">
        <v>6349</v>
      </c>
      <c r="Q287" s="1" t="s">
        <v>6350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29"/>
        <v>33577</v>
      </c>
      <c r="AA287" s="1" t="str">
        <f>Raw!Z287</f>
        <v>NEW ZEALAND FULL LICENCE</v>
      </c>
      <c r="AB287" s="9">
        <f t="shared" si="30"/>
        <v>4</v>
      </c>
      <c r="AC287" s="1">
        <v>16</v>
      </c>
      <c r="AD287" s="1" t="str">
        <f>Raw!AA287</f>
        <v>MALE</v>
      </c>
      <c r="AE287" s="1" t="str">
        <f>Raw!AB287</f>
        <v>NO</v>
      </c>
      <c r="AF287" s="1">
        <f>IF(Raw!AE287="", 0, 1)</f>
        <v>0</v>
      </c>
      <c r="AG287" s="1" t="str">
        <f t="shared" si="31"/>
        <v>No</v>
      </c>
      <c r="AH287" s="1" t="str">
        <f t="shared" si="32"/>
        <v>No</v>
      </c>
      <c r="AI287" s="1" t="str">
        <f t="shared" si="33"/>
        <v>No</v>
      </c>
      <c r="AJ287" s="1" t="str">
        <f>IF(Raw!AE287="", "", Raw!AE287)</f>
        <v/>
      </c>
      <c r="AK287" s="2" t="str">
        <f t="shared" ca="1" si="34"/>
        <v/>
      </c>
      <c r="AL287" s="1" t="str">
        <f>IF(Raw!AF287="", "", Raw!AF287)</f>
        <v/>
      </c>
      <c r="AM287" s="1" t="s">
        <v>6350</v>
      </c>
      <c r="AN287" s="1" t="s">
        <v>6350</v>
      </c>
      <c r="AO287" s="1" t="s">
        <v>6349</v>
      </c>
      <c r="AP287" s="1">
        <f>Raw!AH287</f>
        <v>6600</v>
      </c>
      <c r="AQ287" s="1">
        <v>500</v>
      </c>
      <c r="AR287" s="1" t="s">
        <v>6350</v>
      </c>
      <c r="AS287" s="1" t="s">
        <v>6350</v>
      </c>
      <c r="AT287" s="1" t="s">
        <v>6350</v>
      </c>
    </row>
    <row r="288" spans="1:46" ht="12.75" x14ac:dyDescent="0.2">
      <c r="A288" s="1">
        <v>10287</v>
      </c>
      <c r="B288" s="1" t="s">
        <v>2</v>
      </c>
      <c r="C288" s="2">
        <f t="shared" ca="1" si="28"/>
        <v>45265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6350</v>
      </c>
      <c r="O288" s="1" t="s">
        <v>6373</v>
      </c>
      <c r="P288" s="1" t="s">
        <v>6349</v>
      </c>
      <c r="Q288" s="1" t="s">
        <v>6350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29"/>
        <v>16776</v>
      </c>
      <c r="AA288" s="1" t="str">
        <f>Raw!Z288</f>
        <v>NEW ZEALAND FULL LICENCE</v>
      </c>
      <c r="AB288" s="9">
        <f t="shared" si="30"/>
        <v>4</v>
      </c>
      <c r="AC288" s="1">
        <v>16</v>
      </c>
      <c r="AD288" s="1" t="str">
        <f>Raw!AA288</f>
        <v>FEMALE</v>
      </c>
      <c r="AE288" s="1" t="str">
        <f>Raw!AB288</f>
        <v>NO</v>
      </c>
      <c r="AF288" s="1">
        <f>IF(Raw!AE288="", 0, 1)</f>
        <v>0</v>
      </c>
      <c r="AG288" s="1" t="str">
        <f t="shared" si="31"/>
        <v>No</v>
      </c>
      <c r="AH288" s="1" t="str">
        <f t="shared" si="32"/>
        <v>No</v>
      </c>
      <c r="AI288" s="1" t="str">
        <f t="shared" si="33"/>
        <v>No</v>
      </c>
      <c r="AJ288" s="1" t="str">
        <f>IF(Raw!AE288="", "", Raw!AE288)</f>
        <v/>
      </c>
      <c r="AK288" s="2" t="str">
        <f t="shared" ca="1" si="34"/>
        <v/>
      </c>
      <c r="AL288" s="1" t="str">
        <f>IF(Raw!AF288="", "", Raw!AF288)</f>
        <v/>
      </c>
      <c r="AM288" s="1" t="s">
        <v>6350</v>
      </c>
      <c r="AN288" s="1" t="s">
        <v>6350</v>
      </c>
      <c r="AO288" s="1" t="s">
        <v>6349</v>
      </c>
      <c r="AP288" s="1">
        <f>Raw!AH288</f>
        <v>15750</v>
      </c>
      <c r="AQ288" s="1">
        <v>500</v>
      </c>
      <c r="AR288" s="1" t="s">
        <v>6350</v>
      </c>
      <c r="AS288" s="1" t="s">
        <v>6350</v>
      </c>
      <c r="AT288" s="1" t="s">
        <v>6350</v>
      </c>
    </row>
    <row r="289" spans="1:46" ht="12.75" x14ac:dyDescent="0.2">
      <c r="A289" s="1">
        <v>10288</v>
      </c>
      <c r="B289" s="1" t="s">
        <v>2</v>
      </c>
      <c r="C289" s="2">
        <f t="shared" ca="1" si="28"/>
        <v>45265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6350</v>
      </c>
      <c r="O289" s="1" t="s">
        <v>6373</v>
      </c>
      <c r="P289" s="1" t="s">
        <v>6349</v>
      </c>
      <c r="Q289" s="1" t="s">
        <v>6350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29"/>
        <v>30290</v>
      </c>
      <c r="AA289" s="1" t="str">
        <f>Raw!Z289</f>
        <v>NEW ZEALAND FULL LICENCE</v>
      </c>
      <c r="AB289" s="9">
        <f t="shared" si="30"/>
        <v>4</v>
      </c>
      <c r="AC289" s="1">
        <v>16</v>
      </c>
      <c r="AD289" s="1" t="str">
        <f>Raw!AA289</f>
        <v>MALE</v>
      </c>
      <c r="AE289" s="1" t="str">
        <f>Raw!AB289</f>
        <v>NO</v>
      </c>
      <c r="AF289" s="1">
        <f>IF(Raw!AE289="", 0, 1)</f>
        <v>0</v>
      </c>
      <c r="AG289" s="1" t="str">
        <f t="shared" si="31"/>
        <v>No</v>
      </c>
      <c r="AH289" s="1" t="str">
        <f t="shared" si="32"/>
        <v>No</v>
      </c>
      <c r="AI289" s="1" t="str">
        <f t="shared" si="33"/>
        <v>No</v>
      </c>
      <c r="AJ289" s="1" t="str">
        <f>IF(Raw!AE289="", "", Raw!AE289)</f>
        <v/>
      </c>
      <c r="AK289" s="2" t="str">
        <f t="shared" ca="1" si="34"/>
        <v/>
      </c>
      <c r="AL289" s="1" t="str">
        <f>IF(Raw!AF289="", "", Raw!AF289)</f>
        <v/>
      </c>
      <c r="AM289" s="1" t="s">
        <v>6350</v>
      </c>
      <c r="AN289" s="1" t="s">
        <v>6350</v>
      </c>
      <c r="AO289" s="1" t="s">
        <v>6349</v>
      </c>
      <c r="AP289" s="1">
        <f>Raw!AH289</f>
        <v>24160</v>
      </c>
      <c r="AQ289" s="1">
        <v>500</v>
      </c>
      <c r="AR289" s="1" t="s">
        <v>6350</v>
      </c>
      <c r="AS289" s="1" t="s">
        <v>6350</v>
      </c>
      <c r="AT289" s="1" t="s">
        <v>6350</v>
      </c>
    </row>
    <row r="290" spans="1:46" ht="12.75" x14ac:dyDescent="0.2">
      <c r="A290" s="1">
        <v>10289</v>
      </c>
      <c r="B290" s="1" t="s">
        <v>2</v>
      </c>
      <c r="C290" s="2">
        <f t="shared" ca="1" si="28"/>
        <v>45265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IF(Raw!O290="","", Raw!O290)</f>
        <v>2982</v>
      </c>
      <c r="L290" s="1" t="str">
        <f>Raw!L290</f>
        <v>5 Sp Manual</v>
      </c>
      <c r="M290" s="1" t="str">
        <f>Raw!M290</f>
        <v>Diesel</v>
      </c>
      <c r="N290" s="1" t="s">
        <v>6350</v>
      </c>
      <c r="O290" s="1" t="s">
        <v>6373</v>
      </c>
      <c r="P290" s="1" t="s">
        <v>6349</v>
      </c>
      <c r="Q290" s="1" t="s">
        <v>6350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29"/>
        <v>30290</v>
      </c>
      <c r="AA290" s="1" t="str">
        <f>Raw!Z290</f>
        <v>NEW ZEALAND FULL LICENCE</v>
      </c>
      <c r="AB290" s="9">
        <f t="shared" si="30"/>
        <v>4</v>
      </c>
      <c r="AC290" s="1">
        <v>16</v>
      </c>
      <c r="AD290" s="1" t="str">
        <f>Raw!AA290</f>
        <v>MALE</v>
      </c>
      <c r="AE290" s="1" t="str">
        <f>Raw!AB290</f>
        <v>NO</v>
      </c>
      <c r="AF290" s="1">
        <f>IF(Raw!AE290="", 0, 1)</f>
        <v>1</v>
      </c>
      <c r="AG290" s="1" t="str">
        <f t="shared" si="31"/>
        <v>Yes</v>
      </c>
      <c r="AH290" s="1" t="str">
        <f t="shared" si="32"/>
        <v>Yes</v>
      </c>
      <c r="AI290" s="1" t="str">
        <f t="shared" si="33"/>
        <v>Yes</v>
      </c>
      <c r="AJ290" s="1">
        <f>IF(Raw!AE290="", "", Raw!AE290)</f>
        <v>7</v>
      </c>
      <c r="AK290" s="2">
        <f t="shared" ca="1" si="34"/>
        <v>45077</v>
      </c>
      <c r="AL290" s="1" t="str">
        <f>IF(Raw!AF290="", "", Raw!AF290)</f>
        <v>Not at fault - other vehicle involved</v>
      </c>
      <c r="AM290" s="1" t="s">
        <v>6350</v>
      </c>
      <c r="AN290" s="1" t="s">
        <v>6350</v>
      </c>
      <c r="AO290" s="1" t="s">
        <v>6349</v>
      </c>
      <c r="AP290" s="1">
        <f>Raw!AH290</f>
        <v>20500</v>
      </c>
      <c r="AQ290" s="1">
        <v>500</v>
      </c>
      <c r="AR290" s="1" t="s">
        <v>6350</v>
      </c>
      <c r="AS290" s="1" t="s">
        <v>6350</v>
      </c>
      <c r="AT290" s="1" t="s">
        <v>6350</v>
      </c>
    </row>
    <row r="291" spans="1:46" ht="12.75" x14ac:dyDescent="0.2">
      <c r="A291" s="1">
        <v>10290</v>
      </c>
      <c r="B291" s="1" t="s">
        <v>2</v>
      </c>
      <c r="C291" s="2">
        <f t="shared" ca="1" si="28"/>
        <v>45265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6350</v>
      </c>
      <c r="O291" s="1" t="s">
        <v>6373</v>
      </c>
      <c r="P291" s="1" t="s">
        <v>6349</v>
      </c>
      <c r="Q291" s="1" t="s">
        <v>6350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/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29"/>
        <v>24811</v>
      </c>
      <c r="AA291" s="1" t="str">
        <f>Raw!Z291</f>
        <v>NEW ZEALAND FULL LICENCE</v>
      </c>
      <c r="AB291" s="9">
        <f t="shared" si="30"/>
        <v>4</v>
      </c>
      <c r="AC291" s="1">
        <v>16</v>
      </c>
      <c r="AD291" s="1" t="str">
        <f>Raw!AA291</f>
        <v>MALE</v>
      </c>
      <c r="AE291" s="1" t="str">
        <f>Raw!AB291</f>
        <v>YES</v>
      </c>
      <c r="AF291" s="1">
        <f>IF(Raw!AE291="", 0, 1)</f>
        <v>0</v>
      </c>
      <c r="AG291" s="1" t="str">
        <f t="shared" si="31"/>
        <v>No</v>
      </c>
      <c r="AH291" s="1" t="str">
        <f t="shared" si="32"/>
        <v>No</v>
      </c>
      <c r="AI291" s="1" t="str">
        <f t="shared" si="33"/>
        <v>No</v>
      </c>
      <c r="AJ291" s="1" t="str">
        <f>IF(Raw!AE291="", "", Raw!AE291)</f>
        <v/>
      </c>
      <c r="AK291" s="2" t="str">
        <f t="shared" ca="1" si="34"/>
        <v/>
      </c>
      <c r="AL291" s="1" t="str">
        <f>IF(Raw!AF291="", "", Raw!AF291)</f>
        <v/>
      </c>
      <c r="AM291" s="1" t="s">
        <v>6350</v>
      </c>
      <c r="AN291" s="1" t="s">
        <v>6350</v>
      </c>
      <c r="AO291" s="1" t="s">
        <v>6349</v>
      </c>
      <c r="AP291" s="1">
        <f>Raw!AH291</f>
        <v>88490</v>
      </c>
      <c r="AQ291" s="1">
        <v>500</v>
      </c>
      <c r="AR291" s="1" t="s">
        <v>6350</v>
      </c>
      <c r="AS291" s="1" t="s">
        <v>6350</v>
      </c>
      <c r="AT291" s="1" t="s">
        <v>6350</v>
      </c>
    </row>
    <row r="292" spans="1:46" ht="12.75" x14ac:dyDescent="0.2">
      <c r="A292" s="1">
        <v>10291</v>
      </c>
      <c r="B292" s="1" t="s">
        <v>2</v>
      </c>
      <c r="C292" s="2">
        <f t="shared" ca="1" si="28"/>
        <v>45265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6350</v>
      </c>
      <c r="O292" s="1" t="s">
        <v>6373</v>
      </c>
      <c r="P292" s="1" t="s">
        <v>6349</v>
      </c>
      <c r="Q292" s="1" t="s">
        <v>6350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29"/>
        <v>37595</v>
      </c>
      <c r="AA292" s="1" t="str">
        <f>Raw!Z292</f>
        <v>NEW ZEALAND FULL LICENCE</v>
      </c>
      <c r="AB292" s="9">
        <f t="shared" si="30"/>
        <v>4</v>
      </c>
      <c r="AC292" s="1">
        <v>16</v>
      </c>
      <c r="AD292" s="1" t="str">
        <f>Raw!AA292</f>
        <v>FEMALE</v>
      </c>
      <c r="AE292" s="1" t="str">
        <f>Raw!AB292</f>
        <v>NO</v>
      </c>
      <c r="AF292" s="1">
        <f>IF(Raw!AE292="", 0, 1)</f>
        <v>0</v>
      </c>
      <c r="AG292" s="1" t="str">
        <f t="shared" si="31"/>
        <v>No</v>
      </c>
      <c r="AH292" s="1" t="str">
        <f t="shared" si="32"/>
        <v>No</v>
      </c>
      <c r="AI292" s="1" t="str">
        <f t="shared" si="33"/>
        <v>No</v>
      </c>
      <c r="AJ292" s="1" t="str">
        <f>IF(Raw!AE292="", "", Raw!AE292)</f>
        <v/>
      </c>
      <c r="AK292" s="2" t="str">
        <f t="shared" ca="1" si="34"/>
        <v/>
      </c>
      <c r="AL292" s="1" t="str">
        <f>IF(Raw!AF292="", "", Raw!AF292)</f>
        <v/>
      </c>
      <c r="AM292" s="1" t="s">
        <v>6350</v>
      </c>
      <c r="AN292" s="1" t="s">
        <v>6350</v>
      </c>
      <c r="AO292" s="1" t="s">
        <v>6349</v>
      </c>
      <c r="AP292" s="1">
        <f>Raw!AH292</f>
        <v>6470</v>
      </c>
      <c r="AQ292" s="1">
        <v>500</v>
      </c>
      <c r="AR292" s="1" t="s">
        <v>6350</v>
      </c>
      <c r="AS292" s="1" t="s">
        <v>6350</v>
      </c>
      <c r="AT292" s="1" t="s">
        <v>6350</v>
      </c>
    </row>
    <row r="293" spans="1:46" ht="12.75" x14ac:dyDescent="0.2">
      <c r="A293" s="1">
        <v>10292</v>
      </c>
      <c r="B293" s="1" t="s">
        <v>2</v>
      </c>
      <c r="C293" s="2">
        <f t="shared" ca="1" si="28"/>
        <v>45265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6350</v>
      </c>
      <c r="O293" s="1" t="s">
        <v>6373</v>
      </c>
      <c r="P293" s="1" t="s">
        <v>6349</v>
      </c>
      <c r="Q293" s="1" t="s">
        <v>6350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29"/>
        <v>22255</v>
      </c>
      <c r="AA293" s="1" t="str">
        <f>Raw!Z293</f>
        <v>NEW ZEALAND FULL LICENCE</v>
      </c>
      <c r="AB293" s="9">
        <f t="shared" si="30"/>
        <v>4</v>
      </c>
      <c r="AC293" s="1">
        <v>16</v>
      </c>
      <c r="AD293" s="1" t="str">
        <f>Raw!AA293</f>
        <v>MALE</v>
      </c>
      <c r="AE293" s="1" t="str">
        <f>Raw!AB293</f>
        <v>NO</v>
      </c>
      <c r="AF293" s="1">
        <f>IF(Raw!AE293="", 0, 1)</f>
        <v>1</v>
      </c>
      <c r="AG293" s="1" t="str">
        <f t="shared" si="31"/>
        <v>Yes</v>
      </c>
      <c r="AH293" s="1" t="str">
        <f t="shared" si="32"/>
        <v>Yes</v>
      </c>
      <c r="AI293" s="1" t="str">
        <f t="shared" si="33"/>
        <v>Yes</v>
      </c>
      <c r="AJ293" s="1">
        <f>IF(Raw!AE293="", "", Raw!AE293)</f>
        <v>12</v>
      </c>
      <c r="AK293" s="2">
        <f t="shared" ca="1" si="34"/>
        <v>44926</v>
      </c>
      <c r="AL293" s="1" t="str">
        <f>IF(Raw!AF293="", "", Raw!AF293)</f>
        <v>At fault - other vehicle involved</v>
      </c>
      <c r="AM293" s="1" t="s">
        <v>6350</v>
      </c>
      <c r="AN293" s="1" t="s">
        <v>6350</v>
      </c>
      <c r="AO293" s="1" t="s">
        <v>6349</v>
      </c>
      <c r="AP293" s="1">
        <f>Raw!AH293</f>
        <v>4350</v>
      </c>
      <c r="AQ293" s="1">
        <v>500</v>
      </c>
      <c r="AR293" s="1" t="s">
        <v>6350</v>
      </c>
      <c r="AS293" s="1" t="s">
        <v>6350</v>
      </c>
      <c r="AT293" s="1" t="s">
        <v>6350</v>
      </c>
    </row>
    <row r="294" spans="1:46" ht="12.75" x14ac:dyDescent="0.2">
      <c r="A294" s="1">
        <v>10293</v>
      </c>
      <c r="B294" s="1" t="s">
        <v>2</v>
      </c>
      <c r="C294" s="2">
        <f t="shared" ca="1" si="28"/>
        <v>45265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6350</v>
      </c>
      <c r="O294" s="1" t="s">
        <v>6373</v>
      </c>
      <c r="P294" s="1" t="s">
        <v>6349</v>
      </c>
      <c r="Q294" s="1" t="s">
        <v>6350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/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29"/>
        <v>31751</v>
      </c>
      <c r="AA294" s="1" t="str">
        <f>Raw!Z294</f>
        <v>NEW ZEALAND FULL LICENCE</v>
      </c>
      <c r="AB294" s="9">
        <f t="shared" si="30"/>
        <v>4</v>
      </c>
      <c r="AC294" s="1">
        <v>16</v>
      </c>
      <c r="AD294" s="1" t="str">
        <f>Raw!AA294</f>
        <v>MALE</v>
      </c>
      <c r="AE294" s="1" t="str">
        <f>Raw!AB294</f>
        <v>NO</v>
      </c>
      <c r="AF294" s="1">
        <f>IF(Raw!AE294="", 0, 1)</f>
        <v>0</v>
      </c>
      <c r="AG294" s="1" t="str">
        <f t="shared" si="31"/>
        <v>No</v>
      </c>
      <c r="AH294" s="1" t="str">
        <f t="shared" si="32"/>
        <v>No</v>
      </c>
      <c r="AI294" s="1" t="str">
        <f t="shared" si="33"/>
        <v>No</v>
      </c>
      <c r="AJ294" s="1" t="str">
        <f>IF(Raw!AE294="", "", Raw!AE294)</f>
        <v/>
      </c>
      <c r="AK294" s="2" t="str">
        <f t="shared" ca="1" si="34"/>
        <v/>
      </c>
      <c r="AL294" s="1" t="str">
        <f>IF(Raw!AF294="", "", Raw!AF294)</f>
        <v/>
      </c>
      <c r="AM294" s="1" t="s">
        <v>6350</v>
      </c>
      <c r="AN294" s="1" t="s">
        <v>6350</v>
      </c>
      <c r="AO294" s="1" t="s">
        <v>6349</v>
      </c>
      <c r="AP294" s="1">
        <f>Raw!AH294</f>
        <v>2090</v>
      </c>
      <c r="AQ294" s="1">
        <v>500</v>
      </c>
      <c r="AR294" s="1" t="s">
        <v>6350</v>
      </c>
      <c r="AS294" s="1" t="s">
        <v>6350</v>
      </c>
      <c r="AT294" s="1" t="s">
        <v>6350</v>
      </c>
    </row>
    <row r="295" spans="1:46" ht="12.75" x14ac:dyDescent="0.2">
      <c r="A295" s="1">
        <v>10294</v>
      </c>
      <c r="B295" s="1" t="s">
        <v>2</v>
      </c>
      <c r="C295" s="2">
        <f t="shared" ca="1" si="28"/>
        <v>45265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6350</v>
      </c>
      <c r="O295" s="1" t="s">
        <v>6373</v>
      </c>
      <c r="P295" s="1" t="s">
        <v>6349</v>
      </c>
      <c r="Q295" s="1" t="s">
        <v>6350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/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29"/>
        <v>28464</v>
      </c>
      <c r="AA295" s="1" t="str">
        <f>Raw!Z295</f>
        <v>NEW ZEALAND FULL LICENCE</v>
      </c>
      <c r="AB295" s="9">
        <f t="shared" si="30"/>
        <v>4</v>
      </c>
      <c r="AC295" s="1">
        <v>16</v>
      </c>
      <c r="AD295" s="1" t="str">
        <f>Raw!AA295</f>
        <v>FEMALE</v>
      </c>
      <c r="AE295" s="1" t="str">
        <f>Raw!AB295</f>
        <v>NO</v>
      </c>
      <c r="AF295" s="1">
        <f>IF(Raw!AE295="", 0, 1)</f>
        <v>0</v>
      </c>
      <c r="AG295" s="1" t="str">
        <f t="shared" si="31"/>
        <v>No</v>
      </c>
      <c r="AH295" s="1" t="str">
        <f t="shared" si="32"/>
        <v>No</v>
      </c>
      <c r="AI295" s="1" t="str">
        <f t="shared" si="33"/>
        <v>No</v>
      </c>
      <c r="AJ295" s="1" t="str">
        <f>IF(Raw!AE295="", "", Raw!AE295)</f>
        <v/>
      </c>
      <c r="AK295" s="2" t="str">
        <f t="shared" ca="1" si="34"/>
        <v/>
      </c>
      <c r="AL295" s="1" t="str">
        <f>IF(Raw!AF295="", "", Raw!AF295)</f>
        <v/>
      </c>
      <c r="AM295" s="1" t="s">
        <v>6350</v>
      </c>
      <c r="AN295" s="1" t="s">
        <v>6350</v>
      </c>
      <c r="AO295" s="1" t="s">
        <v>6349</v>
      </c>
      <c r="AP295" s="1">
        <f>Raw!AH295</f>
        <v>29000</v>
      </c>
      <c r="AQ295" s="1">
        <v>500</v>
      </c>
      <c r="AR295" s="1" t="s">
        <v>6350</v>
      </c>
      <c r="AS295" s="1" t="s">
        <v>6350</v>
      </c>
      <c r="AT295" s="1" t="s">
        <v>6350</v>
      </c>
    </row>
    <row r="296" spans="1:46" ht="12.75" x14ac:dyDescent="0.2">
      <c r="A296" s="1">
        <v>10295</v>
      </c>
      <c r="B296" s="1" t="s">
        <v>2</v>
      </c>
      <c r="C296" s="2">
        <f t="shared" ca="1" si="28"/>
        <v>45265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6350</v>
      </c>
      <c r="O296" s="1" t="s">
        <v>6373</v>
      </c>
      <c r="P296" s="1" t="s">
        <v>6349</v>
      </c>
      <c r="Q296" s="1" t="s">
        <v>6350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/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29"/>
        <v>24446</v>
      </c>
      <c r="AA296" s="1" t="str">
        <f>Raw!Z296</f>
        <v>NEW ZEALAND FULL LICENCE</v>
      </c>
      <c r="AB296" s="9">
        <f t="shared" si="30"/>
        <v>4</v>
      </c>
      <c r="AC296" s="1">
        <v>16</v>
      </c>
      <c r="AD296" s="1" t="str">
        <f>Raw!AA296</f>
        <v>MALE</v>
      </c>
      <c r="AE296" s="1" t="str">
        <f>Raw!AB296</f>
        <v>NO</v>
      </c>
      <c r="AF296" s="1">
        <f>IF(Raw!AE296="", 0, 1)</f>
        <v>1</v>
      </c>
      <c r="AG296" s="1" t="str">
        <f t="shared" si="31"/>
        <v>Yes</v>
      </c>
      <c r="AH296" s="1" t="str">
        <f t="shared" si="32"/>
        <v>Yes</v>
      </c>
      <c r="AI296" s="1" t="str">
        <f t="shared" si="33"/>
        <v>Yes</v>
      </c>
      <c r="AJ296" s="1">
        <f>IF(Raw!AE296="", "", Raw!AE296)</f>
        <v>4</v>
      </c>
      <c r="AK296" s="2">
        <f t="shared" ca="1" si="34"/>
        <v>45169</v>
      </c>
      <c r="AL296" s="1" t="str">
        <f>IF(Raw!AF296="", "", Raw!AF296)</f>
        <v>Not at fault - other vehicle involved</v>
      </c>
      <c r="AM296" s="1" t="s">
        <v>6350</v>
      </c>
      <c r="AN296" s="1" t="s">
        <v>6350</v>
      </c>
      <c r="AO296" s="1" t="s">
        <v>6349</v>
      </c>
      <c r="AP296" s="1">
        <f>Raw!AH296</f>
        <v>14520</v>
      </c>
      <c r="AQ296" s="1">
        <v>500</v>
      </c>
      <c r="AR296" s="1" t="s">
        <v>6350</v>
      </c>
      <c r="AS296" s="1" t="s">
        <v>6350</v>
      </c>
      <c r="AT296" s="1" t="s">
        <v>6350</v>
      </c>
    </row>
    <row r="297" spans="1:46" ht="12.75" x14ac:dyDescent="0.2">
      <c r="A297" s="1">
        <v>10296</v>
      </c>
      <c r="B297" s="1" t="s">
        <v>2</v>
      </c>
      <c r="C297" s="2">
        <f t="shared" ca="1" si="28"/>
        <v>45265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6350</v>
      </c>
      <c r="O297" s="1" t="s">
        <v>6373</v>
      </c>
      <c r="P297" s="1" t="s">
        <v>6349</v>
      </c>
      <c r="Q297" s="1" t="s">
        <v>6350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29"/>
        <v>33212</v>
      </c>
      <c r="AA297" s="1" t="str">
        <f>Raw!Z297</f>
        <v>NEW ZEALAND FULL LICENCE</v>
      </c>
      <c r="AB297" s="9">
        <f t="shared" si="30"/>
        <v>4</v>
      </c>
      <c r="AC297" s="1">
        <v>16</v>
      </c>
      <c r="AD297" s="1" t="str">
        <f>Raw!AA297</f>
        <v>MALE</v>
      </c>
      <c r="AE297" s="1" t="str">
        <f>Raw!AB297</f>
        <v>NO</v>
      </c>
      <c r="AF297" s="1">
        <f>IF(Raw!AE297="", 0, 1)</f>
        <v>1</v>
      </c>
      <c r="AG297" s="1" t="str">
        <f t="shared" si="31"/>
        <v>No</v>
      </c>
      <c r="AH297" s="1" t="str">
        <f t="shared" si="32"/>
        <v>Yes</v>
      </c>
      <c r="AI297" s="1" t="str">
        <f t="shared" si="33"/>
        <v>Yes</v>
      </c>
      <c r="AJ297" s="1">
        <f>IF(Raw!AE297="", "", Raw!AE297)</f>
        <v>27</v>
      </c>
      <c r="AK297" s="2">
        <f t="shared" ca="1" si="34"/>
        <v>44469</v>
      </c>
      <c r="AL297" s="1" t="str">
        <f>IF(Raw!AF297="", "", Raw!AF297)</f>
        <v>At fault - other vehicle involved</v>
      </c>
      <c r="AM297" s="1" t="s">
        <v>6350</v>
      </c>
      <c r="AN297" s="1" t="s">
        <v>6350</v>
      </c>
      <c r="AO297" s="1" t="s">
        <v>6349</v>
      </c>
      <c r="AP297" s="1">
        <f>Raw!AH297</f>
        <v>18000</v>
      </c>
      <c r="AQ297" s="1">
        <v>500</v>
      </c>
      <c r="AR297" s="1" t="s">
        <v>6350</v>
      </c>
      <c r="AS297" s="1" t="s">
        <v>6350</v>
      </c>
      <c r="AT297" s="1" t="s">
        <v>6350</v>
      </c>
    </row>
    <row r="298" spans="1:46" ht="12.75" x14ac:dyDescent="0.2">
      <c r="A298" s="1">
        <v>10297</v>
      </c>
      <c r="B298" s="1" t="s">
        <v>2</v>
      </c>
      <c r="C298" s="2">
        <f t="shared" ca="1" si="28"/>
        <v>45265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6350</v>
      </c>
      <c r="O298" s="1" t="s">
        <v>6373</v>
      </c>
      <c r="P298" s="1" t="s">
        <v>6349</v>
      </c>
      <c r="Q298" s="1" t="s">
        <v>6350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29"/>
        <v>19333</v>
      </c>
      <c r="AA298" s="1" t="str">
        <f>Raw!Z298</f>
        <v>NEW ZEALAND FULL LICENCE</v>
      </c>
      <c r="AB298" s="9">
        <f t="shared" si="30"/>
        <v>4</v>
      </c>
      <c r="AC298" s="1">
        <v>16</v>
      </c>
      <c r="AD298" s="1" t="str">
        <f>Raw!AA298</f>
        <v>MALE</v>
      </c>
      <c r="AE298" s="1" t="str">
        <f>Raw!AB298</f>
        <v>NO</v>
      </c>
      <c r="AF298" s="1">
        <f>IF(Raw!AE298="", 0, 1)</f>
        <v>0</v>
      </c>
      <c r="AG298" s="1" t="str">
        <f t="shared" si="31"/>
        <v>No</v>
      </c>
      <c r="AH298" s="1" t="str">
        <f t="shared" si="32"/>
        <v>No</v>
      </c>
      <c r="AI298" s="1" t="str">
        <f t="shared" si="33"/>
        <v>No</v>
      </c>
      <c r="AJ298" s="1" t="str">
        <f>IF(Raw!AE298="", "", Raw!AE298)</f>
        <v/>
      </c>
      <c r="AK298" s="2" t="str">
        <f t="shared" ca="1" si="34"/>
        <v/>
      </c>
      <c r="AL298" s="1" t="str">
        <f>IF(Raw!AF298="", "", Raw!AF298)</f>
        <v/>
      </c>
      <c r="AM298" s="1" t="s">
        <v>6350</v>
      </c>
      <c r="AN298" s="1" t="s">
        <v>6350</v>
      </c>
      <c r="AO298" s="1" t="s">
        <v>6349</v>
      </c>
      <c r="AP298" s="1">
        <f>Raw!AH298</f>
        <v>40000</v>
      </c>
      <c r="AQ298" s="1">
        <v>500</v>
      </c>
      <c r="AR298" s="1" t="s">
        <v>6350</v>
      </c>
      <c r="AS298" s="1" t="s">
        <v>6350</v>
      </c>
      <c r="AT298" s="1" t="s">
        <v>6350</v>
      </c>
    </row>
    <row r="299" spans="1:46" ht="12.75" x14ac:dyDescent="0.2">
      <c r="A299" s="1">
        <v>10298</v>
      </c>
      <c r="B299" s="1" t="s">
        <v>2</v>
      </c>
      <c r="C299" s="2">
        <f t="shared" ca="1" si="28"/>
        <v>45265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6350</v>
      </c>
      <c r="O299" s="1" t="s">
        <v>6373</v>
      </c>
      <c r="P299" s="1" t="s">
        <v>6349</v>
      </c>
      <c r="Q299" s="1" t="s">
        <v>6350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29"/>
        <v>30290</v>
      </c>
      <c r="AA299" s="1" t="str">
        <f>Raw!Z299</f>
        <v>NEW ZEALAND FULL LICENCE</v>
      </c>
      <c r="AB299" s="9">
        <f t="shared" si="30"/>
        <v>4</v>
      </c>
      <c r="AC299" s="1">
        <v>16</v>
      </c>
      <c r="AD299" s="1" t="str">
        <f>Raw!AA299</f>
        <v>FEMALE</v>
      </c>
      <c r="AE299" s="1" t="str">
        <f>Raw!AB299</f>
        <v>NO</v>
      </c>
      <c r="AF299" s="1">
        <f>IF(Raw!AE299="", 0, 1)</f>
        <v>0</v>
      </c>
      <c r="AG299" s="1" t="str">
        <f t="shared" si="31"/>
        <v>No</v>
      </c>
      <c r="AH299" s="1" t="str">
        <f t="shared" si="32"/>
        <v>No</v>
      </c>
      <c r="AI299" s="1" t="str">
        <f t="shared" si="33"/>
        <v>No</v>
      </c>
      <c r="AJ299" s="1" t="str">
        <f>IF(Raw!AE299="", "", Raw!AE299)</f>
        <v/>
      </c>
      <c r="AK299" s="2" t="str">
        <f t="shared" ca="1" si="34"/>
        <v/>
      </c>
      <c r="AL299" s="1" t="str">
        <f>IF(Raw!AF299="", "", Raw!AF299)</f>
        <v/>
      </c>
      <c r="AM299" s="1" t="s">
        <v>6350</v>
      </c>
      <c r="AN299" s="1" t="s">
        <v>6350</v>
      </c>
      <c r="AO299" s="1" t="s">
        <v>6349</v>
      </c>
      <c r="AP299" s="1">
        <f>Raw!AH299</f>
        <v>82990</v>
      </c>
      <c r="AQ299" s="1">
        <v>500</v>
      </c>
      <c r="AR299" s="1" t="s">
        <v>6350</v>
      </c>
      <c r="AS299" s="1" t="s">
        <v>6350</v>
      </c>
      <c r="AT299" s="1" t="s">
        <v>6350</v>
      </c>
    </row>
    <row r="300" spans="1:46" ht="12.75" x14ac:dyDescent="0.2">
      <c r="A300" s="1">
        <v>10299</v>
      </c>
      <c r="B300" s="1" t="s">
        <v>2</v>
      </c>
      <c r="C300" s="2">
        <f t="shared" ca="1" si="28"/>
        <v>45265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6350</v>
      </c>
      <c r="O300" s="1" t="s">
        <v>6373</v>
      </c>
      <c r="P300" s="1" t="s">
        <v>6349</v>
      </c>
      <c r="Q300" s="1" t="s">
        <v>6350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/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29"/>
        <v>29925</v>
      </c>
      <c r="AA300" s="1" t="str">
        <f>Raw!Z300</f>
        <v>NEW ZEALAND FULL LICENCE</v>
      </c>
      <c r="AB300" s="9">
        <f t="shared" si="30"/>
        <v>4</v>
      </c>
      <c r="AC300" s="1">
        <v>16</v>
      </c>
      <c r="AD300" s="1" t="str">
        <f>Raw!AA300</f>
        <v>MALE</v>
      </c>
      <c r="AE300" s="1" t="str">
        <f>Raw!AB300</f>
        <v>NO</v>
      </c>
      <c r="AF300" s="1">
        <f>IF(Raw!AE300="", 0, 1)</f>
        <v>0</v>
      </c>
      <c r="AG300" s="1" t="str">
        <f t="shared" si="31"/>
        <v>No</v>
      </c>
      <c r="AH300" s="1" t="str">
        <f t="shared" si="32"/>
        <v>No</v>
      </c>
      <c r="AI300" s="1" t="str">
        <f t="shared" si="33"/>
        <v>No</v>
      </c>
      <c r="AJ300" s="1" t="str">
        <f>IF(Raw!AE300="", "", Raw!AE300)</f>
        <v/>
      </c>
      <c r="AK300" s="2" t="str">
        <f t="shared" ca="1" si="34"/>
        <v/>
      </c>
      <c r="AL300" s="1" t="str">
        <f>IF(Raw!AF300="", "", Raw!AF300)</f>
        <v/>
      </c>
      <c r="AM300" s="1" t="s">
        <v>6350</v>
      </c>
      <c r="AN300" s="1" t="s">
        <v>6350</v>
      </c>
      <c r="AO300" s="1" t="s">
        <v>6349</v>
      </c>
      <c r="AP300" s="1">
        <f>Raw!AH300</f>
        <v>9250</v>
      </c>
      <c r="AQ300" s="1">
        <v>500</v>
      </c>
      <c r="AR300" s="1" t="s">
        <v>6350</v>
      </c>
      <c r="AS300" s="1" t="s">
        <v>6350</v>
      </c>
      <c r="AT300" s="1" t="s">
        <v>6350</v>
      </c>
    </row>
    <row r="301" spans="1:46" ht="12.75" x14ac:dyDescent="0.2">
      <c r="A301" s="1">
        <v>10300</v>
      </c>
      <c r="B301" s="1" t="s">
        <v>2</v>
      </c>
      <c r="C301" s="2">
        <f t="shared" ca="1" si="28"/>
        <v>45265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6350</v>
      </c>
      <c r="O301" s="1" t="s">
        <v>6373</v>
      </c>
      <c r="P301" s="1" t="s">
        <v>6349</v>
      </c>
      <c r="Q301" s="1" t="s">
        <v>6350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29"/>
        <v>35769</v>
      </c>
      <c r="AA301" s="1" t="str">
        <f>Raw!Z301</f>
        <v>NEW ZEALAND FULL LICENCE</v>
      </c>
      <c r="AB301" s="9">
        <f t="shared" si="30"/>
        <v>4</v>
      </c>
      <c r="AC301" s="1">
        <v>16</v>
      </c>
      <c r="AD301" s="1" t="str">
        <f>Raw!AA301</f>
        <v>FEMALE</v>
      </c>
      <c r="AE301" s="1" t="str">
        <f>Raw!AB301</f>
        <v>NO</v>
      </c>
      <c r="AF301" s="1">
        <f>IF(Raw!AE301="", 0, 1)</f>
        <v>0</v>
      </c>
      <c r="AG301" s="1" t="str">
        <f t="shared" si="31"/>
        <v>No</v>
      </c>
      <c r="AH301" s="1" t="str">
        <f t="shared" si="32"/>
        <v>No</v>
      </c>
      <c r="AI301" s="1" t="str">
        <f t="shared" si="33"/>
        <v>No</v>
      </c>
      <c r="AJ301" s="1" t="str">
        <f>IF(Raw!AE301="", "", Raw!AE301)</f>
        <v/>
      </c>
      <c r="AK301" s="2" t="str">
        <f t="shared" ca="1" si="34"/>
        <v/>
      </c>
      <c r="AL301" s="1" t="str">
        <f>IF(Raw!AF301="", "", Raw!AF301)</f>
        <v/>
      </c>
      <c r="AM301" s="1" t="s">
        <v>6350</v>
      </c>
      <c r="AN301" s="1" t="s">
        <v>6350</v>
      </c>
      <c r="AO301" s="1" t="s">
        <v>6349</v>
      </c>
      <c r="AP301" s="1">
        <f>Raw!AH301</f>
        <v>10200</v>
      </c>
      <c r="AQ301" s="1">
        <v>500</v>
      </c>
      <c r="AR301" s="1" t="s">
        <v>6350</v>
      </c>
      <c r="AS301" s="1" t="s">
        <v>6350</v>
      </c>
      <c r="AT301" s="1" t="s">
        <v>6350</v>
      </c>
    </row>
    <row r="302" spans="1:46" ht="12.75" x14ac:dyDescent="0.2">
      <c r="A302" s="1">
        <v>10301</v>
      </c>
      <c r="B302" s="1" t="s">
        <v>2</v>
      </c>
      <c r="C302" s="2">
        <f t="shared" ca="1" si="28"/>
        <v>45265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6350</v>
      </c>
      <c r="O302" s="1" t="s">
        <v>6373</v>
      </c>
      <c r="P302" s="1" t="s">
        <v>6349</v>
      </c>
      <c r="Q302" s="1" t="s">
        <v>6350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/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29"/>
        <v>22985</v>
      </c>
      <c r="AA302" s="1" t="str">
        <f>Raw!Z302</f>
        <v>NEW ZEALAND FULL LICENCE</v>
      </c>
      <c r="AB302" s="9">
        <f t="shared" si="30"/>
        <v>4</v>
      </c>
      <c r="AC302" s="1">
        <v>16</v>
      </c>
      <c r="AD302" s="1" t="str">
        <f>Raw!AA302</f>
        <v>MALE</v>
      </c>
      <c r="AE302" s="1" t="str">
        <f>Raw!AB302</f>
        <v>NO</v>
      </c>
      <c r="AF302" s="1">
        <f>IF(Raw!AE302="", 0, 1)</f>
        <v>0</v>
      </c>
      <c r="AG302" s="1" t="str">
        <f t="shared" si="31"/>
        <v>No</v>
      </c>
      <c r="AH302" s="1" t="str">
        <f t="shared" si="32"/>
        <v>No</v>
      </c>
      <c r="AI302" s="1" t="str">
        <f t="shared" si="33"/>
        <v>No</v>
      </c>
      <c r="AJ302" s="1" t="str">
        <f>IF(Raw!AE302="", "", Raw!AE302)</f>
        <v/>
      </c>
      <c r="AK302" s="2" t="str">
        <f t="shared" ca="1" si="34"/>
        <v/>
      </c>
      <c r="AL302" s="1" t="str">
        <f>IF(Raw!AF302="", "", Raw!AF302)</f>
        <v/>
      </c>
      <c r="AM302" s="1" t="s">
        <v>6350</v>
      </c>
      <c r="AN302" s="1" t="s">
        <v>6350</v>
      </c>
      <c r="AO302" s="1" t="s">
        <v>6349</v>
      </c>
      <c r="AP302" s="1">
        <f>Raw!AH302</f>
        <v>13375</v>
      </c>
      <c r="AQ302" s="1">
        <v>500</v>
      </c>
      <c r="AR302" s="1" t="s">
        <v>6350</v>
      </c>
      <c r="AS302" s="1" t="s">
        <v>6350</v>
      </c>
      <c r="AT302" s="1" t="s">
        <v>6350</v>
      </c>
    </row>
    <row r="303" spans="1:46" ht="12.75" x14ac:dyDescent="0.2">
      <c r="A303" s="1">
        <v>10302</v>
      </c>
      <c r="B303" s="1" t="s">
        <v>2</v>
      </c>
      <c r="C303" s="2">
        <f t="shared" ca="1" si="28"/>
        <v>45265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6350</v>
      </c>
      <c r="O303" s="1" t="s">
        <v>6373</v>
      </c>
      <c r="P303" s="1" t="s">
        <v>6349</v>
      </c>
      <c r="Q303" s="1" t="s">
        <v>6350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/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29"/>
        <v>24811</v>
      </c>
      <c r="AA303" s="1" t="str">
        <f>Raw!Z303</f>
        <v>NEW ZEALAND FULL LICENCE</v>
      </c>
      <c r="AB303" s="9">
        <f t="shared" si="30"/>
        <v>4</v>
      </c>
      <c r="AC303" s="1">
        <v>16</v>
      </c>
      <c r="AD303" s="1" t="str">
        <f>Raw!AA303</f>
        <v>MALE</v>
      </c>
      <c r="AE303" s="1" t="str">
        <f>Raw!AB303</f>
        <v>NO</v>
      </c>
      <c r="AF303" s="1">
        <f>IF(Raw!AE303="", 0, 1)</f>
        <v>0</v>
      </c>
      <c r="AG303" s="1" t="str">
        <f t="shared" si="31"/>
        <v>No</v>
      </c>
      <c r="AH303" s="1" t="str">
        <f t="shared" si="32"/>
        <v>No</v>
      </c>
      <c r="AI303" s="1" t="str">
        <f t="shared" si="33"/>
        <v>No</v>
      </c>
      <c r="AJ303" s="1" t="str">
        <f>IF(Raw!AE303="", "", Raw!AE303)</f>
        <v/>
      </c>
      <c r="AK303" s="2" t="str">
        <f t="shared" ca="1" si="34"/>
        <v/>
      </c>
      <c r="AL303" s="1" t="str">
        <f>IF(Raw!AF303="", "", Raw!AF303)</f>
        <v/>
      </c>
      <c r="AM303" s="1" t="s">
        <v>6350</v>
      </c>
      <c r="AN303" s="1" t="s">
        <v>6350</v>
      </c>
      <c r="AO303" s="1" t="s">
        <v>6349</v>
      </c>
      <c r="AP303" s="1">
        <f>Raw!AH303</f>
        <v>9485</v>
      </c>
      <c r="AQ303" s="1">
        <v>500</v>
      </c>
      <c r="AR303" s="1" t="s">
        <v>6350</v>
      </c>
      <c r="AS303" s="1" t="s">
        <v>6350</v>
      </c>
      <c r="AT303" s="1" t="s">
        <v>6350</v>
      </c>
    </row>
    <row r="304" spans="1:46" ht="12.75" x14ac:dyDescent="0.2">
      <c r="A304" s="1">
        <v>10303</v>
      </c>
      <c r="B304" s="1" t="s">
        <v>2</v>
      </c>
      <c r="C304" s="2">
        <f t="shared" ca="1" si="28"/>
        <v>45265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6350</v>
      </c>
      <c r="O304" s="1" t="s">
        <v>6373</v>
      </c>
      <c r="P304" s="1" t="s">
        <v>6349</v>
      </c>
      <c r="Q304" s="1" t="s">
        <v>6350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29"/>
        <v>30290</v>
      </c>
      <c r="AA304" s="1" t="str">
        <f>Raw!Z304</f>
        <v>NEW ZEALAND FULL LICENCE</v>
      </c>
      <c r="AB304" s="9">
        <f t="shared" si="30"/>
        <v>4</v>
      </c>
      <c r="AC304" s="1">
        <v>16</v>
      </c>
      <c r="AD304" s="1" t="str">
        <f>Raw!AA304</f>
        <v>MALE</v>
      </c>
      <c r="AE304" s="1" t="str">
        <f>Raw!AB304</f>
        <v>YES</v>
      </c>
      <c r="AF304" s="1">
        <f>IF(Raw!AE304="", 0, 1)</f>
        <v>0</v>
      </c>
      <c r="AG304" s="1" t="str">
        <f t="shared" si="31"/>
        <v>No</v>
      </c>
      <c r="AH304" s="1" t="str">
        <f t="shared" si="32"/>
        <v>No</v>
      </c>
      <c r="AI304" s="1" t="str">
        <f t="shared" si="33"/>
        <v>No</v>
      </c>
      <c r="AJ304" s="1" t="str">
        <f>IF(Raw!AE304="", "", Raw!AE304)</f>
        <v/>
      </c>
      <c r="AK304" s="2" t="str">
        <f t="shared" ca="1" si="34"/>
        <v/>
      </c>
      <c r="AL304" s="1" t="str">
        <f>IF(Raw!AF304="", "", Raw!AF304)</f>
        <v/>
      </c>
      <c r="AM304" s="1" t="s">
        <v>6350</v>
      </c>
      <c r="AN304" s="1" t="s">
        <v>6350</v>
      </c>
      <c r="AO304" s="1" t="s">
        <v>6349</v>
      </c>
      <c r="AP304" s="1">
        <f>Raw!AH304</f>
        <v>8250</v>
      </c>
      <c r="AQ304" s="1">
        <v>500</v>
      </c>
      <c r="AR304" s="1" t="s">
        <v>6350</v>
      </c>
      <c r="AS304" s="1" t="s">
        <v>6350</v>
      </c>
      <c r="AT304" s="1" t="s">
        <v>6350</v>
      </c>
    </row>
    <row r="305" spans="1:46" ht="12.75" x14ac:dyDescent="0.2">
      <c r="A305" s="1">
        <v>10304</v>
      </c>
      <c r="B305" s="1" t="s">
        <v>2</v>
      </c>
      <c r="C305" s="2">
        <f t="shared" ca="1" si="28"/>
        <v>45265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6350</v>
      </c>
      <c r="O305" s="1" t="s">
        <v>6373</v>
      </c>
      <c r="P305" s="1" t="s">
        <v>6349</v>
      </c>
      <c r="Q305" s="1" t="s">
        <v>6350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29"/>
        <v>26638</v>
      </c>
      <c r="AA305" s="1" t="str">
        <f>Raw!Z305</f>
        <v>NEW ZEALAND FULL LICENCE</v>
      </c>
      <c r="AB305" s="9">
        <f t="shared" si="30"/>
        <v>4</v>
      </c>
      <c r="AC305" s="1">
        <v>16</v>
      </c>
      <c r="AD305" s="1" t="str">
        <f>Raw!AA305</f>
        <v>FEMALE</v>
      </c>
      <c r="AE305" s="1" t="str">
        <f>Raw!AB305</f>
        <v>NO</v>
      </c>
      <c r="AF305" s="1">
        <f>IF(Raw!AE305="", 0, 1)</f>
        <v>0</v>
      </c>
      <c r="AG305" s="1" t="str">
        <f t="shared" si="31"/>
        <v>No</v>
      </c>
      <c r="AH305" s="1" t="str">
        <f t="shared" si="32"/>
        <v>No</v>
      </c>
      <c r="AI305" s="1" t="str">
        <f t="shared" si="33"/>
        <v>No</v>
      </c>
      <c r="AJ305" s="1" t="str">
        <f>IF(Raw!AE305="", "", Raw!AE305)</f>
        <v/>
      </c>
      <c r="AK305" s="2" t="str">
        <f t="shared" ca="1" si="34"/>
        <v/>
      </c>
      <c r="AL305" s="1" t="str">
        <f>IF(Raw!AF305="", "", Raw!AF305)</f>
        <v/>
      </c>
      <c r="AM305" s="1" t="s">
        <v>6350</v>
      </c>
      <c r="AN305" s="1" t="s">
        <v>6350</v>
      </c>
      <c r="AO305" s="1" t="s">
        <v>6349</v>
      </c>
      <c r="AP305" s="1">
        <f>Raw!AH305</f>
        <v>64990</v>
      </c>
      <c r="AQ305" s="1">
        <v>500</v>
      </c>
      <c r="AR305" s="1" t="s">
        <v>6350</v>
      </c>
      <c r="AS305" s="1" t="s">
        <v>6350</v>
      </c>
      <c r="AT305" s="1" t="s">
        <v>6350</v>
      </c>
    </row>
    <row r="306" spans="1:46" ht="12.75" x14ac:dyDescent="0.2">
      <c r="A306" s="1">
        <v>10305</v>
      </c>
      <c r="B306" s="1" t="s">
        <v>2</v>
      </c>
      <c r="C306" s="2">
        <f t="shared" ca="1" si="28"/>
        <v>45265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6350</v>
      </c>
      <c r="O306" s="1" t="s">
        <v>6373</v>
      </c>
      <c r="P306" s="1" t="s">
        <v>6349</v>
      </c>
      <c r="Q306" s="1" t="s">
        <v>6350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/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29"/>
        <v>29560</v>
      </c>
      <c r="AA306" s="1" t="str">
        <f>Raw!Z306</f>
        <v>NEW ZEALAND FULL LICENCE</v>
      </c>
      <c r="AB306" s="9">
        <f t="shared" si="30"/>
        <v>4</v>
      </c>
      <c r="AC306" s="1">
        <v>16</v>
      </c>
      <c r="AD306" s="1" t="str">
        <f>Raw!AA306</f>
        <v>MALE</v>
      </c>
      <c r="AE306" s="1" t="str">
        <f>Raw!AB306</f>
        <v>YES</v>
      </c>
      <c r="AF306" s="1">
        <f>IF(Raw!AE306="", 0, 1)</f>
        <v>0</v>
      </c>
      <c r="AG306" s="1" t="str">
        <f t="shared" si="31"/>
        <v>No</v>
      </c>
      <c r="AH306" s="1" t="str">
        <f t="shared" si="32"/>
        <v>No</v>
      </c>
      <c r="AI306" s="1" t="str">
        <f t="shared" si="33"/>
        <v>No</v>
      </c>
      <c r="AJ306" s="1" t="str">
        <f>IF(Raw!AE306="", "", Raw!AE306)</f>
        <v/>
      </c>
      <c r="AK306" s="2" t="str">
        <f t="shared" ca="1" si="34"/>
        <v/>
      </c>
      <c r="AL306" s="1" t="str">
        <f>IF(Raw!AF306="", "", Raw!AF306)</f>
        <v/>
      </c>
      <c r="AM306" s="1" t="s">
        <v>6350</v>
      </c>
      <c r="AN306" s="1" t="s">
        <v>6350</v>
      </c>
      <c r="AO306" s="1" t="s">
        <v>6349</v>
      </c>
      <c r="AP306" s="1">
        <f>Raw!AH306</f>
        <v>49990</v>
      </c>
      <c r="AQ306" s="1">
        <v>500</v>
      </c>
      <c r="AR306" s="1" t="s">
        <v>6350</v>
      </c>
      <c r="AS306" s="1" t="s">
        <v>6350</v>
      </c>
      <c r="AT306" s="1" t="s">
        <v>6350</v>
      </c>
    </row>
    <row r="307" spans="1:46" ht="12.75" x14ac:dyDescent="0.2">
      <c r="A307" s="1">
        <v>10306</v>
      </c>
      <c r="B307" s="1" t="s">
        <v>2</v>
      </c>
      <c r="C307" s="2">
        <f t="shared" ca="1" si="28"/>
        <v>45265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6350</v>
      </c>
      <c r="O307" s="1" t="s">
        <v>6373</v>
      </c>
      <c r="P307" s="1" t="s">
        <v>6349</v>
      </c>
      <c r="Q307" s="1" t="s">
        <v>6350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/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29"/>
        <v>34308</v>
      </c>
      <c r="AA307" s="1" t="str">
        <f>Raw!Z307</f>
        <v>NEW ZEALAND FULL LICENCE</v>
      </c>
      <c r="AB307" s="9">
        <f t="shared" si="30"/>
        <v>4</v>
      </c>
      <c r="AC307" s="1">
        <v>16</v>
      </c>
      <c r="AD307" s="1" t="str">
        <f>Raw!AA307</f>
        <v>MALE</v>
      </c>
      <c r="AE307" s="1" t="str">
        <f>Raw!AB307</f>
        <v>NO</v>
      </c>
      <c r="AF307" s="1">
        <f>IF(Raw!AE307="", 0, 1)</f>
        <v>0</v>
      </c>
      <c r="AG307" s="1" t="str">
        <f t="shared" si="31"/>
        <v>No</v>
      </c>
      <c r="AH307" s="1" t="str">
        <f t="shared" si="32"/>
        <v>No</v>
      </c>
      <c r="AI307" s="1" t="str">
        <f t="shared" si="33"/>
        <v>No</v>
      </c>
      <c r="AJ307" s="1" t="str">
        <f>IF(Raw!AE307="", "", Raw!AE307)</f>
        <v/>
      </c>
      <c r="AK307" s="2" t="str">
        <f t="shared" ca="1" si="34"/>
        <v/>
      </c>
      <c r="AL307" s="1" t="str">
        <f>IF(Raw!AF307="", "", Raw!AF307)</f>
        <v/>
      </c>
      <c r="AM307" s="1" t="s">
        <v>6350</v>
      </c>
      <c r="AN307" s="1" t="s">
        <v>6350</v>
      </c>
      <c r="AO307" s="1" t="s">
        <v>6349</v>
      </c>
      <c r="AP307" s="1">
        <f>Raw!AH307</f>
        <v>4600</v>
      </c>
      <c r="AQ307" s="1">
        <v>500</v>
      </c>
      <c r="AR307" s="1" t="s">
        <v>6350</v>
      </c>
      <c r="AS307" s="1" t="s">
        <v>6350</v>
      </c>
      <c r="AT307" s="1" t="s">
        <v>6350</v>
      </c>
    </row>
    <row r="308" spans="1:46" ht="12.75" x14ac:dyDescent="0.2">
      <c r="A308" s="1">
        <v>10307</v>
      </c>
      <c r="B308" s="1" t="s">
        <v>2</v>
      </c>
      <c r="C308" s="2">
        <f t="shared" ca="1" si="28"/>
        <v>45265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6350</v>
      </c>
      <c r="O308" s="1" t="s">
        <v>6373</v>
      </c>
      <c r="P308" s="1" t="s">
        <v>6349</v>
      </c>
      <c r="Q308" s="1" t="s">
        <v>6350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/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29"/>
        <v>32847</v>
      </c>
      <c r="AA308" s="1" t="str">
        <f>Raw!Z308</f>
        <v>NEW ZEALAND FULL LICENCE</v>
      </c>
      <c r="AB308" s="9">
        <f t="shared" si="30"/>
        <v>4</v>
      </c>
      <c r="AC308" s="1">
        <v>16</v>
      </c>
      <c r="AD308" s="1" t="str">
        <f>Raw!AA308</f>
        <v>MALE</v>
      </c>
      <c r="AE308" s="1" t="str">
        <f>Raw!AB308</f>
        <v>NO</v>
      </c>
      <c r="AF308" s="1">
        <f>IF(Raw!AE308="", 0, 1)</f>
        <v>1</v>
      </c>
      <c r="AG308" s="1" t="str">
        <f t="shared" si="31"/>
        <v>Yes</v>
      </c>
      <c r="AH308" s="1" t="str">
        <f t="shared" si="32"/>
        <v>Yes</v>
      </c>
      <c r="AI308" s="1" t="str">
        <f t="shared" si="33"/>
        <v>Yes</v>
      </c>
      <c r="AJ308" s="1">
        <f>IF(Raw!AE308="", "", Raw!AE308)</f>
        <v>11</v>
      </c>
      <c r="AK308" s="2">
        <f t="shared" ca="1" si="34"/>
        <v>44957</v>
      </c>
      <c r="AL308" s="1" t="str">
        <f>IF(Raw!AF308="", "", Raw!AF308)</f>
        <v>At fault - other vehicle involved</v>
      </c>
      <c r="AM308" s="1" t="s">
        <v>6350</v>
      </c>
      <c r="AN308" s="1" t="s">
        <v>6350</v>
      </c>
      <c r="AO308" s="1" t="s">
        <v>6349</v>
      </c>
      <c r="AP308" s="1">
        <f>Raw!AH308</f>
        <v>10830</v>
      </c>
      <c r="AQ308" s="1">
        <v>500</v>
      </c>
      <c r="AR308" s="1" t="s">
        <v>6350</v>
      </c>
      <c r="AS308" s="1" t="s">
        <v>6350</v>
      </c>
      <c r="AT308" s="1" t="s">
        <v>6350</v>
      </c>
    </row>
    <row r="309" spans="1:46" ht="12.75" x14ac:dyDescent="0.2">
      <c r="A309" s="1">
        <v>10308</v>
      </c>
      <c r="B309" s="1" t="s">
        <v>2</v>
      </c>
      <c r="C309" s="2">
        <f t="shared" ca="1" si="28"/>
        <v>45265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6350</v>
      </c>
      <c r="O309" s="1" t="s">
        <v>6373</v>
      </c>
      <c r="P309" s="1" t="s">
        <v>6349</v>
      </c>
      <c r="Q309" s="1" t="s">
        <v>6350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/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29"/>
        <v>31021</v>
      </c>
      <c r="AA309" s="1" t="str">
        <f>Raw!Z309</f>
        <v>NEW ZEALAND FULL LICENCE</v>
      </c>
      <c r="AB309" s="9">
        <f t="shared" si="30"/>
        <v>4</v>
      </c>
      <c r="AC309" s="1">
        <v>16</v>
      </c>
      <c r="AD309" s="1" t="str">
        <f>Raw!AA309</f>
        <v>FEMALE</v>
      </c>
      <c r="AE309" s="1" t="str">
        <f>Raw!AB309</f>
        <v>YES</v>
      </c>
      <c r="AF309" s="1">
        <f>IF(Raw!AE309="", 0, 1)</f>
        <v>0</v>
      </c>
      <c r="AG309" s="1" t="str">
        <f t="shared" si="31"/>
        <v>No</v>
      </c>
      <c r="AH309" s="1" t="str">
        <f t="shared" si="32"/>
        <v>No</v>
      </c>
      <c r="AI309" s="1" t="str">
        <f t="shared" si="33"/>
        <v>No</v>
      </c>
      <c r="AJ309" s="1" t="str">
        <f>IF(Raw!AE309="", "", Raw!AE309)</f>
        <v/>
      </c>
      <c r="AK309" s="2" t="str">
        <f t="shared" ca="1" si="34"/>
        <v/>
      </c>
      <c r="AL309" s="1" t="str">
        <f>IF(Raw!AF309="", "", Raw!AF309)</f>
        <v/>
      </c>
      <c r="AM309" s="1" t="s">
        <v>6350</v>
      </c>
      <c r="AN309" s="1" t="s">
        <v>6350</v>
      </c>
      <c r="AO309" s="1" t="s">
        <v>6349</v>
      </c>
      <c r="AP309" s="1">
        <f>Raw!AH309</f>
        <v>9200</v>
      </c>
      <c r="AQ309" s="1">
        <v>500</v>
      </c>
      <c r="AR309" s="1" t="s">
        <v>6350</v>
      </c>
      <c r="AS309" s="1" t="s">
        <v>6350</v>
      </c>
      <c r="AT309" s="1" t="s">
        <v>6350</v>
      </c>
    </row>
    <row r="310" spans="1:46" ht="12.75" x14ac:dyDescent="0.2">
      <c r="A310" s="1">
        <v>10309</v>
      </c>
      <c r="B310" s="1" t="s">
        <v>2</v>
      </c>
      <c r="C310" s="2">
        <f t="shared" ca="1" si="28"/>
        <v>45265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6350</v>
      </c>
      <c r="O310" s="1" t="s">
        <v>6373</v>
      </c>
      <c r="P310" s="1" t="s">
        <v>6349</v>
      </c>
      <c r="Q310" s="1" t="s">
        <v>6350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29"/>
        <v>17141</v>
      </c>
      <c r="AA310" s="1" t="str">
        <f>Raw!Z310</f>
        <v>NEW ZEALAND FULL LICENCE</v>
      </c>
      <c r="AB310" s="9">
        <f t="shared" si="30"/>
        <v>4</v>
      </c>
      <c r="AC310" s="1">
        <v>16</v>
      </c>
      <c r="AD310" s="1" t="str">
        <f>Raw!AA310</f>
        <v>FEMALE</v>
      </c>
      <c r="AE310" s="1" t="str">
        <f>Raw!AB310</f>
        <v>NO</v>
      </c>
      <c r="AF310" s="1">
        <f>IF(Raw!AE310="", 0, 1)</f>
        <v>0</v>
      </c>
      <c r="AG310" s="1" t="str">
        <f t="shared" si="31"/>
        <v>No</v>
      </c>
      <c r="AH310" s="1" t="str">
        <f t="shared" si="32"/>
        <v>No</v>
      </c>
      <c r="AI310" s="1" t="str">
        <f t="shared" si="33"/>
        <v>No</v>
      </c>
      <c r="AJ310" s="1" t="str">
        <f>IF(Raw!AE310="", "", Raw!AE310)</f>
        <v/>
      </c>
      <c r="AK310" s="2" t="str">
        <f t="shared" ca="1" si="34"/>
        <v/>
      </c>
      <c r="AL310" s="1" t="str">
        <f>IF(Raw!AF310="", "", Raw!AF310)</f>
        <v/>
      </c>
      <c r="AM310" s="1" t="s">
        <v>6350</v>
      </c>
      <c r="AN310" s="1" t="s">
        <v>6350</v>
      </c>
      <c r="AO310" s="1" t="s">
        <v>6349</v>
      </c>
      <c r="AP310" s="1">
        <f>Raw!AH310</f>
        <v>34990</v>
      </c>
      <c r="AQ310" s="1">
        <v>500</v>
      </c>
      <c r="AR310" s="1" t="s">
        <v>6350</v>
      </c>
      <c r="AS310" s="1" t="s">
        <v>6350</v>
      </c>
      <c r="AT310" s="1" t="s">
        <v>6350</v>
      </c>
    </row>
    <row r="311" spans="1:46" ht="12.75" x14ac:dyDescent="0.2">
      <c r="A311" s="1">
        <v>10310</v>
      </c>
      <c r="B311" s="1" t="s">
        <v>2</v>
      </c>
      <c r="C311" s="2">
        <f t="shared" ca="1" si="28"/>
        <v>45265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6350</v>
      </c>
      <c r="O311" s="1" t="s">
        <v>6373</v>
      </c>
      <c r="P311" s="1" t="s">
        <v>6349</v>
      </c>
      <c r="Q311" s="1" t="s">
        <v>6350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/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29"/>
        <v>35769</v>
      </c>
      <c r="AA311" s="1" t="str">
        <f>Raw!Z311</f>
        <v>NEW ZEALAND FULL LICENCE</v>
      </c>
      <c r="AB311" s="9">
        <f t="shared" si="30"/>
        <v>4</v>
      </c>
      <c r="AC311" s="1">
        <v>16</v>
      </c>
      <c r="AD311" s="1" t="str">
        <f>Raw!AA311</f>
        <v>MALE</v>
      </c>
      <c r="AE311" s="1" t="str">
        <f>Raw!AB311</f>
        <v>NO</v>
      </c>
      <c r="AF311" s="1">
        <f>IF(Raw!AE311="", 0, 1)</f>
        <v>1</v>
      </c>
      <c r="AG311" s="1" t="str">
        <f t="shared" si="31"/>
        <v>Yes</v>
      </c>
      <c r="AH311" s="1" t="str">
        <f t="shared" si="32"/>
        <v>Yes</v>
      </c>
      <c r="AI311" s="1" t="str">
        <f t="shared" si="33"/>
        <v>Yes</v>
      </c>
      <c r="AJ311" s="1">
        <f>IF(Raw!AE311="", "", Raw!AE311)</f>
        <v>3</v>
      </c>
      <c r="AK311" s="2">
        <f t="shared" ca="1" si="34"/>
        <v>45199</v>
      </c>
      <c r="AL311" s="1" t="str">
        <f>IF(Raw!AF311="", "", Raw!AF311)</f>
        <v>Not at fault - other vehicle involved</v>
      </c>
      <c r="AM311" s="1" t="s">
        <v>6350</v>
      </c>
      <c r="AN311" s="1" t="s">
        <v>6350</v>
      </c>
      <c r="AO311" s="1" t="s">
        <v>6349</v>
      </c>
      <c r="AP311" s="1">
        <f>Raw!AH311</f>
        <v>17000</v>
      </c>
      <c r="AQ311" s="1">
        <v>500</v>
      </c>
      <c r="AR311" s="1" t="s">
        <v>6350</v>
      </c>
      <c r="AS311" s="1" t="s">
        <v>6350</v>
      </c>
      <c r="AT311" s="1" t="s">
        <v>6350</v>
      </c>
    </row>
    <row r="312" spans="1:46" ht="12.75" x14ac:dyDescent="0.2">
      <c r="A312" s="1">
        <v>10311</v>
      </c>
      <c r="B312" s="1" t="s">
        <v>2</v>
      </c>
      <c r="C312" s="2">
        <f t="shared" ca="1" si="28"/>
        <v>45265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6350</v>
      </c>
      <c r="O312" s="1" t="s">
        <v>6373</v>
      </c>
      <c r="P312" s="1" t="s">
        <v>6349</v>
      </c>
      <c r="Q312" s="1" t="s">
        <v>6350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29"/>
        <v>27368</v>
      </c>
      <c r="AA312" s="1" t="str">
        <f>Raw!Z312</f>
        <v>INTERNATIONAL LICENCE</v>
      </c>
      <c r="AB312" s="9">
        <f t="shared" si="30"/>
        <v>4</v>
      </c>
      <c r="AC312" s="1">
        <v>16</v>
      </c>
      <c r="AD312" s="1" t="str">
        <f>Raw!AA312</f>
        <v>FEMALE</v>
      </c>
      <c r="AE312" s="1" t="str">
        <f>Raw!AB312</f>
        <v>NO</v>
      </c>
      <c r="AF312" s="1">
        <f>IF(Raw!AE312="", 0, 1)</f>
        <v>1</v>
      </c>
      <c r="AG312" s="1" t="str">
        <f t="shared" si="31"/>
        <v>No</v>
      </c>
      <c r="AH312" s="1" t="str">
        <f t="shared" si="32"/>
        <v>Yes</v>
      </c>
      <c r="AI312" s="1" t="str">
        <f t="shared" si="33"/>
        <v>Yes</v>
      </c>
      <c r="AJ312" s="1">
        <f>IF(Raw!AE312="", "", Raw!AE312)</f>
        <v>32</v>
      </c>
      <c r="AK312" s="2">
        <f t="shared" ca="1" si="34"/>
        <v>44316</v>
      </c>
      <c r="AL312" s="1" t="str">
        <f>IF(Raw!AF312="", "", Raw!AF312)</f>
        <v>At fault - other vehicle involved</v>
      </c>
      <c r="AM312" s="1" t="s">
        <v>6350</v>
      </c>
      <c r="AN312" s="1" t="s">
        <v>6350</v>
      </c>
      <c r="AO312" s="1" t="s">
        <v>6349</v>
      </c>
      <c r="AP312" s="1">
        <f>Raw!AH312</f>
        <v>65000</v>
      </c>
      <c r="AQ312" s="1">
        <v>500</v>
      </c>
      <c r="AR312" s="1" t="s">
        <v>6350</v>
      </c>
      <c r="AS312" s="1" t="s">
        <v>6350</v>
      </c>
      <c r="AT312" s="1" t="s">
        <v>6350</v>
      </c>
    </row>
    <row r="313" spans="1:46" ht="12.75" x14ac:dyDescent="0.2">
      <c r="A313" s="1">
        <v>10312</v>
      </c>
      <c r="B313" s="1" t="s">
        <v>2</v>
      </c>
      <c r="C313" s="2">
        <f t="shared" ca="1" si="28"/>
        <v>45265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6350</v>
      </c>
      <c r="O313" s="1" t="s">
        <v>6373</v>
      </c>
      <c r="P313" s="1" t="s">
        <v>6349</v>
      </c>
      <c r="Q313" s="1" t="s">
        <v>6350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/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29"/>
        <v>32116</v>
      </c>
      <c r="AA313" s="1" t="str">
        <f>Raw!Z313</f>
        <v>NEW ZEALAND FULL LICENCE</v>
      </c>
      <c r="AB313" s="9">
        <f t="shared" si="30"/>
        <v>4</v>
      </c>
      <c r="AC313" s="1">
        <v>16</v>
      </c>
      <c r="AD313" s="1" t="str">
        <f>Raw!AA313</f>
        <v>FEMALE</v>
      </c>
      <c r="AE313" s="1" t="str">
        <f>Raw!AB313</f>
        <v>YES</v>
      </c>
      <c r="AF313" s="1">
        <f>IF(Raw!AE313="", 0, 1)</f>
        <v>0</v>
      </c>
      <c r="AG313" s="1" t="str">
        <f t="shared" si="31"/>
        <v>No</v>
      </c>
      <c r="AH313" s="1" t="str">
        <f t="shared" si="32"/>
        <v>No</v>
      </c>
      <c r="AI313" s="1" t="str">
        <f t="shared" si="33"/>
        <v>No</v>
      </c>
      <c r="AJ313" s="1" t="str">
        <f>IF(Raw!AE313="", "", Raw!AE313)</f>
        <v/>
      </c>
      <c r="AK313" s="2" t="str">
        <f t="shared" ca="1" si="34"/>
        <v/>
      </c>
      <c r="AL313" s="1" t="str">
        <f>IF(Raw!AF313="", "", Raw!AF313)</f>
        <v/>
      </c>
      <c r="AM313" s="1" t="s">
        <v>6350</v>
      </c>
      <c r="AN313" s="1" t="s">
        <v>6350</v>
      </c>
      <c r="AO313" s="1" t="s">
        <v>6349</v>
      </c>
      <c r="AP313" s="1">
        <f>Raw!AH313</f>
        <v>62800</v>
      </c>
      <c r="AQ313" s="1">
        <v>500</v>
      </c>
      <c r="AR313" s="1" t="s">
        <v>6350</v>
      </c>
      <c r="AS313" s="1" t="s">
        <v>6350</v>
      </c>
      <c r="AT313" s="1" t="s">
        <v>6350</v>
      </c>
    </row>
    <row r="314" spans="1:46" ht="12.75" x14ac:dyDescent="0.2">
      <c r="A314" s="1">
        <v>10313</v>
      </c>
      <c r="B314" s="1" t="s">
        <v>2</v>
      </c>
      <c r="C314" s="2">
        <f t="shared" ca="1" si="28"/>
        <v>45265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6350</v>
      </c>
      <c r="O314" s="1" t="s">
        <v>6373</v>
      </c>
      <c r="P314" s="1" t="s">
        <v>6349</v>
      </c>
      <c r="Q314" s="1" t="s">
        <v>6350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/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29"/>
        <v>36865</v>
      </c>
      <c r="AA314" s="1" t="str">
        <f>Raw!Z314</f>
        <v>RESTRICTED LICENCE</v>
      </c>
      <c r="AB314" s="9">
        <f t="shared" si="30"/>
        <v>4</v>
      </c>
      <c r="AC314" s="1">
        <v>16</v>
      </c>
      <c r="AD314" s="1" t="str">
        <f>Raw!AA314</f>
        <v>FEMALE</v>
      </c>
      <c r="AE314" s="1" t="str">
        <f>Raw!AB314</f>
        <v>YES</v>
      </c>
      <c r="AF314" s="1">
        <f>IF(Raw!AE314="", 0, 1)</f>
        <v>0</v>
      </c>
      <c r="AG314" s="1" t="str">
        <f t="shared" si="31"/>
        <v>No</v>
      </c>
      <c r="AH314" s="1" t="str">
        <f t="shared" si="32"/>
        <v>No</v>
      </c>
      <c r="AI314" s="1" t="str">
        <f t="shared" si="33"/>
        <v>No</v>
      </c>
      <c r="AJ314" s="1" t="str">
        <f>IF(Raw!AE314="", "", Raw!AE314)</f>
        <v/>
      </c>
      <c r="AK314" s="2" t="str">
        <f t="shared" ca="1" si="34"/>
        <v/>
      </c>
      <c r="AL314" s="1" t="str">
        <f>IF(Raw!AF314="", "", Raw!AF314)</f>
        <v/>
      </c>
      <c r="AM314" s="1" t="s">
        <v>6350</v>
      </c>
      <c r="AN314" s="1" t="s">
        <v>6350</v>
      </c>
      <c r="AO314" s="1" t="s">
        <v>6349</v>
      </c>
      <c r="AP314" s="1">
        <f>Raw!AH314</f>
        <v>11900</v>
      </c>
      <c r="AQ314" s="1">
        <v>500</v>
      </c>
      <c r="AR314" s="1" t="s">
        <v>6350</v>
      </c>
      <c r="AS314" s="1" t="s">
        <v>6350</v>
      </c>
      <c r="AT314" s="1" t="s">
        <v>6350</v>
      </c>
    </row>
    <row r="315" spans="1:46" ht="12.75" x14ac:dyDescent="0.2">
      <c r="A315" s="1">
        <v>10314</v>
      </c>
      <c r="B315" s="1" t="s">
        <v>2</v>
      </c>
      <c r="C315" s="2">
        <f t="shared" ca="1" si="28"/>
        <v>45265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6350</v>
      </c>
      <c r="O315" s="1" t="s">
        <v>6373</v>
      </c>
      <c r="P315" s="1" t="s">
        <v>6349</v>
      </c>
      <c r="Q315" s="1" t="s">
        <v>6350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29"/>
        <v>33212</v>
      </c>
      <c r="AA315" s="1" t="str">
        <f>Raw!Z315</f>
        <v>NEW ZEALAND FULL LICENCE</v>
      </c>
      <c r="AB315" s="9">
        <f t="shared" si="30"/>
        <v>4</v>
      </c>
      <c r="AC315" s="1">
        <v>16</v>
      </c>
      <c r="AD315" s="1" t="str">
        <f>Raw!AA315</f>
        <v>MALE</v>
      </c>
      <c r="AE315" s="1" t="str">
        <f>Raw!AB315</f>
        <v>NO</v>
      </c>
      <c r="AF315" s="1">
        <f>IF(Raw!AE315="", 0, 1)</f>
        <v>0</v>
      </c>
      <c r="AG315" s="1" t="str">
        <f t="shared" si="31"/>
        <v>No</v>
      </c>
      <c r="AH315" s="1" t="str">
        <f t="shared" si="32"/>
        <v>No</v>
      </c>
      <c r="AI315" s="1" t="str">
        <f t="shared" si="33"/>
        <v>No</v>
      </c>
      <c r="AJ315" s="1" t="str">
        <f>IF(Raw!AE315="", "", Raw!AE315)</f>
        <v/>
      </c>
      <c r="AK315" s="2" t="str">
        <f t="shared" ca="1" si="34"/>
        <v/>
      </c>
      <c r="AL315" s="1" t="str">
        <f>IF(Raw!AF315="", "", Raw!AF315)</f>
        <v/>
      </c>
      <c r="AM315" s="1" t="s">
        <v>6350</v>
      </c>
      <c r="AN315" s="1" t="s">
        <v>6350</v>
      </c>
      <c r="AO315" s="1" t="s">
        <v>6349</v>
      </c>
      <c r="AP315" s="1">
        <f>Raw!AH315</f>
        <v>5070</v>
      </c>
      <c r="AQ315" s="1">
        <v>500</v>
      </c>
      <c r="AR315" s="1" t="s">
        <v>6350</v>
      </c>
      <c r="AS315" s="1" t="s">
        <v>6350</v>
      </c>
      <c r="AT315" s="1" t="s">
        <v>6350</v>
      </c>
    </row>
    <row r="316" spans="1:46" ht="12.75" x14ac:dyDescent="0.2">
      <c r="A316" s="1">
        <v>10315</v>
      </c>
      <c r="B316" s="1" t="s">
        <v>2</v>
      </c>
      <c r="C316" s="2">
        <f t="shared" ca="1" si="28"/>
        <v>45265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IF(Raw!O316="","", Raw!O316)</f>
        <v>993</v>
      </c>
      <c r="L316" s="1" t="str">
        <f>Raw!L316</f>
        <v>4 Sp Automatic</v>
      </c>
      <c r="M316" s="1" t="str">
        <f>Raw!M316</f>
        <v>Petrol</v>
      </c>
      <c r="N316" s="1" t="s">
        <v>6350</v>
      </c>
      <c r="O316" s="1" t="s">
        <v>6373</v>
      </c>
      <c r="P316" s="1" t="s">
        <v>6349</v>
      </c>
      <c r="Q316" s="1" t="s">
        <v>6350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29"/>
        <v>16776</v>
      </c>
      <c r="AA316" s="1" t="str">
        <f>Raw!Z316</f>
        <v>NEW ZEALAND FULL LICENCE</v>
      </c>
      <c r="AB316" s="9">
        <f t="shared" si="30"/>
        <v>4</v>
      </c>
      <c r="AC316" s="1">
        <v>16</v>
      </c>
      <c r="AD316" s="1" t="str">
        <f>Raw!AA316</f>
        <v>FEMALE</v>
      </c>
      <c r="AE316" s="1" t="str">
        <f>Raw!AB316</f>
        <v>NO</v>
      </c>
      <c r="AF316" s="1">
        <f>IF(Raw!AE316="", 0, 1)</f>
        <v>1</v>
      </c>
      <c r="AG316" s="1" t="str">
        <f t="shared" si="31"/>
        <v>No</v>
      </c>
      <c r="AH316" s="1" t="str">
        <f t="shared" si="32"/>
        <v>No</v>
      </c>
      <c r="AI316" s="1" t="str">
        <f t="shared" si="33"/>
        <v>Yes</v>
      </c>
      <c r="AJ316" s="1">
        <f>IF(Raw!AE316="", "", Raw!AE316)</f>
        <v>38</v>
      </c>
      <c r="AK316" s="2">
        <f t="shared" ca="1" si="34"/>
        <v>44135</v>
      </c>
      <c r="AL316" s="1" t="str">
        <f>IF(Raw!AF316="", "", Raw!AF316)</f>
        <v>At fault - other vehicle involved</v>
      </c>
      <c r="AM316" s="1" t="s">
        <v>6350</v>
      </c>
      <c r="AN316" s="1" t="s">
        <v>6350</v>
      </c>
      <c r="AO316" s="1" t="s">
        <v>6349</v>
      </c>
      <c r="AP316" s="1">
        <f>Raw!AH316</f>
        <v>2582</v>
      </c>
      <c r="AQ316" s="1">
        <v>500</v>
      </c>
      <c r="AR316" s="1" t="s">
        <v>6350</v>
      </c>
      <c r="AS316" s="1" t="s">
        <v>6350</v>
      </c>
      <c r="AT316" s="1" t="s">
        <v>6350</v>
      </c>
    </row>
    <row r="317" spans="1:46" ht="12.75" x14ac:dyDescent="0.2">
      <c r="A317" s="1">
        <v>10316</v>
      </c>
      <c r="B317" s="1" t="s">
        <v>2</v>
      </c>
      <c r="C317" s="2">
        <f t="shared" ca="1" si="28"/>
        <v>45265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6350</v>
      </c>
      <c r="O317" s="1" t="s">
        <v>6373</v>
      </c>
      <c r="P317" s="1" t="s">
        <v>6349</v>
      </c>
      <c r="Q317" s="1" t="s">
        <v>6350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29"/>
        <v>21524</v>
      </c>
      <c r="AA317" s="1" t="str">
        <f>Raw!Z317</f>
        <v>NEW ZEALAND FULL LICENCE</v>
      </c>
      <c r="AB317" s="9">
        <f t="shared" si="30"/>
        <v>4</v>
      </c>
      <c r="AC317" s="1">
        <v>16</v>
      </c>
      <c r="AD317" s="1" t="str">
        <f>Raw!AA317</f>
        <v>FEMALE</v>
      </c>
      <c r="AE317" s="1" t="str">
        <f>Raw!AB317</f>
        <v>NO</v>
      </c>
      <c r="AF317" s="1">
        <f>IF(Raw!AE317="", 0, 1)</f>
        <v>0</v>
      </c>
      <c r="AG317" s="1" t="str">
        <f t="shared" si="31"/>
        <v>No</v>
      </c>
      <c r="AH317" s="1" t="str">
        <f t="shared" si="32"/>
        <v>No</v>
      </c>
      <c r="AI317" s="1" t="str">
        <f t="shared" si="33"/>
        <v>No</v>
      </c>
      <c r="AJ317" s="1" t="str">
        <f>IF(Raw!AE317="", "", Raw!AE317)</f>
        <v/>
      </c>
      <c r="AK317" s="2" t="str">
        <f t="shared" ca="1" si="34"/>
        <v/>
      </c>
      <c r="AL317" s="1" t="str">
        <f>IF(Raw!AF317="", "", Raw!AF317)</f>
        <v/>
      </c>
      <c r="AM317" s="1" t="s">
        <v>6350</v>
      </c>
      <c r="AN317" s="1" t="s">
        <v>6350</v>
      </c>
      <c r="AO317" s="1" t="s">
        <v>6349</v>
      </c>
      <c r="AP317" s="1">
        <f>Raw!AH317</f>
        <v>28800</v>
      </c>
      <c r="AQ317" s="1">
        <v>500</v>
      </c>
      <c r="AR317" s="1" t="s">
        <v>6350</v>
      </c>
      <c r="AS317" s="1" t="s">
        <v>6350</v>
      </c>
      <c r="AT317" s="1" t="s">
        <v>6350</v>
      </c>
    </row>
    <row r="318" spans="1:46" ht="12.75" x14ac:dyDescent="0.2">
      <c r="A318" s="1">
        <v>10317</v>
      </c>
      <c r="B318" s="1" t="s">
        <v>2</v>
      </c>
      <c r="C318" s="2">
        <f t="shared" ca="1" si="28"/>
        <v>45265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6350</v>
      </c>
      <c r="O318" s="1" t="s">
        <v>6373</v>
      </c>
      <c r="P318" s="1" t="s">
        <v>6349</v>
      </c>
      <c r="Q318" s="1" t="s">
        <v>6350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29"/>
        <v>23716</v>
      </c>
      <c r="AA318" s="1" t="str">
        <f>Raw!Z318</f>
        <v>NEW ZEALAND FULL LICENCE</v>
      </c>
      <c r="AB318" s="9">
        <f t="shared" si="30"/>
        <v>4</v>
      </c>
      <c r="AC318" s="1">
        <v>16</v>
      </c>
      <c r="AD318" s="1" t="str">
        <f>Raw!AA318</f>
        <v>FEMALE</v>
      </c>
      <c r="AE318" s="1" t="str">
        <f>Raw!AB318</f>
        <v>NO</v>
      </c>
      <c r="AF318" s="1">
        <f>IF(Raw!AE318="", 0, 1)</f>
        <v>0</v>
      </c>
      <c r="AG318" s="1" t="str">
        <f t="shared" si="31"/>
        <v>No</v>
      </c>
      <c r="AH318" s="1" t="str">
        <f t="shared" si="32"/>
        <v>No</v>
      </c>
      <c r="AI318" s="1" t="str">
        <f t="shared" si="33"/>
        <v>No</v>
      </c>
      <c r="AJ318" s="1" t="str">
        <f>IF(Raw!AE318="", "", Raw!AE318)</f>
        <v/>
      </c>
      <c r="AK318" s="2" t="str">
        <f t="shared" ca="1" si="34"/>
        <v/>
      </c>
      <c r="AL318" s="1" t="str">
        <f>IF(Raw!AF318="", "", Raw!AF318)</f>
        <v/>
      </c>
      <c r="AM318" s="1" t="s">
        <v>6350</v>
      </c>
      <c r="AN318" s="1" t="s">
        <v>6350</v>
      </c>
      <c r="AO318" s="1" t="s">
        <v>6349</v>
      </c>
      <c r="AP318" s="1">
        <f>Raw!AH318</f>
        <v>3800</v>
      </c>
      <c r="AQ318" s="1">
        <v>500</v>
      </c>
      <c r="AR318" s="1" t="s">
        <v>6350</v>
      </c>
      <c r="AS318" s="1" t="s">
        <v>6350</v>
      </c>
      <c r="AT318" s="1" t="s">
        <v>6350</v>
      </c>
    </row>
    <row r="319" spans="1:46" ht="12.75" x14ac:dyDescent="0.2">
      <c r="A319" s="1">
        <v>10318</v>
      </c>
      <c r="B319" s="1" t="s">
        <v>2</v>
      </c>
      <c r="C319" s="2">
        <f t="shared" ca="1" si="28"/>
        <v>45265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IF(Raw!O319="","", Raw!O319)</f>
        <v>2500</v>
      </c>
      <c r="L319" s="1" t="str">
        <f>Raw!L319</f>
        <v>5 Sp Manual</v>
      </c>
      <c r="M319" s="1" t="str">
        <f>Raw!M319</f>
        <v>Diesel</v>
      </c>
      <c r="N319" s="1" t="s">
        <v>6350</v>
      </c>
      <c r="O319" s="1" t="s">
        <v>6373</v>
      </c>
      <c r="P319" s="1" t="s">
        <v>6349</v>
      </c>
      <c r="Q319" s="1" t="s">
        <v>6350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29"/>
        <v>37595</v>
      </c>
      <c r="AA319" s="1" t="str">
        <f>Raw!Z319</f>
        <v>NEW ZEALAND FULL LICENCE</v>
      </c>
      <c r="AB319" s="9">
        <f t="shared" si="30"/>
        <v>4</v>
      </c>
      <c r="AC319" s="1">
        <v>16</v>
      </c>
      <c r="AD319" s="1" t="str">
        <f>Raw!AA319</f>
        <v>MALE</v>
      </c>
      <c r="AE319" s="1" t="str">
        <f>Raw!AB319</f>
        <v>NO</v>
      </c>
      <c r="AF319" s="1">
        <f>IF(Raw!AE319="", 0, 1)</f>
        <v>0</v>
      </c>
      <c r="AG319" s="1" t="str">
        <f t="shared" si="31"/>
        <v>No</v>
      </c>
      <c r="AH319" s="1" t="str">
        <f t="shared" si="32"/>
        <v>No</v>
      </c>
      <c r="AI319" s="1" t="str">
        <f t="shared" si="33"/>
        <v>No</v>
      </c>
      <c r="AJ319" s="1" t="str">
        <f>IF(Raw!AE319="", "", Raw!AE319)</f>
        <v/>
      </c>
      <c r="AK319" s="2" t="str">
        <f t="shared" ca="1" si="34"/>
        <v/>
      </c>
      <c r="AL319" s="1" t="str">
        <f>IF(Raw!AF319="", "", Raw!AF319)</f>
        <v/>
      </c>
      <c r="AM319" s="1" t="s">
        <v>6350</v>
      </c>
      <c r="AN319" s="1" t="s">
        <v>6350</v>
      </c>
      <c r="AO319" s="1" t="s">
        <v>6349</v>
      </c>
      <c r="AP319" s="1">
        <f>Raw!AH319</f>
        <v>19000</v>
      </c>
      <c r="AQ319" s="1">
        <v>500</v>
      </c>
      <c r="AR319" s="1" t="s">
        <v>6350</v>
      </c>
      <c r="AS319" s="1" t="s">
        <v>6350</v>
      </c>
      <c r="AT319" s="1" t="s">
        <v>6350</v>
      </c>
    </row>
    <row r="320" spans="1:46" ht="12.75" x14ac:dyDescent="0.2">
      <c r="A320" s="1">
        <v>10319</v>
      </c>
      <c r="B320" s="1" t="s">
        <v>2</v>
      </c>
      <c r="C320" s="2">
        <f t="shared" ca="1" si="28"/>
        <v>45265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IF(Raw!O320="","", Raw!O320)</f>
        <v>1997</v>
      </c>
      <c r="L320" s="1" t="str">
        <f>Raw!L320</f>
        <v>6 Sp CVT</v>
      </c>
      <c r="M320" s="1" t="str">
        <f>Raw!M320</f>
        <v>Petrol</v>
      </c>
      <c r="N320" s="1" t="s">
        <v>6350</v>
      </c>
      <c r="O320" s="1" t="s">
        <v>6373</v>
      </c>
      <c r="P320" s="1" t="s">
        <v>6349</v>
      </c>
      <c r="Q320" s="1" t="s">
        <v>6350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/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29"/>
        <v>20063</v>
      </c>
      <c r="AA320" s="1" t="str">
        <f>Raw!Z320</f>
        <v>NEW ZEALAND FULL LICENCE</v>
      </c>
      <c r="AB320" s="9">
        <f t="shared" si="30"/>
        <v>4</v>
      </c>
      <c r="AC320" s="1">
        <v>16</v>
      </c>
      <c r="AD320" s="1" t="str">
        <f>Raw!AA320</f>
        <v>FEMALE</v>
      </c>
      <c r="AE320" s="1" t="str">
        <f>Raw!AB320</f>
        <v>NO</v>
      </c>
      <c r="AF320" s="1">
        <f>IF(Raw!AE320="", 0, 1)</f>
        <v>0</v>
      </c>
      <c r="AG320" s="1" t="str">
        <f t="shared" si="31"/>
        <v>No</v>
      </c>
      <c r="AH320" s="1" t="str">
        <f t="shared" si="32"/>
        <v>No</v>
      </c>
      <c r="AI320" s="1" t="str">
        <f t="shared" si="33"/>
        <v>No</v>
      </c>
      <c r="AJ320" s="1" t="str">
        <f>IF(Raw!AE320="", "", Raw!AE320)</f>
        <v/>
      </c>
      <c r="AK320" s="2" t="str">
        <f t="shared" ca="1" si="34"/>
        <v/>
      </c>
      <c r="AL320" s="1" t="str">
        <f>IF(Raw!AF320="", "", Raw!AF320)</f>
        <v/>
      </c>
      <c r="AM320" s="1" t="s">
        <v>6350</v>
      </c>
      <c r="AN320" s="1" t="s">
        <v>6350</v>
      </c>
      <c r="AO320" s="1" t="s">
        <v>6349</v>
      </c>
      <c r="AP320" s="1">
        <f>Raw!AH320</f>
        <v>15400</v>
      </c>
      <c r="AQ320" s="1">
        <v>500</v>
      </c>
      <c r="AR320" s="1" t="s">
        <v>6350</v>
      </c>
      <c r="AS320" s="1" t="s">
        <v>6350</v>
      </c>
      <c r="AT320" s="1" t="s">
        <v>6350</v>
      </c>
    </row>
    <row r="321" spans="1:46" ht="12.75" x14ac:dyDescent="0.2">
      <c r="A321" s="1">
        <v>10320</v>
      </c>
      <c r="B321" s="1" t="s">
        <v>2</v>
      </c>
      <c r="C321" s="2">
        <f t="shared" ca="1" si="28"/>
        <v>45265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6350</v>
      </c>
      <c r="O321" s="1" t="s">
        <v>6373</v>
      </c>
      <c r="P321" s="1" t="s">
        <v>6349</v>
      </c>
      <c r="Q321" s="1" t="s">
        <v>6350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29"/>
        <v>33943</v>
      </c>
      <c r="AA321" s="1" t="str">
        <f>Raw!Z321</f>
        <v>NEW ZEALAND FULL LICENCE</v>
      </c>
      <c r="AB321" s="9">
        <f t="shared" si="30"/>
        <v>4</v>
      </c>
      <c r="AC321" s="1">
        <v>16</v>
      </c>
      <c r="AD321" s="1" t="str">
        <f>Raw!AA321</f>
        <v>FEMALE</v>
      </c>
      <c r="AE321" s="1" t="str">
        <f>Raw!AB321</f>
        <v>YES</v>
      </c>
      <c r="AF321" s="1">
        <f>IF(Raw!AE321="", 0, 1)</f>
        <v>0</v>
      </c>
      <c r="AG321" s="1" t="str">
        <f t="shared" si="31"/>
        <v>No</v>
      </c>
      <c r="AH321" s="1" t="str">
        <f t="shared" si="32"/>
        <v>No</v>
      </c>
      <c r="AI321" s="1" t="str">
        <f t="shared" si="33"/>
        <v>No</v>
      </c>
      <c r="AJ321" s="1" t="str">
        <f>IF(Raw!AE321="", "", Raw!AE321)</f>
        <v/>
      </c>
      <c r="AK321" s="2" t="str">
        <f t="shared" ca="1" si="34"/>
        <v/>
      </c>
      <c r="AL321" s="1" t="str">
        <f>IF(Raw!AF321="", "", Raw!AF321)</f>
        <v/>
      </c>
      <c r="AM321" s="1" t="s">
        <v>6350</v>
      </c>
      <c r="AN321" s="1" t="s">
        <v>6350</v>
      </c>
      <c r="AO321" s="1" t="s">
        <v>6349</v>
      </c>
      <c r="AP321" s="1">
        <f>Raw!AH321</f>
        <v>10370</v>
      </c>
      <c r="AQ321" s="1">
        <v>500</v>
      </c>
      <c r="AR321" s="1" t="s">
        <v>6350</v>
      </c>
      <c r="AS321" s="1" t="s">
        <v>6350</v>
      </c>
      <c r="AT321" s="1" t="s">
        <v>6350</v>
      </c>
    </row>
    <row r="322" spans="1:46" ht="12.75" x14ac:dyDescent="0.2">
      <c r="A322" s="1">
        <v>10321</v>
      </c>
      <c r="B322" s="1" t="s">
        <v>2</v>
      </c>
      <c r="C322" s="2">
        <f t="shared" ca="1" si="28"/>
        <v>45265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6350</v>
      </c>
      <c r="O322" s="1" t="s">
        <v>6373</v>
      </c>
      <c r="P322" s="1" t="s">
        <v>6349</v>
      </c>
      <c r="Q322" s="1" t="s">
        <v>6350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29"/>
        <v>25907</v>
      </c>
      <c r="AA322" s="1" t="str">
        <f>Raw!Z322</f>
        <v>NEW ZEALAND FULL LICENCE</v>
      </c>
      <c r="AB322" s="9">
        <f t="shared" si="30"/>
        <v>4</v>
      </c>
      <c r="AC322" s="1">
        <v>16</v>
      </c>
      <c r="AD322" s="1" t="str">
        <f>Raw!AA322</f>
        <v>FEMALE</v>
      </c>
      <c r="AE322" s="1" t="str">
        <f>Raw!AB322</f>
        <v>NO</v>
      </c>
      <c r="AF322" s="1">
        <f>IF(Raw!AE322="", 0, 1)</f>
        <v>1</v>
      </c>
      <c r="AG322" s="1" t="str">
        <f t="shared" si="31"/>
        <v>Yes</v>
      </c>
      <c r="AH322" s="1" t="str">
        <f t="shared" si="32"/>
        <v>Yes</v>
      </c>
      <c r="AI322" s="1" t="str">
        <f t="shared" si="33"/>
        <v>Yes</v>
      </c>
      <c r="AJ322" s="1">
        <f>IF(Raw!AE322="", "", Raw!AE322)</f>
        <v>18</v>
      </c>
      <c r="AK322" s="2">
        <f t="shared" ca="1" si="34"/>
        <v>44742</v>
      </c>
      <c r="AL322" s="1" t="str">
        <f>IF(Raw!AF322="", "", Raw!AF322)</f>
        <v>Not at fault - other vehicle involved</v>
      </c>
      <c r="AM322" s="1" t="s">
        <v>6350</v>
      </c>
      <c r="AN322" s="1" t="s">
        <v>6350</v>
      </c>
      <c r="AO322" s="1" t="s">
        <v>6349</v>
      </c>
      <c r="AP322" s="1">
        <f>Raw!AH322</f>
        <v>6150</v>
      </c>
      <c r="AQ322" s="1">
        <v>500</v>
      </c>
      <c r="AR322" s="1" t="s">
        <v>6350</v>
      </c>
      <c r="AS322" s="1" t="s">
        <v>6350</v>
      </c>
      <c r="AT322" s="1" t="s">
        <v>6350</v>
      </c>
    </row>
    <row r="323" spans="1:46" ht="12.75" x14ac:dyDescent="0.2">
      <c r="A323" s="1">
        <v>10322</v>
      </c>
      <c r="B323" s="1" t="s">
        <v>2</v>
      </c>
      <c r="C323" s="2">
        <f t="shared" ref="C323:C386" ca="1" si="35">TODAY()</f>
        <v>45265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IF(Raw!O323="","", Raw!O323)</f>
        <v>2982</v>
      </c>
      <c r="L323" s="1" t="str">
        <f>Raw!L323</f>
        <v>5 Sp Manual</v>
      </c>
      <c r="M323" s="1" t="str">
        <f>Raw!M323</f>
        <v>Diesel</v>
      </c>
      <c r="N323" s="1" t="s">
        <v>6350</v>
      </c>
      <c r="O323" s="1" t="s">
        <v>6373</v>
      </c>
      <c r="P323" s="1" t="s">
        <v>6349</v>
      </c>
      <c r="Q323" s="1" t="s">
        <v>6350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36">DATE( YEAR( TODAY())-Y323, MONTH( TODAY()), DAY( TODAY()))</f>
        <v>31751</v>
      </c>
      <c r="AA323" s="1" t="str">
        <f>Raw!Z323</f>
        <v>NEW ZEALAND FULL LICENCE</v>
      </c>
      <c r="AB323" s="9">
        <f t="shared" ref="AB323:AB386" si="37">IF( MAX(1, Y323-AC323)&gt;=4, 4, MAX(1, Y323-AC323))</f>
        <v>4</v>
      </c>
      <c r="AC323" s="1">
        <v>16</v>
      </c>
      <c r="AD323" s="1" t="str">
        <f>Raw!AA323</f>
        <v>MALE</v>
      </c>
      <c r="AE323" s="1" t="str">
        <f>Raw!AB323</f>
        <v>YES</v>
      </c>
      <c r="AF323" s="1">
        <f>IF(Raw!AE323="", 0, 1)</f>
        <v>0</v>
      </c>
      <c r="AG323" s="1" t="str">
        <f t="shared" ref="AG323:AG386" si="38">IF(AND( AJ323&lt;&gt;"", AJ323&lt;=2*12), "Yes", "No")</f>
        <v>No</v>
      </c>
      <c r="AH323" s="1" t="str">
        <f t="shared" ref="AH323:AH386" si="39">IF(AND( AJ323&lt;&gt;"", AJ323&lt;=3*12), "Yes", "No")</f>
        <v>No</v>
      </c>
      <c r="AI323" s="1" t="str">
        <f t="shared" ref="AI323:AI386" si="40">IF(AND( AJ323&lt;&gt;"", AJ323&lt;5*12), "Yes", "No")</f>
        <v>No</v>
      </c>
      <c r="AJ323" s="1" t="str">
        <f>IF(Raw!AE323="", "", Raw!AE323)</f>
        <v/>
      </c>
      <c r="AK323" s="2" t="str">
        <f t="shared" ref="AK323:AK386" ca="1" si="41">IF(AJ323="", "", EOMONTH( TODAY(), -AJ323))</f>
        <v/>
      </c>
      <c r="AL323" s="1" t="str">
        <f>IF(Raw!AF323="", "", Raw!AF323)</f>
        <v/>
      </c>
      <c r="AM323" s="1" t="s">
        <v>6350</v>
      </c>
      <c r="AN323" s="1" t="s">
        <v>6350</v>
      </c>
      <c r="AO323" s="1" t="s">
        <v>6349</v>
      </c>
      <c r="AP323" s="1">
        <f>Raw!AH323</f>
        <v>17610</v>
      </c>
      <c r="AQ323" s="1">
        <v>500</v>
      </c>
      <c r="AR323" s="1" t="s">
        <v>6350</v>
      </c>
      <c r="AS323" s="1" t="s">
        <v>6350</v>
      </c>
      <c r="AT323" s="1" t="s">
        <v>6350</v>
      </c>
    </row>
    <row r="324" spans="1:46" ht="12.75" x14ac:dyDescent="0.2">
      <c r="A324" s="1">
        <v>10323</v>
      </c>
      <c r="B324" s="1" t="s">
        <v>2</v>
      </c>
      <c r="C324" s="2">
        <f t="shared" ca="1" si="35"/>
        <v>45265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6350</v>
      </c>
      <c r="O324" s="1" t="s">
        <v>6373</v>
      </c>
      <c r="P324" s="1" t="s">
        <v>6349</v>
      </c>
      <c r="Q324" s="1" t="s">
        <v>6350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36"/>
        <v>26638</v>
      </c>
      <c r="AA324" s="1" t="str">
        <f>Raw!Z324</f>
        <v>INTERNATIONAL LICENCE</v>
      </c>
      <c r="AB324" s="9">
        <f t="shared" si="37"/>
        <v>4</v>
      </c>
      <c r="AC324" s="1">
        <v>16</v>
      </c>
      <c r="AD324" s="1" t="str">
        <f>Raw!AA324</f>
        <v>FEMALE</v>
      </c>
      <c r="AE324" s="1" t="str">
        <f>Raw!AB324</f>
        <v>NO</v>
      </c>
      <c r="AF324" s="1">
        <f>IF(Raw!AE324="", 0, 1)</f>
        <v>0</v>
      </c>
      <c r="AG324" s="1" t="str">
        <f t="shared" si="38"/>
        <v>No</v>
      </c>
      <c r="AH324" s="1" t="str">
        <f t="shared" si="39"/>
        <v>No</v>
      </c>
      <c r="AI324" s="1" t="str">
        <f t="shared" si="40"/>
        <v>No</v>
      </c>
      <c r="AJ324" s="1" t="str">
        <f>IF(Raw!AE324="", "", Raw!AE324)</f>
        <v/>
      </c>
      <c r="AK324" s="2" t="str">
        <f t="shared" ca="1" si="41"/>
        <v/>
      </c>
      <c r="AL324" s="1" t="str">
        <f>IF(Raw!AF324="", "", Raw!AF324)</f>
        <v/>
      </c>
      <c r="AM324" s="1" t="s">
        <v>6350</v>
      </c>
      <c r="AN324" s="1" t="s">
        <v>6350</v>
      </c>
      <c r="AO324" s="1" t="s">
        <v>6349</v>
      </c>
      <c r="AP324" s="1">
        <f>Raw!AH324</f>
        <v>3327</v>
      </c>
      <c r="AQ324" s="1">
        <v>500</v>
      </c>
      <c r="AR324" s="1" t="s">
        <v>6350</v>
      </c>
      <c r="AS324" s="1" t="s">
        <v>6350</v>
      </c>
      <c r="AT324" s="1" t="s">
        <v>6350</v>
      </c>
    </row>
    <row r="325" spans="1:46" ht="12.75" x14ac:dyDescent="0.2">
      <c r="A325" s="1">
        <v>10324</v>
      </c>
      <c r="B325" s="1" t="s">
        <v>2</v>
      </c>
      <c r="C325" s="2">
        <f t="shared" ca="1" si="35"/>
        <v>45265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6350</v>
      </c>
      <c r="O325" s="1" t="s">
        <v>6373</v>
      </c>
      <c r="P325" s="1" t="s">
        <v>6349</v>
      </c>
      <c r="Q325" s="1" t="s">
        <v>6350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/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36"/>
        <v>25542</v>
      </c>
      <c r="AA325" s="1" t="str">
        <f>Raw!Z325</f>
        <v>NEW ZEALAND FULL LICENCE</v>
      </c>
      <c r="AB325" s="9">
        <f t="shared" si="37"/>
        <v>4</v>
      </c>
      <c r="AC325" s="1">
        <v>16</v>
      </c>
      <c r="AD325" s="1" t="str">
        <f>Raw!AA325</f>
        <v>MALE</v>
      </c>
      <c r="AE325" s="1" t="str">
        <f>Raw!AB325</f>
        <v>NO</v>
      </c>
      <c r="AF325" s="1">
        <f>IF(Raw!AE325="", 0, 1)</f>
        <v>0</v>
      </c>
      <c r="AG325" s="1" t="str">
        <f t="shared" si="38"/>
        <v>No</v>
      </c>
      <c r="AH325" s="1" t="str">
        <f t="shared" si="39"/>
        <v>No</v>
      </c>
      <c r="AI325" s="1" t="str">
        <f t="shared" si="40"/>
        <v>No</v>
      </c>
      <c r="AJ325" s="1" t="str">
        <f>IF(Raw!AE325="", "", Raw!AE325)</f>
        <v/>
      </c>
      <c r="AK325" s="2" t="str">
        <f t="shared" ca="1" si="41"/>
        <v/>
      </c>
      <c r="AL325" s="1" t="str">
        <f>IF(Raw!AF325="", "", Raw!AF325)</f>
        <v/>
      </c>
      <c r="AM325" s="1" t="s">
        <v>6350</v>
      </c>
      <c r="AN325" s="1" t="s">
        <v>6350</v>
      </c>
      <c r="AO325" s="1" t="s">
        <v>6349</v>
      </c>
      <c r="AP325" s="1">
        <f>Raw!AH325</f>
        <v>142000</v>
      </c>
      <c r="AQ325" s="1">
        <v>500</v>
      </c>
      <c r="AR325" s="1" t="s">
        <v>6350</v>
      </c>
      <c r="AS325" s="1" t="s">
        <v>6350</v>
      </c>
      <c r="AT325" s="1" t="s">
        <v>6350</v>
      </c>
    </row>
    <row r="326" spans="1:46" ht="12.75" x14ac:dyDescent="0.2">
      <c r="A326" s="1">
        <v>10325</v>
      </c>
      <c r="B326" s="1" t="s">
        <v>2</v>
      </c>
      <c r="C326" s="2">
        <f t="shared" ca="1" si="35"/>
        <v>45265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6350</v>
      </c>
      <c r="O326" s="1" t="s">
        <v>6373</v>
      </c>
      <c r="P326" s="1" t="s">
        <v>6349</v>
      </c>
      <c r="Q326" s="1" t="s">
        <v>6350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36"/>
        <v>27733</v>
      </c>
      <c r="AA326" s="1" t="str">
        <f>Raw!Z326</f>
        <v>NEW ZEALAND FULL LICENCE</v>
      </c>
      <c r="AB326" s="9">
        <f t="shared" si="37"/>
        <v>4</v>
      </c>
      <c r="AC326" s="1">
        <v>16</v>
      </c>
      <c r="AD326" s="1" t="str">
        <f>Raw!AA326</f>
        <v>FEMALE</v>
      </c>
      <c r="AE326" s="1" t="str">
        <f>Raw!AB326</f>
        <v>NO</v>
      </c>
      <c r="AF326" s="1">
        <f>IF(Raw!AE326="", 0, 1)</f>
        <v>0</v>
      </c>
      <c r="AG326" s="1" t="str">
        <f t="shared" si="38"/>
        <v>No</v>
      </c>
      <c r="AH326" s="1" t="str">
        <f t="shared" si="39"/>
        <v>No</v>
      </c>
      <c r="AI326" s="1" t="str">
        <f t="shared" si="40"/>
        <v>No</v>
      </c>
      <c r="AJ326" s="1" t="str">
        <f>IF(Raw!AE326="", "", Raw!AE326)</f>
        <v/>
      </c>
      <c r="AK326" s="2" t="str">
        <f t="shared" ca="1" si="41"/>
        <v/>
      </c>
      <c r="AL326" s="1" t="str">
        <f>IF(Raw!AF326="", "", Raw!AF326)</f>
        <v/>
      </c>
      <c r="AM326" s="1" t="s">
        <v>6350</v>
      </c>
      <c r="AN326" s="1" t="s">
        <v>6350</v>
      </c>
      <c r="AO326" s="1" t="s">
        <v>6349</v>
      </c>
      <c r="AP326" s="1">
        <f>Raw!AH326</f>
        <v>27650</v>
      </c>
      <c r="AQ326" s="1">
        <v>500</v>
      </c>
      <c r="AR326" s="1" t="s">
        <v>6350</v>
      </c>
      <c r="AS326" s="1" t="s">
        <v>6350</v>
      </c>
      <c r="AT326" s="1" t="s">
        <v>6350</v>
      </c>
    </row>
    <row r="327" spans="1:46" ht="12.75" x14ac:dyDescent="0.2">
      <c r="A327" s="1">
        <v>10326</v>
      </c>
      <c r="B327" s="1" t="s">
        <v>2</v>
      </c>
      <c r="C327" s="2">
        <f t="shared" ca="1" si="35"/>
        <v>45265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6350</v>
      </c>
      <c r="O327" s="1" t="s">
        <v>6373</v>
      </c>
      <c r="P327" s="1" t="s">
        <v>6349</v>
      </c>
      <c r="Q327" s="1" t="s">
        <v>6350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/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36"/>
        <v>35404</v>
      </c>
      <c r="AA327" s="1" t="str">
        <f>Raw!Z327</f>
        <v>INTERNATIONAL LICENCE</v>
      </c>
      <c r="AB327" s="9">
        <f t="shared" si="37"/>
        <v>4</v>
      </c>
      <c r="AC327" s="1">
        <v>16</v>
      </c>
      <c r="AD327" s="1" t="str">
        <f>Raw!AA327</f>
        <v>FEMALE</v>
      </c>
      <c r="AE327" s="1" t="str">
        <f>Raw!AB327</f>
        <v>NO</v>
      </c>
      <c r="AF327" s="1">
        <f>IF(Raw!AE327="", 0, 1)</f>
        <v>0</v>
      </c>
      <c r="AG327" s="1" t="str">
        <f t="shared" si="38"/>
        <v>No</v>
      </c>
      <c r="AH327" s="1" t="str">
        <f t="shared" si="39"/>
        <v>No</v>
      </c>
      <c r="AI327" s="1" t="str">
        <f t="shared" si="40"/>
        <v>No</v>
      </c>
      <c r="AJ327" s="1" t="str">
        <f>IF(Raw!AE327="", "", Raw!AE327)</f>
        <v/>
      </c>
      <c r="AK327" s="2" t="str">
        <f t="shared" ca="1" si="41"/>
        <v/>
      </c>
      <c r="AL327" s="1" t="str">
        <f>IF(Raw!AF327="", "", Raw!AF327)</f>
        <v/>
      </c>
      <c r="AM327" s="1" t="s">
        <v>6350</v>
      </c>
      <c r="AN327" s="1" t="s">
        <v>6350</v>
      </c>
      <c r="AO327" s="1" t="s">
        <v>6349</v>
      </c>
      <c r="AP327" s="1">
        <f>Raw!AH327</f>
        <v>5150</v>
      </c>
      <c r="AQ327" s="1">
        <v>500</v>
      </c>
      <c r="AR327" s="1" t="s">
        <v>6350</v>
      </c>
      <c r="AS327" s="1" t="s">
        <v>6350</v>
      </c>
      <c r="AT327" s="1" t="s">
        <v>6350</v>
      </c>
    </row>
    <row r="328" spans="1:46" ht="12.75" x14ac:dyDescent="0.2">
      <c r="A328" s="1">
        <v>10327</v>
      </c>
      <c r="B328" s="1" t="s">
        <v>2</v>
      </c>
      <c r="C328" s="2">
        <f t="shared" ca="1" si="35"/>
        <v>45265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6350</v>
      </c>
      <c r="O328" s="1" t="s">
        <v>6373</v>
      </c>
      <c r="P328" s="1" t="s">
        <v>6349</v>
      </c>
      <c r="Q328" s="1" t="s">
        <v>6350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36"/>
        <v>22255</v>
      </c>
      <c r="AA328" s="1" t="str">
        <f>Raw!Z328</f>
        <v>NEW ZEALAND FULL LICENCE</v>
      </c>
      <c r="AB328" s="9">
        <f t="shared" si="37"/>
        <v>4</v>
      </c>
      <c r="AC328" s="1">
        <v>16</v>
      </c>
      <c r="AD328" s="1" t="str">
        <f>Raw!AA328</f>
        <v>MALE</v>
      </c>
      <c r="AE328" s="1" t="str">
        <f>Raw!AB328</f>
        <v>NO</v>
      </c>
      <c r="AF328" s="1">
        <f>IF(Raw!AE328="", 0, 1)</f>
        <v>0</v>
      </c>
      <c r="AG328" s="1" t="str">
        <f t="shared" si="38"/>
        <v>No</v>
      </c>
      <c r="AH328" s="1" t="str">
        <f t="shared" si="39"/>
        <v>No</v>
      </c>
      <c r="AI328" s="1" t="str">
        <f t="shared" si="40"/>
        <v>No</v>
      </c>
      <c r="AJ328" s="1" t="str">
        <f>IF(Raw!AE328="", "", Raw!AE328)</f>
        <v/>
      </c>
      <c r="AK328" s="2" t="str">
        <f t="shared" ca="1" si="41"/>
        <v/>
      </c>
      <c r="AL328" s="1" t="str">
        <f>IF(Raw!AF328="", "", Raw!AF328)</f>
        <v/>
      </c>
      <c r="AM328" s="1" t="s">
        <v>6350</v>
      </c>
      <c r="AN328" s="1" t="s">
        <v>6350</v>
      </c>
      <c r="AO328" s="1" t="s">
        <v>6349</v>
      </c>
      <c r="AP328" s="1">
        <f>Raw!AH328</f>
        <v>9500</v>
      </c>
      <c r="AQ328" s="1">
        <v>500</v>
      </c>
      <c r="AR328" s="1" t="s">
        <v>6350</v>
      </c>
      <c r="AS328" s="1" t="s">
        <v>6350</v>
      </c>
      <c r="AT328" s="1" t="s">
        <v>6350</v>
      </c>
    </row>
    <row r="329" spans="1:46" ht="12.75" x14ac:dyDescent="0.2">
      <c r="A329" s="1">
        <v>10328</v>
      </c>
      <c r="B329" s="1" t="s">
        <v>2</v>
      </c>
      <c r="C329" s="2">
        <f t="shared" ca="1" si="35"/>
        <v>45265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6350</v>
      </c>
      <c r="O329" s="1" t="s">
        <v>6373</v>
      </c>
      <c r="P329" s="1" t="s">
        <v>6349</v>
      </c>
      <c r="Q329" s="1" t="s">
        <v>6350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/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36"/>
        <v>35769</v>
      </c>
      <c r="AA329" s="1" t="str">
        <f>Raw!Z329</f>
        <v>NEW ZEALAND FULL LICENCE</v>
      </c>
      <c r="AB329" s="9">
        <f t="shared" si="37"/>
        <v>4</v>
      </c>
      <c r="AC329" s="1">
        <v>16</v>
      </c>
      <c r="AD329" s="1" t="str">
        <f>Raw!AA329</f>
        <v>MALE</v>
      </c>
      <c r="AE329" s="1" t="str">
        <f>Raw!AB329</f>
        <v>YES</v>
      </c>
      <c r="AF329" s="1">
        <f>IF(Raw!AE329="", 0, 1)</f>
        <v>1</v>
      </c>
      <c r="AG329" s="1" t="str">
        <f t="shared" si="38"/>
        <v>Yes</v>
      </c>
      <c r="AH329" s="1" t="str">
        <f t="shared" si="39"/>
        <v>Yes</v>
      </c>
      <c r="AI329" s="1" t="str">
        <f t="shared" si="40"/>
        <v>Yes</v>
      </c>
      <c r="AJ329" s="1">
        <f>IF(Raw!AE329="", "", Raw!AE329)</f>
        <v>24</v>
      </c>
      <c r="AK329" s="2">
        <f t="shared" ca="1" si="41"/>
        <v>44561</v>
      </c>
      <c r="AL329" s="1" t="str">
        <f>IF(Raw!AF329="", "", Raw!AF329)</f>
        <v>Not at fault - other vehicle involved</v>
      </c>
      <c r="AM329" s="1" t="s">
        <v>6350</v>
      </c>
      <c r="AN329" s="1" t="s">
        <v>6350</v>
      </c>
      <c r="AO329" s="1" t="s">
        <v>6349</v>
      </c>
      <c r="AP329" s="1">
        <f>Raw!AH329</f>
        <v>14520</v>
      </c>
      <c r="AQ329" s="1">
        <v>500</v>
      </c>
      <c r="AR329" s="1" t="s">
        <v>6350</v>
      </c>
      <c r="AS329" s="1" t="s">
        <v>6350</v>
      </c>
      <c r="AT329" s="1" t="s">
        <v>6350</v>
      </c>
    </row>
    <row r="330" spans="1:46" ht="12.75" x14ac:dyDescent="0.2">
      <c r="A330" s="1">
        <v>10329</v>
      </c>
      <c r="B330" s="1" t="s">
        <v>2</v>
      </c>
      <c r="C330" s="2">
        <f t="shared" ca="1" si="35"/>
        <v>45265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6350</v>
      </c>
      <c r="O330" s="1" t="s">
        <v>6373</v>
      </c>
      <c r="P330" s="1" t="s">
        <v>6349</v>
      </c>
      <c r="Q330" s="1" t="s">
        <v>6350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36"/>
        <v>31751</v>
      </c>
      <c r="AA330" s="1" t="str">
        <f>Raw!Z330</f>
        <v>NEW ZEALAND FULL LICENCE</v>
      </c>
      <c r="AB330" s="9">
        <f t="shared" si="37"/>
        <v>4</v>
      </c>
      <c r="AC330" s="1">
        <v>16</v>
      </c>
      <c r="AD330" s="1" t="str">
        <f>Raw!AA330</f>
        <v>MALE</v>
      </c>
      <c r="AE330" s="1" t="str">
        <f>Raw!AB330</f>
        <v>NO</v>
      </c>
      <c r="AF330" s="1">
        <f>IF(Raw!AE330="", 0, 1)</f>
        <v>0</v>
      </c>
      <c r="AG330" s="1" t="str">
        <f t="shared" si="38"/>
        <v>No</v>
      </c>
      <c r="AH330" s="1" t="str">
        <f t="shared" si="39"/>
        <v>No</v>
      </c>
      <c r="AI330" s="1" t="str">
        <f t="shared" si="40"/>
        <v>No</v>
      </c>
      <c r="AJ330" s="1" t="str">
        <f>IF(Raw!AE330="", "", Raw!AE330)</f>
        <v/>
      </c>
      <c r="AK330" s="2" t="str">
        <f t="shared" ca="1" si="41"/>
        <v/>
      </c>
      <c r="AL330" s="1" t="str">
        <f>IF(Raw!AF330="", "", Raw!AF330)</f>
        <v/>
      </c>
      <c r="AM330" s="1" t="s">
        <v>6350</v>
      </c>
      <c r="AN330" s="1" t="s">
        <v>6350</v>
      </c>
      <c r="AO330" s="1" t="s">
        <v>6349</v>
      </c>
      <c r="AP330" s="1">
        <f>Raw!AH330</f>
        <v>16350</v>
      </c>
      <c r="AQ330" s="1">
        <v>500</v>
      </c>
      <c r="AR330" s="1" t="s">
        <v>6350</v>
      </c>
      <c r="AS330" s="1" t="s">
        <v>6350</v>
      </c>
      <c r="AT330" s="1" t="s">
        <v>6350</v>
      </c>
    </row>
    <row r="331" spans="1:46" ht="12.75" x14ac:dyDescent="0.2">
      <c r="A331" s="1">
        <v>10330</v>
      </c>
      <c r="B331" s="1" t="s">
        <v>2</v>
      </c>
      <c r="C331" s="2">
        <f t="shared" ca="1" si="35"/>
        <v>45265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6350</v>
      </c>
      <c r="O331" s="1" t="s">
        <v>6373</v>
      </c>
      <c r="P331" s="1" t="s">
        <v>6349</v>
      </c>
      <c r="Q331" s="1" t="s">
        <v>6350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36"/>
        <v>35769</v>
      </c>
      <c r="AA331" s="1" t="str">
        <f>Raw!Z331</f>
        <v>NEW ZEALAND FULL LICENCE</v>
      </c>
      <c r="AB331" s="9">
        <f t="shared" si="37"/>
        <v>4</v>
      </c>
      <c r="AC331" s="1">
        <v>16</v>
      </c>
      <c r="AD331" s="1" t="str">
        <f>Raw!AA331</f>
        <v>MALE</v>
      </c>
      <c r="AE331" s="1" t="str">
        <f>Raw!AB331</f>
        <v>NO</v>
      </c>
      <c r="AF331" s="1">
        <f>IF(Raw!AE331="", 0, 1)</f>
        <v>1</v>
      </c>
      <c r="AG331" s="1" t="str">
        <f t="shared" si="38"/>
        <v>Yes</v>
      </c>
      <c r="AH331" s="1" t="str">
        <f t="shared" si="39"/>
        <v>Yes</v>
      </c>
      <c r="AI331" s="1" t="str">
        <f t="shared" si="40"/>
        <v>Yes</v>
      </c>
      <c r="AJ331" s="1">
        <f>IF(Raw!AE331="", "", Raw!AE331)</f>
        <v>12</v>
      </c>
      <c r="AK331" s="2">
        <f t="shared" ca="1" si="41"/>
        <v>44926</v>
      </c>
      <c r="AL331" s="1" t="str">
        <f>IF(Raw!AF331="", "", Raw!AF331)</f>
        <v>Not at fault - other vehicle involved</v>
      </c>
      <c r="AM331" s="1" t="s">
        <v>6350</v>
      </c>
      <c r="AN331" s="1" t="s">
        <v>6350</v>
      </c>
      <c r="AO331" s="1" t="s">
        <v>6349</v>
      </c>
      <c r="AP331" s="1">
        <f>Raw!AH331</f>
        <v>7150</v>
      </c>
      <c r="AQ331" s="1">
        <v>500</v>
      </c>
      <c r="AR331" s="1" t="s">
        <v>6350</v>
      </c>
      <c r="AS331" s="1" t="s">
        <v>6350</v>
      </c>
      <c r="AT331" s="1" t="s">
        <v>6350</v>
      </c>
    </row>
    <row r="332" spans="1:46" ht="12.75" x14ac:dyDescent="0.2">
      <c r="A332" s="1">
        <v>10331</v>
      </c>
      <c r="B332" s="1" t="s">
        <v>2</v>
      </c>
      <c r="C332" s="2">
        <f t="shared" ca="1" si="35"/>
        <v>45265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6350</v>
      </c>
      <c r="O332" s="1" t="s">
        <v>6373</v>
      </c>
      <c r="P332" s="1" t="s">
        <v>6349</v>
      </c>
      <c r="Q332" s="1" t="s">
        <v>6350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/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36"/>
        <v>28829</v>
      </c>
      <c r="AA332" s="1" t="str">
        <f>Raw!Z332</f>
        <v>NEW ZEALAND FULL LICENCE</v>
      </c>
      <c r="AB332" s="9">
        <f t="shared" si="37"/>
        <v>4</v>
      </c>
      <c r="AC332" s="1">
        <v>16</v>
      </c>
      <c r="AD332" s="1" t="str">
        <f>Raw!AA332</f>
        <v>MALE</v>
      </c>
      <c r="AE332" s="1" t="str">
        <f>Raw!AB332</f>
        <v>YES</v>
      </c>
      <c r="AF332" s="1">
        <f>IF(Raw!AE332="", 0, 1)</f>
        <v>0</v>
      </c>
      <c r="AG332" s="1" t="str">
        <f t="shared" si="38"/>
        <v>No</v>
      </c>
      <c r="AH332" s="1" t="str">
        <f t="shared" si="39"/>
        <v>No</v>
      </c>
      <c r="AI332" s="1" t="str">
        <f t="shared" si="40"/>
        <v>No</v>
      </c>
      <c r="AJ332" s="1" t="str">
        <f>IF(Raw!AE332="", "", Raw!AE332)</f>
        <v/>
      </c>
      <c r="AK332" s="2" t="str">
        <f t="shared" ca="1" si="41"/>
        <v/>
      </c>
      <c r="AL332" s="1" t="str">
        <f>IF(Raw!AF332="", "", Raw!AF332)</f>
        <v/>
      </c>
      <c r="AM332" s="1" t="s">
        <v>6350</v>
      </c>
      <c r="AN332" s="1" t="s">
        <v>6350</v>
      </c>
      <c r="AO332" s="1" t="s">
        <v>6349</v>
      </c>
      <c r="AP332" s="1">
        <f>Raw!AH332</f>
        <v>53690</v>
      </c>
      <c r="AQ332" s="1">
        <v>500</v>
      </c>
      <c r="AR332" s="1" t="s">
        <v>6350</v>
      </c>
      <c r="AS332" s="1" t="s">
        <v>6350</v>
      </c>
      <c r="AT332" s="1" t="s">
        <v>6350</v>
      </c>
    </row>
    <row r="333" spans="1:46" ht="12.75" x14ac:dyDescent="0.2">
      <c r="A333" s="1">
        <v>10332</v>
      </c>
      <c r="B333" s="1" t="s">
        <v>2</v>
      </c>
      <c r="C333" s="2">
        <f t="shared" ca="1" si="35"/>
        <v>45265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6350</v>
      </c>
      <c r="O333" s="1" t="s">
        <v>6373</v>
      </c>
      <c r="P333" s="1" t="s">
        <v>6349</v>
      </c>
      <c r="Q333" s="1" t="s">
        <v>6350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/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36"/>
        <v>37230</v>
      </c>
      <c r="AA333" s="1" t="str">
        <f>Raw!Z333</f>
        <v>NEW ZEALAND FULL LICENCE</v>
      </c>
      <c r="AB333" s="9">
        <f t="shared" si="37"/>
        <v>4</v>
      </c>
      <c r="AC333" s="1">
        <v>16</v>
      </c>
      <c r="AD333" s="1" t="str">
        <f>Raw!AA333</f>
        <v>FEMALE</v>
      </c>
      <c r="AE333" s="1" t="str">
        <f>Raw!AB333</f>
        <v>NO</v>
      </c>
      <c r="AF333" s="1">
        <f>IF(Raw!AE333="", 0, 1)</f>
        <v>0</v>
      </c>
      <c r="AG333" s="1" t="str">
        <f t="shared" si="38"/>
        <v>No</v>
      </c>
      <c r="AH333" s="1" t="str">
        <f t="shared" si="39"/>
        <v>No</v>
      </c>
      <c r="AI333" s="1" t="str">
        <f t="shared" si="40"/>
        <v>No</v>
      </c>
      <c r="AJ333" s="1" t="str">
        <f>IF(Raw!AE333="", "", Raw!AE333)</f>
        <v/>
      </c>
      <c r="AK333" s="2" t="str">
        <f t="shared" ca="1" si="41"/>
        <v/>
      </c>
      <c r="AL333" s="1" t="str">
        <f>IF(Raw!AF333="", "", Raw!AF333)</f>
        <v/>
      </c>
      <c r="AM333" s="1" t="s">
        <v>6350</v>
      </c>
      <c r="AN333" s="1" t="s">
        <v>6350</v>
      </c>
      <c r="AO333" s="1" t="s">
        <v>6349</v>
      </c>
      <c r="AP333" s="1">
        <f>Raw!AH333</f>
        <v>39990</v>
      </c>
      <c r="AQ333" s="1">
        <v>500</v>
      </c>
      <c r="AR333" s="1" t="s">
        <v>6350</v>
      </c>
      <c r="AS333" s="1" t="s">
        <v>6350</v>
      </c>
      <c r="AT333" s="1" t="s">
        <v>6350</v>
      </c>
    </row>
    <row r="334" spans="1:46" ht="12.75" x14ac:dyDescent="0.2">
      <c r="A334" s="1">
        <v>10333</v>
      </c>
      <c r="B334" s="1" t="s">
        <v>2</v>
      </c>
      <c r="C334" s="2">
        <f t="shared" ca="1" si="35"/>
        <v>45265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6350</v>
      </c>
      <c r="O334" s="1" t="s">
        <v>6373</v>
      </c>
      <c r="P334" s="1" t="s">
        <v>6349</v>
      </c>
      <c r="Q334" s="1" t="s">
        <v>6350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/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36"/>
        <v>17872</v>
      </c>
      <c r="AA334" s="1" t="str">
        <f>Raw!Z334</f>
        <v>NEW ZEALAND FULL LICENCE</v>
      </c>
      <c r="AB334" s="9">
        <f t="shared" si="37"/>
        <v>4</v>
      </c>
      <c r="AC334" s="1">
        <v>16</v>
      </c>
      <c r="AD334" s="1" t="str">
        <f>Raw!AA334</f>
        <v>FEMALE</v>
      </c>
      <c r="AE334" s="1" t="str">
        <f>Raw!AB334</f>
        <v>NO</v>
      </c>
      <c r="AF334" s="1">
        <f>IF(Raw!AE334="", 0, 1)</f>
        <v>1</v>
      </c>
      <c r="AG334" s="1" t="str">
        <f t="shared" si="38"/>
        <v>Yes</v>
      </c>
      <c r="AH334" s="1" t="str">
        <f t="shared" si="39"/>
        <v>Yes</v>
      </c>
      <c r="AI334" s="1" t="str">
        <f t="shared" si="40"/>
        <v>Yes</v>
      </c>
      <c r="AJ334" s="1">
        <f>IF(Raw!AE334="", "", Raw!AE334)</f>
        <v>14</v>
      </c>
      <c r="AK334" s="2">
        <f t="shared" ca="1" si="41"/>
        <v>44865</v>
      </c>
      <c r="AL334" s="1" t="str">
        <f>IF(Raw!AF334="", "", Raw!AF334)</f>
        <v>At fault - Fire damage or theft</v>
      </c>
      <c r="AM334" s="1" t="s">
        <v>6350</v>
      </c>
      <c r="AN334" s="1" t="s">
        <v>6350</v>
      </c>
      <c r="AO334" s="1" t="s">
        <v>6349</v>
      </c>
      <c r="AP334" s="1">
        <f>Raw!AH334</f>
        <v>11170</v>
      </c>
      <c r="AQ334" s="1">
        <v>500</v>
      </c>
      <c r="AR334" s="1" t="s">
        <v>6350</v>
      </c>
      <c r="AS334" s="1" t="s">
        <v>6350</v>
      </c>
      <c r="AT334" s="1" t="s">
        <v>6350</v>
      </c>
    </row>
    <row r="335" spans="1:46" ht="12.75" x14ac:dyDescent="0.2">
      <c r="A335" s="1">
        <v>10334</v>
      </c>
      <c r="B335" s="1" t="s">
        <v>2</v>
      </c>
      <c r="C335" s="2">
        <f t="shared" ca="1" si="35"/>
        <v>45265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6350</v>
      </c>
      <c r="O335" s="1" t="s">
        <v>6373</v>
      </c>
      <c r="P335" s="1" t="s">
        <v>6349</v>
      </c>
      <c r="Q335" s="1" t="s">
        <v>6350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/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36"/>
        <v>32116</v>
      </c>
      <c r="AA335" s="1" t="str">
        <f>Raw!Z335</f>
        <v>NEW ZEALAND FULL LICENCE</v>
      </c>
      <c r="AB335" s="9">
        <f t="shared" si="37"/>
        <v>4</v>
      </c>
      <c r="AC335" s="1">
        <v>16</v>
      </c>
      <c r="AD335" s="1" t="str">
        <f>Raw!AA335</f>
        <v>FEMALE</v>
      </c>
      <c r="AE335" s="1" t="str">
        <f>Raw!AB335</f>
        <v>NO</v>
      </c>
      <c r="AF335" s="1">
        <f>IF(Raw!AE335="", 0, 1)</f>
        <v>0</v>
      </c>
      <c r="AG335" s="1" t="str">
        <f t="shared" si="38"/>
        <v>No</v>
      </c>
      <c r="AH335" s="1" t="str">
        <f t="shared" si="39"/>
        <v>No</v>
      </c>
      <c r="AI335" s="1" t="str">
        <f t="shared" si="40"/>
        <v>No</v>
      </c>
      <c r="AJ335" s="1" t="str">
        <f>IF(Raw!AE335="", "", Raw!AE335)</f>
        <v/>
      </c>
      <c r="AK335" s="2" t="str">
        <f t="shared" ca="1" si="41"/>
        <v/>
      </c>
      <c r="AL335" s="1" t="str">
        <f>IF(Raw!AF335="", "", Raw!AF335)</f>
        <v/>
      </c>
      <c r="AM335" s="1" t="s">
        <v>6350</v>
      </c>
      <c r="AN335" s="1" t="s">
        <v>6350</v>
      </c>
      <c r="AO335" s="1" t="s">
        <v>6349</v>
      </c>
      <c r="AP335" s="1">
        <f>Raw!AH335</f>
        <v>10550</v>
      </c>
      <c r="AQ335" s="1">
        <v>500</v>
      </c>
      <c r="AR335" s="1" t="s">
        <v>6350</v>
      </c>
      <c r="AS335" s="1" t="s">
        <v>6350</v>
      </c>
      <c r="AT335" s="1" t="s">
        <v>6350</v>
      </c>
    </row>
    <row r="336" spans="1:46" ht="12.75" x14ac:dyDescent="0.2">
      <c r="A336" s="1">
        <v>10335</v>
      </c>
      <c r="B336" s="1" t="s">
        <v>2</v>
      </c>
      <c r="C336" s="2">
        <f t="shared" ca="1" si="35"/>
        <v>45265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6350</v>
      </c>
      <c r="O336" s="1" t="s">
        <v>6373</v>
      </c>
      <c r="P336" s="1" t="s">
        <v>6349</v>
      </c>
      <c r="Q336" s="1" t="s">
        <v>6350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/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36"/>
        <v>33212</v>
      </c>
      <c r="AA336" s="1" t="str">
        <f>Raw!Z336</f>
        <v>NEW ZEALAND FULL LICENCE</v>
      </c>
      <c r="AB336" s="9">
        <f t="shared" si="37"/>
        <v>4</v>
      </c>
      <c r="AC336" s="1">
        <v>16</v>
      </c>
      <c r="AD336" s="1" t="str">
        <f>Raw!AA336</f>
        <v>FEMALE</v>
      </c>
      <c r="AE336" s="1" t="str">
        <f>Raw!AB336</f>
        <v>NO</v>
      </c>
      <c r="AF336" s="1">
        <f>IF(Raw!AE336="", 0, 1)</f>
        <v>0</v>
      </c>
      <c r="AG336" s="1" t="str">
        <f t="shared" si="38"/>
        <v>No</v>
      </c>
      <c r="AH336" s="1" t="str">
        <f t="shared" si="39"/>
        <v>No</v>
      </c>
      <c r="AI336" s="1" t="str">
        <f t="shared" si="40"/>
        <v>No</v>
      </c>
      <c r="AJ336" s="1" t="str">
        <f>IF(Raw!AE336="", "", Raw!AE336)</f>
        <v/>
      </c>
      <c r="AK336" s="2" t="str">
        <f t="shared" ca="1" si="41"/>
        <v/>
      </c>
      <c r="AL336" s="1" t="str">
        <f>IF(Raw!AF336="", "", Raw!AF336)</f>
        <v/>
      </c>
      <c r="AM336" s="1" t="s">
        <v>6350</v>
      </c>
      <c r="AN336" s="1" t="s">
        <v>6350</v>
      </c>
      <c r="AO336" s="1" t="s">
        <v>6349</v>
      </c>
      <c r="AP336" s="1">
        <f>Raw!AH336</f>
        <v>12360</v>
      </c>
      <c r="AQ336" s="1">
        <v>500</v>
      </c>
      <c r="AR336" s="1" t="s">
        <v>6350</v>
      </c>
      <c r="AS336" s="1" t="s">
        <v>6350</v>
      </c>
      <c r="AT336" s="1" t="s">
        <v>6350</v>
      </c>
    </row>
    <row r="337" spans="1:46" ht="12.75" x14ac:dyDescent="0.2">
      <c r="A337" s="1">
        <v>10336</v>
      </c>
      <c r="B337" s="1" t="s">
        <v>2</v>
      </c>
      <c r="C337" s="2">
        <f t="shared" ca="1" si="35"/>
        <v>45265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6350</v>
      </c>
      <c r="O337" s="1" t="s">
        <v>6373</v>
      </c>
      <c r="P337" s="1" t="s">
        <v>6349</v>
      </c>
      <c r="Q337" s="1" t="s">
        <v>6350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/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36"/>
        <v>32847</v>
      </c>
      <c r="AA337" s="1" t="str">
        <f>Raw!Z337</f>
        <v>INTERNATIONAL LICENCE</v>
      </c>
      <c r="AB337" s="9">
        <f t="shared" si="37"/>
        <v>4</v>
      </c>
      <c r="AC337" s="1">
        <v>16</v>
      </c>
      <c r="AD337" s="1" t="str">
        <f>Raw!AA337</f>
        <v>FEMALE</v>
      </c>
      <c r="AE337" s="1" t="str">
        <f>Raw!AB337</f>
        <v>NO</v>
      </c>
      <c r="AF337" s="1">
        <f>IF(Raw!AE337="", 0, 1)</f>
        <v>0</v>
      </c>
      <c r="AG337" s="1" t="str">
        <f t="shared" si="38"/>
        <v>No</v>
      </c>
      <c r="AH337" s="1" t="str">
        <f t="shared" si="39"/>
        <v>No</v>
      </c>
      <c r="AI337" s="1" t="str">
        <f t="shared" si="40"/>
        <v>No</v>
      </c>
      <c r="AJ337" s="1" t="str">
        <f>IF(Raw!AE337="", "", Raw!AE337)</f>
        <v/>
      </c>
      <c r="AK337" s="2" t="str">
        <f t="shared" ca="1" si="41"/>
        <v/>
      </c>
      <c r="AL337" s="1" t="str">
        <f>IF(Raw!AF337="", "", Raw!AF337)</f>
        <v/>
      </c>
      <c r="AM337" s="1" t="s">
        <v>6350</v>
      </c>
      <c r="AN337" s="1" t="s">
        <v>6350</v>
      </c>
      <c r="AO337" s="1" t="s">
        <v>6349</v>
      </c>
      <c r="AP337" s="1">
        <f>Raw!AH337</f>
        <v>4950</v>
      </c>
      <c r="AQ337" s="1">
        <v>500</v>
      </c>
      <c r="AR337" s="1" t="s">
        <v>6350</v>
      </c>
      <c r="AS337" s="1" t="s">
        <v>6350</v>
      </c>
      <c r="AT337" s="1" t="s">
        <v>6350</v>
      </c>
    </row>
    <row r="338" spans="1:46" ht="12.75" x14ac:dyDescent="0.2">
      <c r="A338" s="1">
        <v>10337</v>
      </c>
      <c r="B338" s="1" t="s">
        <v>2</v>
      </c>
      <c r="C338" s="2">
        <f t="shared" ca="1" si="35"/>
        <v>45265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6350</v>
      </c>
      <c r="O338" s="1" t="s">
        <v>6373</v>
      </c>
      <c r="P338" s="1" t="s">
        <v>6349</v>
      </c>
      <c r="Q338" s="1" t="s">
        <v>6350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36"/>
        <v>31751</v>
      </c>
      <c r="AA338" s="1" t="str">
        <f>Raw!Z338</f>
        <v>NEW ZEALAND FULL LICENCE</v>
      </c>
      <c r="AB338" s="9">
        <f t="shared" si="37"/>
        <v>4</v>
      </c>
      <c r="AC338" s="1">
        <v>16</v>
      </c>
      <c r="AD338" s="1" t="str">
        <f>Raw!AA338</f>
        <v>MALE</v>
      </c>
      <c r="AE338" s="1" t="str">
        <f>Raw!AB338</f>
        <v>NO</v>
      </c>
      <c r="AF338" s="1">
        <f>IF(Raw!AE338="", 0, 1)</f>
        <v>0</v>
      </c>
      <c r="AG338" s="1" t="str">
        <f t="shared" si="38"/>
        <v>No</v>
      </c>
      <c r="AH338" s="1" t="str">
        <f t="shared" si="39"/>
        <v>No</v>
      </c>
      <c r="AI338" s="1" t="str">
        <f t="shared" si="40"/>
        <v>No</v>
      </c>
      <c r="AJ338" s="1" t="str">
        <f>IF(Raw!AE338="", "", Raw!AE338)</f>
        <v/>
      </c>
      <c r="AK338" s="2" t="str">
        <f t="shared" ca="1" si="41"/>
        <v/>
      </c>
      <c r="AL338" s="1" t="str">
        <f>IF(Raw!AF338="", "", Raw!AF338)</f>
        <v/>
      </c>
      <c r="AM338" s="1" t="s">
        <v>6350</v>
      </c>
      <c r="AN338" s="1" t="s">
        <v>6350</v>
      </c>
      <c r="AO338" s="1" t="s">
        <v>6349</v>
      </c>
      <c r="AP338" s="1">
        <f>Raw!AH338</f>
        <v>3100</v>
      </c>
      <c r="AQ338" s="1">
        <v>500</v>
      </c>
      <c r="AR338" s="1" t="s">
        <v>6350</v>
      </c>
      <c r="AS338" s="1" t="s">
        <v>6350</v>
      </c>
      <c r="AT338" s="1" t="s">
        <v>6350</v>
      </c>
    </row>
    <row r="339" spans="1:46" ht="12.75" x14ac:dyDescent="0.2">
      <c r="A339" s="1">
        <v>10338</v>
      </c>
      <c r="B339" s="1" t="s">
        <v>2</v>
      </c>
      <c r="C339" s="2">
        <f t="shared" ca="1" si="35"/>
        <v>45265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IF(Raw!O339="","", Raw!O339)</f>
        <v>4461</v>
      </c>
      <c r="L339" s="1" t="str">
        <f>Raw!L339</f>
        <v>5 Sp Manual</v>
      </c>
      <c r="M339" s="1" t="str">
        <f>Raw!M339</f>
        <v>Diesel</v>
      </c>
      <c r="N339" s="1" t="s">
        <v>6350</v>
      </c>
      <c r="O339" s="1" t="s">
        <v>6373</v>
      </c>
      <c r="P339" s="1" t="s">
        <v>6349</v>
      </c>
      <c r="Q339" s="1" t="s">
        <v>6350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/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36"/>
        <v>21889</v>
      </c>
      <c r="AA339" s="1" t="str">
        <f>Raw!Z339</f>
        <v>NEW ZEALAND FULL LICENCE</v>
      </c>
      <c r="AB339" s="9">
        <f t="shared" si="37"/>
        <v>4</v>
      </c>
      <c r="AC339" s="1">
        <v>16</v>
      </c>
      <c r="AD339" s="1" t="str">
        <f>Raw!AA339</f>
        <v>MALE</v>
      </c>
      <c r="AE339" s="1" t="str">
        <f>Raw!AB339</f>
        <v>NO</v>
      </c>
      <c r="AF339" s="1">
        <f>IF(Raw!AE339="", 0, 1)</f>
        <v>0</v>
      </c>
      <c r="AG339" s="1" t="str">
        <f t="shared" si="38"/>
        <v>No</v>
      </c>
      <c r="AH339" s="1" t="str">
        <f t="shared" si="39"/>
        <v>No</v>
      </c>
      <c r="AI339" s="1" t="str">
        <f t="shared" si="40"/>
        <v>No</v>
      </c>
      <c r="AJ339" s="1" t="str">
        <f>IF(Raw!AE339="", "", Raw!AE339)</f>
        <v/>
      </c>
      <c r="AK339" s="2" t="str">
        <f t="shared" ca="1" si="41"/>
        <v/>
      </c>
      <c r="AL339" s="1" t="str">
        <f>IF(Raw!AF339="", "", Raw!AF339)</f>
        <v/>
      </c>
      <c r="AM339" s="1" t="s">
        <v>6350</v>
      </c>
      <c r="AN339" s="1" t="s">
        <v>6350</v>
      </c>
      <c r="AO339" s="1" t="s">
        <v>6349</v>
      </c>
      <c r="AP339" s="1">
        <f>Raw!AH339</f>
        <v>63700</v>
      </c>
      <c r="AQ339" s="1">
        <v>500</v>
      </c>
      <c r="AR339" s="1" t="s">
        <v>6350</v>
      </c>
      <c r="AS339" s="1" t="s">
        <v>6350</v>
      </c>
      <c r="AT339" s="1" t="s">
        <v>6350</v>
      </c>
    </row>
    <row r="340" spans="1:46" ht="12.75" x14ac:dyDescent="0.2">
      <c r="A340" s="1">
        <v>10339</v>
      </c>
      <c r="B340" s="1" t="s">
        <v>2</v>
      </c>
      <c r="C340" s="2">
        <f t="shared" ca="1" si="35"/>
        <v>45265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6350</v>
      </c>
      <c r="O340" s="1" t="s">
        <v>6373</v>
      </c>
      <c r="P340" s="1" t="s">
        <v>6349</v>
      </c>
      <c r="Q340" s="1" t="s">
        <v>6350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/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36"/>
        <v>36865</v>
      </c>
      <c r="AA340" s="1" t="str">
        <f>Raw!Z340</f>
        <v>NEW ZEALAND FULL LICENCE</v>
      </c>
      <c r="AB340" s="9">
        <f t="shared" si="37"/>
        <v>4</v>
      </c>
      <c r="AC340" s="1">
        <v>16</v>
      </c>
      <c r="AD340" s="1" t="str">
        <f>Raw!AA340</f>
        <v>MALE</v>
      </c>
      <c r="AE340" s="1" t="str">
        <f>Raw!AB340</f>
        <v>YES</v>
      </c>
      <c r="AF340" s="1">
        <f>IF(Raw!AE340="", 0, 1)</f>
        <v>0</v>
      </c>
      <c r="AG340" s="1" t="str">
        <f t="shared" si="38"/>
        <v>No</v>
      </c>
      <c r="AH340" s="1" t="str">
        <f t="shared" si="39"/>
        <v>No</v>
      </c>
      <c r="AI340" s="1" t="str">
        <f t="shared" si="40"/>
        <v>No</v>
      </c>
      <c r="AJ340" s="1" t="str">
        <f>IF(Raw!AE340="", "", Raw!AE340)</f>
        <v/>
      </c>
      <c r="AK340" s="2" t="str">
        <f t="shared" ca="1" si="41"/>
        <v/>
      </c>
      <c r="AL340" s="1" t="str">
        <f>IF(Raw!AF340="", "", Raw!AF340)</f>
        <v/>
      </c>
      <c r="AM340" s="1" t="s">
        <v>6350</v>
      </c>
      <c r="AN340" s="1" t="s">
        <v>6350</v>
      </c>
      <c r="AO340" s="1" t="s">
        <v>6349</v>
      </c>
      <c r="AP340" s="1">
        <f>Raw!AH340</f>
        <v>15525</v>
      </c>
      <c r="AQ340" s="1">
        <v>500</v>
      </c>
      <c r="AR340" s="1" t="s">
        <v>6350</v>
      </c>
      <c r="AS340" s="1" t="s">
        <v>6350</v>
      </c>
      <c r="AT340" s="1" t="s">
        <v>6350</v>
      </c>
    </row>
    <row r="341" spans="1:46" ht="12.75" x14ac:dyDescent="0.2">
      <c r="A341" s="1">
        <v>10340</v>
      </c>
      <c r="B341" s="1" t="s">
        <v>2</v>
      </c>
      <c r="C341" s="2">
        <f t="shared" ca="1" si="35"/>
        <v>45265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6350</v>
      </c>
      <c r="O341" s="1" t="s">
        <v>6373</v>
      </c>
      <c r="P341" s="1" t="s">
        <v>6349</v>
      </c>
      <c r="Q341" s="1" t="s">
        <v>6350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36"/>
        <v>32116</v>
      </c>
      <c r="AA341" s="1" t="str">
        <f>Raw!Z341</f>
        <v>NEW ZEALAND FULL LICENCE</v>
      </c>
      <c r="AB341" s="9">
        <f t="shared" si="37"/>
        <v>4</v>
      </c>
      <c r="AC341" s="1">
        <v>16</v>
      </c>
      <c r="AD341" s="1" t="str">
        <f>Raw!AA341</f>
        <v>MALE</v>
      </c>
      <c r="AE341" s="1" t="str">
        <f>Raw!AB341</f>
        <v>YES</v>
      </c>
      <c r="AF341" s="1">
        <f>IF(Raw!AE341="", 0, 1)</f>
        <v>0</v>
      </c>
      <c r="AG341" s="1" t="str">
        <f t="shared" si="38"/>
        <v>No</v>
      </c>
      <c r="AH341" s="1" t="str">
        <f t="shared" si="39"/>
        <v>No</v>
      </c>
      <c r="AI341" s="1" t="str">
        <f t="shared" si="40"/>
        <v>No</v>
      </c>
      <c r="AJ341" s="1" t="str">
        <f>IF(Raw!AE341="", "", Raw!AE341)</f>
        <v/>
      </c>
      <c r="AK341" s="2" t="str">
        <f t="shared" ca="1" si="41"/>
        <v/>
      </c>
      <c r="AL341" s="1" t="str">
        <f>IF(Raw!AF341="", "", Raw!AF341)</f>
        <v/>
      </c>
      <c r="AM341" s="1" t="s">
        <v>6350</v>
      </c>
      <c r="AN341" s="1" t="s">
        <v>6350</v>
      </c>
      <c r="AO341" s="1" t="s">
        <v>6349</v>
      </c>
      <c r="AP341" s="1">
        <f>Raw!AH341</f>
        <v>12600</v>
      </c>
      <c r="AQ341" s="1">
        <v>500</v>
      </c>
      <c r="AR341" s="1" t="s">
        <v>6350</v>
      </c>
      <c r="AS341" s="1" t="s">
        <v>6350</v>
      </c>
      <c r="AT341" s="1" t="s">
        <v>6350</v>
      </c>
    </row>
    <row r="342" spans="1:46" ht="12.75" x14ac:dyDescent="0.2">
      <c r="A342" s="1">
        <v>10341</v>
      </c>
      <c r="B342" s="1" t="s">
        <v>2</v>
      </c>
      <c r="C342" s="2">
        <f t="shared" ca="1" si="35"/>
        <v>45265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6350</v>
      </c>
      <c r="O342" s="1" t="s">
        <v>6373</v>
      </c>
      <c r="P342" s="1" t="s">
        <v>6349</v>
      </c>
      <c r="Q342" s="1" t="s">
        <v>6350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36"/>
        <v>28829</v>
      </c>
      <c r="AA342" s="1" t="str">
        <f>Raw!Z342</f>
        <v>NEW ZEALAND FULL LICENCE</v>
      </c>
      <c r="AB342" s="9">
        <f t="shared" si="37"/>
        <v>4</v>
      </c>
      <c r="AC342" s="1">
        <v>16</v>
      </c>
      <c r="AD342" s="1" t="str">
        <f>Raw!AA342</f>
        <v>FEMALE</v>
      </c>
      <c r="AE342" s="1" t="str">
        <f>Raw!AB342</f>
        <v>NO</v>
      </c>
      <c r="AF342" s="1">
        <f>IF(Raw!AE342="", 0, 1)</f>
        <v>0</v>
      </c>
      <c r="AG342" s="1" t="str">
        <f t="shared" si="38"/>
        <v>No</v>
      </c>
      <c r="AH342" s="1" t="str">
        <f t="shared" si="39"/>
        <v>No</v>
      </c>
      <c r="AI342" s="1" t="str">
        <f t="shared" si="40"/>
        <v>No</v>
      </c>
      <c r="AJ342" s="1" t="str">
        <f>IF(Raw!AE342="", "", Raw!AE342)</f>
        <v/>
      </c>
      <c r="AK342" s="2" t="str">
        <f t="shared" ca="1" si="41"/>
        <v/>
      </c>
      <c r="AL342" s="1" t="str">
        <f>IF(Raw!AF342="", "", Raw!AF342)</f>
        <v/>
      </c>
      <c r="AM342" s="1" t="s">
        <v>6350</v>
      </c>
      <c r="AN342" s="1" t="s">
        <v>6350</v>
      </c>
      <c r="AO342" s="1" t="s">
        <v>6349</v>
      </c>
      <c r="AP342" s="1">
        <f>Raw!AH342</f>
        <v>5815</v>
      </c>
      <c r="AQ342" s="1">
        <v>500</v>
      </c>
      <c r="AR342" s="1" t="s">
        <v>6350</v>
      </c>
      <c r="AS342" s="1" t="s">
        <v>6350</v>
      </c>
      <c r="AT342" s="1" t="s">
        <v>6350</v>
      </c>
    </row>
    <row r="343" spans="1:46" ht="12.75" x14ac:dyDescent="0.2">
      <c r="A343" s="1">
        <v>10342</v>
      </c>
      <c r="B343" s="1" t="s">
        <v>2</v>
      </c>
      <c r="C343" s="2">
        <f t="shared" ca="1" si="35"/>
        <v>45265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6350</v>
      </c>
      <c r="O343" s="1" t="s">
        <v>6373</v>
      </c>
      <c r="P343" s="1" t="s">
        <v>6349</v>
      </c>
      <c r="Q343" s="1" t="s">
        <v>6350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/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36"/>
        <v>35404</v>
      </c>
      <c r="AA343" s="1" t="str">
        <f>Raw!Z343</f>
        <v>NEW ZEALAND FULL LICENCE</v>
      </c>
      <c r="AB343" s="9">
        <f t="shared" si="37"/>
        <v>4</v>
      </c>
      <c r="AC343" s="1">
        <v>16</v>
      </c>
      <c r="AD343" s="1" t="str">
        <f>Raw!AA343</f>
        <v>MALE</v>
      </c>
      <c r="AE343" s="1" t="str">
        <f>Raw!AB343</f>
        <v>YES</v>
      </c>
      <c r="AF343" s="1">
        <f>IF(Raw!AE343="", 0, 1)</f>
        <v>0</v>
      </c>
      <c r="AG343" s="1" t="str">
        <f t="shared" si="38"/>
        <v>No</v>
      </c>
      <c r="AH343" s="1" t="str">
        <f t="shared" si="39"/>
        <v>No</v>
      </c>
      <c r="AI343" s="1" t="str">
        <f t="shared" si="40"/>
        <v>No</v>
      </c>
      <c r="AJ343" s="1" t="str">
        <f>IF(Raw!AE343="", "", Raw!AE343)</f>
        <v/>
      </c>
      <c r="AK343" s="2" t="str">
        <f t="shared" ca="1" si="41"/>
        <v/>
      </c>
      <c r="AL343" s="1" t="str">
        <f>IF(Raw!AF343="", "", Raw!AF343)</f>
        <v/>
      </c>
      <c r="AM343" s="1" t="s">
        <v>6350</v>
      </c>
      <c r="AN343" s="1" t="s">
        <v>6350</v>
      </c>
      <c r="AO343" s="1" t="s">
        <v>6349</v>
      </c>
      <c r="AP343" s="1">
        <f>Raw!AH343</f>
        <v>15490</v>
      </c>
      <c r="AQ343" s="1">
        <v>500</v>
      </c>
      <c r="AR343" s="1" t="s">
        <v>6350</v>
      </c>
      <c r="AS343" s="1" t="s">
        <v>6350</v>
      </c>
      <c r="AT343" s="1" t="s">
        <v>6350</v>
      </c>
    </row>
    <row r="344" spans="1:46" ht="12.75" x14ac:dyDescent="0.2">
      <c r="A344" s="1">
        <v>10343</v>
      </c>
      <c r="B344" s="1" t="s">
        <v>2</v>
      </c>
      <c r="C344" s="2">
        <f t="shared" ca="1" si="35"/>
        <v>45265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6350</v>
      </c>
      <c r="O344" s="1" t="s">
        <v>6373</v>
      </c>
      <c r="P344" s="1" t="s">
        <v>6349</v>
      </c>
      <c r="Q344" s="1" t="s">
        <v>6350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/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36"/>
        <v>35404</v>
      </c>
      <c r="AA344" s="1" t="str">
        <f>Raw!Z344</f>
        <v>NEW ZEALAND FULL LICENCE</v>
      </c>
      <c r="AB344" s="9">
        <f t="shared" si="37"/>
        <v>4</v>
      </c>
      <c r="AC344" s="1">
        <v>16</v>
      </c>
      <c r="AD344" s="1" t="str">
        <f>Raw!AA344</f>
        <v>MALE</v>
      </c>
      <c r="AE344" s="1" t="str">
        <f>Raw!AB344</f>
        <v>YES</v>
      </c>
      <c r="AF344" s="1">
        <f>IF(Raw!AE344="", 0, 1)</f>
        <v>0</v>
      </c>
      <c r="AG344" s="1" t="str">
        <f t="shared" si="38"/>
        <v>No</v>
      </c>
      <c r="AH344" s="1" t="str">
        <f t="shared" si="39"/>
        <v>No</v>
      </c>
      <c r="AI344" s="1" t="str">
        <f t="shared" si="40"/>
        <v>No</v>
      </c>
      <c r="AJ344" s="1" t="str">
        <f>IF(Raw!AE344="", "", Raw!AE344)</f>
        <v/>
      </c>
      <c r="AK344" s="2" t="str">
        <f t="shared" ca="1" si="41"/>
        <v/>
      </c>
      <c r="AL344" s="1" t="str">
        <f>IF(Raw!AF344="", "", Raw!AF344)</f>
        <v/>
      </c>
      <c r="AM344" s="1" t="s">
        <v>6350</v>
      </c>
      <c r="AN344" s="1" t="s">
        <v>6350</v>
      </c>
      <c r="AO344" s="1" t="s">
        <v>6349</v>
      </c>
      <c r="AP344" s="1">
        <f>Raw!AH344</f>
        <v>9430</v>
      </c>
      <c r="AQ344" s="1">
        <v>500</v>
      </c>
      <c r="AR344" s="1" t="s">
        <v>6350</v>
      </c>
      <c r="AS344" s="1" t="s">
        <v>6350</v>
      </c>
      <c r="AT344" s="1" t="s">
        <v>6350</v>
      </c>
    </row>
    <row r="345" spans="1:46" ht="12.75" x14ac:dyDescent="0.2">
      <c r="A345" s="1">
        <v>10344</v>
      </c>
      <c r="B345" s="1" t="s">
        <v>2</v>
      </c>
      <c r="C345" s="2">
        <f t="shared" ca="1" si="35"/>
        <v>45265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6350</v>
      </c>
      <c r="O345" s="1" t="s">
        <v>6373</v>
      </c>
      <c r="P345" s="1" t="s">
        <v>6349</v>
      </c>
      <c r="Q345" s="1" t="s">
        <v>6350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/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36"/>
        <v>32116</v>
      </c>
      <c r="AA345" s="1" t="str">
        <f>Raw!Z345</f>
        <v>NEW ZEALAND FULL LICENCE</v>
      </c>
      <c r="AB345" s="9">
        <f t="shared" si="37"/>
        <v>4</v>
      </c>
      <c r="AC345" s="1">
        <v>16</v>
      </c>
      <c r="AD345" s="1" t="str">
        <f>Raw!AA345</f>
        <v>MALE</v>
      </c>
      <c r="AE345" s="1" t="str">
        <f>Raw!AB345</f>
        <v>NO</v>
      </c>
      <c r="AF345" s="1">
        <f>IF(Raw!AE345="", 0, 1)</f>
        <v>1</v>
      </c>
      <c r="AG345" s="1" t="str">
        <f t="shared" si="38"/>
        <v>Yes</v>
      </c>
      <c r="AH345" s="1" t="str">
        <f t="shared" si="39"/>
        <v>Yes</v>
      </c>
      <c r="AI345" s="1" t="str">
        <f t="shared" si="40"/>
        <v>Yes</v>
      </c>
      <c r="AJ345" s="1">
        <f>IF(Raw!AE345="", "", Raw!AE345)</f>
        <v>11</v>
      </c>
      <c r="AK345" s="2">
        <f t="shared" ca="1" si="41"/>
        <v>44957</v>
      </c>
      <c r="AL345" s="1" t="str">
        <f>IF(Raw!AF345="", "", Raw!AF345)</f>
        <v>At fault - other vehicle involved</v>
      </c>
      <c r="AM345" s="1" t="s">
        <v>6350</v>
      </c>
      <c r="AN345" s="1" t="s">
        <v>6350</v>
      </c>
      <c r="AO345" s="1" t="s">
        <v>6349</v>
      </c>
      <c r="AP345" s="1">
        <f>Raw!AH345</f>
        <v>35900</v>
      </c>
      <c r="AQ345" s="1">
        <v>500</v>
      </c>
      <c r="AR345" s="1" t="s">
        <v>6350</v>
      </c>
      <c r="AS345" s="1" t="s">
        <v>6350</v>
      </c>
      <c r="AT345" s="1" t="s">
        <v>6350</v>
      </c>
    </row>
    <row r="346" spans="1:46" ht="12.75" x14ac:dyDescent="0.2">
      <c r="A346" s="1">
        <v>10345</v>
      </c>
      <c r="B346" s="1" t="s">
        <v>2</v>
      </c>
      <c r="C346" s="2">
        <f t="shared" ca="1" si="35"/>
        <v>45265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6350</v>
      </c>
      <c r="O346" s="1" t="s">
        <v>6373</v>
      </c>
      <c r="P346" s="1" t="s">
        <v>6349</v>
      </c>
      <c r="Q346" s="1" t="s">
        <v>6350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36"/>
        <v>28464</v>
      </c>
      <c r="AA346" s="1" t="str">
        <f>Raw!Z346</f>
        <v>NEW ZEALAND FULL LICENCE</v>
      </c>
      <c r="AB346" s="9">
        <f t="shared" si="37"/>
        <v>4</v>
      </c>
      <c r="AC346" s="1">
        <v>16</v>
      </c>
      <c r="AD346" s="1" t="str">
        <f>Raw!AA346</f>
        <v>FEMALE</v>
      </c>
      <c r="AE346" s="1" t="str">
        <f>Raw!AB346</f>
        <v>NO</v>
      </c>
      <c r="AF346" s="1">
        <f>IF(Raw!AE346="", 0, 1)</f>
        <v>0</v>
      </c>
      <c r="AG346" s="1" t="str">
        <f t="shared" si="38"/>
        <v>No</v>
      </c>
      <c r="AH346" s="1" t="str">
        <f t="shared" si="39"/>
        <v>No</v>
      </c>
      <c r="AI346" s="1" t="str">
        <f t="shared" si="40"/>
        <v>No</v>
      </c>
      <c r="AJ346" s="1" t="str">
        <f>IF(Raw!AE346="", "", Raw!AE346)</f>
        <v/>
      </c>
      <c r="AK346" s="2" t="str">
        <f t="shared" ca="1" si="41"/>
        <v/>
      </c>
      <c r="AL346" s="1" t="str">
        <f>IF(Raw!AF346="", "", Raw!AF346)</f>
        <v/>
      </c>
      <c r="AM346" s="1" t="s">
        <v>6350</v>
      </c>
      <c r="AN346" s="1" t="s">
        <v>6350</v>
      </c>
      <c r="AO346" s="1" t="s">
        <v>6349</v>
      </c>
      <c r="AP346" s="1">
        <f>Raw!AH346</f>
        <v>25300</v>
      </c>
      <c r="AQ346" s="1">
        <v>500</v>
      </c>
      <c r="AR346" s="1" t="s">
        <v>6350</v>
      </c>
      <c r="AS346" s="1" t="s">
        <v>6350</v>
      </c>
      <c r="AT346" s="1" t="s">
        <v>6350</v>
      </c>
    </row>
    <row r="347" spans="1:46" ht="12.75" x14ac:dyDescent="0.2">
      <c r="A347" s="1">
        <v>10346</v>
      </c>
      <c r="B347" s="1" t="s">
        <v>2</v>
      </c>
      <c r="C347" s="2">
        <f t="shared" ca="1" si="35"/>
        <v>45265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6350</v>
      </c>
      <c r="O347" s="1" t="s">
        <v>6373</v>
      </c>
      <c r="P347" s="1" t="s">
        <v>6349</v>
      </c>
      <c r="Q347" s="1" t="s">
        <v>6350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36"/>
        <v>16776</v>
      </c>
      <c r="AA347" s="1" t="str">
        <f>Raw!Z347</f>
        <v>NEW ZEALAND FULL LICENCE</v>
      </c>
      <c r="AB347" s="9">
        <f t="shared" si="37"/>
        <v>4</v>
      </c>
      <c r="AC347" s="1">
        <v>16</v>
      </c>
      <c r="AD347" s="1" t="str">
        <f>Raw!AA347</f>
        <v>MALE</v>
      </c>
      <c r="AE347" s="1" t="str">
        <f>Raw!AB347</f>
        <v>NO</v>
      </c>
      <c r="AF347" s="1">
        <f>IF(Raw!AE347="", 0, 1)</f>
        <v>0</v>
      </c>
      <c r="AG347" s="1" t="str">
        <f t="shared" si="38"/>
        <v>No</v>
      </c>
      <c r="AH347" s="1" t="str">
        <f t="shared" si="39"/>
        <v>No</v>
      </c>
      <c r="AI347" s="1" t="str">
        <f t="shared" si="40"/>
        <v>No</v>
      </c>
      <c r="AJ347" s="1" t="str">
        <f>IF(Raw!AE347="", "", Raw!AE347)</f>
        <v/>
      </c>
      <c r="AK347" s="2" t="str">
        <f t="shared" ca="1" si="41"/>
        <v/>
      </c>
      <c r="AL347" s="1" t="str">
        <f>IF(Raw!AF347="", "", Raw!AF347)</f>
        <v/>
      </c>
      <c r="AM347" s="1" t="s">
        <v>6350</v>
      </c>
      <c r="AN347" s="1" t="s">
        <v>6350</v>
      </c>
      <c r="AO347" s="1" t="s">
        <v>6349</v>
      </c>
      <c r="AP347" s="1">
        <f>Raw!AH347</f>
        <v>3840</v>
      </c>
      <c r="AQ347" s="1">
        <v>500</v>
      </c>
      <c r="AR347" s="1" t="s">
        <v>6350</v>
      </c>
      <c r="AS347" s="1" t="s">
        <v>6350</v>
      </c>
      <c r="AT347" s="1" t="s">
        <v>6350</v>
      </c>
    </row>
    <row r="348" spans="1:46" ht="12.75" x14ac:dyDescent="0.2">
      <c r="A348" s="1">
        <v>10347</v>
      </c>
      <c r="B348" s="1" t="s">
        <v>2</v>
      </c>
      <c r="C348" s="2">
        <f t="shared" ca="1" si="35"/>
        <v>45265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6350</v>
      </c>
      <c r="O348" s="1" t="s">
        <v>6373</v>
      </c>
      <c r="P348" s="1" t="s">
        <v>6349</v>
      </c>
      <c r="Q348" s="1" t="s">
        <v>6350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36"/>
        <v>19698</v>
      </c>
      <c r="AA348" s="1" t="str">
        <f>Raw!Z348</f>
        <v>NEW ZEALAND FULL LICENCE</v>
      </c>
      <c r="AB348" s="9">
        <f t="shared" si="37"/>
        <v>4</v>
      </c>
      <c r="AC348" s="1">
        <v>16</v>
      </c>
      <c r="AD348" s="1" t="str">
        <f>Raw!AA348</f>
        <v>FEMALE</v>
      </c>
      <c r="AE348" s="1" t="str">
        <f>Raw!AB348</f>
        <v>NO</v>
      </c>
      <c r="AF348" s="1">
        <f>IF(Raw!AE348="", 0, 1)</f>
        <v>0</v>
      </c>
      <c r="AG348" s="1" t="str">
        <f t="shared" si="38"/>
        <v>No</v>
      </c>
      <c r="AH348" s="1" t="str">
        <f t="shared" si="39"/>
        <v>No</v>
      </c>
      <c r="AI348" s="1" t="str">
        <f t="shared" si="40"/>
        <v>No</v>
      </c>
      <c r="AJ348" s="1" t="str">
        <f>IF(Raw!AE348="", "", Raw!AE348)</f>
        <v/>
      </c>
      <c r="AK348" s="2" t="str">
        <f t="shared" ca="1" si="41"/>
        <v/>
      </c>
      <c r="AL348" s="1" t="str">
        <f>IF(Raw!AF348="", "", Raw!AF348)</f>
        <v/>
      </c>
      <c r="AM348" s="1" t="s">
        <v>6350</v>
      </c>
      <c r="AN348" s="1" t="s">
        <v>6350</v>
      </c>
      <c r="AO348" s="1" t="s">
        <v>6349</v>
      </c>
      <c r="AP348" s="1">
        <f>Raw!AH348</f>
        <v>32400</v>
      </c>
      <c r="AQ348" s="1">
        <v>500</v>
      </c>
      <c r="AR348" s="1" t="s">
        <v>6350</v>
      </c>
      <c r="AS348" s="1" t="s">
        <v>6350</v>
      </c>
      <c r="AT348" s="1" t="s">
        <v>6350</v>
      </c>
    </row>
    <row r="349" spans="1:46" ht="12.75" x14ac:dyDescent="0.2">
      <c r="A349" s="1">
        <v>10348</v>
      </c>
      <c r="B349" s="1" t="s">
        <v>2</v>
      </c>
      <c r="C349" s="2">
        <f t="shared" ca="1" si="35"/>
        <v>45265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6350</v>
      </c>
      <c r="O349" s="1" t="s">
        <v>6373</v>
      </c>
      <c r="P349" s="1" t="s">
        <v>6349</v>
      </c>
      <c r="Q349" s="1" t="s">
        <v>6350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36"/>
        <v>35038</v>
      </c>
      <c r="AA349" s="1" t="str">
        <f>Raw!Z349</f>
        <v>LEARNERS LICENCE</v>
      </c>
      <c r="AB349" s="9">
        <f t="shared" si="37"/>
        <v>4</v>
      </c>
      <c r="AC349" s="1">
        <v>16</v>
      </c>
      <c r="AD349" s="1" t="str">
        <f>Raw!AA349</f>
        <v>FEMALE</v>
      </c>
      <c r="AE349" s="1" t="str">
        <f>Raw!AB349</f>
        <v>NO</v>
      </c>
      <c r="AF349" s="1">
        <f>IF(Raw!AE349="", 0, 1)</f>
        <v>0</v>
      </c>
      <c r="AG349" s="1" t="str">
        <f t="shared" si="38"/>
        <v>No</v>
      </c>
      <c r="AH349" s="1" t="str">
        <f t="shared" si="39"/>
        <v>No</v>
      </c>
      <c r="AI349" s="1" t="str">
        <f t="shared" si="40"/>
        <v>No</v>
      </c>
      <c r="AJ349" s="1" t="str">
        <f>IF(Raw!AE349="", "", Raw!AE349)</f>
        <v/>
      </c>
      <c r="AK349" s="2" t="str">
        <f t="shared" ca="1" si="41"/>
        <v/>
      </c>
      <c r="AL349" s="1" t="str">
        <f>IF(Raw!AF349="", "", Raw!AF349)</f>
        <v/>
      </c>
      <c r="AM349" s="1" t="s">
        <v>6350</v>
      </c>
      <c r="AN349" s="1" t="s">
        <v>6350</v>
      </c>
      <c r="AO349" s="1" t="s">
        <v>6349</v>
      </c>
      <c r="AP349" s="1">
        <f>Raw!AH349</f>
        <v>9005</v>
      </c>
      <c r="AQ349" s="1">
        <v>500</v>
      </c>
      <c r="AR349" s="1" t="s">
        <v>6350</v>
      </c>
      <c r="AS349" s="1" t="s">
        <v>6350</v>
      </c>
      <c r="AT349" s="1" t="s">
        <v>6350</v>
      </c>
    </row>
    <row r="350" spans="1:46" ht="12.75" x14ac:dyDescent="0.2">
      <c r="A350" s="1">
        <v>10349</v>
      </c>
      <c r="B350" s="1" t="s">
        <v>2</v>
      </c>
      <c r="C350" s="2">
        <f t="shared" ca="1" si="35"/>
        <v>45265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IF(Raw!O350="","", Raw!O350)</f>
        <v>2776</v>
      </c>
      <c r="L350" s="1" t="str">
        <f>Raw!L350</f>
        <v>5 Sp Manual</v>
      </c>
      <c r="M350" s="1" t="str">
        <f>Raw!M350</f>
        <v>Diesel</v>
      </c>
      <c r="N350" s="1" t="s">
        <v>6350</v>
      </c>
      <c r="O350" s="1" t="s">
        <v>6373</v>
      </c>
      <c r="P350" s="1" t="s">
        <v>6349</v>
      </c>
      <c r="Q350" s="1" t="s">
        <v>6350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36"/>
        <v>26272</v>
      </c>
      <c r="AA350" s="1" t="str">
        <f>Raw!Z350</f>
        <v>NEW ZEALAND FULL LICENCE</v>
      </c>
      <c r="AB350" s="9">
        <f t="shared" si="37"/>
        <v>4</v>
      </c>
      <c r="AC350" s="1">
        <v>16</v>
      </c>
      <c r="AD350" s="1" t="str">
        <f>Raw!AA350</f>
        <v>FEMALE</v>
      </c>
      <c r="AE350" s="1" t="str">
        <f>Raw!AB350</f>
        <v>YES</v>
      </c>
      <c r="AF350" s="1">
        <f>IF(Raw!AE350="", 0, 1)</f>
        <v>1</v>
      </c>
      <c r="AG350" s="1" t="str">
        <f t="shared" si="38"/>
        <v>Yes</v>
      </c>
      <c r="AH350" s="1" t="str">
        <f t="shared" si="39"/>
        <v>Yes</v>
      </c>
      <c r="AI350" s="1" t="str">
        <f t="shared" si="40"/>
        <v>Yes</v>
      </c>
      <c r="AJ350" s="1">
        <f>IF(Raw!AE350="", "", Raw!AE350)</f>
        <v>15</v>
      </c>
      <c r="AK350" s="2">
        <f t="shared" ca="1" si="41"/>
        <v>44834</v>
      </c>
      <c r="AL350" s="1" t="str">
        <f>IF(Raw!AF350="", "", Raw!AF350)</f>
        <v>Not at fault - other vehicle involved</v>
      </c>
      <c r="AM350" s="1" t="s">
        <v>6350</v>
      </c>
      <c r="AN350" s="1" t="s">
        <v>6350</v>
      </c>
      <c r="AO350" s="1" t="s">
        <v>6349</v>
      </c>
      <c r="AP350" s="1">
        <f>Raw!AH350</f>
        <v>34990</v>
      </c>
      <c r="AQ350" s="1">
        <v>500</v>
      </c>
      <c r="AR350" s="1" t="s">
        <v>6350</v>
      </c>
      <c r="AS350" s="1" t="s">
        <v>6350</v>
      </c>
      <c r="AT350" s="1" t="s">
        <v>6350</v>
      </c>
    </row>
    <row r="351" spans="1:46" ht="12.75" x14ac:dyDescent="0.2">
      <c r="A351" s="1">
        <v>10350</v>
      </c>
      <c r="B351" s="1" t="s">
        <v>2</v>
      </c>
      <c r="C351" s="2">
        <f t="shared" ca="1" si="35"/>
        <v>45265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6350</v>
      </c>
      <c r="O351" s="1" t="s">
        <v>6373</v>
      </c>
      <c r="P351" s="1" t="s">
        <v>6349</v>
      </c>
      <c r="Q351" s="1" t="s">
        <v>6350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/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36"/>
        <v>32116</v>
      </c>
      <c r="AA351" s="1" t="str">
        <f>Raw!Z351</f>
        <v>NEW ZEALAND FULL LICENCE</v>
      </c>
      <c r="AB351" s="9">
        <f t="shared" si="37"/>
        <v>4</v>
      </c>
      <c r="AC351" s="1">
        <v>16</v>
      </c>
      <c r="AD351" s="1" t="str">
        <f>Raw!AA351</f>
        <v>MALE</v>
      </c>
      <c r="AE351" s="1" t="str">
        <f>Raw!AB351</f>
        <v>YES</v>
      </c>
      <c r="AF351" s="1">
        <f>IF(Raw!AE351="", 0, 1)</f>
        <v>1</v>
      </c>
      <c r="AG351" s="1" t="str">
        <f t="shared" si="38"/>
        <v>Yes</v>
      </c>
      <c r="AH351" s="1" t="str">
        <f t="shared" si="39"/>
        <v>Yes</v>
      </c>
      <c r="AI351" s="1" t="str">
        <f t="shared" si="40"/>
        <v>Yes</v>
      </c>
      <c r="AJ351" s="1">
        <f>IF(Raw!AE351="", "", Raw!AE351)</f>
        <v>11</v>
      </c>
      <c r="AK351" s="2">
        <f t="shared" ca="1" si="41"/>
        <v>44957</v>
      </c>
      <c r="AL351" s="1" t="str">
        <f>IF(Raw!AF351="", "", Raw!AF351)</f>
        <v>At fault - other vehicle involved</v>
      </c>
      <c r="AM351" s="1" t="s">
        <v>6350</v>
      </c>
      <c r="AN351" s="1" t="s">
        <v>6350</v>
      </c>
      <c r="AO351" s="1" t="s">
        <v>6349</v>
      </c>
      <c r="AP351" s="1">
        <f>Raw!AH351</f>
        <v>39050</v>
      </c>
      <c r="AQ351" s="1">
        <v>500</v>
      </c>
      <c r="AR351" s="1" t="s">
        <v>6350</v>
      </c>
      <c r="AS351" s="1" t="s">
        <v>6350</v>
      </c>
      <c r="AT351" s="1" t="s">
        <v>6350</v>
      </c>
    </row>
    <row r="352" spans="1:46" ht="12.75" x14ac:dyDescent="0.2">
      <c r="A352" s="1">
        <v>10351</v>
      </c>
      <c r="B352" s="1" t="s">
        <v>2</v>
      </c>
      <c r="C352" s="2">
        <f t="shared" ca="1" si="35"/>
        <v>45265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6350</v>
      </c>
      <c r="O352" s="1" t="s">
        <v>6373</v>
      </c>
      <c r="P352" s="1" t="s">
        <v>6349</v>
      </c>
      <c r="Q352" s="1" t="s">
        <v>6350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/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36"/>
        <v>37595</v>
      </c>
      <c r="AA352" s="1" t="str">
        <f>Raw!Z352</f>
        <v>RESTRICTED LICENCE</v>
      </c>
      <c r="AB352" s="9">
        <f t="shared" si="37"/>
        <v>4</v>
      </c>
      <c r="AC352" s="1">
        <v>16</v>
      </c>
      <c r="AD352" s="1" t="str">
        <f>Raw!AA352</f>
        <v>MALE</v>
      </c>
      <c r="AE352" s="1" t="str">
        <f>Raw!AB352</f>
        <v>NO</v>
      </c>
      <c r="AF352" s="1">
        <f>IF(Raw!AE352="", 0, 1)</f>
        <v>1</v>
      </c>
      <c r="AG352" s="1" t="str">
        <f t="shared" si="38"/>
        <v>Yes</v>
      </c>
      <c r="AH352" s="1" t="str">
        <f t="shared" si="39"/>
        <v>Yes</v>
      </c>
      <c r="AI352" s="1" t="str">
        <f t="shared" si="40"/>
        <v>Yes</v>
      </c>
      <c r="AJ352" s="1">
        <f>IF(Raw!AE352="", "", Raw!AE352)</f>
        <v>18</v>
      </c>
      <c r="AK352" s="2">
        <f t="shared" ca="1" si="41"/>
        <v>44742</v>
      </c>
      <c r="AL352" s="1" t="str">
        <f>IF(Raw!AF352="", "", Raw!AF352)</f>
        <v>At fault - other vehicle involved</v>
      </c>
      <c r="AM352" s="1" t="s">
        <v>6350</v>
      </c>
      <c r="AN352" s="1" t="s">
        <v>6350</v>
      </c>
      <c r="AO352" s="1" t="s">
        <v>6349</v>
      </c>
      <c r="AP352" s="1">
        <f>Raw!AH352</f>
        <v>8950</v>
      </c>
      <c r="AQ352" s="1">
        <v>500</v>
      </c>
      <c r="AR352" s="1" t="s">
        <v>6350</v>
      </c>
      <c r="AS352" s="1" t="s">
        <v>6350</v>
      </c>
      <c r="AT352" s="1" t="s">
        <v>6350</v>
      </c>
    </row>
    <row r="353" spans="1:46" ht="12.75" x14ac:dyDescent="0.2">
      <c r="A353" s="1">
        <v>10352</v>
      </c>
      <c r="B353" s="1" t="s">
        <v>2</v>
      </c>
      <c r="C353" s="2">
        <f t="shared" ca="1" si="35"/>
        <v>45265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6350</v>
      </c>
      <c r="O353" s="1" t="s">
        <v>6373</v>
      </c>
      <c r="P353" s="1" t="s">
        <v>6349</v>
      </c>
      <c r="Q353" s="1" t="s">
        <v>6350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36"/>
        <v>27733</v>
      </c>
      <c r="AA353" s="1" t="str">
        <f>Raw!Z353</f>
        <v>NEW ZEALAND FULL LICENCE</v>
      </c>
      <c r="AB353" s="9">
        <f t="shared" si="37"/>
        <v>4</v>
      </c>
      <c r="AC353" s="1">
        <v>16</v>
      </c>
      <c r="AD353" s="1" t="str">
        <f>Raw!AA353</f>
        <v>FEMALE</v>
      </c>
      <c r="AE353" s="1" t="str">
        <f>Raw!AB353</f>
        <v>NO</v>
      </c>
      <c r="AF353" s="1">
        <f>IF(Raw!AE353="", 0, 1)</f>
        <v>0</v>
      </c>
      <c r="AG353" s="1" t="str">
        <f t="shared" si="38"/>
        <v>No</v>
      </c>
      <c r="AH353" s="1" t="str">
        <f t="shared" si="39"/>
        <v>No</v>
      </c>
      <c r="AI353" s="1" t="str">
        <f t="shared" si="40"/>
        <v>No</v>
      </c>
      <c r="AJ353" s="1" t="str">
        <f>IF(Raw!AE353="", "", Raw!AE353)</f>
        <v/>
      </c>
      <c r="AK353" s="2" t="str">
        <f t="shared" ca="1" si="41"/>
        <v/>
      </c>
      <c r="AL353" s="1" t="str">
        <f>IF(Raw!AF353="", "", Raw!AF353)</f>
        <v/>
      </c>
      <c r="AM353" s="1" t="s">
        <v>6350</v>
      </c>
      <c r="AN353" s="1" t="s">
        <v>6350</v>
      </c>
      <c r="AO353" s="1" t="s">
        <v>6349</v>
      </c>
      <c r="AP353" s="1">
        <f>Raw!AH353</f>
        <v>8050</v>
      </c>
      <c r="AQ353" s="1">
        <v>500</v>
      </c>
      <c r="AR353" s="1" t="s">
        <v>6350</v>
      </c>
      <c r="AS353" s="1" t="s">
        <v>6350</v>
      </c>
      <c r="AT353" s="1" t="s">
        <v>6350</v>
      </c>
    </row>
    <row r="354" spans="1:46" ht="12.75" x14ac:dyDescent="0.2">
      <c r="A354" s="1">
        <v>10353</v>
      </c>
      <c r="B354" s="1" t="s">
        <v>2</v>
      </c>
      <c r="C354" s="2">
        <f t="shared" ca="1" si="35"/>
        <v>45265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6350</v>
      </c>
      <c r="O354" s="1" t="s">
        <v>6373</v>
      </c>
      <c r="P354" s="1" t="s">
        <v>6349</v>
      </c>
      <c r="Q354" s="1" t="s">
        <v>6350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/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36"/>
        <v>36865</v>
      </c>
      <c r="AA354" s="1" t="str">
        <f>Raw!Z354</f>
        <v>NEW ZEALAND FULL LICENCE</v>
      </c>
      <c r="AB354" s="9">
        <f t="shared" si="37"/>
        <v>4</v>
      </c>
      <c r="AC354" s="1">
        <v>16</v>
      </c>
      <c r="AD354" s="1" t="str">
        <f>Raw!AA354</f>
        <v>MALE</v>
      </c>
      <c r="AE354" s="1" t="str">
        <f>Raw!AB354</f>
        <v>YES</v>
      </c>
      <c r="AF354" s="1">
        <f>IF(Raw!AE354="", 0, 1)</f>
        <v>0</v>
      </c>
      <c r="AG354" s="1" t="str">
        <f t="shared" si="38"/>
        <v>No</v>
      </c>
      <c r="AH354" s="1" t="str">
        <f t="shared" si="39"/>
        <v>No</v>
      </c>
      <c r="AI354" s="1" t="str">
        <f t="shared" si="40"/>
        <v>No</v>
      </c>
      <c r="AJ354" s="1" t="str">
        <f>IF(Raw!AE354="", "", Raw!AE354)</f>
        <v/>
      </c>
      <c r="AK354" s="2" t="str">
        <f t="shared" ca="1" si="41"/>
        <v/>
      </c>
      <c r="AL354" s="1" t="str">
        <f>IF(Raw!AF354="", "", Raw!AF354)</f>
        <v/>
      </c>
      <c r="AM354" s="1" t="s">
        <v>6350</v>
      </c>
      <c r="AN354" s="1" t="s">
        <v>6350</v>
      </c>
      <c r="AO354" s="1" t="s">
        <v>6349</v>
      </c>
      <c r="AP354" s="1">
        <f>Raw!AH354</f>
        <v>12000</v>
      </c>
      <c r="AQ354" s="1">
        <v>500</v>
      </c>
      <c r="AR354" s="1" t="s">
        <v>6350</v>
      </c>
      <c r="AS354" s="1" t="s">
        <v>6350</v>
      </c>
      <c r="AT354" s="1" t="s">
        <v>6350</v>
      </c>
    </row>
    <row r="355" spans="1:46" ht="12.75" x14ac:dyDescent="0.2">
      <c r="A355" s="1">
        <v>10354</v>
      </c>
      <c r="B355" s="1" t="s">
        <v>2</v>
      </c>
      <c r="C355" s="2">
        <f t="shared" ca="1" si="35"/>
        <v>45265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IF(Raw!O355="","", Raw!O355)</f>
        <v>1988</v>
      </c>
      <c r="L355" s="1" t="str">
        <f>Raw!L355</f>
        <v>6 Sp Manual</v>
      </c>
      <c r="M355" s="1" t="str">
        <f>Raw!M355</f>
        <v>Petrol</v>
      </c>
      <c r="N355" s="1" t="s">
        <v>6350</v>
      </c>
      <c r="O355" s="1" t="s">
        <v>6373</v>
      </c>
      <c r="P355" s="1" t="s">
        <v>6349</v>
      </c>
      <c r="Q355" s="1" t="s">
        <v>6350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36"/>
        <v>30290</v>
      </c>
      <c r="AA355" s="1" t="str">
        <f>Raw!Z355</f>
        <v>NEW ZEALAND FULL LICENCE</v>
      </c>
      <c r="AB355" s="9">
        <f t="shared" si="37"/>
        <v>4</v>
      </c>
      <c r="AC355" s="1">
        <v>16</v>
      </c>
      <c r="AD355" s="1" t="str">
        <f>Raw!AA355</f>
        <v>FEMALE</v>
      </c>
      <c r="AE355" s="1" t="str">
        <f>Raw!AB355</f>
        <v>NO</v>
      </c>
      <c r="AF355" s="1">
        <f>IF(Raw!AE355="", 0, 1)</f>
        <v>1</v>
      </c>
      <c r="AG355" s="1" t="str">
        <f t="shared" si="38"/>
        <v>Yes</v>
      </c>
      <c r="AH355" s="1" t="str">
        <f t="shared" si="39"/>
        <v>Yes</v>
      </c>
      <c r="AI355" s="1" t="str">
        <f t="shared" si="40"/>
        <v>Yes</v>
      </c>
      <c r="AJ355" s="1">
        <f>IF(Raw!AE355="", "", Raw!AE355)</f>
        <v>11</v>
      </c>
      <c r="AK355" s="2">
        <f t="shared" ca="1" si="41"/>
        <v>44957</v>
      </c>
      <c r="AL355" s="1" t="str">
        <f>IF(Raw!AF355="", "", Raw!AF355)</f>
        <v>Not at fault - no other vehicle involved</v>
      </c>
      <c r="AM355" s="1" t="s">
        <v>6350</v>
      </c>
      <c r="AN355" s="1" t="s">
        <v>6350</v>
      </c>
      <c r="AO355" s="1" t="s">
        <v>6349</v>
      </c>
      <c r="AP355" s="1">
        <f>Raw!AH355</f>
        <v>7150</v>
      </c>
      <c r="AQ355" s="1">
        <v>500</v>
      </c>
      <c r="AR355" s="1" t="s">
        <v>6350</v>
      </c>
      <c r="AS355" s="1" t="s">
        <v>6350</v>
      </c>
      <c r="AT355" s="1" t="s">
        <v>6350</v>
      </c>
    </row>
    <row r="356" spans="1:46" ht="12.75" x14ac:dyDescent="0.2">
      <c r="A356" s="1">
        <v>10355</v>
      </c>
      <c r="B356" s="1" t="s">
        <v>2</v>
      </c>
      <c r="C356" s="2">
        <f t="shared" ca="1" si="35"/>
        <v>45265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6350</v>
      </c>
      <c r="O356" s="1" t="s">
        <v>6373</v>
      </c>
      <c r="P356" s="1" t="s">
        <v>6349</v>
      </c>
      <c r="Q356" s="1" t="s">
        <v>6350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36"/>
        <v>35038</v>
      </c>
      <c r="AA356" s="1" t="str">
        <f>Raw!Z356</f>
        <v>NEW ZEALAND FULL LICENCE</v>
      </c>
      <c r="AB356" s="9">
        <f t="shared" si="37"/>
        <v>4</v>
      </c>
      <c r="AC356" s="1">
        <v>16</v>
      </c>
      <c r="AD356" s="1" t="str">
        <f>Raw!AA356</f>
        <v>FEMALE</v>
      </c>
      <c r="AE356" s="1" t="str">
        <f>Raw!AB356</f>
        <v>NO</v>
      </c>
      <c r="AF356" s="1">
        <f>IF(Raw!AE356="", 0, 1)</f>
        <v>0</v>
      </c>
      <c r="AG356" s="1" t="str">
        <f t="shared" si="38"/>
        <v>No</v>
      </c>
      <c r="AH356" s="1" t="str">
        <f t="shared" si="39"/>
        <v>No</v>
      </c>
      <c r="AI356" s="1" t="str">
        <f t="shared" si="40"/>
        <v>No</v>
      </c>
      <c r="AJ356" s="1" t="str">
        <f>IF(Raw!AE356="", "", Raw!AE356)</f>
        <v/>
      </c>
      <c r="AK356" s="2" t="str">
        <f t="shared" ca="1" si="41"/>
        <v/>
      </c>
      <c r="AL356" s="1" t="str">
        <f>IF(Raw!AF356="", "", Raw!AF356)</f>
        <v/>
      </c>
      <c r="AM356" s="1" t="s">
        <v>6350</v>
      </c>
      <c r="AN356" s="1" t="s">
        <v>6350</v>
      </c>
      <c r="AO356" s="1" t="s">
        <v>6349</v>
      </c>
      <c r="AP356" s="1">
        <f>Raw!AH356</f>
        <v>9760</v>
      </c>
      <c r="AQ356" s="1">
        <v>500</v>
      </c>
      <c r="AR356" s="1" t="s">
        <v>6350</v>
      </c>
      <c r="AS356" s="1" t="s">
        <v>6350</v>
      </c>
      <c r="AT356" s="1" t="s">
        <v>6350</v>
      </c>
    </row>
    <row r="357" spans="1:46" ht="12.75" x14ac:dyDescent="0.2">
      <c r="A357" s="1">
        <v>10356</v>
      </c>
      <c r="B357" s="1" t="s">
        <v>2</v>
      </c>
      <c r="C357" s="2">
        <f t="shared" ca="1" si="35"/>
        <v>45265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6350</v>
      </c>
      <c r="O357" s="1" t="s">
        <v>6373</v>
      </c>
      <c r="P357" s="1" t="s">
        <v>6349</v>
      </c>
      <c r="Q357" s="1" t="s">
        <v>6350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36"/>
        <v>14219</v>
      </c>
      <c r="AA357" s="1" t="str">
        <f>Raw!Z357</f>
        <v>NEW ZEALAND FULL LICENCE</v>
      </c>
      <c r="AB357" s="9">
        <f t="shared" si="37"/>
        <v>4</v>
      </c>
      <c r="AC357" s="1">
        <v>16</v>
      </c>
      <c r="AD357" s="1" t="str">
        <f>Raw!AA357</f>
        <v>FEMALE</v>
      </c>
      <c r="AE357" s="1" t="str">
        <f>Raw!AB357</f>
        <v>NO</v>
      </c>
      <c r="AF357" s="1">
        <f>IF(Raw!AE357="", 0, 1)</f>
        <v>0</v>
      </c>
      <c r="AG357" s="1" t="str">
        <f t="shared" si="38"/>
        <v>No</v>
      </c>
      <c r="AH357" s="1" t="str">
        <f t="shared" si="39"/>
        <v>No</v>
      </c>
      <c r="AI357" s="1" t="str">
        <f t="shared" si="40"/>
        <v>No</v>
      </c>
      <c r="AJ357" s="1" t="str">
        <f>IF(Raw!AE357="", "", Raw!AE357)</f>
        <v/>
      </c>
      <c r="AK357" s="2" t="str">
        <f t="shared" ca="1" si="41"/>
        <v/>
      </c>
      <c r="AL357" s="1" t="str">
        <f>IF(Raw!AF357="", "", Raw!AF357)</f>
        <v/>
      </c>
      <c r="AM357" s="1" t="s">
        <v>6350</v>
      </c>
      <c r="AN357" s="1" t="s">
        <v>6350</v>
      </c>
      <c r="AO357" s="1" t="s">
        <v>6349</v>
      </c>
      <c r="AP357" s="1">
        <f>Raw!AH357</f>
        <v>7500</v>
      </c>
      <c r="AQ357" s="1">
        <v>500</v>
      </c>
      <c r="AR357" s="1" t="s">
        <v>6350</v>
      </c>
      <c r="AS357" s="1" t="s">
        <v>6350</v>
      </c>
      <c r="AT357" s="1" t="s">
        <v>6350</v>
      </c>
    </row>
    <row r="358" spans="1:46" ht="12.75" x14ac:dyDescent="0.2">
      <c r="A358" s="1">
        <v>10357</v>
      </c>
      <c r="B358" s="1" t="s">
        <v>2</v>
      </c>
      <c r="C358" s="2">
        <f t="shared" ca="1" si="35"/>
        <v>45265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IF(Raw!O358="","", Raw!O358)</f>
        <v>2982</v>
      </c>
      <c r="L358" s="1" t="str">
        <f>Raw!L358</f>
        <v>5 Sp Manual</v>
      </c>
      <c r="M358" s="1" t="str">
        <f>Raw!M358</f>
        <v>Diesel</v>
      </c>
      <c r="N358" s="1" t="s">
        <v>6350</v>
      </c>
      <c r="O358" s="1" t="s">
        <v>6373</v>
      </c>
      <c r="P358" s="1" t="s">
        <v>6349</v>
      </c>
      <c r="Q358" s="1" t="s">
        <v>6350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36"/>
        <v>34673</v>
      </c>
      <c r="AA358" s="1" t="str">
        <f>Raw!Z358</f>
        <v>RESTRICTED LICENCE</v>
      </c>
      <c r="AB358" s="9">
        <f t="shared" si="37"/>
        <v>4</v>
      </c>
      <c r="AC358" s="1">
        <v>16</v>
      </c>
      <c r="AD358" s="1" t="str">
        <f>Raw!AA358</f>
        <v>MALE</v>
      </c>
      <c r="AE358" s="1" t="str">
        <f>Raw!AB358</f>
        <v>NO</v>
      </c>
      <c r="AF358" s="1">
        <f>IF(Raw!AE358="", 0, 1)</f>
        <v>0</v>
      </c>
      <c r="AG358" s="1" t="str">
        <f t="shared" si="38"/>
        <v>No</v>
      </c>
      <c r="AH358" s="1" t="str">
        <f t="shared" si="39"/>
        <v>No</v>
      </c>
      <c r="AI358" s="1" t="str">
        <f t="shared" si="40"/>
        <v>No</v>
      </c>
      <c r="AJ358" s="1" t="str">
        <f>IF(Raw!AE358="", "", Raw!AE358)</f>
        <v/>
      </c>
      <c r="AK358" s="2" t="str">
        <f t="shared" ca="1" si="41"/>
        <v/>
      </c>
      <c r="AL358" s="1" t="str">
        <f>IF(Raw!AF358="", "", Raw!AF358)</f>
        <v/>
      </c>
      <c r="AM358" s="1" t="s">
        <v>6350</v>
      </c>
      <c r="AN358" s="1" t="s">
        <v>6350</v>
      </c>
      <c r="AO358" s="1" t="s">
        <v>6349</v>
      </c>
      <c r="AP358" s="1">
        <f>Raw!AH358</f>
        <v>28575</v>
      </c>
      <c r="AQ358" s="1">
        <v>500</v>
      </c>
      <c r="AR358" s="1" t="s">
        <v>6350</v>
      </c>
      <c r="AS358" s="1" t="s">
        <v>6350</v>
      </c>
      <c r="AT358" s="1" t="s">
        <v>6350</v>
      </c>
    </row>
    <row r="359" spans="1:46" ht="12.75" x14ac:dyDescent="0.2">
      <c r="A359" s="1">
        <v>10358</v>
      </c>
      <c r="B359" s="1" t="s">
        <v>2</v>
      </c>
      <c r="C359" s="2">
        <f t="shared" ca="1" si="35"/>
        <v>45265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6350</v>
      </c>
      <c r="O359" s="1" t="s">
        <v>6373</v>
      </c>
      <c r="P359" s="1" t="s">
        <v>6349</v>
      </c>
      <c r="Q359" s="1" t="s">
        <v>6350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/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36"/>
        <v>20794</v>
      </c>
      <c r="AA359" s="1" t="str">
        <f>Raw!Z359</f>
        <v>NEW ZEALAND FULL LICENCE</v>
      </c>
      <c r="AB359" s="9">
        <f t="shared" si="37"/>
        <v>4</v>
      </c>
      <c r="AC359" s="1">
        <v>16</v>
      </c>
      <c r="AD359" s="1" t="str">
        <f>Raw!AA359</f>
        <v>MALE</v>
      </c>
      <c r="AE359" s="1" t="str">
        <f>Raw!AB359</f>
        <v>NO</v>
      </c>
      <c r="AF359" s="1">
        <f>IF(Raw!AE359="", 0, 1)</f>
        <v>1</v>
      </c>
      <c r="AG359" s="1" t="str">
        <f t="shared" si="38"/>
        <v>Yes</v>
      </c>
      <c r="AH359" s="1" t="str">
        <f t="shared" si="39"/>
        <v>Yes</v>
      </c>
      <c r="AI359" s="1" t="str">
        <f t="shared" si="40"/>
        <v>Yes</v>
      </c>
      <c r="AJ359" s="1">
        <f>IF(Raw!AE359="", "", Raw!AE359)</f>
        <v>9</v>
      </c>
      <c r="AK359" s="2">
        <f t="shared" ca="1" si="41"/>
        <v>45016</v>
      </c>
      <c r="AL359" s="1" t="str">
        <f>IF(Raw!AF359="", "", Raw!AF359)</f>
        <v>At fault - other vehicle involved</v>
      </c>
      <c r="AM359" s="1" t="s">
        <v>6350</v>
      </c>
      <c r="AN359" s="1" t="s">
        <v>6350</v>
      </c>
      <c r="AO359" s="1" t="s">
        <v>6349</v>
      </c>
      <c r="AP359" s="1">
        <f>Raw!AH359</f>
        <v>21240</v>
      </c>
      <c r="AQ359" s="1">
        <v>500</v>
      </c>
      <c r="AR359" s="1" t="s">
        <v>6350</v>
      </c>
      <c r="AS359" s="1" t="s">
        <v>6350</v>
      </c>
      <c r="AT359" s="1" t="s">
        <v>6350</v>
      </c>
    </row>
    <row r="360" spans="1:46" ht="12.75" x14ac:dyDescent="0.2">
      <c r="A360" s="1">
        <v>10359</v>
      </c>
      <c r="B360" s="1" t="s">
        <v>2</v>
      </c>
      <c r="C360" s="2">
        <f t="shared" ca="1" si="35"/>
        <v>45265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6350</v>
      </c>
      <c r="O360" s="1" t="s">
        <v>6373</v>
      </c>
      <c r="P360" s="1" t="s">
        <v>6349</v>
      </c>
      <c r="Q360" s="1" t="s">
        <v>6350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/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36"/>
        <v>29194</v>
      </c>
      <c r="AA360" s="1" t="str">
        <f>Raw!Z360</f>
        <v>INTERNATIONAL LICENCE</v>
      </c>
      <c r="AB360" s="9">
        <f t="shared" si="37"/>
        <v>4</v>
      </c>
      <c r="AC360" s="1">
        <v>16</v>
      </c>
      <c r="AD360" s="1" t="str">
        <f>Raw!AA360</f>
        <v>MALE</v>
      </c>
      <c r="AE360" s="1" t="str">
        <f>Raw!AB360</f>
        <v>NO</v>
      </c>
      <c r="AF360" s="1">
        <f>IF(Raw!AE360="", 0, 1)</f>
        <v>0</v>
      </c>
      <c r="AG360" s="1" t="str">
        <f t="shared" si="38"/>
        <v>No</v>
      </c>
      <c r="AH360" s="1" t="str">
        <f t="shared" si="39"/>
        <v>No</v>
      </c>
      <c r="AI360" s="1" t="str">
        <f t="shared" si="40"/>
        <v>No</v>
      </c>
      <c r="AJ360" s="1" t="str">
        <f>IF(Raw!AE360="", "", Raw!AE360)</f>
        <v/>
      </c>
      <c r="AK360" s="2" t="str">
        <f t="shared" ca="1" si="41"/>
        <v/>
      </c>
      <c r="AL360" s="1" t="str">
        <f>IF(Raw!AF360="", "", Raw!AF360)</f>
        <v/>
      </c>
      <c r="AM360" s="1" t="s">
        <v>6350</v>
      </c>
      <c r="AN360" s="1" t="s">
        <v>6350</v>
      </c>
      <c r="AO360" s="1" t="s">
        <v>6349</v>
      </c>
      <c r="AP360" s="1">
        <f>Raw!AH360</f>
        <v>8100</v>
      </c>
      <c r="AQ360" s="1">
        <v>500</v>
      </c>
      <c r="AR360" s="1" t="s">
        <v>6350</v>
      </c>
      <c r="AS360" s="1" t="s">
        <v>6350</v>
      </c>
      <c r="AT360" s="1" t="s">
        <v>6350</v>
      </c>
    </row>
    <row r="361" spans="1:46" ht="12.75" x14ac:dyDescent="0.2">
      <c r="A361" s="1">
        <v>10360</v>
      </c>
      <c r="B361" s="1" t="s">
        <v>2</v>
      </c>
      <c r="C361" s="2">
        <f t="shared" ca="1" si="35"/>
        <v>45265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IF(Raw!O361="","", Raw!O361)</f>
        <v>1839</v>
      </c>
      <c r="L361" s="1" t="str">
        <f>Raw!L361</f>
        <v>6 Sp Manual</v>
      </c>
      <c r="M361" s="1" t="str">
        <f>Raw!M361</f>
        <v>Petrol</v>
      </c>
      <c r="N361" s="1" t="s">
        <v>6350</v>
      </c>
      <c r="O361" s="1" t="s">
        <v>6373</v>
      </c>
      <c r="P361" s="1" t="s">
        <v>6349</v>
      </c>
      <c r="Q361" s="1" t="s">
        <v>6350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36"/>
        <v>34308</v>
      </c>
      <c r="AA361" s="1" t="str">
        <f>Raw!Z361</f>
        <v>RESTRICTED LICENCE</v>
      </c>
      <c r="AB361" s="9">
        <f t="shared" si="37"/>
        <v>4</v>
      </c>
      <c r="AC361" s="1">
        <v>16</v>
      </c>
      <c r="AD361" s="1" t="str">
        <f>Raw!AA361</f>
        <v>MALE</v>
      </c>
      <c r="AE361" s="1" t="str">
        <f>Raw!AB361</f>
        <v>NO</v>
      </c>
      <c r="AF361" s="1">
        <f>IF(Raw!AE361="", 0, 1)</f>
        <v>0</v>
      </c>
      <c r="AG361" s="1" t="str">
        <f t="shared" si="38"/>
        <v>No</v>
      </c>
      <c r="AH361" s="1" t="str">
        <f t="shared" si="39"/>
        <v>No</v>
      </c>
      <c r="AI361" s="1" t="str">
        <f t="shared" si="40"/>
        <v>No</v>
      </c>
      <c r="AJ361" s="1" t="str">
        <f>IF(Raw!AE361="", "", Raw!AE361)</f>
        <v/>
      </c>
      <c r="AK361" s="2" t="str">
        <f t="shared" ca="1" si="41"/>
        <v/>
      </c>
      <c r="AL361" s="1" t="str">
        <f>IF(Raw!AF361="", "", Raw!AF361)</f>
        <v/>
      </c>
      <c r="AM361" s="1" t="s">
        <v>6350</v>
      </c>
      <c r="AN361" s="1" t="s">
        <v>6350</v>
      </c>
      <c r="AO361" s="1" t="s">
        <v>6349</v>
      </c>
      <c r="AP361" s="1">
        <f>Raw!AH361</f>
        <v>5637</v>
      </c>
      <c r="AQ361" s="1">
        <v>500</v>
      </c>
      <c r="AR361" s="1" t="s">
        <v>6350</v>
      </c>
      <c r="AS361" s="1" t="s">
        <v>6350</v>
      </c>
      <c r="AT361" s="1" t="s">
        <v>6350</v>
      </c>
    </row>
    <row r="362" spans="1:46" ht="12.75" x14ac:dyDescent="0.2">
      <c r="A362" s="1">
        <v>10361</v>
      </c>
      <c r="B362" s="1" t="s">
        <v>2</v>
      </c>
      <c r="C362" s="2">
        <f t="shared" ca="1" si="35"/>
        <v>45265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6350</v>
      </c>
      <c r="O362" s="1" t="s">
        <v>6373</v>
      </c>
      <c r="P362" s="1" t="s">
        <v>6349</v>
      </c>
      <c r="Q362" s="1" t="s">
        <v>6350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36"/>
        <v>34673</v>
      </c>
      <c r="AA362" s="1" t="str">
        <f>Raw!Z362</f>
        <v>NEW ZEALAND FULL LICENCE</v>
      </c>
      <c r="AB362" s="9">
        <f t="shared" si="37"/>
        <v>4</v>
      </c>
      <c r="AC362" s="1">
        <v>16</v>
      </c>
      <c r="AD362" s="1" t="str">
        <f>Raw!AA362</f>
        <v>MALE</v>
      </c>
      <c r="AE362" s="1" t="str">
        <f>Raw!AB362</f>
        <v>NO</v>
      </c>
      <c r="AF362" s="1">
        <f>IF(Raw!AE362="", 0, 1)</f>
        <v>0</v>
      </c>
      <c r="AG362" s="1" t="str">
        <f t="shared" si="38"/>
        <v>No</v>
      </c>
      <c r="AH362" s="1" t="str">
        <f t="shared" si="39"/>
        <v>No</v>
      </c>
      <c r="AI362" s="1" t="str">
        <f t="shared" si="40"/>
        <v>No</v>
      </c>
      <c r="AJ362" s="1" t="str">
        <f>IF(Raw!AE362="", "", Raw!AE362)</f>
        <v/>
      </c>
      <c r="AK362" s="2" t="str">
        <f t="shared" ca="1" si="41"/>
        <v/>
      </c>
      <c r="AL362" s="1" t="str">
        <f>IF(Raw!AF362="", "", Raw!AF362)</f>
        <v/>
      </c>
      <c r="AM362" s="1" t="s">
        <v>6350</v>
      </c>
      <c r="AN362" s="1" t="s">
        <v>6350</v>
      </c>
      <c r="AO362" s="1" t="s">
        <v>6349</v>
      </c>
      <c r="AP362" s="1">
        <f>Raw!AH362</f>
        <v>14320</v>
      </c>
      <c r="AQ362" s="1">
        <v>500</v>
      </c>
      <c r="AR362" s="1" t="s">
        <v>6350</v>
      </c>
      <c r="AS362" s="1" t="s">
        <v>6350</v>
      </c>
      <c r="AT362" s="1" t="s">
        <v>6350</v>
      </c>
    </row>
    <row r="363" spans="1:46" ht="12.75" x14ac:dyDescent="0.2">
      <c r="A363" s="1">
        <v>10362</v>
      </c>
      <c r="B363" s="1" t="s">
        <v>2</v>
      </c>
      <c r="C363" s="2">
        <f t="shared" ca="1" si="35"/>
        <v>45265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6350</v>
      </c>
      <c r="O363" s="1" t="s">
        <v>6373</v>
      </c>
      <c r="P363" s="1" t="s">
        <v>6349</v>
      </c>
      <c r="Q363" s="1" t="s">
        <v>6350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/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36"/>
        <v>33212</v>
      </c>
      <c r="AA363" s="1" t="str">
        <f>Raw!Z363</f>
        <v>LEARNERS LICENCE</v>
      </c>
      <c r="AB363" s="9">
        <f t="shared" si="37"/>
        <v>4</v>
      </c>
      <c r="AC363" s="1">
        <v>16</v>
      </c>
      <c r="AD363" s="1" t="str">
        <f>Raw!AA363</f>
        <v>FEMALE</v>
      </c>
      <c r="AE363" s="1" t="str">
        <f>Raw!AB363</f>
        <v>YES</v>
      </c>
      <c r="AF363" s="1">
        <f>IF(Raw!AE363="", 0, 1)</f>
        <v>0</v>
      </c>
      <c r="AG363" s="1" t="str">
        <f t="shared" si="38"/>
        <v>No</v>
      </c>
      <c r="AH363" s="1" t="str">
        <f t="shared" si="39"/>
        <v>No</v>
      </c>
      <c r="AI363" s="1" t="str">
        <f t="shared" si="40"/>
        <v>No</v>
      </c>
      <c r="AJ363" s="1" t="str">
        <f>IF(Raw!AE363="", "", Raw!AE363)</f>
        <v/>
      </c>
      <c r="AK363" s="2" t="str">
        <f t="shared" ca="1" si="41"/>
        <v/>
      </c>
      <c r="AL363" s="1" t="str">
        <f>IF(Raw!AF363="", "", Raw!AF363)</f>
        <v/>
      </c>
      <c r="AM363" s="1" t="s">
        <v>6350</v>
      </c>
      <c r="AN363" s="1" t="s">
        <v>6350</v>
      </c>
      <c r="AO363" s="1" t="s">
        <v>6349</v>
      </c>
      <c r="AP363" s="1">
        <f>Raw!AH363</f>
        <v>27335</v>
      </c>
      <c r="AQ363" s="1">
        <v>500</v>
      </c>
      <c r="AR363" s="1" t="s">
        <v>6350</v>
      </c>
      <c r="AS363" s="1" t="s">
        <v>6350</v>
      </c>
      <c r="AT363" s="1" t="s">
        <v>6350</v>
      </c>
    </row>
    <row r="364" spans="1:46" ht="12.75" x14ac:dyDescent="0.2">
      <c r="A364" s="1">
        <v>10363</v>
      </c>
      <c r="B364" s="1" t="s">
        <v>2</v>
      </c>
      <c r="C364" s="2">
        <f t="shared" ca="1" si="35"/>
        <v>45265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6350</v>
      </c>
      <c r="O364" s="1" t="s">
        <v>6373</v>
      </c>
      <c r="P364" s="1" t="s">
        <v>6349</v>
      </c>
      <c r="Q364" s="1" t="s">
        <v>6350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/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36"/>
        <v>27003</v>
      </c>
      <c r="AA364" s="1" t="str">
        <f>Raw!Z364</f>
        <v>NEW ZEALAND FULL LICENCE</v>
      </c>
      <c r="AB364" s="9">
        <f t="shared" si="37"/>
        <v>4</v>
      </c>
      <c r="AC364" s="1">
        <v>16</v>
      </c>
      <c r="AD364" s="1" t="str">
        <f>Raw!AA364</f>
        <v>FEMALE</v>
      </c>
      <c r="AE364" s="1" t="str">
        <f>Raw!AB364</f>
        <v>NO</v>
      </c>
      <c r="AF364" s="1">
        <f>IF(Raw!AE364="", 0, 1)</f>
        <v>0</v>
      </c>
      <c r="AG364" s="1" t="str">
        <f t="shared" si="38"/>
        <v>No</v>
      </c>
      <c r="AH364" s="1" t="str">
        <f t="shared" si="39"/>
        <v>No</v>
      </c>
      <c r="AI364" s="1" t="str">
        <f t="shared" si="40"/>
        <v>No</v>
      </c>
      <c r="AJ364" s="1" t="str">
        <f>IF(Raw!AE364="", "", Raw!AE364)</f>
        <v/>
      </c>
      <c r="AK364" s="2" t="str">
        <f t="shared" ca="1" si="41"/>
        <v/>
      </c>
      <c r="AL364" s="1" t="str">
        <f>IF(Raw!AF364="", "", Raw!AF364)</f>
        <v/>
      </c>
      <c r="AM364" s="1" t="s">
        <v>6350</v>
      </c>
      <c r="AN364" s="1" t="s">
        <v>6350</v>
      </c>
      <c r="AO364" s="1" t="s">
        <v>6349</v>
      </c>
      <c r="AP364" s="1">
        <f>Raw!AH364</f>
        <v>36990</v>
      </c>
      <c r="AQ364" s="1">
        <v>500</v>
      </c>
      <c r="AR364" s="1" t="s">
        <v>6350</v>
      </c>
      <c r="AS364" s="1" t="s">
        <v>6350</v>
      </c>
      <c r="AT364" s="1" t="s">
        <v>6350</v>
      </c>
    </row>
    <row r="365" spans="1:46" ht="12.75" x14ac:dyDescent="0.2">
      <c r="A365" s="1">
        <v>10364</v>
      </c>
      <c r="B365" s="1" t="s">
        <v>2</v>
      </c>
      <c r="C365" s="2">
        <f t="shared" ca="1" si="35"/>
        <v>45265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6350</v>
      </c>
      <c r="O365" s="1" t="s">
        <v>6373</v>
      </c>
      <c r="P365" s="1" t="s">
        <v>6349</v>
      </c>
      <c r="Q365" s="1" t="s">
        <v>6350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36"/>
        <v>32482</v>
      </c>
      <c r="AA365" s="1" t="str">
        <f>Raw!Z365</f>
        <v>NEW ZEALAND FULL LICENCE</v>
      </c>
      <c r="AB365" s="9">
        <f t="shared" si="37"/>
        <v>4</v>
      </c>
      <c r="AC365" s="1">
        <v>16</v>
      </c>
      <c r="AD365" s="1" t="str">
        <f>Raw!AA365</f>
        <v>MALE</v>
      </c>
      <c r="AE365" s="1" t="str">
        <f>Raw!AB365</f>
        <v>NO</v>
      </c>
      <c r="AF365" s="1">
        <f>IF(Raw!AE365="", 0, 1)</f>
        <v>1</v>
      </c>
      <c r="AG365" s="1" t="str">
        <f t="shared" si="38"/>
        <v>Yes</v>
      </c>
      <c r="AH365" s="1" t="str">
        <f t="shared" si="39"/>
        <v>Yes</v>
      </c>
      <c r="AI365" s="1" t="str">
        <f t="shared" si="40"/>
        <v>Yes</v>
      </c>
      <c r="AJ365" s="1">
        <f>IF(Raw!AE365="", "", Raw!AE365)</f>
        <v>11</v>
      </c>
      <c r="AK365" s="2">
        <f t="shared" ca="1" si="41"/>
        <v>44957</v>
      </c>
      <c r="AL365" s="1" t="str">
        <f>IF(Raw!AF365="", "", Raw!AF365)</f>
        <v>Not at fault - other vehicle involved</v>
      </c>
      <c r="AM365" s="1" t="s">
        <v>6350</v>
      </c>
      <c r="AN365" s="1" t="s">
        <v>6350</v>
      </c>
      <c r="AO365" s="1" t="s">
        <v>6349</v>
      </c>
      <c r="AP365" s="1">
        <f>Raw!AH365</f>
        <v>3750</v>
      </c>
      <c r="AQ365" s="1">
        <v>500</v>
      </c>
      <c r="AR365" s="1" t="s">
        <v>6350</v>
      </c>
      <c r="AS365" s="1" t="s">
        <v>6350</v>
      </c>
      <c r="AT365" s="1" t="s">
        <v>6350</v>
      </c>
    </row>
    <row r="366" spans="1:46" ht="12.75" x14ac:dyDescent="0.2">
      <c r="A366" s="1">
        <v>10365</v>
      </c>
      <c r="B366" s="1" t="s">
        <v>2</v>
      </c>
      <c r="C366" s="2">
        <f t="shared" ca="1" si="35"/>
        <v>45265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6350</v>
      </c>
      <c r="O366" s="1" t="s">
        <v>6373</v>
      </c>
      <c r="P366" s="1" t="s">
        <v>6349</v>
      </c>
      <c r="Q366" s="1" t="s">
        <v>6350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36"/>
        <v>31021</v>
      </c>
      <c r="AA366" s="1" t="str">
        <f>Raw!Z366</f>
        <v>NEW ZEALAND FULL LICENCE</v>
      </c>
      <c r="AB366" s="9">
        <f t="shared" si="37"/>
        <v>4</v>
      </c>
      <c r="AC366" s="1">
        <v>16</v>
      </c>
      <c r="AD366" s="1" t="str">
        <f>Raw!AA366</f>
        <v>MALE</v>
      </c>
      <c r="AE366" s="1" t="str">
        <f>Raw!AB366</f>
        <v>YES</v>
      </c>
      <c r="AF366" s="1">
        <f>IF(Raw!AE366="", 0, 1)</f>
        <v>1</v>
      </c>
      <c r="AG366" s="1" t="str">
        <f t="shared" si="38"/>
        <v>Yes</v>
      </c>
      <c r="AH366" s="1" t="str">
        <f t="shared" si="39"/>
        <v>Yes</v>
      </c>
      <c r="AI366" s="1" t="str">
        <f t="shared" si="40"/>
        <v>Yes</v>
      </c>
      <c r="AJ366" s="1">
        <f>IF(Raw!AE366="", "", Raw!AE366)</f>
        <v>21</v>
      </c>
      <c r="AK366" s="2">
        <f t="shared" ca="1" si="41"/>
        <v>44651</v>
      </c>
      <c r="AL366" s="1" t="str">
        <f>IF(Raw!AF366="", "", Raw!AF366)</f>
        <v>Not at fault - other vehicle involved</v>
      </c>
      <c r="AM366" s="1" t="s">
        <v>6350</v>
      </c>
      <c r="AN366" s="1" t="s">
        <v>6350</v>
      </c>
      <c r="AO366" s="1" t="s">
        <v>6349</v>
      </c>
      <c r="AP366" s="1">
        <f>Raw!AH366</f>
        <v>11450</v>
      </c>
      <c r="AQ366" s="1">
        <v>500</v>
      </c>
      <c r="AR366" s="1" t="s">
        <v>6350</v>
      </c>
      <c r="AS366" s="1" t="s">
        <v>6350</v>
      </c>
      <c r="AT366" s="1" t="s">
        <v>6350</v>
      </c>
    </row>
    <row r="367" spans="1:46" ht="12.75" x14ac:dyDescent="0.2">
      <c r="A367" s="1">
        <v>10366</v>
      </c>
      <c r="B367" s="1" t="s">
        <v>2</v>
      </c>
      <c r="C367" s="2">
        <f t="shared" ca="1" si="35"/>
        <v>45265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6350</v>
      </c>
      <c r="O367" s="1" t="s">
        <v>6373</v>
      </c>
      <c r="P367" s="1" t="s">
        <v>6349</v>
      </c>
      <c r="Q367" s="1" t="s">
        <v>6350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36"/>
        <v>28464</v>
      </c>
      <c r="AA367" s="1" t="str">
        <f>Raw!Z367</f>
        <v>NEW ZEALAND FULL LICENCE</v>
      </c>
      <c r="AB367" s="9">
        <f t="shared" si="37"/>
        <v>4</v>
      </c>
      <c r="AC367" s="1">
        <v>16</v>
      </c>
      <c r="AD367" s="1" t="str">
        <f>Raw!AA367</f>
        <v>MALE</v>
      </c>
      <c r="AE367" s="1" t="str">
        <f>Raw!AB367</f>
        <v>YES</v>
      </c>
      <c r="AF367" s="1">
        <f>IF(Raw!AE367="", 0, 1)</f>
        <v>1</v>
      </c>
      <c r="AG367" s="1" t="str">
        <f t="shared" si="38"/>
        <v>Yes</v>
      </c>
      <c r="AH367" s="1" t="str">
        <f t="shared" si="39"/>
        <v>Yes</v>
      </c>
      <c r="AI367" s="1" t="str">
        <f t="shared" si="40"/>
        <v>Yes</v>
      </c>
      <c r="AJ367" s="1">
        <f>IF(Raw!AE367="", "", Raw!AE367)</f>
        <v>8</v>
      </c>
      <c r="AK367" s="2">
        <f t="shared" ca="1" si="41"/>
        <v>45046</v>
      </c>
      <c r="AL367" s="1" t="str">
        <f>IF(Raw!AF367="", "", Raw!AF367)</f>
        <v>Not at fault - other vehicle involved</v>
      </c>
      <c r="AM367" s="1" t="s">
        <v>6350</v>
      </c>
      <c r="AN367" s="1" t="s">
        <v>6350</v>
      </c>
      <c r="AO367" s="1" t="s">
        <v>6349</v>
      </c>
      <c r="AP367" s="1">
        <f>Raw!AH367</f>
        <v>7050</v>
      </c>
      <c r="AQ367" s="1">
        <v>500</v>
      </c>
      <c r="AR367" s="1" t="s">
        <v>6350</v>
      </c>
      <c r="AS367" s="1" t="s">
        <v>6350</v>
      </c>
      <c r="AT367" s="1" t="s">
        <v>6350</v>
      </c>
    </row>
    <row r="368" spans="1:46" ht="12.75" x14ac:dyDescent="0.2">
      <c r="A368" s="1">
        <v>10367</v>
      </c>
      <c r="B368" s="1" t="s">
        <v>2</v>
      </c>
      <c r="C368" s="2">
        <f t="shared" ca="1" si="35"/>
        <v>45265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6350</v>
      </c>
      <c r="O368" s="1" t="s">
        <v>6373</v>
      </c>
      <c r="P368" s="1" t="s">
        <v>6349</v>
      </c>
      <c r="Q368" s="1" t="s">
        <v>6350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/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36"/>
        <v>32116</v>
      </c>
      <c r="AA368" s="1" t="str">
        <f>Raw!Z368</f>
        <v>INTERNATIONAL LICENCE</v>
      </c>
      <c r="AB368" s="9">
        <f t="shared" si="37"/>
        <v>4</v>
      </c>
      <c r="AC368" s="1">
        <v>16</v>
      </c>
      <c r="AD368" s="1" t="str">
        <f>Raw!AA368</f>
        <v>FEMALE</v>
      </c>
      <c r="AE368" s="1" t="str">
        <f>Raw!AB368</f>
        <v>YES</v>
      </c>
      <c r="AF368" s="1">
        <f>IF(Raw!AE368="", 0, 1)</f>
        <v>1</v>
      </c>
      <c r="AG368" s="1" t="str">
        <f t="shared" si="38"/>
        <v>Yes</v>
      </c>
      <c r="AH368" s="1" t="str">
        <f t="shared" si="39"/>
        <v>Yes</v>
      </c>
      <c r="AI368" s="1" t="str">
        <f t="shared" si="40"/>
        <v>Yes</v>
      </c>
      <c r="AJ368" s="1">
        <f>IF(Raw!AE368="", "", Raw!AE368)</f>
        <v>10</v>
      </c>
      <c r="AK368" s="2">
        <f t="shared" ca="1" si="41"/>
        <v>44985</v>
      </c>
      <c r="AL368" s="1" t="str">
        <f>IF(Raw!AF368="", "", Raw!AF368)</f>
        <v>At fault - other vehicle involved</v>
      </c>
      <c r="AM368" s="1" t="s">
        <v>6350</v>
      </c>
      <c r="AN368" s="1" t="s">
        <v>6350</v>
      </c>
      <c r="AO368" s="1" t="s">
        <v>6349</v>
      </c>
      <c r="AP368" s="1">
        <f>Raw!AH368</f>
        <v>23805</v>
      </c>
      <c r="AQ368" s="1">
        <v>500</v>
      </c>
      <c r="AR368" s="1" t="s">
        <v>6350</v>
      </c>
      <c r="AS368" s="1" t="s">
        <v>6350</v>
      </c>
      <c r="AT368" s="1" t="s">
        <v>6350</v>
      </c>
    </row>
    <row r="369" spans="1:46" ht="12.75" x14ac:dyDescent="0.2">
      <c r="A369" s="1">
        <v>10368</v>
      </c>
      <c r="B369" s="1" t="s">
        <v>2</v>
      </c>
      <c r="C369" s="2">
        <f t="shared" ca="1" si="35"/>
        <v>45265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6350</v>
      </c>
      <c r="O369" s="1" t="s">
        <v>6373</v>
      </c>
      <c r="P369" s="1" t="s">
        <v>6349</v>
      </c>
      <c r="Q369" s="1" t="s">
        <v>6350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36"/>
        <v>35404</v>
      </c>
      <c r="AA369" s="1" t="str">
        <f>Raw!Z369</f>
        <v>NEW ZEALAND FULL LICENCE</v>
      </c>
      <c r="AB369" s="9">
        <f t="shared" si="37"/>
        <v>4</v>
      </c>
      <c r="AC369" s="1">
        <v>16</v>
      </c>
      <c r="AD369" s="1" t="str">
        <f>Raw!AA369</f>
        <v>FEMALE</v>
      </c>
      <c r="AE369" s="1" t="str">
        <f>Raw!AB369</f>
        <v>NO</v>
      </c>
      <c r="AF369" s="1">
        <f>IF(Raw!AE369="", 0, 1)</f>
        <v>0</v>
      </c>
      <c r="AG369" s="1" t="str">
        <f t="shared" si="38"/>
        <v>No</v>
      </c>
      <c r="AH369" s="1" t="str">
        <f t="shared" si="39"/>
        <v>No</v>
      </c>
      <c r="AI369" s="1" t="str">
        <f t="shared" si="40"/>
        <v>No</v>
      </c>
      <c r="AJ369" s="1" t="str">
        <f>IF(Raw!AE369="", "", Raw!AE369)</f>
        <v/>
      </c>
      <c r="AK369" s="2" t="str">
        <f t="shared" ca="1" si="41"/>
        <v/>
      </c>
      <c r="AL369" s="1" t="str">
        <f>IF(Raw!AF369="", "", Raw!AF369)</f>
        <v/>
      </c>
      <c r="AM369" s="1" t="s">
        <v>6350</v>
      </c>
      <c r="AN369" s="1" t="s">
        <v>6350</v>
      </c>
      <c r="AO369" s="1" t="s">
        <v>6349</v>
      </c>
      <c r="AP369" s="1">
        <f>Raw!AH369</f>
        <v>17555</v>
      </c>
      <c r="AQ369" s="1">
        <v>500</v>
      </c>
      <c r="AR369" s="1" t="s">
        <v>6350</v>
      </c>
      <c r="AS369" s="1" t="s">
        <v>6350</v>
      </c>
      <c r="AT369" s="1" t="s">
        <v>6350</v>
      </c>
    </row>
    <row r="370" spans="1:46" ht="12.75" x14ac:dyDescent="0.2">
      <c r="A370" s="1">
        <v>10369</v>
      </c>
      <c r="B370" s="1" t="s">
        <v>2</v>
      </c>
      <c r="C370" s="2">
        <f t="shared" ca="1" si="35"/>
        <v>45265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6350</v>
      </c>
      <c r="O370" s="1" t="s">
        <v>6373</v>
      </c>
      <c r="P370" s="1" t="s">
        <v>6349</v>
      </c>
      <c r="Q370" s="1" t="s">
        <v>6350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/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36"/>
        <v>27003</v>
      </c>
      <c r="AA370" s="1" t="str">
        <f>Raw!Z370</f>
        <v>INTERNATIONAL LICENCE</v>
      </c>
      <c r="AB370" s="9">
        <f t="shared" si="37"/>
        <v>4</v>
      </c>
      <c r="AC370" s="1">
        <v>16</v>
      </c>
      <c r="AD370" s="1" t="str">
        <f>Raw!AA370</f>
        <v>MALE</v>
      </c>
      <c r="AE370" s="1" t="str">
        <f>Raw!AB370</f>
        <v>NO</v>
      </c>
      <c r="AF370" s="1">
        <f>IF(Raw!AE370="", 0, 1)</f>
        <v>0</v>
      </c>
      <c r="AG370" s="1" t="str">
        <f t="shared" si="38"/>
        <v>No</v>
      </c>
      <c r="AH370" s="1" t="str">
        <f t="shared" si="39"/>
        <v>No</v>
      </c>
      <c r="AI370" s="1" t="str">
        <f t="shared" si="40"/>
        <v>No</v>
      </c>
      <c r="AJ370" s="1" t="str">
        <f>IF(Raw!AE370="", "", Raw!AE370)</f>
        <v/>
      </c>
      <c r="AK370" s="2" t="str">
        <f t="shared" ca="1" si="41"/>
        <v/>
      </c>
      <c r="AL370" s="1" t="str">
        <f>IF(Raw!AF370="", "", Raw!AF370)</f>
        <v/>
      </c>
      <c r="AM370" s="1" t="s">
        <v>6350</v>
      </c>
      <c r="AN370" s="1" t="s">
        <v>6350</v>
      </c>
      <c r="AO370" s="1" t="s">
        <v>6349</v>
      </c>
      <c r="AP370" s="1">
        <f>Raw!AH370</f>
        <v>35990</v>
      </c>
      <c r="AQ370" s="1">
        <v>500</v>
      </c>
      <c r="AR370" s="1" t="s">
        <v>6350</v>
      </c>
      <c r="AS370" s="1" t="s">
        <v>6350</v>
      </c>
      <c r="AT370" s="1" t="s">
        <v>6350</v>
      </c>
    </row>
    <row r="371" spans="1:46" ht="12.75" x14ac:dyDescent="0.2">
      <c r="A371" s="1">
        <v>10370</v>
      </c>
      <c r="B371" s="1" t="s">
        <v>2</v>
      </c>
      <c r="C371" s="2">
        <f t="shared" ca="1" si="35"/>
        <v>45265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6350</v>
      </c>
      <c r="O371" s="1" t="s">
        <v>6373</v>
      </c>
      <c r="P371" s="1" t="s">
        <v>6349</v>
      </c>
      <c r="Q371" s="1" t="s">
        <v>6350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36"/>
        <v>33943</v>
      </c>
      <c r="AA371" s="1" t="str">
        <f>Raw!Z371</f>
        <v>NEW ZEALAND FULL LICENCE</v>
      </c>
      <c r="AB371" s="9">
        <f t="shared" si="37"/>
        <v>4</v>
      </c>
      <c r="AC371" s="1">
        <v>16</v>
      </c>
      <c r="AD371" s="1" t="str">
        <f>Raw!AA371</f>
        <v>FEMALE</v>
      </c>
      <c r="AE371" s="1" t="str">
        <f>Raw!AB371</f>
        <v>YES</v>
      </c>
      <c r="AF371" s="1">
        <f>IF(Raw!AE371="", 0, 1)</f>
        <v>0</v>
      </c>
      <c r="AG371" s="1" t="str">
        <f t="shared" si="38"/>
        <v>No</v>
      </c>
      <c r="AH371" s="1" t="str">
        <f t="shared" si="39"/>
        <v>No</v>
      </c>
      <c r="AI371" s="1" t="str">
        <f t="shared" si="40"/>
        <v>No</v>
      </c>
      <c r="AJ371" s="1" t="str">
        <f>IF(Raw!AE371="", "", Raw!AE371)</f>
        <v/>
      </c>
      <c r="AK371" s="2" t="str">
        <f t="shared" ca="1" si="41"/>
        <v/>
      </c>
      <c r="AL371" s="1" t="str">
        <f>IF(Raw!AF371="", "", Raw!AF371)</f>
        <v/>
      </c>
      <c r="AM371" s="1" t="s">
        <v>6350</v>
      </c>
      <c r="AN371" s="1" t="s">
        <v>6350</v>
      </c>
      <c r="AO371" s="1" t="s">
        <v>6349</v>
      </c>
      <c r="AP371" s="1">
        <f>Raw!AH371</f>
        <v>35000</v>
      </c>
      <c r="AQ371" s="1">
        <v>500</v>
      </c>
      <c r="AR371" s="1" t="s">
        <v>6350</v>
      </c>
      <c r="AS371" s="1" t="s">
        <v>6350</v>
      </c>
      <c r="AT371" s="1" t="s">
        <v>6350</v>
      </c>
    </row>
    <row r="372" spans="1:46" ht="12.75" x14ac:dyDescent="0.2">
      <c r="A372" s="1">
        <v>10371</v>
      </c>
      <c r="B372" s="1" t="s">
        <v>2</v>
      </c>
      <c r="C372" s="2">
        <f t="shared" ca="1" si="35"/>
        <v>45265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6350</v>
      </c>
      <c r="O372" s="1" t="s">
        <v>6373</v>
      </c>
      <c r="P372" s="1" t="s">
        <v>6349</v>
      </c>
      <c r="Q372" s="1" t="s">
        <v>6350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36"/>
        <v>26638</v>
      </c>
      <c r="AA372" s="1" t="str">
        <f>Raw!Z372</f>
        <v>NEW ZEALAND FULL LICENCE</v>
      </c>
      <c r="AB372" s="9">
        <f t="shared" si="37"/>
        <v>4</v>
      </c>
      <c r="AC372" s="1">
        <v>16</v>
      </c>
      <c r="AD372" s="1" t="str">
        <f>Raw!AA372</f>
        <v>FEMALE</v>
      </c>
      <c r="AE372" s="1" t="str">
        <f>Raw!AB372</f>
        <v>NO</v>
      </c>
      <c r="AF372" s="1">
        <f>IF(Raw!AE372="", 0, 1)</f>
        <v>1</v>
      </c>
      <c r="AG372" s="1" t="str">
        <f t="shared" si="38"/>
        <v>Yes</v>
      </c>
      <c r="AH372" s="1" t="str">
        <f t="shared" si="39"/>
        <v>Yes</v>
      </c>
      <c r="AI372" s="1" t="str">
        <f t="shared" si="40"/>
        <v>Yes</v>
      </c>
      <c r="AJ372" s="1">
        <f>IF(Raw!AE372="", "", Raw!AE372)</f>
        <v>14</v>
      </c>
      <c r="AK372" s="2">
        <f t="shared" ca="1" si="41"/>
        <v>44865</v>
      </c>
      <c r="AL372" s="1" t="str">
        <f>IF(Raw!AF372="", "", Raw!AF372)</f>
        <v>At fault - other vehicle involved</v>
      </c>
      <c r="AM372" s="1" t="s">
        <v>6350</v>
      </c>
      <c r="AN372" s="1" t="s">
        <v>6350</v>
      </c>
      <c r="AO372" s="1" t="s">
        <v>6349</v>
      </c>
      <c r="AP372" s="1">
        <f>Raw!AH372</f>
        <v>9950</v>
      </c>
      <c r="AQ372" s="1">
        <v>500</v>
      </c>
      <c r="AR372" s="1" t="s">
        <v>6350</v>
      </c>
      <c r="AS372" s="1" t="s">
        <v>6350</v>
      </c>
      <c r="AT372" s="1" t="s">
        <v>6350</v>
      </c>
    </row>
    <row r="373" spans="1:46" ht="12.75" x14ac:dyDescent="0.2">
      <c r="A373" s="1">
        <v>10372</v>
      </c>
      <c r="B373" s="1" t="s">
        <v>2</v>
      </c>
      <c r="C373" s="2">
        <f t="shared" ca="1" si="35"/>
        <v>45265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6350</v>
      </c>
      <c r="O373" s="1" t="s">
        <v>6373</v>
      </c>
      <c r="P373" s="1" t="s">
        <v>6349</v>
      </c>
      <c r="Q373" s="1" t="s">
        <v>6350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/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36"/>
        <v>22620</v>
      </c>
      <c r="AA373" s="1" t="str">
        <f>Raw!Z373</f>
        <v>NEW ZEALAND FULL LICENCE</v>
      </c>
      <c r="AB373" s="9">
        <f t="shared" si="37"/>
        <v>4</v>
      </c>
      <c r="AC373" s="1">
        <v>16</v>
      </c>
      <c r="AD373" s="1" t="str">
        <f>Raw!AA373</f>
        <v>FEMALE</v>
      </c>
      <c r="AE373" s="1" t="str">
        <f>Raw!AB373</f>
        <v>NO</v>
      </c>
      <c r="AF373" s="1">
        <f>IF(Raw!AE373="", 0, 1)</f>
        <v>0</v>
      </c>
      <c r="AG373" s="1" t="str">
        <f t="shared" si="38"/>
        <v>No</v>
      </c>
      <c r="AH373" s="1" t="str">
        <f t="shared" si="39"/>
        <v>No</v>
      </c>
      <c r="AI373" s="1" t="str">
        <f t="shared" si="40"/>
        <v>No</v>
      </c>
      <c r="AJ373" s="1" t="str">
        <f>IF(Raw!AE373="", "", Raw!AE373)</f>
        <v/>
      </c>
      <c r="AK373" s="2" t="str">
        <f t="shared" ca="1" si="41"/>
        <v/>
      </c>
      <c r="AL373" s="1" t="str">
        <f>IF(Raw!AF373="", "", Raw!AF373)</f>
        <v/>
      </c>
      <c r="AM373" s="1" t="s">
        <v>6350</v>
      </c>
      <c r="AN373" s="1" t="s">
        <v>6350</v>
      </c>
      <c r="AO373" s="1" t="s">
        <v>6349</v>
      </c>
      <c r="AP373" s="1">
        <f>Raw!AH373</f>
        <v>4475</v>
      </c>
      <c r="AQ373" s="1">
        <v>500</v>
      </c>
      <c r="AR373" s="1" t="s">
        <v>6350</v>
      </c>
      <c r="AS373" s="1" t="s">
        <v>6350</v>
      </c>
      <c r="AT373" s="1" t="s">
        <v>6350</v>
      </c>
    </row>
    <row r="374" spans="1:46" ht="12.75" x14ac:dyDescent="0.2">
      <c r="A374" s="1">
        <v>10373</v>
      </c>
      <c r="B374" s="1" t="s">
        <v>2</v>
      </c>
      <c r="C374" s="2">
        <f t="shared" ca="1" si="35"/>
        <v>45265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6350</v>
      </c>
      <c r="O374" s="1" t="s">
        <v>6373</v>
      </c>
      <c r="P374" s="1" t="s">
        <v>6349</v>
      </c>
      <c r="Q374" s="1" t="s">
        <v>6350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36"/>
        <v>24081</v>
      </c>
      <c r="AA374" s="1" t="str">
        <f>Raw!Z374</f>
        <v>NEW ZEALAND FULL LICENCE</v>
      </c>
      <c r="AB374" s="9">
        <f t="shared" si="37"/>
        <v>4</v>
      </c>
      <c r="AC374" s="1">
        <v>16</v>
      </c>
      <c r="AD374" s="1" t="str">
        <f>Raw!AA374</f>
        <v>FEMALE</v>
      </c>
      <c r="AE374" s="1" t="str">
        <f>Raw!AB374</f>
        <v>NO</v>
      </c>
      <c r="AF374" s="1">
        <f>IF(Raw!AE374="", 0, 1)</f>
        <v>0</v>
      </c>
      <c r="AG374" s="1" t="str">
        <f t="shared" si="38"/>
        <v>No</v>
      </c>
      <c r="AH374" s="1" t="str">
        <f t="shared" si="39"/>
        <v>No</v>
      </c>
      <c r="AI374" s="1" t="str">
        <f t="shared" si="40"/>
        <v>No</v>
      </c>
      <c r="AJ374" s="1" t="str">
        <f>IF(Raw!AE374="", "", Raw!AE374)</f>
        <v/>
      </c>
      <c r="AK374" s="2" t="str">
        <f t="shared" ca="1" si="41"/>
        <v/>
      </c>
      <c r="AL374" s="1" t="str">
        <f>IF(Raw!AF374="", "", Raw!AF374)</f>
        <v/>
      </c>
      <c r="AM374" s="1" t="s">
        <v>6350</v>
      </c>
      <c r="AN374" s="1" t="s">
        <v>6350</v>
      </c>
      <c r="AO374" s="1" t="s">
        <v>6349</v>
      </c>
      <c r="AP374" s="1">
        <f>Raw!AH374</f>
        <v>9300</v>
      </c>
      <c r="AQ374" s="1">
        <v>500</v>
      </c>
      <c r="AR374" s="1" t="s">
        <v>6350</v>
      </c>
      <c r="AS374" s="1" t="s">
        <v>6350</v>
      </c>
      <c r="AT374" s="1" t="s">
        <v>6350</v>
      </c>
    </row>
    <row r="375" spans="1:46" ht="12.75" x14ac:dyDescent="0.2">
      <c r="A375" s="1">
        <v>10374</v>
      </c>
      <c r="B375" s="1" t="s">
        <v>2</v>
      </c>
      <c r="C375" s="2">
        <f t="shared" ca="1" si="35"/>
        <v>45265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6350</v>
      </c>
      <c r="O375" s="1" t="s">
        <v>6373</v>
      </c>
      <c r="P375" s="1" t="s">
        <v>6349</v>
      </c>
      <c r="Q375" s="1" t="s">
        <v>6350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36"/>
        <v>28464</v>
      </c>
      <c r="AA375" s="1" t="str">
        <f>Raw!Z375</f>
        <v>NEW ZEALAND FULL LICENCE</v>
      </c>
      <c r="AB375" s="9">
        <f t="shared" si="37"/>
        <v>4</v>
      </c>
      <c r="AC375" s="1">
        <v>16</v>
      </c>
      <c r="AD375" s="1" t="str">
        <f>Raw!AA375</f>
        <v>FEMALE</v>
      </c>
      <c r="AE375" s="1" t="str">
        <f>Raw!AB375</f>
        <v>YES</v>
      </c>
      <c r="AF375" s="1">
        <f>IF(Raw!AE375="", 0, 1)</f>
        <v>0</v>
      </c>
      <c r="AG375" s="1" t="str">
        <f t="shared" si="38"/>
        <v>No</v>
      </c>
      <c r="AH375" s="1" t="str">
        <f t="shared" si="39"/>
        <v>No</v>
      </c>
      <c r="AI375" s="1" t="str">
        <f t="shared" si="40"/>
        <v>No</v>
      </c>
      <c r="AJ375" s="1" t="str">
        <f>IF(Raw!AE375="", "", Raw!AE375)</f>
        <v/>
      </c>
      <c r="AK375" s="2" t="str">
        <f t="shared" ca="1" si="41"/>
        <v/>
      </c>
      <c r="AL375" s="1" t="str">
        <f>IF(Raw!AF375="", "", Raw!AF375)</f>
        <v/>
      </c>
      <c r="AM375" s="1" t="s">
        <v>6350</v>
      </c>
      <c r="AN375" s="1" t="s">
        <v>6350</v>
      </c>
      <c r="AO375" s="1" t="s">
        <v>6349</v>
      </c>
      <c r="AP375" s="1">
        <f>Raw!AH375</f>
        <v>6050</v>
      </c>
      <c r="AQ375" s="1">
        <v>500</v>
      </c>
      <c r="AR375" s="1" t="s">
        <v>6350</v>
      </c>
      <c r="AS375" s="1" t="s">
        <v>6350</v>
      </c>
      <c r="AT375" s="1" t="s">
        <v>6350</v>
      </c>
    </row>
    <row r="376" spans="1:46" ht="12.75" x14ac:dyDescent="0.2">
      <c r="A376" s="1">
        <v>10375</v>
      </c>
      <c r="B376" s="1" t="s">
        <v>2</v>
      </c>
      <c r="C376" s="2">
        <f t="shared" ca="1" si="35"/>
        <v>45265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6350</v>
      </c>
      <c r="O376" s="1" t="s">
        <v>6373</v>
      </c>
      <c r="P376" s="1" t="s">
        <v>6349</v>
      </c>
      <c r="Q376" s="1" t="s">
        <v>6350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/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36"/>
        <v>28099</v>
      </c>
      <c r="AA376" s="1" t="str">
        <f>Raw!Z376</f>
        <v>NEW ZEALAND FULL LICENCE</v>
      </c>
      <c r="AB376" s="9">
        <f t="shared" si="37"/>
        <v>4</v>
      </c>
      <c r="AC376" s="1">
        <v>16</v>
      </c>
      <c r="AD376" s="1" t="str">
        <f>Raw!AA376</f>
        <v>MALE</v>
      </c>
      <c r="AE376" s="1" t="str">
        <f>Raw!AB376</f>
        <v>NO</v>
      </c>
      <c r="AF376" s="1">
        <f>IF(Raw!AE376="", 0, 1)</f>
        <v>0</v>
      </c>
      <c r="AG376" s="1" t="str">
        <f t="shared" si="38"/>
        <v>No</v>
      </c>
      <c r="AH376" s="1" t="str">
        <f t="shared" si="39"/>
        <v>No</v>
      </c>
      <c r="AI376" s="1" t="str">
        <f t="shared" si="40"/>
        <v>No</v>
      </c>
      <c r="AJ376" s="1" t="str">
        <f>IF(Raw!AE376="", "", Raw!AE376)</f>
        <v/>
      </c>
      <c r="AK376" s="2" t="str">
        <f t="shared" ca="1" si="41"/>
        <v/>
      </c>
      <c r="AL376" s="1" t="str">
        <f>IF(Raw!AF376="", "", Raw!AF376)</f>
        <v/>
      </c>
      <c r="AM376" s="1" t="s">
        <v>6350</v>
      </c>
      <c r="AN376" s="1" t="s">
        <v>6350</v>
      </c>
      <c r="AO376" s="1" t="s">
        <v>6349</v>
      </c>
      <c r="AP376" s="1">
        <f>Raw!AH376</f>
        <v>6005</v>
      </c>
      <c r="AQ376" s="1">
        <v>500</v>
      </c>
      <c r="AR376" s="1" t="s">
        <v>6350</v>
      </c>
      <c r="AS376" s="1" t="s">
        <v>6350</v>
      </c>
      <c r="AT376" s="1" t="s">
        <v>6350</v>
      </c>
    </row>
    <row r="377" spans="1:46" ht="12.75" x14ac:dyDescent="0.2">
      <c r="A377" s="1">
        <v>10376</v>
      </c>
      <c r="B377" s="1" t="s">
        <v>2</v>
      </c>
      <c r="C377" s="2">
        <f t="shared" ca="1" si="35"/>
        <v>45265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6350</v>
      </c>
      <c r="O377" s="1" t="s">
        <v>6373</v>
      </c>
      <c r="P377" s="1" t="s">
        <v>6349</v>
      </c>
      <c r="Q377" s="1" t="s">
        <v>6350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/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36"/>
        <v>33212</v>
      </c>
      <c r="AA377" s="1" t="str">
        <f>Raw!Z377</f>
        <v>NEW ZEALAND FULL LICENCE</v>
      </c>
      <c r="AB377" s="9">
        <f t="shared" si="37"/>
        <v>4</v>
      </c>
      <c r="AC377" s="1">
        <v>16</v>
      </c>
      <c r="AD377" s="1" t="str">
        <f>Raw!AA377</f>
        <v>MALE</v>
      </c>
      <c r="AE377" s="1" t="str">
        <f>Raw!AB377</f>
        <v>YES</v>
      </c>
      <c r="AF377" s="1">
        <f>IF(Raw!AE377="", 0, 1)</f>
        <v>0</v>
      </c>
      <c r="AG377" s="1" t="str">
        <f t="shared" si="38"/>
        <v>No</v>
      </c>
      <c r="AH377" s="1" t="str">
        <f t="shared" si="39"/>
        <v>No</v>
      </c>
      <c r="AI377" s="1" t="str">
        <f t="shared" si="40"/>
        <v>No</v>
      </c>
      <c r="AJ377" s="1" t="str">
        <f>IF(Raw!AE377="", "", Raw!AE377)</f>
        <v/>
      </c>
      <c r="AK377" s="2" t="str">
        <f t="shared" ca="1" si="41"/>
        <v/>
      </c>
      <c r="AL377" s="1" t="str">
        <f>IF(Raw!AF377="", "", Raw!AF377)</f>
        <v/>
      </c>
      <c r="AM377" s="1" t="s">
        <v>6350</v>
      </c>
      <c r="AN377" s="1" t="s">
        <v>6350</v>
      </c>
      <c r="AO377" s="1" t="s">
        <v>6349</v>
      </c>
      <c r="AP377" s="1">
        <f>Raw!AH377</f>
        <v>10450</v>
      </c>
      <c r="AQ377" s="1">
        <v>500</v>
      </c>
      <c r="AR377" s="1" t="s">
        <v>6350</v>
      </c>
      <c r="AS377" s="1" t="s">
        <v>6350</v>
      </c>
      <c r="AT377" s="1" t="s">
        <v>6350</v>
      </c>
    </row>
    <row r="378" spans="1:46" ht="12.75" x14ac:dyDescent="0.2">
      <c r="A378" s="1">
        <v>10377</v>
      </c>
      <c r="B378" s="1" t="s">
        <v>2</v>
      </c>
      <c r="C378" s="2">
        <f t="shared" ca="1" si="35"/>
        <v>45265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6350</v>
      </c>
      <c r="O378" s="1" t="s">
        <v>6373</v>
      </c>
      <c r="P378" s="1" t="s">
        <v>6349</v>
      </c>
      <c r="Q378" s="1" t="s">
        <v>6350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36"/>
        <v>25542</v>
      </c>
      <c r="AA378" s="1" t="str">
        <f>Raw!Z378</f>
        <v>NEW ZEALAND FULL LICENCE</v>
      </c>
      <c r="AB378" s="9">
        <f t="shared" si="37"/>
        <v>4</v>
      </c>
      <c r="AC378" s="1">
        <v>16</v>
      </c>
      <c r="AD378" s="1" t="str">
        <f>Raw!AA378</f>
        <v>FEMALE</v>
      </c>
      <c r="AE378" s="1" t="str">
        <f>Raw!AB378</f>
        <v>NO</v>
      </c>
      <c r="AF378" s="1">
        <f>IF(Raw!AE378="", 0, 1)</f>
        <v>0</v>
      </c>
      <c r="AG378" s="1" t="str">
        <f t="shared" si="38"/>
        <v>No</v>
      </c>
      <c r="AH378" s="1" t="str">
        <f t="shared" si="39"/>
        <v>No</v>
      </c>
      <c r="AI378" s="1" t="str">
        <f t="shared" si="40"/>
        <v>No</v>
      </c>
      <c r="AJ378" s="1" t="str">
        <f>IF(Raw!AE378="", "", Raw!AE378)</f>
        <v/>
      </c>
      <c r="AK378" s="2" t="str">
        <f t="shared" ca="1" si="41"/>
        <v/>
      </c>
      <c r="AL378" s="1" t="str">
        <f>IF(Raw!AF378="", "", Raw!AF378)</f>
        <v/>
      </c>
      <c r="AM378" s="1" t="s">
        <v>6350</v>
      </c>
      <c r="AN378" s="1" t="s">
        <v>6350</v>
      </c>
      <c r="AO378" s="1" t="s">
        <v>6349</v>
      </c>
      <c r="AP378" s="1">
        <f>Raw!AH378</f>
        <v>23070</v>
      </c>
      <c r="AQ378" s="1">
        <v>500</v>
      </c>
      <c r="AR378" s="1" t="s">
        <v>6350</v>
      </c>
      <c r="AS378" s="1" t="s">
        <v>6350</v>
      </c>
      <c r="AT378" s="1" t="s">
        <v>6350</v>
      </c>
    </row>
    <row r="379" spans="1:46" ht="12.75" x14ac:dyDescent="0.2">
      <c r="A379" s="1">
        <v>10378</v>
      </c>
      <c r="B379" s="1" t="s">
        <v>2</v>
      </c>
      <c r="C379" s="2">
        <f t="shared" ca="1" si="35"/>
        <v>45265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6350</v>
      </c>
      <c r="O379" s="1" t="s">
        <v>6373</v>
      </c>
      <c r="P379" s="1" t="s">
        <v>6349</v>
      </c>
      <c r="Q379" s="1" t="s">
        <v>6350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/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36"/>
        <v>37230</v>
      </c>
      <c r="AA379" s="1" t="str">
        <f>Raw!Z379</f>
        <v>LEARNERS LICENCE</v>
      </c>
      <c r="AB379" s="9">
        <f t="shared" si="37"/>
        <v>4</v>
      </c>
      <c r="AC379" s="1">
        <v>16</v>
      </c>
      <c r="AD379" s="1" t="str">
        <f>Raw!AA379</f>
        <v>FEMALE</v>
      </c>
      <c r="AE379" s="1" t="str">
        <f>Raw!AB379</f>
        <v>NO</v>
      </c>
      <c r="AF379" s="1">
        <f>IF(Raw!AE379="", 0, 1)</f>
        <v>0</v>
      </c>
      <c r="AG379" s="1" t="str">
        <f t="shared" si="38"/>
        <v>No</v>
      </c>
      <c r="AH379" s="1" t="str">
        <f t="shared" si="39"/>
        <v>No</v>
      </c>
      <c r="AI379" s="1" t="str">
        <f t="shared" si="40"/>
        <v>No</v>
      </c>
      <c r="AJ379" s="1" t="str">
        <f>IF(Raw!AE379="", "", Raw!AE379)</f>
        <v/>
      </c>
      <c r="AK379" s="2" t="str">
        <f t="shared" ca="1" si="41"/>
        <v/>
      </c>
      <c r="AL379" s="1" t="str">
        <f>IF(Raw!AF379="", "", Raw!AF379)</f>
        <v/>
      </c>
      <c r="AM379" s="1" t="s">
        <v>6350</v>
      </c>
      <c r="AN379" s="1" t="s">
        <v>6350</v>
      </c>
      <c r="AO379" s="1" t="s">
        <v>6349</v>
      </c>
      <c r="AP379" s="1">
        <f>Raw!AH379</f>
        <v>2480</v>
      </c>
      <c r="AQ379" s="1">
        <v>500</v>
      </c>
      <c r="AR379" s="1" t="s">
        <v>6350</v>
      </c>
      <c r="AS379" s="1" t="s">
        <v>6350</v>
      </c>
      <c r="AT379" s="1" t="s">
        <v>6350</v>
      </c>
    </row>
    <row r="380" spans="1:46" ht="12.75" x14ac:dyDescent="0.2">
      <c r="A380" s="1">
        <v>10379</v>
      </c>
      <c r="B380" s="1" t="s">
        <v>2</v>
      </c>
      <c r="C380" s="2">
        <f t="shared" ca="1" si="35"/>
        <v>45265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6350</v>
      </c>
      <c r="O380" s="1" t="s">
        <v>6373</v>
      </c>
      <c r="P380" s="1" t="s">
        <v>6349</v>
      </c>
      <c r="Q380" s="1" t="s">
        <v>6350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36"/>
        <v>29925</v>
      </c>
      <c r="AA380" s="1" t="str">
        <f>Raw!Z380</f>
        <v>RESTRICTED LICENCE</v>
      </c>
      <c r="AB380" s="9">
        <f t="shared" si="37"/>
        <v>4</v>
      </c>
      <c r="AC380" s="1">
        <v>16</v>
      </c>
      <c r="AD380" s="1" t="str">
        <f>Raw!AA380</f>
        <v>FEMALE</v>
      </c>
      <c r="AE380" s="1" t="str">
        <f>Raw!AB380</f>
        <v>NO</v>
      </c>
      <c r="AF380" s="1">
        <f>IF(Raw!AE380="", 0, 1)</f>
        <v>0</v>
      </c>
      <c r="AG380" s="1" t="str">
        <f t="shared" si="38"/>
        <v>No</v>
      </c>
      <c r="AH380" s="1" t="str">
        <f t="shared" si="39"/>
        <v>No</v>
      </c>
      <c r="AI380" s="1" t="str">
        <f t="shared" si="40"/>
        <v>No</v>
      </c>
      <c r="AJ380" s="1" t="str">
        <f>IF(Raw!AE380="", "", Raw!AE380)</f>
        <v/>
      </c>
      <c r="AK380" s="2" t="str">
        <f t="shared" ca="1" si="41"/>
        <v/>
      </c>
      <c r="AL380" s="1" t="str">
        <f>IF(Raw!AF380="", "", Raw!AF380)</f>
        <v/>
      </c>
      <c r="AM380" s="1" t="s">
        <v>6350</v>
      </c>
      <c r="AN380" s="1" t="s">
        <v>6350</v>
      </c>
      <c r="AO380" s="1" t="s">
        <v>6349</v>
      </c>
      <c r="AP380" s="1">
        <f>Raw!AH380</f>
        <v>10790</v>
      </c>
      <c r="AQ380" s="1">
        <v>500</v>
      </c>
      <c r="AR380" s="1" t="s">
        <v>6350</v>
      </c>
      <c r="AS380" s="1" t="s">
        <v>6350</v>
      </c>
      <c r="AT380" s="1" t="s">
        <v>6350</v>
      </c>
    </row>
    <row r="381" spans="1:46" ht="12.75" x14ac:dyDescent="0.2">
      <c r="A381" s="1">
        <v>10380</v>
      </c>
      <c r="B381" s="1" t="s">
        <v>2</v>
      </c>
      <c r="C381" s="2">
        <f t="shared" ca="1" si="35"/>
        <v>45265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6350</v>
      </c>
      <c r="O381" s="1" t="s">
        <v>6373</v>
      </c>
      <c r="P381" s="1" t="s">
        <v>6349</v>
      </c>
      <c r="Q381" s="1" t="s">
        <v>6350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36"/>
        <v>28829</v>
      </c>
      <c r="AA381" s="1" t="str">
        <f>Raw!Z381</f>
        <v>NEW ZEALAND FULL LICENCE</v>
      </c>
      <c r="AB381" s="9">
        <f t="shared" si="37"/>
        <v>4</v>
      </c>
      <c r="AC381" s="1">
        <v>16</v>
      </c>
      <c r="AD381" s="1" t="str">
        <f>Raw!AA381</f>
        <v>FEMALE</v>
      </c>
      <c r="AE381" s="1" t="str">
        <f>Raw!AB381</f>
        <v>NO</v>
      </c>
      <c r="AF381" s="1">
        <f>IF(Raw!AE381="", 0, 1)</f>
        <v>0</v>
      </c>
      <c r="AG381" s="1" t="str">
        <f t="shared" si="38"/>
        <v>No</v>
      </c>
      <c r="AH381" s="1" t="str">
        <f t="shared" si="39"/>
        <v>No</v>
      </c>
      <c r="AI381" s="1" t="str">
        <f t="shared" si="40"/>
        <v>No</v>
      </c>
      <c r="AJ381" s="1" t="str">
        <f>IF(Raw!AE381="", "", Raw!AE381)</f>
        <v/>
      </c>
      <c r="AK381" s="2" t="str">
        <f t="shared" ca="1" si="41"/>
        <v/>
      </c>
      <c r="AL381" s="1" t="str">
        <f>IF(Raw!AF381="", "", Raw!AF381)</f>
        <v/>
      </c>
      <c r="AM381" s="1" t="s">
        <v>6350</v>
      </c>
      <c r="AN381" s="1" t="s">
        <v>6350</v>
      </c>
      <c r="AO381" s="1" t="s">
        <v>6349</v>
      </c>
      <c r="AP381" s="1">
        <f>Raw!AH381</f>
        <v>6550</v>
      </c>
      <c r="AQ381" s="1">
        <v>500</v>
      </c>
      <c r="AR381" s="1" t="s">
        <v>6350</v>
      </c>
      <c r="AS381" s="1" t="s">
        <v>6350</v>
      </c>
      <c r="AT381" s="1" t="s">
        <v>6350</v>
      </c>
    </row>
    <row r="382" spans="1:46" ht="12.75" x14ac:dyDescent="0.2">
      <c r="A382" s="1">
        <v>10381</v>
      </c>
      <c r="B382" s="1" t="s">
        <v>2</v>
      </c>
      <c r="C382" s="2">
        <f t="shared" ca="1" si="35"/>
        <v>45265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6350</v>
      </c>
      <c r="O382" s="1" t="s">
        <v>6373</v>
      </c>
      <c r="P382" s="1" t="s">
        <v>6349</v>
      </c>
      <c r="Q382" s="1" t="s">
        <v>6350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36"/>
        <v>29560</v>
      </c>
      <c r="AA382" s="1" t="str">
        <f>Raw!Z382</f>
        <v>NEW ZEALAND FULL LICENCE</v>
      </c>
      <c r="AB382" s="9">
        <f t="shared" si="37"/>
        <v>4</v>
      </c>
      <c r="AC382" s="1">
        <v>16</v>
      </c>
      <c r="AD382" s="1" t="str">
        <f>Raw!AA382</f>
        <v>MALE</v>
      </c>
      <c r="AE382" s="1" t="str">
        <f>Raw!AB382</f>
        <v>NO</v>
      </c>
      <c r="AF382" s="1">
        <f>IF(Raw!AE382="", 0, 1)</f>
        <v>0</v>
      </c>
      <c r="AG382" s="1" t="str">
        <f t="shared" si="38"/>
        <v>No</v>
      </c>
      <c r="AH382" s="1" t="str">
        <f t="shared" si="39"/>
        <v>No</v>
      </c>
      <c r="AI382" s="1" t="str">
        <f t="shared" si="40"/>
        <v>No</v>
      </c>
      <c r="AJ382" s="1" t="str">
        <f>IF(Raw!AE382="", "", Raw!AE382)</f>
        <v/>
      </c>
      <c r="AK382" s="2" t="str">
        <f t="shared" ca="1" si="41"/>
        <v/>
      </c>
      <c r="AL382" s="1" t="str">
        <f>IF(Raw!AF382="", "", Raw!AF382)</f>
        <v/>
      </c>
      <c r="AM382" s="1" t="s">
        <v>6350</v>
      </c>
      <c r="AN382" s="1" t="s">
        <v>6350</v>
      </c>
      <c r="AO382" s="1" t="s">
        <v>6349</v>
      </c>
      <c r="AP382" s="1">
        <f>Raw!AH382</f>
        <v>8350</v>
      </c>
      <c r="AQ382" s="1">
        <v>500</v>
      </c>
      <c r="AR382" s="1" t="s">
        <v>6350</v>
      </c>
      <c r="AS382" s="1" t="s">
        <v>6350</v>
      </c>
      <c r="AT382" s="1" t="s">
        <v>6350</v>
      </c>
    </row>
    <row r="383" spans="1:46" ht="12.75" x14ac:dyDescent="0.2">
      <c r="A383" s="1">
        <v>10382</v>
      </c>
      <c r="B383" s="1" t="s">
        <v>2</v>
      </c>
      <c r="C383" s="2">
        <f t="shared" ca="1" si="35"/>
        <v>45265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6350</v>
      </c>
      <c r="O383" s="1" t="s">
        <v>6373</v>
      </c>
      <c r="P383" s="1" t="s">
        <v>6349</v>
      </c>
      <c r="Q383" s="1" t="s">
        <v>6350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/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36"/>
        <v>28464</v>
      </c>
      <c r="AA383" s="1" t="str">
        <f>Raw!Z383</f>
        <v>NEW ZEALAND FULL LICENCE</v>
      </c>
      <c r="AB383" s="9">
        <f t="shared" si="37"/>
        <v>4</v>
      </c>
      <c r="AC383" s="1">
        <v>16</v>
      </c>
      <c r="AD383" s="1" t="str">
        <f>Raw!AA383</f>
        <v>FEMALE</v>
      </c>
      <c r="AE383" s="1" t="str">
        <f>Raw!AB383</f>
        <v>NO</v>
      </c>
      <c r="AF383" s="1">
        <f>IF(Raw!AE383="", 0, 1)</f>
        <v>0</v>
      </c>
      <c r="AG383" s="1" t="str">
        <f t="shared" si="38"/>
        <v>No</v>
      </c>
      <c r="AH383" s="1" t="str">
        <f t="shared" si="39"/>
        <v>No</v>
      </c>
      <c r="AI383" s="1" t="str">
        <f t="shared" si="40"/>
        <v>No</v>
      </c>
      <c r="AJ383" s="1" t="str">
        <f>IF(Raw!AE383="", "", Raw!AE383)</f>
        <v/>
      </c>
      <c r="AK383" s="2" t="str">
        <f t="shared" ca="1" si="41"/>
        <v/>
      </c>
      <c r="AL383" s="1" t="str">
        <f>IF(Raw!AF383="", "", Raw!AF383)</f>
        <v/>
      </c>
      <c r="AM383" s="1" t="s">
        <v>6350</v>
      </c>
      <c r="AN383" s="1" t="s">
        <v>6350</v>
      </c>
      <c r="AO383" s="1" t="s">
        <v>6349</v>
      </c>
      <c r="AP383" s="1">
        <f>Raw!AH383</f>
        <v>14630</v>
      </c>
      <c r="AQ383" s="1">
        <v>500</v>
      </c>
      <c r="AR383" s="1" t="s">
        <v>6350</v>
      </c>
      <c r="AS383" s="1" t="s">
        <v>6350</v>
      </c>
      <c r="AT383" s="1" t="s">
        <v>6350</v>
      </c>
    </row>
    <row r="384" spans="1:46" ht="12.75" x14ac:dyDescent="0.2">
      <c r="A384" s="1">
        <v>10383</v>
      </c>
      <c r="B384" s="1" t="s">
        <v>2</v>
      </c>
      <c r="C384" s="2">
        <f t="shared" ca="1" si="35"/>
        <v>45265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6350</v>
      </c>
      <c r="O384" s="1" t="s">
        <v>6373</v>
      </c>
      <c r="P384" s="1" t="s">
        <v>6349</v>
      </c>
      <c r="Q384" s="1" t="s">
        <v>6350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36"/>
        <v>33212</v>
      </c>
      <c r="AA384" s="1" t="str">
        <f>Raw!Z384</f>
        <v>NEW ZEALAND FULL LICENCE</v>
      </c>
      <c r="AB384" s="9">
        <f t="shared" si="37"/>
        <v>4</v>
      </c>
      <c r="AC384" s="1">
        <v>16</v>
      </c>
      <c r="AD384" s="1" t="str">
        <f>Raw!AA384</f>
        <v>FEMALE</v>
      </c>
      <c r="AE384" s="1" t="str">
        <f>Raw!AB384</f>
        <v>YES</v>
      </c>
      <c r="AF384" s="1">
        <f>IF(Raw!AE384="", 0, 1)</f>
        <v>0</v>
      </c>
      <c r="AG384" s="1" t="str">
        <f t="shared" si="38"/>
        <v>No</v>
      </c>
      <c r="AH384" s="1" t="str">
        <f t="shared" si="39"/>
        <v>No</v>
      </c>
      <c r="AI384" s="1" t="str">
        <f t="shared" si="40"/>
        <v>No</v>
      </c>
      <c r="AJ384" s="1" t="str">
        <f>IF(Raw!AE384="", "", Raw!AE384)</f>
        <v/>
      </c>
      <c r="AK384" s="2" t="str">
        <f t="shared" ca="1" si="41"/>
        <v/>
      </c>
      <c r="AL384" s="1" t="str">
        <f>IF(Raw!AF384="", "", Raw!AF384)</f>
        <v/>
      </c>
      <c r="AM384" s="1" t="s">
        <v>6350</v>
      </c>
      <c r="AN384" s="1" t="s">
        <v>6350</v>
      </c>
      <c r="AO384" s="1" t="s">
        <v>6349</v>
      </c>
      <c r="AP384" s="1">
        <f>Raw!AH384</f>
        <v>8160</v>
      </c>
      <c r="AQ384" s="1">
        <v>500</v>
      </c>
      <c r="AR384" s="1" t="s">
        <v>6350</v>
      </c>
      <c r="AS384" s="1" t="s">
        <v>6350</v>
      </c>
      <c r="AT384" s="1" t="s">
        <v>6350</v>
      </c>
    </row>
    <row r="385" spans="1:46" ht="12.75" x14ac:dyDescent="0.2">
      <c r="A385" s="1">
        <v>10384</v>
      </c>
      <c r="B385" s="1" t="s">
        <v>2</v>
      </c>
      <c r="C385" s="2">
        <f t="shared" ca="1" si="35"/>
        <v>45265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6350</v>
      </c>
      <c r="O385" s="1" t="s">
        <v>6373</v>
      </c>
      <c r="P385" s="1" t="s">
        <v>6349</v>
      </c>
      <c r="Q385" s="1" t="s">
        <v>6350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/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36"/>
        <v>37230</v>
      </c>
      <c r="AA385" s="1" t="str">
        <f>Raw!Z385</f>
        <v>NEW ZEALAND FULL LICENCE</v>
      </c>
      <c r="AB385" s="9">
        <f t="shared" si="37"/>
        <v>4</v>
      </c>
      <c r="AC385" s="1">
        <v>16</v>
      </c>
      <c r="AD385" s="1" t="str">
        <f>Raw!AA385</f>
        <v>MALE</v>
      </c>
      <c r="AE385" s="1" t="str">
        <f>Raw!AB385</f>
        <v>NO</v>
      </c>
      <c r="AF385" s="1">
        <f>IF(Raw!AE385="", 0, 1)</f>
        <v>1</v>
      </c>
      <c r="AG385" s="1" t="str">
        <f t="shared" si="38"/>
        <v>Yes</v>
      </c>
      <c r="AH385" s="1" t="str">
        <f t="shared" si="39"/>
        <v>Yes</v>
      </c>
      <c r="AI385" s="1" t="str">
        <f t="shared" si="40"/>
        <v>Yes</v>
      </c>
      <c r="AJ385" s="1">
        <f>IF(Raw!AE385="", "", Raw!AE385)</f>
        <v>6</v>
      </c>
      <c r="AK385" s="2">
        <f t="shared" ca="1" si="41"/>
        <v>45107</v>
      </c>
      <c r="AL385" s="1" t="str">
        <f>IF(Raw!AF385="", "", Raw!AF385)</f>
        <v>Not at fault - no other vehicle involved</v>
      </c>
      <c r="AM385" s="1" t="s">
        <v>6350</v>
      </c>
      <c r="AN385" s="1" t="s">
        <v>6350</v>
      </c>
      <c r="AO385" s="1" t="s">
        <v>6349</v>
      </c>
      <c r="AP385" s="1">
        <f>Raw!AH385</f>
        <v>4115</v>
      </c>
      <c r="AQ385" s="1">
        <v>500</v>
      </c>
      <c r="AR385" s="1" t="s">
        <v>6350</v>
      </c>
      <c r="AS385" s="1" t="s">
        <v>6350</v>
      </c>
      <c r="AT385" s="1" t="s">
        <v>6350</v>
      </c>
    </row>
    <row r="386" spans="1:46" ht="12.75" x14ac:dyDescent="0.2">
      <c r="A386" s="1">
        <v>10385</v>
      </c>
      <c r="B386" s="1" t="s">
        <v>2</v>
      </c>
      <c r="C386" s="2">
        <f t="shared" ca="1" si="35"/>
        <v>45265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6350</v>
      </c>
      <c r="O386" s="1" t="s">
        <v>6373</v>
      </c>
      <c r="P386" s="1" t="s">
        <v>6349</v>
      </c>
      <c r="Q386" s="1" t="s">
        <v>6350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/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36"/>
        <v>21524</v>
      </c>
      <c r="AA386" s="1" t="str">
        <f>Raw!Z386</f>
        <v>NEW ZEALAND FULL LICENCE</v>
      </c>
      <c r="AB386" s="9">
        <f t="shared" si="37"/>
        <v>4</v>
      </c>
      <c r="AC386" s="1">
        <v>16</v>
      </c>
      <c r="AD386" s="1" t="str">
        <f>Raw!AA386</f>
        <v>FEMALE</v>
      </c>
      <c r="AE386" s="1" t="str">
        <f>Raw!AB386</f>
        <v>NO</v>
      </c>
      <c r="AF386" s="1">
        <f>IF(Raw!AE386="", 0, 1)</f>
        <v>0</v>
      </c>
      <c r="AG386" s="1" t="str">
        <f t="shared" si="38"/>
        <v>No</v>
      </c>
      <c r="AH386" s="1" t="str">
        <f t="shared" si="39"/>
        <v>No</v>
      </c>
      <c r="AI386" s="1" t="str">
        <f t="shared" si="40"/>
        <v>No</v>
      </c>
      <c r="AJ386" s="1" t="str">
        <f>IF(Raw!AE386="", "", Raw!AE386)</f>
        <v/>
      </c>
      <c r="AK386" s="2" t="str">
        <f t="shared" ca="1" si="41"/>
        <v/>
      </c>
      <c r="AL386" s="1" t="str">
        <f>IF(Raw!AF386="", "", Raw!AF386)</f>
        <v/>
      </c>
      <c r="AM386" s="1" t="s">
        <v>6350</v>
      </c>
      <c r="AN386" s="1" t="s">
        <v>6350</v>
      </c>
      <c r="AO386" s="1" t="s">
        <v>6349</v>
      </c>
      <c r="AP386" s="1">
        <f>Raw!AH386</f>
        <v>31990</v>
      </c>
      <c r="AQ386" s="1">
        <v>500</v>
      </c>
      <c r="AR386" s="1" t="s">
        <v>6350</v>
      </c>
      <c r="AS386" s="1" t="s">
        <v>6350</v>
      </c>
      <c r="AT386" s="1" t="s">
        <v>6350</v>
      </c>
    </row>
    <row r="387" spans="1:46" ht="12.75" x14ac:dyDescent="0.2">
      <c r="A387" s="1">
        <v>10386</v>
      </c>
      <c r="B387" s="1" t="s">
        <v>2</v>
      </c>
      <c r="C387" s="2">
        <f t="shared" ref="C387:C450" ca="1" si="42">TODAY()</f>
        <v>45265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6350</v>
      </c>
      <c r="O387" s="1" t="s">
        <v>6373</v>
      </c>
      <c r="P387" s="1" t="s">
        <v>6349</v>
      </c>
      <c r="Q387" s="1" t="s">
        <v>6350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43">DATE( YEAR( TODAY())-Y387, MONTH( TODAY()), DAY( TODAY()))</f>
        <v>36865</v>
      </c>
      <c r="AA387" s="1" t="str">
        <f>Raw!Z387</f>
        <v>NEW ZEALAND FULL LICENCE</v>
      </c>
      <c r="AB387" s="9">
        <f t="shared" ref="AB387:AB450" si="44">IF( MAX(1, Y387-AC387)&gt;=4, 4, MAX(1, Y387-AC387))</f>
        <v>4</v>
      </c>
      <c r="AC387" s="1">
        <v>16</v>
      </c>
      <c r="AD387" s="1" t="str">
        <f>Raw!AA387</f>
        <v>FEMALE</v>
      </c>
      <c r="AE387" s="1" t="str">
        <f>Raw!AB387</f>
        <v>NO</v>
      </c>
      <c r="AF387" s="1">
        <f>IF(Raw!AE387="", 0, 1)</f>
        <v>0</v>
      </c>
      <c r="AG387" s="1" t="str">
        <f t="shared" ref="AG387:AG450" si="45">IF(AND( AJ387&lt;&gt;"", AJ387&lt;=2*12), "Yes", "No")</f>
        <v>No</v>
      </c>
      <c r="AH387" s="1" t="str">
        <f t="shared" ref="AH387:AH450" si="46">IF(AND( AJ387&lt;&gt;"", AJ387&lt;=3*12), "Yes", "No")</f>
        <v>No</v>
      </c>
      <c r="AI387" s="1" t="str">
        <f t="shared" ref="AI387:AI450" si="47">IF(AND( AJ387&lt;&gt;"", AJ387&lt;5*12), "Yes", "No")</f>
        <v>No</v>
      </c>
      <c r="AJ387" s="1" t="str">
        <f>IF(Raw!AE387="", "", Raw!AE387)</f>
        <v/>
      </c>
      <c r="AK387" s="2" t="str">
        <f t="shared" ref="AK387:AK450" ca="1" si="48">IF(AJ387="", "", EOMONTH( TODAY(), -AJ387))</f>
        <v/>
      </c>
      <c r="AL387" s="1" t="str">
        <f>IF(Raw!AF387="", "", Raw!AF387)</f>
        <v/>
      </c>
      <c r="AM387" s="1" t="s">
        <v>6350</v>
      </c>
      <c r="AN387" s="1" t="s">
        <v>6350</v>
      </c>
      <c r="AO387" s="1" t="s">
        <v>6349</v>
      </c>
      <c r="AP387" s="1">
        <f>Raw!AH387</f>
        <v>6770</v>
      </c>
      <c r="AQ387" s="1">
        <v>500</v>
      </c>
      <c r="AR387" s="1" t="s">
        <v>6350</v>
      </c>
      <c r="AS387" s="1" t="s">
        <v>6350</v>
      </c>
      <c r="AT387" s="1" t="s">
        <v>6350</v>
      </c>
    </row>
    <row r="388" spans="1:46" ht="12.75" x14ac:dyDescent="0.2">
      <c r="A388" s="1">
        <v>10387</v>
      </c>
      <c r="B388" s="1" t="s">
        <v>2</v>
      </c>
      <c r="C388" s="2">
        <f t="shared" ca="1" si="42"/>
        <v>45265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6350</v>
      </c>
      <c r="O388" s="1" t="s">
        <v>6373</v>
      </c>
      <c r="P388" s="1" t="s">
        <v>6349</v>
      </c>
      <c r="Q388" s="1" t="s">
        <v>6350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43"/>
        <v>33577</v>
      </c>
      <c r="AA388" s="1" t="str">
        <f>Raw!Z388</f>
        <v>RESTRICTED LICENCE</v>
      </c>
      <c r="AB388" s="9">
        <f t="shared" si="44"/>
        <v>4</v>
      </c>
      <c r="AC388" s="1">
        <v>16</v>
      </c>
      <c r="AD388" s="1" t="str">
        <f>Raw!AA388</f>
        <v>MALE</v>
      </c>
      <c r="AE388" s="1" t="str">
        <f>Raw!AB388</f>
        <v>NO</v>
      </c>
      <c r="AF388" s="1">
        <f>IF(Raw!AE388="", 0, 1)</f>
        <v>1</v>
      </c>
      <c r="AG388" s="1" t="str">
        <f t="shared" si="45"/>
        <v>Yes</v>
      </c>
      <c r="AH388" s="1" t="str">
        <f t="shared" si="46"/>
        <v>Yes</v>
      </c>
      <c r="AI388" s="1" t="str">
        <f t="shared" si="47"/>
        <v>Yes</v>
      </c>
      <c r="AJ388" s="1">
        <f>IF(Raw!AE388="", "", Raw!AE388)</f>
        <v>9</v>
      </c>
      <c r="AK388" s="2">
        <f t="shared" ca="1" si="48"/>
        <v>45016</v>
      </c>
      <c r="AL388" s="1" t="str">
        <f>IF(Raw!AF388="", "", Raw!AF388)</f>
        <v>At fault - other vehicle involved</v>
      </c>
      <c r="AM388" s="1" t="s">
        <v>6350</v>
      </c>
      <c r="AN388" s="1" t="s">
        <v>6350</v>
      </c>
      <c r="AO388" s="1" t="s">
        <v>6349</v>
      </c>
      <c r="AP388" s="1">
        <f>Raw!AH388</f>
        <v>10810</v>
      </c>
      <c r="AQ388" s="1">
        <v>500</v>
      </c>
      <c r="AR388" s="1" t="s">
        <v>6350</v>
      </c>
      <c r="AS388" s="1" t="s">
        <v>6350</v>
      </c>
      <c r="AT388" s="1" t="s">
        <v>6350</v>
      </c>
    </row>
    <row r="389" spans="1:46" ht="12.75" x14ac:dyDescent="0.2">
      <c r="A389" s="1">
        <v>10388</v>
      </c>
      <c r="B389" s="1" t="s">
        <v>2</v>
      </c>
      <c r="C389" s="2">
        <f t="shared" ca="1" si="42"/>
        <v>45265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6350</v>
      </c>
      <c r="O389" s="1" t="s">
        <v>6373</v>
      </c>
      <c r="P389" s="1" t="s">
        <v>6349</v>
      </c>
      <c r="Q389" s="1" t="s">
        <v>6350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43"/>
        <v>32847</v>
      </c>
      <c r="AA389" s="1" t="str">
        <f>Raw!Z389</f>
        <v>NEW ZEALAND FULL LICENCE</v>
      </c>
      <c r="AB389" s="9">
        <f t="shared" si="44"/>
        <v>4</v>
      </c>
      <c r="AC389" s="1">
        <v>16</v>
      </c>
      <c r="AD389" s="1" t="str">
        <f>Raw!AA389</f>
        <v>MALE</v>
      </c>
      <c r="AE389" s="1" t="str">
        <f>Raw!AB389</f>
        <v>NO</v>
      </c>
      <c r="AF389" s="1">
        <f>IF(Raw!AE389="", 0, 1)</f>
        <v>0</v>
      </c>
      <c r="AG389" s="1" t="str">
        <f t="shared" si="45"/>
        <v>No</v>
      </c>
      <c r="AH389" s="1" t="str">
        <f t="shared" si="46"/>
        <v>No</v>
      </c>
      <c r="AI389" s="1" t="str">
        <f t="shared" si="47"/>
        <v>No</v>
      </c>
      <c r="AJ389" s="1" t="str">
        <f>IF(Raw!AE389="", "", Raw!AE389)</f>
        <v/>
      </c>
      <c r="AK389" s="2" t="str">
        <f t="shared" ca="1" si="48"/>
        <v/>
      </c>
      <c r="AL389" s="1" t="str">
        <f>IF(Raw!AF389="", "", Raw!AF389)</f>
        <v/>
      </c>
      <c r="AM389" s="1" t="s">
        <v>6350</v>
      </c>
      <c r="AN389" s="1" t="s">
        <v>6350</v>
      </c>
      <c r="AO389" s="1" t="s">
        <v>6349</v>
      </c>
      <c r="AP389" s="1">
        <f>Raw!AH389</f>
        <v>8200</v>
      </c>
      <c r="AQ389" s="1">
        <v>500</v>
      </c>
      <c r="AR389" s="1" t="s">
        <v>6350</v>
      </c>
      <c r="AS389" s="1" t="s">
        <v>6350</v>
      </c>
      <c r="AT389" s="1" t="s">
        <v>6350</v>
      </c>
    </row>
    <row r="390" spans="1:46" ht="12.75" x14ac:dyDescent="0.2">
      <c r="A390" s="1">
        <v>10389</v>
      </c>
      <c r="B390" s="1" t="s">
        <v>2</v>
      </c>
      <c r="C390" s="2">
        <f t="shared" ca="1" si="42"/>
        <v>45265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6350</v>
      </c>
      <c r="O390" s="1" t="s">
        <v>6373</v>
      </c>
      <c r="P390" s="1" t="s">
        <v>6349</v>
      </c>
      <c r="Q390" s="1" t="s">
        <v>6350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/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43"/>
        <v>28829</v>
      </c>
      <c r="AA390" s="1" t="str">
        <f>Raw!Z390</f>
        <v>NEW ZEALAND FULL LICENCE</v>
      </c>
      <c r="AB390" s="9">
        <f t="shared" si="44"/>
        <v>4</v>
      </c>
      <c r="AC390" s="1">
        <v>16</v>
      </c>
      <c r="AD390" s="1" t="str">
        <f>Raw!AA390</f>
        <v>MALE</v>
      </c>
      <c r="AE390" s="1" t="str">
        <f>Raw!AB390</f>
        <v>NO</v>
      </c>
      <c r="AF390" s="1">
        <f>IF(Raw!AE390="", 0, 1)</f>
        <v>1</v>
      </c>
      <c r="AG390" s="1" t="str">
        <f t="shared" si="45"/>
        <v>Yes</v>
      </c>
      <c r="AH390" s="1" t="str">
        <f t="shared" si="46"/>
        <v>Yes</v>
      </c>
      <c r="AI390" s="1" t="str">
        <f t="shared" si="47"/>
        <v>Yes</v>
      </c>
      <c r="AJ390" s="1">
        <f>IF(Raw!AE390="", "", Raw!AE390)</f>
        <v>2</v>
      </c>
      <c r="AK390" s="2">
        <f t="shared" ca="1" si="48"/>
        <v>45230</v>
      </c>
      <c r="AL390" s="1" t="str">
        <f>IF(Raw!AF390="", "", Raw!AF390)</f>
        <v>Not at fault - other vehicle involved</v>
      </c>
      <c r="AM390" s="1" t="s">
        <v>6350</v>
      </c>
      <c r="AN390" s="1" t="s">
        <v>6350</v>
      </c>
      <c r="AO390" s="1" t="s">
        <v>6349</v>
      </c>
      <c r="AP390" s="1">
        <f>Raw!AH390</f>
        <v>6100</v>
      </c>
      <c r="AQ390" s="1">
        <v>500</v>
      </c>
      <c r="AR390" s="1" t="s">
        <v>6350</v>
      </c>
      <c r="AS390" s="1" t="s">
        <v>6350</v>
      </c>
      <c r="AT390" s="1" t="s">
        <v>6350</v>
      </c>
    </row>
    <row r="391" spans="1:46" ht="12.75" x14ac:dyDescent="0.2">
      <c r="A391" s="1">
        <v>10390</v>
      </c>
      <c r="B391" s="1" t="s">
        <v>2</v>
      </c>
      <c r="C391" s="2">
        <f t="shared" ca="1" si="42"/>
        <v>45265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6350</v>
      </c>
      <c r="O391" s="1" t="s">
        <v>6373</v>
      </c>
      <c r="P391" s="1" t="s">
        <v>6349</v>
      </c>
      <c r="Q391" s="1" t="s">
        <v>6350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43"/>
        <v>25907</v>
      </c>
      <c r="AA391" s="1" t="str">
        <f>Raw!Z391</f>
        <v>NEW ZEALAND FULL LICENCE</v>
      </c>
      <c r="AB391" s="9">
        <f t="shared" si="44"/>
        <v>4</v>
      </c>
      <c r="AC391" s="1">
        <v>16</v>
      </c>
      <c r="AD391" s="1" t="str">
        <f>Raw!AA391</f>
        <v>MALE</v>
      </c>
      <c r="AE391" s="1" t="str">
        <f>Raw!AB391</f>
        <v>YES</v>
      </c>
      <c r="AF391" s="1">
        <f>IF(Raw!AE391="", 0, 1)</f>
        <v>0</v>
      </c>
      <c r="AG391" s="1" t="str">
        <f t="shared" si="45"/>
        <v>No</v>
      </c>
      <c r="AH391" s="1" t="str">
        <f t="shared" si="46"/>
        <v>No</v>
      </c>
      <c r="AI391" s="1" t="str">
        <f t="shared" si="47"/>
        <v>No</v>
      </c>
      <c r="AJ391" s="1" t="str">
        <f>IF(Raw!AE391="", "", Raw!AE391)</f>
        <v/>
      </c>
      <c r="AK391" s="2" t="str">
        <f t="shared" ca="1" si="48"/>
        <v/>
      </c>
      <c r="AL391" s="1" t="str">
        <f>IF(Raw!AF391="", "", Raw!AF391)</f>
        <v/>
      </c>
      <c r="AM391" s="1" t="s">
        <v>6350</v>
      </c>
      <c r="AN391" s="1" t="s">
        <v>6350</v>
      </c>
      <c r="AO391" s="1" t="s">
        <v>6349</v>
      </c>
      <c r="AP391" s="1">
        <f>Raw!AH391</f>
        <v>45100</v>
      </c>
      <c r="AQ391" s="1">
        <v>500</v>
      </c>
      <c r="AR391" s="1" t="s">
        <v>6350</v>
      </c>
      <c r="AS391" s="1" t="s">
        <v>6350</v>
      </c>
      <c r="AT391" s="1" t="s">
        <v>6350</v>
      </c>
    </row>
    <row r="392" spans="1:46" ht="12.75" x14ac:dyDescent="0.2">
      <c r="A392" s="1">
        <v>10391</v>
      </c>
      <c r="B392" s="1" t="s">
        <v>2</v>
      </c>
      <c r="C392" s="2">
        <f t="shared" ca="1" si="42"/>
        <v>45265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6350</v>
      </c>
      <c r="O392" s="1" t="s">
        <v>6373</v>
      </c>
      <c r="P392" s="1" t="s">
        <v>6349</v>
      </c>
      <c r="Q392" s="1" t="s">
        <v>6350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43"/>
        <v>35404</v>
      </c>
      <c r="AA392" s="1" t="str">
        <f>Raw!Z392</f>
        <v>NEW ZEALAND FULL LICENCE</v>
      </c>
      <c r="AB392" s="9">
        <f t="shared" si="44"/>
        <v>4</v>
      </c>
      <c r="AC392" s="1">
        <v>16</v>
      </c>
      <c r="AD392" s="1" t="str">
        <f>Raw!AA392</f>
        <v>FEMALE</v>
      </c>
      <c r="AE392" s="1" t="str">
        <f>Raw!AB392</f>
        <v>NO</v>
      </c>
      <c r="AF392" s="1">
        <f>IF(Raw!AE392="", 0, 1)</f>
        <v>0</v>
      </c>
      <c r="AG392" s="1" t="str">
        <f t="shared" si="45"/>
        <v>No</v>
      </c>
      <c r="AH392" s="1" t="str">
        <f t="shared" si="46"/>
        <v>No</v>
      </c>
      <c r="AI392" s="1" t="str">
        <f t="shared" si="47"/>
        <v>No</v>
      </c>
      <c r="AJ392" s="1" t="str">
        <f>IF(Raw!AE392="", "", Raw!AE392)</f>
        <v/>
      </c>
      <c r="AK392" s="2" t="str">
        <f t="shared" ca="1" si="48"/>
        <v/>
      </c>
      <c r="AL392" s="1" t="str">
        <f>IF(Raw!AF392="", "", Raw!AF392)</f>
        <v/>
      </c>
      <c r="AM392" s="1" t="s">
        <v>6350</v>
      </c>
      <c r="AN392" s="1" t="s">
        <v>6350</v>
      </c>
      <c r="AO392" s="1" t="s">
        <v>6349</v>
      </c>
      <c r="AP392" s="1">
        <f>Raw!AH392</f>
        <v>4232</v>
      </c>
      <c r="AQ392" s="1">
        <v>500</v>
      </c>
      <c r="AR392" s="1" t="s">
        <v>6350</v>
      </c>
      <c r="AS392" s="1" t="s">
        <v>6350</v>
      </c>
      <c r="AT392" s="1" t="s">
        <v>6350</v>
      </c>
    </row>
    <row r="393" spans="1:46" ht="12.75" x14ac:dyDescent="0.2">
      <c r="A393" s="1">
        <v>10392</v>
      </c>
      <c r="B393" s="1" t="s">
        <v>2</v>
      </c>
      <c r="C393" s="2">
        <f t="shared" ca="1" si="42"/>
        <v>45265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6350</v>
      </c>
      <c r="O393" s="1" t="s">
        <v>6373</v>
      </c>
      <c r="P393" s="1" t="s">
        <v>6349</v>
      </c>
      <c r="Q393" s="1" t="s">
        <v>6350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43"/>
        <v>22255</v>
      </c>
      <c r="AA393" s="1" t="str">
        <f>Raw!Z393</f>
        <v>NEW ZEALAND FULL LICENCE</v>
      </c>
      <c r="AB393" s="9">
        <f t="shared" si="44"/>
        <v>4</v>
      </c>
      <c r="AC393" s="1">
        <v>16</v>
      </c>
      <c r="AD393" s="1" t="str">
        <f>Raw!AA393</f>
        <v>MALE</v>
      </c>
      <c r="AE393" s="1" t="str">
        <f>Raw!AB393</f>
        <v>NO</v>
      </c>
      <c r="AF393" s="1">
        <f>IF(Raw!AE393="", 0, 1)</f>
        <v>0</v>
      </c>
      <c r="AG393" s="1" t="str">
        <f t="shared" si="45"/>
        <v>No</v>
      </c>
      <c r="AH393" s="1" t="str">
        <f t="shared" si="46"/>
        <v>No</v>
      </c>
      <c r="AI393" s="1" t="str">
        <f t="shared" si="47"/>
        <v>No</v>
      </c>
      <c r="AJ393" s="1" t="str">
        <f>IF(Raw!AE393="", "", Raw!AE393)</f>
        <v/>
      </c>
      <c r="AK393" s="2" t="str">
        <f t="shared" ca="1" si="48"/>
        <v/>
      </c>
      <c r="AL393" s="1" t="str">
        <f>IF(Raw!AF393="", "", Raw!AF393)</f>
        <v/>
      </c>
      <c r="AM393" s="1" t="s">
        <v>6350</v>
      </c>
      <c r="AN393" s="1" t="s">
        <v>6350</v>
      </c>
      <c r="AO393" s="1" t="s">
        <v>6349</v>
      </c>
      <c r="AP393" s="1">
        <f>Raw!AH393</f>
        <v>3700</v>
      </c>
      <c r="AQ393" s="1">
        <v>500</v>
      </c>
      <c r="AR393" s="1" t="s">
        <v>6350</v>
      </c>
      <c r="AS393" s="1" t="s">
        <v>6350</v>
      </c>
      <c r="AT393" s="1" t="s">
        <v>6350</v>
      </c>
    </row>
    <row r="394" spans="1:46" ht="12.75" x14ac:dyDescent="0.2">
      <c r="A394" s="1">
        <v>10393</v>
      </c>
      <c r="B394" s="1" t="s">
        <v>2</v>
      </c>
      <c r="C394" s="2">
        <f t="shared" ca="1" si="42"/>
        <v>45265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6350</v>
      </c>
      <c r="O394" s="1" t="s">
        <v>6373</v>
      </c>
      <c r="P394" s="1" t="s">
        <v>6349</v>
      </c>
      <c r="Q394" s="1" t="s">
        <v>6350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43"/>
        <v>22620</v>
      </c>
      <c r="AA394" s="1" t="str">
        <f>Raw!Z394</f>
        <v>NEW ZEALAND FULL LICENCE</v>
      </c>
      <c r="AB394" s="9">
        <f t="shared" si="44"/>
        <v>4</v>
      </c>
      <c r="AC394" s="1">
        <v>16</v>
      </c>
      <c r="AD394" s="1" t="str">
        <f>Raw!AA394</f>
        <v>MALE</v>
      </c>
      <c r="AE394" s="1" t="str">
        <f>Raw!AB394</f>
        <v>NO</v>
      </c>
      <c r="AF394" s="1">
        <f>IF(Raw!AE394="", 0, 1)</f>
        <v>0</v>
      </c>
      <c r="AG394" s="1" t="str">
        <f t="shared" si="45"/>
        <v>No</v>
      </c>
      <c r="AH394" s="1" t="str">
        <f t="shared" si="46"/>
        <v>No</v>
      </c>
      <c r="AI394" s="1" t="str">
        <f t="shared" si="47"/>
        <v>No</v>
      </c>
      <c r="AJ394" s="1" t="str">
        <f>IF(Raw!AE394="", "", Raw!AE394)</f>
        <v/>
      </c>
      <c r="AK394" s="2" t="str">
        <f t="shared" ca="1" si="48"/>
        <v/>
      </c>
      <c r="AL394" s="1" t="str">
        <f>IF(Raw!AF394="", "", Raw!AF394)</f>
        <v/>
      </c>
      <c r="AM394" s="1" t="s">
        <v>6350</v>
      </c>
      <c r="AN394" s="1" t="s">
        <v>6350</v>
      </c>
      <c r="AO394" s="1" t="s">
        <v>6349</v>
      </c>
      <c r="AP394" s="1">
        <f>Raw!AH394</f>
        <v>10600</v>
      </c>
      <c r="AQ394" s="1">
        <v>500</v>
      </c>
      <c r="AR394" s="1" t="s">
        <v>6350</v>
      </c>
      <c r="AS394" s="1" t="s">
        <v>6350</v>
      </c>
      <c r="AT394" s="1" t="s">
        <v>6350</v>
      </c>
    </row>
    <row r="395" spans="1:46" ht="12.75" x14ac:dyDescent="0.2">
      <c r="A395" s="1">
        <v>10394</v>
      </c>
      <c r="B395" s="1" t="s">
        <v>2</v>
      </c>
      <c r="C395" s="2">
        <f t="shared" ca="1" si="42"/>
        <v>45265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6350</v>
      </c>
      <c r="O395" s="1" t="s">
        <v>6373</v>
      </c>
      <c r="P395" s="1" t="s">
        <v>6349</v>
      </c>
      <c r="Q395" s="1" t="s">
        <v>6350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43"/>
        <v>30655</v>
      </c>
      <c r="AA395" s="1" t="str">
        <f>Raw!Z395</f>
        <v>RESTRICTED LICENCE</v>
      </c>
      <c r="AB395" s="9">
        <f t="shared" si="44"/>
        <v>4</v>
      </c>
      <c r="AC395" s="1">
        <v>16</v>
      </c>
      <c r="AD395" s="1" t="str">
        <f>Raw!AA395</f>
        <v>FEMALE</v>
      </c>
      <c r="AE395" s="1" t="str">
        <f>Raw!AB395</f>
        <v>NO</v>
      </c>
      <c r="AF395" s="1">
        <f>IF(Raw!AE395="", 0, 1)</f>
        <v>0</v>
      </c>
      <c r="AG395" s="1" t="str">
        <f t="shared" si="45"/>
        <v>No</v>
      </c>
      <c r="AH395" s="1" t="str">
        <f t="shared" si="46"/>
        <v>No</v>
      </c>
      <c r="AI395" s="1" t="str">
        <f t="shared" si="47"/>
        <v>No</v>
      </c>
      <c r="AJ395" s="1" t="str">
        <f>IF(Raw!AE395="", "", Raw!AE395)</f>
        <v/>
      </c>
      <c r="AK395" s="2" t="str">
        <f t="shared" ca="1" si="48"/>
        <v/>
      </c>
      <c r="AL395" s="1" t="str">
        <f>IF(Raw!AF395="", "", Raw!AF395)</f>
        <v/>
      </c>
      <c r="AM395" s="1" t="s">
        <v>6350</v>
      </c>
      <c r="AN395" s="1" t="s">
        <v>6350</v>
      </c>
      <c r="AO395" s="1" t="s">
        <v>6349</v>
      </c>
      <c r="AP395" s="1">
        <f>Raw!AH395</f>
        <v>28950</v>
      </c>
      <c r="AQ395" s="1">
        <v>500</v>
      </c>
      <c r="AR395" s="1" t="s">
        <v>6350</v>
      </c>
      <c r="AS395" s="1" t="s">
        <v>6350</v>
      </c>
      <c r="AT395" s="1" t="s">
        <v>6350</v>
      </c>
    </row>
    <row r="396" spans="1:46" ht="12.75" x14ac:dyDescent="0.2">
      <c r="A396" s="1">
        <v>10395</v>
      </c>
      <c r="B396" s="1" t="s">
        <v>2</v>
      </c>
      <c r="C396" s="2">
        <f t="shared" ca="1" si="42"/>
        <v>45265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6350</v>
      </c>
      <c r="O396" s="1" t="s">
        <v>6373</v>
      </c>
      <c r="P396" s="1" t="s">
        <v>6349</v>
      </c>
      <c r="Q396" s="1" t="s">
        <v>6350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43"/>
        <v>35038</v>
      </c>
      <c r="AA396" s="1" t="str">
        <f>Raw!Z396</f>
        <v>NEW ZEALAND FULL LICENCE</v>
      </c>
      <c r="AB396" s="9">
        <f t="shared" si="44"/>
        <v>4</v>
      </c>
      <c r="AC396" s="1">
        <v>16</v>
      </c>
      <c r="AD396" s="1" t="str">
        <f>Raw!AA396</f>
        <v>MALE</v>
      </c>
      <c r="AE396" s="1" t="str">
        <f>Raw!AB396</f>
        <v>YES</v>
      </c>
      <c r="AF396" s="1">
        <f>IF(Raw!AE396="", 0, 1)</f>
        <v>1</v>
      </c>
      <c r="AG396" s="1" t="str">
        <f t="shared" si="45"/>
        <v>Yes</v>
      </c>
      <c r="AH396" s="1" t="str">
        <f t="shared" si="46"/>
        <v>Yes</v>
      </c>
      <c r="AI396" s="1" t="str">
        <f t="shared" si="47"/>
        <v>Yes</v>
      </c>
      <c r="AJ396" s="1">
        <f>IF(Raw!AE396="", "", Raw!AE396)</f>
        <v>8</v>
      </c>
      <c r="AK396" s="2">
        <f t="shared" ca="1" si="48"/>
        <v>45046</v>
      </c>
      <c r="AL396" s="1" t="str">
        <f>IF(Raw!AF396="", "", Raw!AF396)</f>
        <v>Not at fault - other vehicle involved</v>
      </c>
      <c r="AM396" s="1" t="s">
        <v>6350</v>
      </c>
      <c r="AN396" s="1" t="s">
        <v>6350</v>
      </c>
      <c r="AO396" s="1" t="s">
        <v>6349</v>
      </c>
      <c r="AP396" s="1">
        <f>Raw!AH396</f>
        <v>6300</v>
      </c>
      <c r="AQ396" s="1">
        <v>500</v>
      </c>
      <c r="AR396" s="1" t="s">
        <v>6350</v>
      </c>
      <c r="AS396" s="1" t="s">
        <v>6350</v>
      </c>
      <c r="AT396" s="1" t="s">
        <v>6350</v>
      </c>
    </row>
    <row r="397" spans="1:46" ht="12.75" x14ac:dyDescent="0.2">
      <c r="A397" s="1">
        <v>10396</v>
      </c>
      <c r="B397" s="1" t="s">
        <v>2</v>
      </c>
      <c r="C397" s="2">
        <f t="shared" ca="1" si="42"/>
        <v>45265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6350</v>
      </c>
      <c r="O397" s="1" t="s">
        <v>6373</v>
      </c>
      <c r="P397" s="1" t="s">
        <v>6349</v>
      </c>
      <c r="Q397" s="1" t="s">
        <v>6350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43"/>
        <v>26638</v>
      </c>
      <c r="AA397" s="1" t="str">
        <f>Raw!Z397</f>
        <v>NEW ZEALAND FULL LICENCE</v>
      </c>
      <c r="AB397" s="9">
        <f t="shared" si="44"/>
        <v>4</v>
      </c>
      <c r="AC397" s="1">
        <v>16</v>
      </c>
      <c r="AD397" s="1" t="str">
        <f>Raw!AA397</f>
        <v>MALE</v>
      </c>
      <c r="AE397" s="1" t="str">
        <f>Raw!AB397</f>
        <v>NO</v>
      </c>
      <c r="AF397" s="1">
        <f>IF(Raw!AE397="", 0, 1)</f>
        <v>0</v>
      </c>
      <c r="AG397" s="1" t="str">
        <f t="shared" si="45"/>
        <v>No</v>
      </c>
      <c r="AH397" s="1" t="str">
        <f t="shared" si="46"/>
        <v>No</v>
      </c>
      <c r="AI397" s="1" t="str">
        <f t="shared" si="47"/>
        <v>No</v>
      </c>
      <c r="AJ397" s="1" t="str">
        <f>IF(Raw!AE397="", "", Raw!AE397)</f>
        <v/>
      </c>
      <c r="AK397" s="2" t="str">
        <f t="shared" ca="1" si="48"/>
        <v/>
      </c>
      <c r="AL397" s="1" t="str">
        <f>IF(Raw!AF397="", "", Raw!AF397)</f>
        <v/>
      </c>
      <c r="AM397" s="1" t="s">
        <v>6350</v>
      </c>
      <c r="AN397" s="1" t="s">
        <v>6350</v>
      </c>
      <c r="AO397" s="1" t="s">
        <v>6349</v>
      </c>
      <c r="AP397" s="1">
        <f>Raw!AH397</f>
        <v>6800</v>
      </c>
      <c r="AQ397" s="1">
        <v>500</v>
      </c>
      <c r="AR397" s="1" t="s">
        <v>6350</v>
      </c>
      <c r="AS397" s="1" t="s">
        <v>6350</v>
      </c>
      <c r="AT397" s="1" t="s">
        <v>6350</v>
      </c>
    </row>
    <row r="398" spans="1:46" ht="12.75" x14ac:dyDescent="0.2">
      <c r="A398" s="1">
        <v>10397</v>
      </c>
      <c r="B398" s="1" t="s">
        <v>2</v>
      </c>
      <c r="C398" s="2">
        <f t="shared" ca="1" si="42"/>
        <v>45265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6350</v>
      </c>
      <c r="O398" s="1" t="s">
        <v>6373</v>
      </c>
      <c r="P398" s="1" t="s">
        <v>6349</v>
      </c>
      <c r="Q398" s="1" t="s">
        <v>6350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43"/>
        <v>36499</v>
      </c>
      <c r="AA398" s="1" t="str">
        <f>Raw!Z398</f>
        <v>INTERNATIONAL LICENCE</v>
      </c>
      <c r="AB398" s="9">
        <f t="shared" si="44"/>
        <v>4</v>
      </c>
      <c r="AC398" s="1">
        <v>16</v>
      </c>
      <c r="AD398" s="1" t="str">
        <f>Raw!AA398</f>
        <v>FEMALE</v>
      </c>
      <c r="AE398" s="1" t="str">
        <f>Raw!AB398</f>
        <v>NO</v>
      </c>
      <c r="AF398" s="1">
        <f>IF(Raw!AE398="", 0, 1)</f>
        <v>0</v>
      </c>
      <c r="AG398" s="1" t="str">
        <f t="shared" si="45"/>
        <v>No</v>
      </c>
      <c r="AH398" s="1" t="str">
        <f t="shared" si="46"/>
        <v>No</v>
      </c>
      <c r="AI398" s="1" t="str">
        <f t="shared" si="47"/>
        <v>No</v>
      </c>
      <c r="AJ398" s="1" t="str">
        <f>IF(Raw!AE398="", "", Raw!AE398)</f>
        <v/>
      </c>
      <c r="AK398" s="2" t="str">
        <f t="shared" ca="1" si="48"/>
        <v/>
      </c>
      <c r="AL398" s="1" t="str">
        <f>IF(Raw!AF398="", "", Raw!AF398)</f>
        <v/>
      </c>
      <c r="AM398" s="1" t="s">
        <v>6350</v>
      </c>
      <c r="AN398" s="1" t="s">
        <v>6350</v>
      </c>
      <c r="AO398" s="1" t="s">
        <v>6349</v>
      </c>
      <c r="AP398" s="1">
        <f>Raw!AH398</f>
        <v>8725</v>
      </c>
      <c r="AQ398" s="1">
        <v>500</v>
      </c>
      <c r="AR398" s="1" t="s">
        <v>6350</v>
      </c>
      <c r="AS398" s="1" t="s">
        <v>6350</v>
      </c>
      <c r="AT398" s="1" t="s">
        <v>6350</v>
      </c>
    </row>
    <row r="399" spans="1:46" ht="12.75" x14ac:dyDescent="0.2">
      <c r="A399" s="1">
        <v>10398</v>
      </c>
      <c r="B399" s="1" t="s">
        <v>2</v>
      </c>
      <c r="C399" s="2">
        <f t="shared" ca="1" si="42"/>
        <v>45265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IF(Raw!O399="","", Raw!O399)</f>
        <v>2999</v>
      </c>
      <c r="L399" s="1" t="str">
        <f>Raw!L399</f>
        <v>5 Sp Manual</v>
      </c>
      <c r="M399" s="1" t="str">
        <f>Raw!M399</f>
        <v>Diesel</v>
      </c>
      <c r="N399" s="1" t="s">
        <v>6350</v>
      </c>
      <c r="O399" s="1" t="s">
        <v>6373</v>
      </c>
      <c r="P399" s="1" t="s">
        <v>6349</v>
      </c>
      <c r="Q399" s="1" t="s">
        <v>6350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43"/>
        <v>27003</v>
      </c>
      <c r="AA399" s="1" t="str">
        <f>Raw!Z399</f>
        <v>NEW ZEALAND FULL LICENCE</v>
      </c>
      <c r="AB399" s="9">
        <f t="shared" si="44"/>
        <v>4</v>
      </c>
      <c r="AC399" s="1">
        <v>16</v>
      </c>
      <c r="AD399" s="1" t="str">
        <f>Raw!AA399</f>
        <v>MALE</v>
      </c>
      <c r="AE399" s="1" t="str">
        <f>Raw!AB399</f>
        <v>NO</v>
      </c>
      <c r="AF399" s="1">
        <f>IF(Raw!AE399="", 0, 1)</f>
        <v>0</v>
      </c>
      <c r="AG399" s="1" t="str">
        <f t="shared" si="45"/>
        <v>No</v>
      </c>
      <c r="AH399" s="1" t="str">
        <f t="shared" si="46"/>
        <v>No</v>
      </c>
      <c r="AI399" s="1" t="str">
        <f t="shared" si="47"/>
        <v>No</v>
      </c>
      <c r="AJ399" s="1" t="str">
        <f>IF(Raw!AE399="", "", Raw!AE399)</f>
        <v/>
      </c>
      <c r="AK399" s="2" t="str">
        <f t="shared" ca="1" si="48"/>
        <v/>
      </c>
      <c r="AL399" s="1" t="str">
        <f>IF(Raw!AF399="", "", Raw!AF399)</f>
        <v/>
      </c>
      <c r="AM399" s="1" t="s">
        <v>6350</v>
      </c>
      <c r="AN399" s="1" t="s">
        <v>6350</v>
      </c>
      <c r="AO399" s="1" t="s">
        <v>6349</v>
      </c>
      <c r="AP399" s="1">
        <f>Raw!AH399</f>
        <v>15600</v>
      </c>
      <c r="AQ399" s="1">
        <v>500</v>
      </c>
      <c r="AR399" s="1" t="s">
        <v>6350</v>
      </c>
      <c r="AS399" s="1" t="s">
        <v>6350</v>
      </c>
      <c r="AT399" s="1" t="s">
        <v>6350</v>
      </c>
    </row>
    <row r="400" spans="1:46" ht="12.75" x14ac:dyDescent="0.2">
      <c r="A400" s="1">
        <v>10399</v>
      </c>
      <c r="B400" s="1" t="s">
        <v>2</v>
      </c>
      <c r="C400" s="2">
        <f t="shared" ca="1" si="42"/>
        <v>45265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6350</v>
      </c>
      <c r="O400" s="1" t="s">
        <v>6373</v>
      </c>
      <c r="P400" s="1" t="s">
        <v>6349</v>
      </c>
      <c r="Q400" s="1" t="s">
        <v>6350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/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43"/>
        <v>37595</v>
      </c>
      <c r="AA400" s="1" t="str">
        <f>Raw!Z400</f>
        <v>NEW ZEALAND FULL LICENCE</v>
      </c>
      <c r="AB400" s="9">
        <f t="shared" si="44"/>
        <v>4</v>
      </c>
      <c r="AC400" s="1">
        <v>16</v>
      </c>
      <c r="AD400" s="1" t="str">
        <f>Raw!AA400</f>
        <v>FEMALE</v>
      </c>
      <c r="AE400" s="1" t="str">
        <f>Raw!AB400</f>
        <v>YES</v>
      </c>
      <c r="AF400" s="1">
        <f>IF(Raw!AE400="", 0, 1)</f>
        <v>0</v>
      </c>
      <c r="AG400" s="1" t="str">
        <f t="shared" si="45"/>
        <v>No</v>
      </c>
      <c r="AH400" s="1" t="str">
        <f t="shared" si="46"/>
        <v>No</v>
      </c>
      <c r="AI400" s="1" t="str">
        <f t="shared" si="47"/>
        <v>No</v>
      </c>
      <c r="AJ400" s="1" t="str">
        <f>IF(Raw!AE400="", "", Raw!AE400)</f>
        <v/>
      </c>
      <c r="AK400" s="2" t="str">
        <f t="shared" ca="1" si="48"/>
        <v/>
      </c>
      <c r="AL400" s="1" t="str">
        <f>IF(Raw!AF400="", "", Raw!AF400)</f>
        <v/>
      </c>
      <c r="AM400" s="1" t="s">
        <v>6350</v>
      </c>
      <c r="AN400" s="1" t="s">
        <v>6350</v>
      </c>
      <c r="AO400" s="1" t="s">
        <v>6349</v>
      </c>
      <c r="AP400" s="1">
        <f>Raw!AH400</f>
        <v>10500</v>
      </c>
      <c r="AQ400" s="1">
        <v>500</v>
      </c>
      <c r="AR400" s="1" t="s">
        <v>6350</v>
      </c>
      <c r="AS400" s="1" t="s">
        <v>6350</v>
      </c>
      <c r="AT400" s="1" t="s">
        <v>6350</v>
      </c>
    </row>
    <row r="401" spans="1:46" ht="12.75" x14ac:dyDescent="0.2">
      <c r="A401" s="1">
        <v>10400</v>
      </c>
      <c r="B401" s="1" t="s">
        <v>2</v>
      </c>
      <c r="C401" s="2">
        <f t="shared" ca="1" si="42"/>
        <v>45265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6350</v>
      </c>
      <c r="O401" s="1" t="s">
        <v>6373</v>
      </c>
      <c r="P401" s="1" t="s">
        <v>6349</v>
      </c>
      <c r="Q401" s="1" t="s">
        <v>6350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43"/>
        <v>33943</v>
      </c>
      <c r="AA401" s="1" t="str">
        <f>Raw!Z401</f>
        <v>NEW ZEALAND FULL LICENCE</v>
      </c>
      <c r="AB401" s="9">
        <f t="shared" si="44"/>
        <v>4</v>
      </c>
      <c r="AC401" s="1">
        <v>16</v>
      </c>
      <c r="AD401" s="1" t="str">
        <f>Raw!AA401</f>
        <v>MALE</v>
      </c>
      <c r="AE401" s="1" t="str">
        <f>Raw!AB401</f>
        <v>NO</v>
      </c>
      <c r="AF401" s="1">
        <f>IF(Raw!AE401="", 0, 1)</f>
        <v>0</v>
      </c>
      <c r="AG401" s="1" t="str">
        <f t="shared" si="45"/>
        <v>No</v>
      </c>
      <c r="AH401" s="1" t="str">
        <f t="shared" si="46"/>
        <v>No</v>
      </c>
      <c r="AI401" s="1" t="str">
        <f t="shared" si="47"/>
        <v>No</v>
      </c>
      <c r="AJ401" s="1" t="str">
        <f>IF(Raw!AE401="", "", Raw!AE401)</f>
        <v/>
      </c>
      <c r="AK401" s="2" t="str">
        <f t="shared" ca="1" si="48"/>
        <v/>
      </c>
      <c r="AL401" s="1" t="str">
        <f>IF(Raw!AF401="", "", Raw!AF401)</f>
        <v/>
      </c>
      <c r="AM401" s="1" t="s">
        <v>6350</v>
      </c>
      <c r="AN401" s="1" t="s">
        <v>6350</v>
      </c>
      <c r="AO401" s="1" t="s">
        <v>6349</v>
      </c>
      <c r="AP401" s="1">
        <f>Raw!AH401</f>
        <v>9925</v>
      </c>
      <c r="AQ401" s="1">
        <v>500</v>
      </c>
      <c r="AR401" s="1" t="s">
        <v>6350</v>
      </c>
      <c r="AS401" s="1" t="s">
        <v>6350</v>
      </c>
      <c r="AT401" s="1" t="s">
        <v>6350</v>
      </c>
    </row>
    <row r="402" spans="1:46" ht="12.75" x14ac:dyDescent="0.2">
      <c r="A402" s="1">
        <v>10401</v>
      </c>
      <c r="B402" s="1" t="s">
        <v>2</v>
      </c>
      <c r="C402" s="2">
        <f t="shared" ca="1" si="42"/>
        <v>45265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IF(Raw!O402="","", Raw!O402)</f>
        <v>4987</v>
      </c>
      <c r="L402" s="1" t="str">
        <f>Raw!L402</f>
        <v>5 Sp Manual</v>
      </c>
      <c r="M402" s="1" t="str">
        <f>Raw!M402</f>
        <v>Petrol</v>
      </c>
      <c r="N402" s="1" t="s">
        <v>6350</v>
      </c>
      <c r="O402" s="1" t="s">
        <v>6373</v>
      </c>
      <c r="P402" s="1" t="s">
        <v>6349</v>
      </c>
      <c r="Q402" s="1" t="s">
        <v>6350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43"/>
        <v>24811</v>
      </c>
      <c r="AA402" s="1" t="str">
        <f>Raw!Z402</f>
        <v>NEW ZEALAND FULL LICENCE</v>
      </c>
      <c r="AB402" s="9">
        <f t="shared" si="44"/>
        <v>4</v>
      </c>
      <c r="AC402" s="1">
        <v>16</v>
      </c>
      <c r="AD402" s="1" t="str">
        <f>Raw!AA402</f>
        <v>FEMALE</v>
      </c>
      <c r="AE402" s="1" t="str">
        <f>Raw!AB402</f>
        <v>NO</v>
      </c>
      <c r="AF402" s="1">
        <f>IF(Raw!AE402="", 0, 1)</f>
        <v>0</v>
      </c>
      <c r="AG402" s="1" t="str">
        <f t="shared" si="45"/>
        <v>No</v>
      </c>
      <c r="AH402" s="1" t="str">
        <f t="shared" si="46"/>
        <v>No</v>
      </c>
      <c r="AI402" s="1" t="str">
        <f t="shared" si="47"/>
        <v>No</v>
      </c>
      <c r="AJ402" s="1" t="str">
        <f>IF(Raw!AE402="", "", Raw!AE402)</f>
        <v/>
      </c>
      <c r="AK402" s="2" t="str">
        <f t="shared" ca="1" si="48"/>
        <v/>
      </c>
      <c r="AL402" s="1" t="str">
        <f>IF(Raw!AF402="", "", Raw!AF402)</f>
        <v/>
      </c>
      <c r="AM402" s="1" t="s">
        <v>6350</v>
      </c>
      <c r="AN402" s="1" t="s">
        <v>6350</v>
      </c>
      <c r="AO402" s="1" t="s">
        <v>6349</v>
      </c>
      <c r="AP402" s="1">
        <f>Raw!AH402</f>
        <v>1420</v>
      </c>
      <c r="AQ402" s="1">
        <v>500</v>
      </c>
      <c r="AR402" s="1" t="s">
        <v>6350</v>
      </c>
      <c r="AS402" s="1" t="s">
        <v>6350</v>
      </c>
      <c r="AT402" s="1" t="s">
        <v>6350</v>
      </c>
    </row>
    <row r="403" spans="1:46" ht="12.75" x14ac:dyDescent="0.2">
      <c r="A403" s="1">
        <v>10402</v>
      </c>
      <c r="B403" s="1" t="s">
        <v>2</v>
      </c>
      <c r="C403" s="2">
        <f t="shared" ca="1" si="42"/>
        <v>45265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6350</v>
      </c>
      <c r="O403" s="1" t="s">
        <v>6373</v>
      </c>
      <c r="P403" s="1" t="s">
        <v>6349</v>
      </c>
      <c r="Q403" s="1" t="s">
        <v>6350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43"/>
        <v>31751</v>
      </c>
      <c r="AA403" s="1" t="str">
        <f>Raw!Z403</f>
        <v>RESTRICTED LICENCE</v>
      </c>
      <c r="AB403" s="9">
        <f t="shared" si="44"/>
        <v>4</v>
      </c>
      <c r="AC403" s="1">
        <v>16</v>
      </c>
      <c r="AD403" s="1" t="str">
        <f>Raw!AA403</f>
        <v>FEMALE</v>
      </c>
      <c r="AE403" s="1" t="str">
        <f>Raw!AB403</f>
        <v>YES</v>
      </c>
      <c r="AF403" s="1">
        <f>IF(Raw!AE403="", 0, 1)</f>
        <v>0</v>
      </c>
      <c r="AG403" s="1" t="str">
        <f t="shared" si="45"/>
        <v>No</v>
      </c>
      <c r="AH403" s="1" t="str">
        <f t="shared" si="46"/>
        <v>No</v>
      </c>
      <c r="AI403" s="1" t="str">
        <f t="shared" si="47"/>
        <v>No</v>
      </c>
      <c r="AJ403" s="1" t="str">
        <f>IF(Raw!AE403="", "", Raw!AE403)</f>
        <v/>
      </c>
      <c r="AK403" s="2" t="str">
        <f t="shared" ca="1" si="48"/>
        <v/>
      </c>
      <c r="AL403" s="1" t="str">
        <f>IF(Raw!AF403="", "", Raw!AF403)</f>
        <v/>
      </c>
      <c r="AM403" s="1" t="s">
        <v>6350</v>
      </c>
      <c r="AN403" s="1" t="s">
        <v>6350</v>
      </c>
      <c r="AO403" s="1" t="s">
        <v>6349</v>
      </c>
      <c r="AP403" s="1">
        <f>Raw!AH403</f>
        <v>21670</v>
      </c>
      <c r="AQ403" s="1">
        <v>500</v>
      </c>
      <c r="AR403" s="1" t="s">
        <v>6350</v>
      </c>
      <c r="AS403" s="1" t="s">
        <v>6350</v>
      </c>
      <c r="AT403" s="1" t="s">
        <v>6350</v>
      </c>
    </row>
    <row r="404" spans="1:46" ht="12.75" x14ac:dyDescent="0.2">
      <c r="A404" s="1">
        <v>10403</v>
      </c>
      <c r="B404" s="1" t="s">
        <v>2</v>
      </c>
      <c r="C404" s="2">
        <f t="shared" ca="1" si="42"/>
        <v>45265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6350</v>
      </c>
      <c r="O404" s="1" t="s">
        <v>6373</v>
      </c>
      <c r="P404" s="1" t="s">
        <v>6349</v>
      </c>
      <c r="Q404" s="1" t="s">
        <v>6350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/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43"/>
        <v>39056</v>
      </c>
      <c r="AA404" s="1" t="str">
        <f>Raw!Z404</f>
        <v>LEARNERS LICENCE</v>
      </c>
      <c r="AB404" s="9">
        <f t="shared" si="44"/>
        <v>1</v>
      </c>
      <c r="AC404" s="1">
        <v>16</v>
      </c>
      <c r="AD404" s="1" t="str">
        <f>Raw!AA404</f>
        <v>MALE</v>
      </c>
      <c r="AE404" s="1" t="str">
        <f>Raw!AB404</f>
        <v>NO</v>
      </c>
      <c r="AF404" s="1">
        <f>IF(Raw!AE404="", 0, 1)</f>
        <v>0</v>
      </c>
      <c r="AG404" s="1" t="str">
        <f t="shared" si="45"/>
        <v>No</v>
      </c>
      <c r="AH404" s="1" t="str">
        <f t="shared" si="46"/>
        <v>No</v>
      </c>
      <c r="AI404" s="1" t="str">
        <f t="shared" si="47"/>
        <v>No</v>
      </c>
      <c r="AJ404" s="1" t="str">
        <f>IF(Raw!AE404="", "", Raw!AE404)</f>
        <v/>
      </c>
      <c r="AK404" s="2" t="str">
        <f t="shared" ca="1" si="48"/>
        <v/>
      </c>
      <c r="AL404" s="1" t="str">
        <f>IF(Raw!AF404="", "", Raw!AF404)</f>
        <v/>
      </c>
      <c r="AM404" s="1" t="s">
        <v>6350</v>
      </c>
      <c r="AN404" s="1" t="s">
        <v>6350</v>
      </c>
      <c r="AO404" s="1" t="s">
        <v>6349</v>
      </c>
      <c r="AP404" s="1">
        <f>Raw!AH404</f>
        <v>10000</v>
      </c>
      <c r="AQ404" s="1">
        <v>500</v>
      </c>
      <c r="AR404" s="1" t="s">
        <v>6350</v>
      </c>
      <c r="AS404" s="1" t="s">
        <v>6350</v>
      </c>
      <c r="AT404" s="1" t="s">
        <v>6350</v>
      </c>
    </row>
    <row r="405" spans="1:46" ht="12.75" x14ac:dyDescent="0.2">
      <c r="A405" s="1">
        <v>10404</v>
      </c>
      <c r="B405" s="1" t="s">
        <v>2</v>
      </c>
      <c r="C405" s="2">
        <f t="shared" ca="1" si="42"/>
        <v>45265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6350</v>
      </c>
      <c r="O405" s="1" t="s">
        <v>6373</v>
      </c>
      <c r="P405" s="1" t="s">
        <v>6349</v>
      </c>
      <c r="Q405" s="1" t="s">
        <v>6350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43"/>
        <v>35404</v>
      </c>
      <c r="AA405" s="1" t="str">
        <f>Raw!Z405</f>
        <v>NEW ZEALAND FULL LICENCE</v>
      </c>
      <c r="AB405" s="9">
        <f t="shared" si="44"/>
        <v>4</v>
      </c>
      <c r="AC405" s="1">
        <v>16</v>
      </c>
      <c r="AD405" s="1" t="str">
        <f>Raw!AA405</f>
        <v>FEMALE</v>
      </c>
      <c r="AE405" s="1" t="str">
        <f>Raw!AB405</f>
        <v>YES</v>
      </c>
      <c r="AF405" s="1">
        <f>IF(Raw!AE405="", 0, 1)</f>
        <v>0</v>
      </c>
      <c r="AG405" s="1" t="str">
        <f t="shared" si="45"/>
        <v>No</v>
      </c>
      <c r="AH405" s="1" t="str">
        <f t="shared" si="46"/>
        <v>No</v>
      </c>
      <c r="AI405" s="1" t="str">
        <f t="shared" si="47"/>
        <v>No</v>
      </c>
      <c r="AJ405" s="1" t="str">
        <f>IF(Raw!AE405="", "", Raw!AE405)</f>
        <v/>
      </c>
      <c r="AK405" s="2" t="str">
        <f t="shared" ca="1" si="48"/>
        <v/>
      </c>
      <c r="AL405" s="1" t="str">
        <f>IF(Raw!AF405="", "", Raw!AF405)</f>
        <v/>
      </c>
      <c r="AM405" s="1" t="s">
        <v>6350</v>
      </c>
      <c r="AN405" s="1" t="s">
        <v>6350</v>
      </c>
      <c r="AO405" s="1" t="s">
        <v>6349</v>
      </c>
      <c r="AP405" s="1">
        <f>Raw!AH405</f>
        <v>11550</v>
      </c>
      <c r="AQ405" s="1">
        <v>500</v>
      </c>
      <c r="AR405" s="1" t="s">
        <v>6350</v>
      </c>
      <c r="AS405" s="1" t="s">
        <v>6350</v>
      </c>
      <c r="AT405" s="1" t="s">
        <v>6350</v>
      </c>
    </row>
    <row r="406" spans="1:46" ht="12.75" x14ac:dyDescent="0.2">
      <c r="A406" s="1">
        <v>10405</v>
      </c>
      <c r="B406" s="1" t="s">
        <v>2</v>
      </c>
      <c r="C406" s="2">
        <f t="shared" ca="1" si="42"/>
        <v>45265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6350</v>
      </c>
      <c r="O406" s="1" t="s">
        <v>6373</v>
      </c>
      <c r="P406" s="1" t="s">
        <v>6349</v>
      </c>
      <c r="Q406" s="1" t="s">
        <v>6350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43"/>
        <v>35769</v>
      </c>
      <c r="AA406" s="1" t="str">
        <f>Raw!Z406</f>
        <v>NEW ZEALAND FULL LICENCE</v>
      </c>
      <c r="AB406" s="9">
        <f t="shared" si="44"/>
        <v>4</v>
      </c>
      <c r="AC406" s="1">
        <v>16</v>
      </c>
      <c r="AD406" s="1" t="str">
        <f>Raw!AA406</f>
        <v>MALE</v>
      </c>
      <c r="AE406" s="1" t="str">
        <f>Raw!AB406</f>
        <v>YES</v>
      </c>
      <c r="AF406" s="1">
        <f>IF(Raw!AE406="", 0, 1)</f>
        <v>1</v>
      </c>
      <c r="AG406" s="1" t="str">
        <f t="shared" si="45"/>
        <v>Yes</v>
      </c>
      <c r="AH406" s="1" t="str">
        <f t="shared" si="46"/>
        <v>Yes</v>
      </c>
      <c r="AI406" s="1" t="str">
        <f t="shared" si="47"/>
        <v>Yes</v>
      </c>
      <c r="AJ406" s="1">
        <f>IF(Raw!AE406="", "", Raw!AE406)</f>
        <v>16</v>
      </c>
      <c r="AK406" s="2">
        <f t="shared" ca="1" si="48"/>
        <v>44804</v>
      </c>
      <c r="AL406" s="1" t="str">
        <f>IF(Raw!AF406="", "", Raw!AF406)</f>
        <v>Not at fault - other vehicle involved</v>
      </c>
      <c r="AM406" s="1" t="s">
        <v>6350</v>
      </c>
      <c r="AN406" s="1" t="s">
        <v>6350</v>
      </c>
      <c r="AO406" s="1" t="s">
        <v>6349</v>
      </c>
      <c r="AP406" s="1">
        <f>Raw!AH406</f>
        <v>13025</v>
      </c>
      <c r="AQ406" s="1">
        <v>500</v>
      </c>
      <c r="AR406" s="1" t="s">
        <v>6350</v>
      </c>
      <c r="AS406" s="1" t="s">
        <v>6350</v>
      </c>
      <c r="AT406" s="1" t="s">
        <v>6350</v>
      </c>
    </row>
    <row r="407" spans="1:46" ht="12.75" x14ac:dyDescent="0.2">
      <c r="A407" s="1">
        <v>10406</v>
      </c>
      <c r="B407" s="1" t="s">
        <v>2</v>
      </c>
      <c r="C407" s="2">
        <f t="shared" ca="1" si="42"/>
        <v>45265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6350</v>
      </c>
      <c r="O407" s="1" t="s">
        <v>6373</v>
      </c>
      <c r="P407" s="1" t="s">
        <v>6349</v>
      </c>
      <c r="Q407" s="1" t="s">
        <v>6350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/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43"/>
        <v>22985</v>
      </c>
      <c r="AA407" s="1" t="str">
        <f>Raw!Z407</f>
        <v>NEW ZEALAND FULL LICENCE</v>
      </c>
      <c r="AB407" s="9">
        <f t="shared" si="44"/>
        <v>4</v>
      </c>
      <c r="AC407" s="1">
        <v>16</v>
      </c>
      <c r="AD407" s="1" t="str">
        <f>Raw!AA407</f>
        <v>FEMALE</v>
      </c>
      <c r="AE407" s="1" t="str">
        <f>Raw!AB407</f>
        <v>NO</v>
      </c>
      <c r="AF407" s="1">
        <f>IF(Raw!AE407="", 0, 1)</f>
        <v>0</v>
      </c>
      <c r="AG407" s="1" t="str">
        <f t="shared" si="45"/>
        <v>No</v>
      </c>
      <c r="AH407" s="1" t="str">
        <f t="shared" si="46"/>
        <v>No</v>
      </c>
      <c r="AI407" s="1" t="str">
        <f t="shared" si="47"/>
        <v>No</v>
      </c>
      <c r="AJ407" s="1" t="str">
        <f>IF(Raw!AE407="", "", Raw!AE407)</f>
        <v/>
      </c>
      <c r="AK407" s="2" t="str">
        <f t="shared" ca="1" si="48"/>
        <v/>
      </c>
      <c r="AL407" s="1" t="str">
        <f>IF(Raw!AF407="", "", Raw!AF407)</f>
        <v/>
      </c>
      <c r="AM407" s="1" t="s">
        <v>6350</v>
      </c>
      <c r="AN407" s="1" t="s">
        <v>6350</v>
      </c>
      <c r="AO407" s="1" t="s">
        <v>6349</v>
      </c>
      <c r="AP407" s="1">
        <f>Raw!AH407</f>
        <v>3275</v>
      </c>
      <c r="AQ407" s="1">
        <v>500</v>
      </c>
      <c r="AR407" s="1" t="s">
        <v>6350</v>
      </c>
      <c r="AS407" s="1" t="s">
        <v>6350</v>
      </c>
      <c r="AT407" s="1" t="s">
        <v>6350</v>
      </c>
    </row>
    <row r="408" spans="1:46" ht="12.75" x14ac:dyDescent="0.2">
      <c r="A408" s="1">
        <v>10407</v>
      </c>
      <c r="B408" s="1" t="s">
        <v>2</v>
      </c>
      <c r="C408" s="2">
        <f t="shared" ca="1" si="42"/>
        <v>45265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6350</v>
      </c>
      <c r="O408" s="1" t="s">
        <v>6373</v>
      </c>
      <c r="P408" s="1" t="s">
        <v>6349</v>
      </c>
      <c r="Q408" s="1" t="s">
        <v>6350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/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43"/>
        <v>24811</v>
      </c>
      <c r="AA408" s="1" t="str">
        <f>Raw!Z408</f>
        <v>NEW ZEALAND FULL LICENCE</v>
      </c>
      <c r="AB408" s="9">
        <f t="shared" si="44"/>
        <v>4</v>
      </c>
      <c r="AC408" s="1">
        <v>16</v>
      </c>
      <c r="AD408" s="1" t="str">
        <f>Raw!AA408</f>
        <v>FEMALE</v>
      </c>
      <c r="AE408" s="1" t="str">
        <f>Raw!AB408</f>
        <v>NO</v>
      </c>
      <c r="AF408" s="1">
        <f>IF(Raw!AE408="", 0, 1)</f>
        <v>0</v>
      </c>
      <c r="AG408" s="1" t="str">
        <f t="shared" si="45"/>
        <v>No</v>
      </c>
      <c r="AH408" s="1" t="str">
        <f t="shared" si="46"/>
        <v>No</v>
      </c>
      <c r="AI408" s="1" t="str">
        <f t="shared" si="47"/>
        <v>No</v>
      </c>
      <c r="AJ408" s="1" t="str">
        <f>IF(Raw!AE408="", "", Raw!AE408)</f>
        <v/>
      </c>
      <c r="AK408" s="2" t="str">
        <f t="shared" ca="1" si="48"/>
        <v/>
      </c>
      <c r="AL408" s="1" t="str">
        <f>IF(Raw!AF408="", "", Raw!AF408)</f>
        <v/>
      </c>
      <c r="AM408" s="1" t="s">
        <v>6350</v>
      </c>
      <c r="AN408" s="1" t="s">
        <v>6350</v>
      </c>
      <c r="AO408" s="1" t="s">
        <v>6349</v>
      </c>
      <c r="AP408" s="1">
        <f>Raw!AH408</f>
        <v>36190</v>
      </c>
      <c r="AQ408" s="1">
        <v>500</v>
      </c>
      <c r="AR408" s="1" t="s">
        <v>6350</v>
      </c>
      <c r="AS408" s="1" t="s">
        <v>6350</v>
      </c>
      <c r="AT408" s="1" t="s">
        <v>6350</v>
      </c>
    </row>
    <row r="409" spans="1:46" ht="12.75" x14ac:dyDescent="0.2">
      <c r="A409" s="1">
        <v>10408</v>
      </c>
      <c r="B409" s="1" t="s">
        <v>2</v>
      </c>
      <c r="C409" s="2">
        <f t="shared" ca="1" si="42"/>
        <v>45265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6350</v>
      </c>
      <c r="O409" s="1" t="s">
        <v>6373</v>
      </c>
      <c r="P409" s="1" t="s">
        <v>6349</v>
      </c>
      <c r="Q409" s="1" t="s">
        <v>6350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43"/>
        <v>27003</v>
      </c>
      <c r="AA409" s="1" t="str">
        <f>Raw!Z409</f>
        <v>NEW ZEALAND FULL LICENCE</v>
      </c>
      <c r="AB409" s="9">
        <f t="shared" si="44"/>
        <v>4</v>
      </c>
      <c r="AC409" s="1">
        <v>16</v>
      </c>
      <c r="AD409" s="1" t="str">
        <f>Raw!AA409</f>
        <v>MALE</v>
      </c>
      <c r="AE409" s="1" t="str">
        <f>Raw!AB409</f>
        <v>YES</v>
      </c>
      <c r="AF409" s="1">
        <f>IF(Raw!AE409="", 0, 1)</f>
        <v>0</v>
      </c>
      <c r="AG409" s="1" t="str">
        <f t="shared" si="45"/>
        <v>No</v>
      </c>
      <c r="AH409" s="1" t="str">
        <f t="shared" si="46"/>
        <v>No</v>
      </c>
      <c r="AI409" s="1" t="str">
        <f t="shared" si="47"/>
        <v>No</v>
      </c>
      <c r="AJ409" s="1" t="str">
        <f>IF(Raw!AE409="", "", Raw!AE409)</f>
        <v/>
      </c>
      <c r="AK409" s="2" t="str">
        <f t="shared" ca="1" si="48"/>
        <v/>
      </c>
      <c r="AL409" s="1" t="str">
        <f>IF(Raw!AF409="", "", Raw!AF409)</f>
        <v/>
      </c>
      <c r="AM409" s="1" t="s">
        <v>6350</v>
      </c>
      <c r="AN409" s="1" t="s">
        <v>6350</v>
      </c>
      <c r="AO409" s="1" t="s">
        <v>6349</v>
      </c>
      <c r="AP409" s="1">
        <f>Raw!AH409</f>
        <v>23500</v>
      </c>
      <c r="AQ409" s="1">
        <v>500</v>
      </c>
      <c r="AR409" s="1" t="s">
        <v>6350</v>
      </c>
      <c r="AS409" s="1" t="s">
        <v>6350</v>
      </c>
      <c r="AT409" s="1" t="s">
        <v>6350</v>
      </c>
    </row>
    <row r="410" spans="1:46" ht="12.75" x14ac:dyDescent="0.2">
      <c r="A410" s="1">
        <v>10409</v>
      </c>
      <c r="B410" s="1" t="s">
        <v>2</v>
      </c>
      <c r="C410" s="2">
        <f t="shared" ca="1" si="42"/>
        <v>45265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6350</v>
      </c>
      <c r="O410" s="1" t="s">
        <v>6373</v>
      </c>
      <c r="P410" s="1" t="s">
        <v>6349</v>
      </c>
      <c r="Q410" s="1" t="s">
        <v>6350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43"/>
        <v>27368</v>
      </c>
      <c r="AA410" s="1" t="str">
        <f>Raw!Z410</f>
        <v>NEW ZEALAND FULL LICENCE</v>
      </c>
      <c r="AB410" s="9">
        <f t="shared" si="44"/>
        <v>4</v>
      </c>
      <c r="AC410" s="1">
        <v>16</v>
      </c>
      <c r="AD410" s="1" t="str">
        <f>Raw!AA410</f>
        <v>FEMALE</v>
      </c>
      <c r="AE410" s="1" t="str">
        <f>Raw!AB410</f>
        <v>NO</v>
      </c>
      <c r="AF410" s="1">
        <f>IF(Raw!AE410="", 0, 1)</f>
        <v>0</v>
      </c>
      <c r="AG410" s="1" t="str">
        <f t="shared" si="45"/>
        <v>No</v>
      </c>
      <c r="AH410" s="1" t="str">
        <f t="shared" si="46"/>
        <v>No</v>
      </c>
      <c r="AI410" s="1" t="str">
        <f t="shared" si="47"/>
        <v>No</v>
      </c>
      <c r="AJ410" s="1" t="str">
        <f>IF(Raw!AE410="", "", Raw!AE410)</f>
        <v/>
      </c>
      <c r="AK410" s="2" t="str">
        <f t="shared" ca="1" si="48"/>
        <v/>
      </c>
      <c r="AL410" s="1" t="str">
        <f>IF(Raw!AF410="", "", Raw!AF410)</f>
        <v/>
      </c>
      <c r="AM410" s="1" t="s">
        <v>6350</v>
      </c>
      <c r="AN410" s="1" t="s">
        <v>6350</v>
      </c>
      <c r="AO410" s="1" t="s">
        <v>6349</v>
      </c>
      <c r="AP410" s="1">
        <f>Raw!AH410</f>
        <v>3140</v>
      </c>
      <c r="AQ410" s="1">
        <v>500</v>
      </c>
      <c r="AR410" s="1" t="s">
        <v>6350</v>
      </c>
      <c r="AS410" s="1" t="s">
        <v>6350</v>
      </c>
      <c r="AT410" s="1" t="s">
        <v>6350</v>
      </c>
    </row>
    <row r="411" spans="1:46" ht="12.75" x14ac:dyDescent="0.2">
      <c r="A411" s="1">
        <v>10410</v>
      </c>
      <c r="B411" s="1" t="s">
        <v>2</v>
      </c>
      <c r="C411" s="2">
        <f t="shared" ca="1" si="42"/>
        <v>45265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6350</v>
      </c>
      <c r="O411" s="1" t="s">
        <v>6373</v>
      </c>
      <c r="P411" s="1" t="s">
        <v>6349</v>
      </c>
      <c r="Q411" s="1" t="s">
        <v>6350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43"/>
        <v>26272</v>
      </c>
      <c r="AA411" s="1" t="str">
        <f>Raw!Z411</f>
        <v>INTERNATIONAL LICENCE</v>
      </c>
      <c r="AB411" s="9">
        <f t="shared" si="44"/>
        <v>4</v>
      </c>
      <c r="AC411" s="1">
        <v>16</v>
      </c>
      <c r="AD411" s="1" t="str">
        <f>Raw!AA411</f>
        <v>MALE</v>
      </c>
      <c r="AE411" s="1" t="str">
        <f>Raw!AB411</f>
        <v>YES</v>
      </c>
      <c r="AF411" s="1">
        <f>IF(Raw!AE411="", 0, 1)</f>
        <v>0</v>
      </c>
      <c r="AG411" s="1" t="str">
        <f t="shared" si="45"/>
        <v>No</v>
      </c>
      <c r="AH411" s="1" t="str">
        <f t="shared" si="46"/>
        <v>No</v>
      </c>
      <c r="AI411" s="1" t="str">
        <f t="shared" si="47"/>
        <v>No</v>
      </c>
      <c r="AJ411" s="1" t="str">
        <f>IF(Raw!AE411="", "", Raw!AE411)</f>
        <v/>
      </c>
      <c r="AK411" s="2" t="str">
        <f t="shared" ca="1" si="48"/>
        <v/>
      </c>
      <c r="AL411" s="1" t="str">
        <f>IF(Raw!AF411="", "", Raw!AF411)</f>
        <v/>
      </c>
      <c r="AM411" s="1" t="s">
        <v>6350</v>
      </c>
      <c r="AN411" s="1" t="s">
        <v>6350</v>
      </c>
      <c r="AO411" s="1" t="s">
        <v>6349</v>
      </c>
      <c r="AP411" s="1">
        <f>Raw!AH411</f>
        <v>12250</v>
      </c>
      <c r="AQ411" s="1">
        <v>500</v>
      </c>
      <c r="AR411" s="1" t="s">
        <v>6350</v>
      </c>
      <c r="AS411" s="1" t="s">
        <v>6350</v>
      </c>
      <c r="AT411" s="1" t="s">
        <v>6350</v>
      </c>
    </row>
    <row r="412" spans="1:46" ht="12.75" x14ac:dyDescent="0.2">
      <c r="A412" s="1">
        <v>10411</v>
      </c>
      <c r="B412" s="1" t="s">
        <v>2</v>
      </c>
      <c r="C412" s="2">
        <f t="shared" ca="1" si="42"/>
        <v>45265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6350</v>
      </c>
      <c r="O412" s="1" t="s">
        <v>6373</v>
      </c>
      <c r="P412" s="1" t="s">
        <v>6349</v>
      </c>
      <c r="Q412" s="1" t="s">
        <v>6350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43"/>
        <v>33577</v>
      </c>
      <c r="AA412" s="1" t="str">
        <f>Raw!Z412</f>
        <v>NEW ZEALAND FULL LICENCE</v>
      </c>
      <c r="AB412" s="9">
        <f t="shared" si="44"/>
        <v>4</v>
      </c>
      <c r="AC412" s="1">
        <v>16</v>
      </c>
      <c r="AD412" s="1" t="str">
        <f>Raw!AA412</f>
        <v>MALE</v>
      </c>
      <c r="AE412" s="1" t="str">
        <f>Raw!AB412</f>
        <v>YES</v>
      </c>
      <c r="AF412" s="1">
        <f>IF(Raw!AE412="", 0, 1)</f>
        <v>1</v>
      </c>
      <c r="AG412" s="1" t="str">
        <f t="shared" si="45"/>
        <v>Yes</v>
      </c>
      <c r="AH412" s="1" t="str">
        <f t="shared" si="46"/>
        <v>Yes</v>
      </c>
      <c r="AI412" s="1" t="str">
        <f t="shared" si="47"/>
        <v>Yes</v>
      </c>
      <c r="AJ412" s="1">
        <f>IF(Raw!AE412="", "", Raw!AE412)</f>
        <v>19</v>
      </c>
      <c r="AK412" s="2">
        <f t="shared" ca="1" si="48"/>
        <v>44712</v>
      </c>
      <c r="AL412" s="1" t="str">
        <f>IF(Raw!AF412="", "", Raw!AF412)</f>
        <v>At fault - other vehicle involved</v>
      </c>
      <c r="AM412" s="1" t="s">
        <v>6350</v>
      </c>
      <c r="AN412" s="1" t="s">
        <v>6350</v>
      </c>
      <c r="AO412" s="1" t="s">
        <v>6349</v>
      </c>
      <c r="AP412" s="1">
        <f>Raw!AH412</f>
        <v>31990</v>
      </c>
      <c r="AQ412" s="1">
        <v>500</v>
      </c>
      <c r="AR412" s="1" t="s">
        <v>6350</v>
      </c>
      <c r="AS412" s="1" t="s">
        <v>6350</v>
      </c>
      <c r="AT412" s="1" t="s">
        <v>6350</v>
      </c>
    </row>
    <row r="413" spans="1:46" ht="12.75" x14ac:dyDescent="0.2">
      <c r="A413" s="1">
        <v>10412</v>
      </c>
      <c r="B413" s="1" t="s">
        <v>2</v>
      </c>
      <c r="C413" s="2">
        <f t="shared" ca="1" si="42"/>
        <v>45265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6350</v>
      </c>
      <c r="O413" s="1" t="s">
        <v>6373</v>
      </c>
      <c r="P413" s="1" t="s">
        <v>6349</v>
      </c>
      <c r="Q413" s="1" t="s">
        <v>6350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/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43"/>
        <v>28829</v>
      </c>
      <c r="AA413" s="1" t="str">
        <f>Raw!Z413</f>
        <v>NEW ZEALAND FULL LICENCE</v>
      </c>
      <c r="AB413" s="9">
        <f t="shared" si="44"/>
        <v>4</v>
      </c>
      <c r="AC413" s="1">
        <v>16</v>
      </c>
      <c r="AD413" s="1" t="str">
        <f>Raw!AA413</f>
        <v>MALE</v>
      </c>
      <c r="AE413" s="1" t="str">
        <f>Raw!AB413</f>
        <v>YES</v>
      </c>
      <c r="AF413" s="1">
        <f>IF(Raw!AE413="", 0, 1)</f>
        <v>0</v>
      </c>
      <c r="AG413" s="1" t="str">
        <f t="shared" si="45"/>
        <v>No</v>
      </c>
      <c r="AH413" s="1" t="str">
        <f t="shared" si="46"/>
        <v>No</v>
      </c>
      <c r="AI413" s="1" t="str">
        <f t="shared" si="47"/>
        <v>No</v>
      </c>
      <c r="AJ413" s="1" t="str">
        <f>IF(Raw!AE413="", "", Raw!AE413)</f>
        <v/>
      </c>
      <c r="AK413" s="2" t="str">
        <f t="shared" ca="1" si="48"/>
        <v/>
      </c>
      <c r="AL413" s="1" t="str">
        <f>IF(Raw!AF413="", "", Raw!AF413)</f>
        <v/>
      </c>
      <c r="AM413" s="1" t="s">
        <v>6350</v>
      </c>
      <c r="AN413" s="1" t="s">
        <v>6350</v>
      </c>
      <c r="AO413" s="1" t="s">
        <v>6349</v>
      </c>
      <c r="AP413" s="1">
        <f>Raw!AH413</f>
        <v>109700</v>
      </c>
      <c r="AQ413" s="1">
        <v>500</v>
      </c>
      <c r="AR413" s="1" t="s">
        <v>6350</v>
      </c>
      <c r="AS413" s="1" t="s">
        <v>6350</v>
      </c>
      <c r="AT413" s="1" t="s">
        <v>6350</v>
      </c>
    </row>
    <row r="414" spans="1:46" ht="12.75" x14ac:dyDescent="0.2">
      <c r="A414" s="1">
        <v>10413</v>
      </c>
      <c r="B414" s="1" t="s">
        <v>2</v>
      </c>
      <c r="C414" s="2">
        <f t="shared" ca="1" si="42"/>
        <v>45265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IF(Raw!O414="","", Raw!O414)</f>
        <v>2500</v>
      </c>
      <c r="L414" s="1" t="str">
        <f>Raw!L414</f>
        <v>5 Sp Manual</v>
      </c>
      <c r="M414" s="1" t="str">
        <f>Raw!M414</f>
        <v>Diesel</v>
      </c>
      <c r="N414" s="1" t="s">
        <v>6350</v>
      </c>
      <c r="O414" s="1" t="s">
        <v>6373</v>
      </c>
      <c r="P414" s="1" t="s">
        <v>6349</v>
      </c>
      <c r="Q414" s="1" t="s">
        <v>6350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43"/>
        <v>36134</v>
      </c>
      <c r="AA414" s="1" t="str">
        <f>Raw!Z414</f>
        <v>RESTRICTED LICENCE</v>
      </c>
      <c r="AB414" s="9">
        <f t="shared" si="44"/>
        <v>4</v>
      </c>
      <c r="AC414" s="1">
        <v>16</v>
      </c>
      <c r="AD414" s="1" t="str">
        <f>Raw!AA414</f>
        <v>MALE</v>
      </c>
      <c r="AE414" s="1" t="str">
        <f>Raw!AB414</f>
        <v>YES</v>
      </c>
      <c r="AF414" s="1">
        <f>IF(Raw!AE414="", 0, 1)</f>
        <v>0</v>
      </c>
      <c r="AG414" s="1" t="str">
        <f t="shared" si="45"/>
        <v>No</v>
      </c>
      <c r="AH414" s="1" t="str">
        <f t="shared" si="46"/>
        <v>No</v>
      </c>
      <c r="AI414" s="1" t="str">
        <f t="shared" si="47"/>
        <v>No</v>
      </c>
      <c r="AJ414" s="1" t="str">
        <f>IF(Raw!AE414="", "", Raw!AE414)</f>
        <v/>
      </c>
      <c r="AK414" s="2" t="str">
        <f t="shared" ca="1" si="48"/>
        <v/>
      </c>
      <c r="AL414" s="1" t="str">
        <f>IF(Raw!AF414="", "", Raw!AF414)</f>
        <v/>
      </c>
      <c r="AM414" s="1" t="s">
        <v>6350</v>
      </c>
      <c r="AN414" s="1" t="s">
        <v>6350</v>
      </c>
      <c r="AO414" s="1" t="s">
        <v>6349</v>
      </c>
      <c r="AP414" s="1">
        <f>Raw!AH414</f>
        <v>19050</v>
      </c>
      <c r="AQ414" s="1">
        <v>500</v>
      </c>
      <c r="AR414" s="1" t="s">
        <v>6350</v>
      </c>
      <c r="AS414" s="1" t="s">
        <v>6350</v>
      </c>
      <c r="AT414" s="1" t="s">
        <v>6350</v>
      </c>
    </row>
    <row r="415" spans="1:46" ht="12.75" x14ac:dyDescent="0.2">
      <c r="A415" s="1">
        <v>10414</v>
      </c>
      <c r="B415" s="1" t="s">
        <v>2</v>
      </c>
      <c r="C415" s="2">
        <f t="shared" ca="1" si="42"/>
        <v>45265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6350</v>
      </c>
      <c r="O415" s="1" t="s">
        <v>6373</v>
      </c>
      <c r="P415" s="1" t="s">
        <v>6349</v>
      </c>
      <c r="Q415" s="1" t="s">
        <v>6350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43"/>
        <v>33212</v>
      </c>
      <c r="AA415" s="1" t="str">
        <f>Raw!Z415</f>
        <v>NEW ZEALAND FULL LICENCE</v>
      </c>
      <c r="AB415" s="9">
        <f t="shared" si="44"/>
        <v>4</v>
      </c>
      <c r="AC415" s="1">
        <v>16</v>
      </c>
      <c r="AD415" s="1" t="str">
        <f>Raw!AA415</f>
        <v>FEMALE</v>
      </c>
      <c r="AE415" s="1" t="str">
        <f>Raw!AB415</f>
        <v>YES</v>
      </c>
      <c r="AF415" s="1">
        <f>IF(Raw!AE415="", 0, 1)</f>
        <v>1</v>
      </c>
      <c r="AG415" s="1" t="str">
        <f t="shared" si="45"/>
        <v>Yes</v>
      </c>
      <c r="AH415" s="1" t="str">
        <f t="shared" si="46"/>
        <v>Yes</v>
      </c>
      <c r="AI415" s="1" t="str">
        <f t="shared" si="47"/>
        <v>Yes</v>
      </c>
      <c r="AJ415" s="1">
        <f>IF(Raw!AE415="", "", Raw!AE415)</f>
        <v>7</v>
      </c>
      <c r="AK415" s="2">
        <f t="shared" ca="1" si="48"/>
        <v>45077</v>
      </c>
      <c r="AL415" s="1" t="str">
        <f>IF(Raw!AF415="", "", Raw!AF415)</f>
        <v>Not at fault - other vehicle involved</v>
      </c>
      <c r="AM415" s="1" t="s">
        <v>6350</v>
      </c>
      <c r="AN415" s="1" t="s">
        <v>6350</v>
      </c>
      <c r="AO415" s="1" t="s">
        <v>6349</v>
      </c>
      <c r="AP415" s="1">
        <f>Raw!AH415</f>
        <v>16885</v>
      </c>
      <c r="AQ415" s="1">
        <v>500</v>
      </c>
      <c r="AR415" s="1" t="s">
        <v>6350</v>
      </c>
      <c r="AS415" s="1" t="s">
        <v>6350</v>
      </c>
      <c r="AT415" s="1" t="s">
        <v>6350</v>
      </c>
    </row>
    <row r="416" spans="1:46" ht="12.75" x14ac:dyDescent="0.2">
      <c r="A416" s="1">
        <v>10415</v>
      </c>
      <c r="B416" s="1" t="s">
        <v>2</v>
      </c>
      <c r="C416" s="2">
        <f t="shared" ca="1" si="42"/>
        <v>45265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6350</v>
      </c>
      <c r="O416" s="1" t="s">
        <v>6373</v>
      </c>
      <c r="P416" s="1" t="s">
        <v>6349</v>
      </c>
      <c r="Q416" s="1" t="s">
        <v>6350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/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43"/>
        <v>34308</v>
      </c>
      <c r="AA416" s="1" t="str">
        <f>Raw!Z416</f>
        <v>NEW ZEALAND FULL LICENCE</v>
      </c>
      <c r="AB416" s="9">
        <f t="shared" si="44"/>
        <v>4</v>
      </c>
      <c r="AC416" s="1">
        <v>16</v>
      </c>
      <c r="AD416" s="1" t="str">
        <f>Raw!AA416</f>
        <v>MALE</v>
      </c>
      <c r="AE416" s="1" t="str">
        <f>Raw!AB416</f>
        <v>NO</v>
      </c>
      <c r="AF416" s="1">
        <f>IF(Raw!AE416="", 0, 1)</f>
        <v>1</v>
      </c>
      <c r="AG416" s="1" t="str">
        <f t="shared" si="45"/>
        <v>Yes</v>
      </c>
      <c r="AH416" s="1" t="str">
        <f t="shared" si="46"/>
        <v>Yes</v>
      </c>
      <c r="AI416" s="1" t="str">
        <f t="shared" si="47"/>
        <v>Yes</v>
      </c>
      <c r="AJ416" s="1">
        <f>IF(Raw!AE416="", "", Raw!AE416)</f>
        <v>24</v>
      </c>
      <c r="AK416" s="2">
        <f t="shared" ca="1" si="48"/>
        <v>44561</v>
      </c>
      <c r="AL416" s="1" t="str">
        <f>IF(Raw!AF416="", "", Raw!AF416)</f>
        <v>At fault - Fire damage or theft</v>
      </c>
      <c r="AM416" s="1" t="s">
        <v>6350</v>
      </c>
      <c r="AN416" s="1" t="s">
        <v>6350</v>
      </c>
      <c r="AO416" s="1" t="s">
        <v>6349</v>
      </c>
      <c r="AP416" s="1">
        <f>Raw!AH416</f>
        <v>7170</v>
      </c>
      <c r="AQ416" s="1">
        <v>500</v>
      </c>
      <c r="AR416" s="1" t="s">
        <v>6350</v>
      </c>
      <c r="AS416" s="1" t="s">
        <v>6350</v>
      </c>
      <c r="AT416" s="1" t="s">
        <v>6350</v>
      </c>
    </row>
    <row r="417" spans="1:46" ht="12.75" x14ac:dyDescent="0.2">
      <c r="A417" s="1">
        <v>10416</v>
      </c>
      <c r="B417" s="1" t="s">
        <v>2</v>
      </c>
      <c r="C417" s="2">
        <f t="shared" ca="1" si="42"/>
        <v>45265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6350</v>
      </c>
      <c r="O417" s="1" t="s">
        <v>6373</v>
      </c>
      <c r="P417" s="1" t="s">
        <v>6349</v>
      </c>
      <c r="Q417" s="1" t="s">
        <v>6350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43"/>
        <v>29925</v>
      </c>
      <c r="AA417" s="1" t="str">
        <f>Raw!Z417</f>
        <v>NEW ZEALAND FULL LICENCE</v>
      </c>
      <c r="AB417" s="9">
        <f t="shared" si="44"/>
        <v>4</v>
      </c>
      <c r="AC417" s="1">
        <v>16</v>
      </c>
      <c r="AD417" s="1" t="str">
        <f>Raw!AA417</f>
        <v>MALE</v>
      </c>
      <c r="AE417" s="1" t="str">
        <f>Raw!AB417</f>
        <v>NO</v>
      </c>
      <c r="AF417" s="1">
        <f>IF(Raw!AE417="", 0, 1)</f>
        <v>0</v>
      </c>
      <c r="AG417" s="1" t="str">
        <f t="shared" si="45"/>
        <v>No</v>
      </c>
      <c r="AH417" s="1" t="str">
        <f t="shared" si="46"/>
        <v>No</v>
      </c>
      <c r="AI417" s="1" t="str">
        <f t="shared" si="47"/>
        <v>No</v>
      </c>
      <c r="AJ417" s="1" t="str">
        <f>IF(Raw!AE417="", "", Raw!AE417)</f>
        <v/>
      </c>
      <c r="AK417" s="2" t="str">
        <f t="shared" ca="1" si="48"/>
        <v/>
      </c>
      <c r="AL417" s="1" t="str">
        <f>IF(Raw!AF417="", "", Raw!AF417)</f>
        <v/>
      </c>
      <c r="AM417" s="1" t="s">
        <v>6350</v>
      </c>
      <c r="AN417" s="1" t="s">
        <v>6350</v>
      </c>
      <c r="AO417" s="1" t="s">
        <v>6349</v>
      </c>
      <c r="AP417" s="1">
        <f>Raw!AH417</f>
        <v>45350</v>
      </c>
      <c r="AQ417" s="1">
        <v>500</v>
      </c>
      <c r="AR417" s="1" t="s">
        <v>6350</v>
      </c>
      <c r="AS417" s="1" t="s">
        <v>6350</v>
      </c>
      <c r="AT417" s="1" t="s">
        <v>6350</v>
      </c>
    </row>
    <row r="418" spans="1:46" ht="12.75" x14ac:dyDescent="0.2">
      <c r="A418" s="1">
        <v>10417</v>
      </c>
      <c r="B418" s="1" t="s">
        <v>2</v>
      </c>
      <c r="C418" s="2">
        <f t="shared" ca="1" si="42"/>
        <v>45265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IF(Raw!O418="","", Raw!O418)</f>
        <v>2354</v>
      </c>
      <c r="L418" s="1" t="str">
        <f>Raw!L418</f>
        <v>5 Sp Manual</v>
      </c>
      <c r="M418" s="1" t="str">
        <f>Raw!M418</f>
        <v>Petrol</v>
      </c>
      <c r="N418" s="1" t="s">
        <v>6350</v>
      </c>
      <c r="O418" s="1" t="s">
        <v>6373</v>
      </c>
      <c r="P418" s="1" t="s">
        <v>6349</v>
      </c>
      <c r="Q418" s="1" t="s">
        <v>6350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43"/>
        <v>32847</v>
      </c>
      <c r="AA418" s="1" t="str">
        <f>Raw!Z418</f>
        <v>INTERNATIONAL LICENCE</v>
      </c>
      <c r="AB418" s="9">
        <f t="shared" si="44"/>
        <v>4</v>
      </c>
      <c r="AC418" s="1">
        <v>16</v>
      </c>
      <c r="AD418" s="1" t="str">
        <f>Raw!AA418</f>
        <v>FEMALE</v>
      </c>
      <c r="AE418" s="1" t="str">
        <f>Raw!AB418</f>
        <v>NO</v>
      </c>
      <c r="AF418" s="1">
        <f>IF(Raw!AE418="", 0, 1)</f>
        <v>0</v>
      </c>
      <c r="AG418" s="1" t="str">
        <f t="shared" si="45"/>
        <v>No</v>
      </c>
      <c r="AH418" s="1" t="str">
        <f t="shared" si="46"/>
        <v>No</v>
      </c>
      <c r="AI418" s="1" t="str">
        <f t="shared" si="47"/>
        <v>No</v>
      </c>
      <c r="AJ418" s="1" t="str">
        <f>IF(Raw!AE418="", "", Raw!AE418)</f>
        <v/>
      </c>
      <c r="AK418" s="2" t="str">
        <f t="shared" ca="1" si="48"/>
        <v/>
      </c>
      <c r="AL418" s="1" t="str">
        <f>IF(Raw!AF418="", "", Raw!AF418)</f>
        <v/>
      </c>
      <c r="AM418" s="1" t="s">
        <v>6350</v>
      </c>
      <c r="AN418" s="1" t="s">
        <v>6350</v>
      </c>
      <c r="AO418" s="1" t="s">
        <v>6349</v>
      </c>
      <c r="AP418" s="1">
        <f>Raw!AH418</f>
        <v>7500</v>
      </c>
      <c r="AQ418" s="1">
        <v>500</v>
      </c>
      <c r="AR418" s="1" t="s">
        <v>6350</v>
      </c>
      <c r="AS418" s="1" t="s">
        <v>6350</v>
      </c>
      <c r="AT418" s="1" t="s">
        <v>6350</v>
      </c>
    </row>
    <row r="419" spans="1:46" ht="12.75" x14ac:dyDescent="0.2">
      <c r="A419" s="1">
        <v>10418</v>
      </c>
      <c r="B419" s="1" t="s">
        <v>2</v>
      </c>
      <c r="C419" s="2">
        <f t="shared" ca="1" si="42"/>
        <v>45265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6350</v>
      </c>
      <c r="O419" s="1" t="s">
        <v>6373</v>
      </c>
      <c r="P419" s="1" t="s">
        <v>6349</v>
      </c>
      <c r="Q419" s="1" t="s">
        <v>6350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43"/>
        <v>27003</v>
      </c>
      <c r="AA419" s="1" t="str">
        <f>Raw!Z419</f>
        <v>NEW ZEALAND FULL LICENCE</v>
      </c>
      <c r="AB419" s="9">
        <f t="shared" si="44"/>
        <v>4</v>
      </c>
      <c r="AC419" s="1">
        <v>16</v>
      </c>
      <c r="AD419" s="1" t="str">
        <f>Raw!AA419</f>
        <v>FEMALE</v>
      </c>
      <c r="AE419" s="1" t="str">
        <f>Raw!AB419</f>
        <v>NO</v>
      </c>
      <c r="AF419" s="1">
        <f>IF(Raw!AE419="", 0, 1)</f>
        <v>0</v>
      </c>
      <c r="AG419" s="1" t="str">
        <f t="shared" si="45"/>
        <v>No</v>
      </c>
      <c r="AH419" s="1" t="str">
        <f t="shared" si="46"/>
        <v>No</v>
      </c>
      <c r="AI419" s="1" t="str">
        <f t="shared" si="47"/>
        <v>No</v>
      </c>
      <c r="AJ419" s="1" t="str">
        <f>IF(Raw!AE419="", "", Raw!AE419)</f>
        <v/>
      </c>
      <c r="AK419" s="2" t="str">
        <f t="shared" ca="1" si="48"/>
        <v/>
      </c>
      <c r="AL419" s="1" t="str">
        <f>IF(Raw!AF419="", "", Raw!AF419)</f>
        <v/>
      </c>
      <c r="AM419" s="1" t="s">
        <v>6350</v>
      </c>
      <c r="AN419" s="1" t="s">
        <v>6350</v>
      </c>
      <c r="AO419" s="1" t="s">
        <v>6349</v>
      </c>
      <c r="AP419" s="1">
        <f>Raw!AH419</f>
        <v>4100</v>
      </c>
      <c r="AQ419" s="1">
        <v>500</v>
      </c>
      <c r="AR419" s="1" t="s">
        <v>6350</v>
      </c>
      <c r="AS419" s="1" t="s">
        <v>6350</v>
      </c>
      <c r="AT419" s="1" t="s">
        <v>6350</v>
      </c>
    </row>
    <row r="420" spans="1:46" ht="12.75" x14ac:dyDescent="0.2">
      <c r="A420" s="1">
        <v>10419</v>
      </c>
      <c r="B420" s="1" t="s">
        <v>2</v>
      </c>
      <c r="C420" s="2">
        <f t="shared" ca="1" si="42"/>
        <v>45265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6350</v>
      </c>
      <c r="O420" s="1" t="s">
        <v>6373</v>
      </c>
      <c r="P420" s="1" t="s">
        <v>6349</v>
      </c>
      <c r="Q420" s="1" t="s">
        <v>6350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43"/>
        <v>36134</v>
      </c>
      <c r="AA420" s="1" t="str">
        <f>Raw!Z420</f>
        <v>RESTRICTED LICENCE</v>
      </c>
      <c r="AB420" s="9">
        <f t="shared" si="44"/>
        <v>4</v>
      </c>
      <c r="AC420" s="1">
        <v>16</v>
      </c>
      <c r="AD420" s="1" t="str">
        <f>Raw!AA420</f>
        <v>FEMALE</v>
      </c>
      <c r="AE420" s="1" t="str">
        <f>Raw!AB420</f>
        <v>NO</v>
      </c>
      <c r="AF420" s="1">
        <f>IF(Raw!AE420="", 0, 1)</f>
        <v>0</v>
      </c>
      <c r="AG420" s="1" t="str">
        <f t="shared" si="45"/>
        <v>No</v>
      </c>
      <c r="AH420" s="1" t="str">
        <f t="shared" si="46"/>
        <v>No</v>
      </c>
      <c r="AI420" s="1" t="str">
        <f t="shared" si="47"/>
        <v>No</v>
      </c>
      <c r="AJ420" s="1" t="str">
        <f>IF(Raw!AE420="", "", Raw!AE420)</f>
        <v/>
      </c>
      <c r="AK420" s="2" t="str">
        <f t="shared" ca="1" si="48"/>
        <v/>
      </c>
      <c r="AL420" s="1" t="str">
        <f>IF(Raw!AF420="", "", Raw!AF420)</f>
        <v/>
      </c>
      <c r="AM420" s="1" t="s">
        <v>6350</v>
      </c>
      <c r="AN420" s="1" t="s">
        <v>6350</v>
      </c>
      <c r="AO420" s="1" t="s">
        <v>6349</v>
      </c>
      <c r="AP420" s="1">
        <f>Raw!AH420</f>
        <v>5350</v>
      </c>
      <c r="AQ420" s="1">
        <v>500</v>
      </c>
      <c r="AR420" s="1" t="s">
        <v>6350</v>
      </c>
      <c r="AS420" s="1" t="s">
        <v>6350</v>
      </c>
      <c r="AT420" s="1" t="s">
        <v>6350</v>
      </c>
    </row>
    <row r="421" spans="1:46" ht="12.75" x14ac:dyDescent="0.2">
      <c r="A421" s="1">
        <v>10420</v>
      </c>
      <c r="B421" s="1" t="s">
        <v>2</v>
      </c>
      <c r="C421" s="2">
        <f t="shared" ca="1" si="42"/>
        <v>45265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6350</v>
      </c>
      <c r="O421" s="1" t="s">
        <v>6373</v>
      </c>
      <c r="P421" s="1" t="s">
        <v>6349</v>
      </c>
      <c r="Q421" s="1" t="s">
        <v>6350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43"/>
        <v>34308</v>
      </c>
      <c r="AA421" s="1" t="str">
        <f>Raw!Z421</f>
        <v>NEW ZEALAND FULL LICENCE</v>
      </c>
      <c r="AB421" s="9">
        <f t="shared" si="44"/>
        <v>4</v>
      </c>
      <c r="AC421" s="1">
        <v>16</v>
      </c>
      <c r="AD421" s="1" t="str">
        <f>Raw!AA421</f>
        <v>FEMALE</v>
      </c>
      <c r="AE421" s="1" t="str">
        <f>Raw!AB421</f>
        <v>NO</v>
      </c>
      <c r="AF421" s="1">
        <f>IF(Raw!AE421="", 0, 1)</f>
        <v>0</v>
      </c>
      <c r="AG421" s="1" t="str">
        <f t="shared" si="45"/>
        <v>No</v>
      </c>
      <c r="AH421" s="1" t="str">
        <f t="shared" si="46"/>
        <v>No</v>
      </c>
      <c r="AI421" s="1" t="str">
        <f t="shared" si="47"/>
        <v>No</v>
      </c>
      <c r="AJ421" s="1" t="str">
        <f>IF(Raw!AE421="", "", Raw!AE421)</f>
        <v/>
      </c>
      <c r="AK421" s="2" t="str">
        <f t="shared" ca="1" si="48"/>
        <v/>
      </c>
      <c r="AL421" s="1" t="str">
        <f>IF(Raw!AF421="", "", Raw!AF421)</f>
        <v/>
      </c>
      <c r="AM421" s="1" t="s">
        <v>6350</v>
      </c>
      <c r="AN421" s="1" t="s">
        <v>6350</v>
      </c>
      <c r="AO421" s="1" t="s">
        <v>6349</v>
      </c>
      <c r="AP421" s="1">
        <f>Raw!AH421</f>
        <v>11600</v>
      </c>
      <c r="AQ421" s="1">
        <v>500</v>
      </c>
      <c r="AR421" s="1" t="s">
        <v>6350</v>
      </c>
      <c r="AS421" s="1" t="s">
        <v>6350</v>
      </c>
      <c r="AT421" s="1" t="s">
        <v>6350</v>
      </c>
    </row>
    <row r="422" spans="1:46" ht="12.75" x14ac:dyDescent="0.2">
      <c r="A422" s="1">
        <v>10421</v>
      </c>
      <c r="B422" s="1" t="s">
        <v>2</v>
      </c>
      <c r="C422" s="2">
        <f t="shared" ca="1" si="42"/>
        <v>45265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6350</v>
      </c>
      <c r="O422" s="1" t="s">
        <v>6373</v>
      </c>
      <c r="P422" s="1" t="s">
        <v>6349</v>
      </c>
      <c r="Q422" s="1" t="s">
        <v>6350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/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43"/>
        <v>34673</v>
      </c>
      <c r="AA422" s="1" t="str">
        <f>Raw!Z422</f>
        <v>NEW ZEALAND FULL LICENCE</v>
      </c>
      <c r="AB422" s="9">
        <f t="shared" si="44"/>
        <v>4</v>
      </c>
      <c r="AC422" s="1">
        <v>16</v>
      </c>
      <c r="AD422" s="1" t="str">
        <f>Raw!AA422</f>
        <v>FEMALE</v>
      </c>
      <c r="AE422" s="1" t="str">
        <f>Raw!AB422</f>
        <v>NO</v>
      </c>
      <c r="AF422" s="1">
        <f>IF(Raw!AE422="", 0, 1)</f>
        <v>0</v>
      </c>
      <c r="AG422" s="1" t="str">
        <f t="shared" si="45"/>
        <v>No</v>
      </c>
      <c r="AH422" s="1" t="str">
        <f t="shared" si="46"/>
        <v>No</v>
      </c>
      <c r="AI422" s="1" t="str">
        <f t="shared" si="47"/>
        <v>No</v>
      </c>
      <c r="AJ422" s="1" t="str">
        <f>IF(Raw!AE422="", "", Raw!AE422)</f>
        <v/>
      </c>
      <c r="AK422" s="2" t="str">
        <f t="shared" ca="1" si="48"/>
        <v/>
      </c>
      <c r="AL422" s="1" t="str">
        <f>IF(Raw!AF422="", "", Raw!AF422)</f>
        <v/>
      </c>
      <c r="AM422" s="1" t="s">
        <v>6350</v>
      </c>
      <c r="AN422" s="1" t="s">
        <v>6350</v>
      </c>
      <c r="AO422" s="1" t="s">
        <v>6349</v>
      </c>
      <c r="AP422" s="1">
        <f>Raw!AH422</f>
        <v>7170</v>
      </c>
      <c r="AQ422" s="1">
        <v>500</v>
      </c>
      <c r="AR422" s="1" t="s">
        <v>6350</v>
      </c>
      <c r="AS422" s="1" t="s">
        <v>6350</v>
      </c>
      <c r="AT422" s="1" t="s">
        <v>6350</v>
      </c>
    </row>
    <row r="423" spans="1:46" ht="12.75" x14ac:dyDescent="0.2">
      <c r="A423" s="1">
        <v>10422</v>
      </c>
      <c r="B423" s="1" t="s">
        <v>2</v>
      </c>
      <c r="C423" s="2">
        <f t="shared" ca="1" si="42"/>
        <v>45265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IF(Raw!O423="","", Raw!O423)</f>
        <v>2793</v>
      </c>
      <c r="L423" s="1" t="str">
        <f>Raw!L423</f>
        <v>5 Sp Manual</v>
      </c>
      <c r="M423" s="1" t="str">
        <f>Raw!M423</f>
        <v>Petrol</v>
      </c>
      <c r="N423" s="1" t="s">
        <v>6350</v>
      </c>
      <c r="O423" s="1" t="s">
        <v>6373</v>
      </c>
      <c r="P423" s="1" t="s">
        <v>6349</v>
      </c>
      <c r="Q423" s="1" t="s">
        <v>6350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/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43"/>
        <v>37230</v>
      </c>
      <c r="AA423" s="1" t="str">
        <f>Raw!Z423</f>
        <v>NEW ZEALAND FULL LICENCE</v>
      </c>
      <c r="AB423" s="9">
        <f t="shared" si="44"/>
        <v>4</v>
      </c>
      <c r="AC423" s="1">
        <v>16</v>
      </c>
      <c r="AD423" s="1" t="str">
        <f>Raw!AA423</f>
        <v>MALE</v>
      </c>
      <c r="AE423" s="1" t="str">
        <f>Raw!AB423</f>
        <v>NO</v>
      </c>
      <c r="AF423" s="1">
        <f>IF(Raw!AE423="", 0, 1)</f>
        <v>0</v>
      </c>
      <c r="AG423" s="1" t="str">
        <f t="shared" si="45"/>
        <v>No</v>
      </c>
      <c r="AH423" s="1" t="str">
        <f t="shared" si="46"/>
        <v>No</v>
      </c>
      <c r="AI423" s="1" t="str">
        <f t="shared" si="47"/>
        <v>No</v>
      </c>
      <c r="AJ423" s="1" t="str">
        <f>IF(Raw!AE423="", "", Raw!AE423)</f>
        <v/>
      </c>
      <c r="AK423" s="2" t="str">
        <f t="shared" ca="1" si="48"/>
        <v/>
      </c>
      <c r="AL423" s="1" t="str">
        <f>IF(Raw!AF423="", "", Raw!AF423)</f>
        <v/>
      </c>
      <c r="AM423" s="1" t="s">
        <v>6350</v>
      </c>
      <c r="AN423" s="1" t="s">
        <v>6350</v>
      </c>
      <c r="AO423" s="1" t="s">
        <v>6349</v>
      </c>
      <c r="AP423" s="1">
        <f>Raw!AH423</f>
        <v>2450</v>
      </c>
      <c r="AQ423" s="1">
        <v>500</v>
      </c>
      <c r="AR423" s="1" t="s">
        <v>6350</v>
      </c>
      <c r="AS423" s="1" t="s">
        <v>6350</v>
      </c>
      <c r="AT423" s="1" t="s">
        <v>6350</v>
      </c>
    </row>
    <row r="424" spans="1:46" ht="12.75" x14ac:dyDescent="0.2">
      <c r="A424" s="1">
        <v>10423</v>
      </c>
      <c r="B424" s="1" t="s">
        <v>2</v>
      </c>
      <c r="C424" s="2">
        <f t="shared" ca="1" si="42"/>
        <v>45265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6350</v>
      </c>
      <c r="O424" s="1" t="s">
        <v>6373</v>
      </c>
      <c r="P424" s="1" t="s">
        <v>6349</v>
      </c>
      <c r="Q424" s="1" t="s">
        <v>6350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/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43"/>
        <v>21159</v>
      </c>
      <c r="AA424" s="1" t="str">
        <f>Raw!Z424</f>
        <v>NEW ZEALAND FULL LICENCE</v>
      </c>
      <c r="AB424" s="9">
        <f t="shared" si="44"/>
        <v>4</v>
      </c>
      <c r="AC424" s="1">
        <v>16</v>
      </c>
      <c r="AD424" s="1" t="str">
        <f>Raw!AA424</f>
        <v>MALE</v>
      </c>
      <c r="AE424" s="1" t="str">
        <f>Raw!AB424</f>
        <v>NO</v>
      </c>
      <c r="AF424" s="1">
        <f>IF(Raw!AE424="", 0, 1)</f>
        <v>0</v>
      </c>
      <c r="AG424" s="1" t="str">
        <f t="shared" si="45"/>
        <v>No</v>
      </c>
      <c r="AH424" s="1" t="str">
        <f t="shared" si="46"/>
        <v>No</v>
      </c>
      <c r="AI424" s="1" t="str">
        <f t="shared" si="47"/>
        <v>No</v>
      </c>
      <c r="AJ424" s="1" t="str">
        <f>IF(Raw!AE424="", "", Raw!AE424)</f>
        <v/>
      </c>
      <c r="AK424" s="2" t="str">
        <f t="shared" ca="1" si="48"/>
        <v/>
      </c>
      <c r="AL424" s="1" t="str">
        <f>IF(Raw!AF424="", "", Raw!AF424)</f>
        <v/>
      </c>
      <c r="AM424" s="1" t="s">
        <v>6350</v>
      </c>
      <c r="AN424" s="1" t="s">
        <v>6350</v>
      </c>
      <c r="AO424" s="1" t="s">
        <v>6349</v>
      </c>
      <c r="AP424" s="1">
        <f>Raw!AH424</f>
        <v>17830</v>
      </c>
      <c r="AQ424" s="1">
        <v>500</v>
      </c>
      <c r="AR424" s="1" t="s">
        <v>6350</v>
      </c>
      <c r="AS424" s="1" t="s">
        <v>6350</v>
      </c>
      <c r="AT424" s="1" t="s">
        <v>6350</v>
      </c>
    </row>
    <row r="425" spans="1:46" ht="12.75" x14ac:dyDescent="0.2">
      <c r="A425" s="1">
        <v>10424</v>
      </c>
      <c r="B425" s="1" t="s">
        <v>2</v>
      </c>
      <c r="C425" s="2">
        <f t="shared" ca="1" si="42"/>
        <v>45265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6350</v>
      </c>
      <c r="O425" s="1" t="s">
        <v>6373</v>
      </c>
      <c r="P425" s="1" t="s">
        <v>6349</v>
      </c>
      <c r="Q425" s="1" t="s">
        <v>6350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43"/>
        <v>31386</v>
      </c>
      <c r="AA425" s="1" t="str">
        <f>Raw!Z425</f>
        <v>RESTRICTED LICENCE</v>
      </c>
      <c r="AB425" s="9">
        <f t="shared" si="44"/>
        <v>4</v>
      </c>
      <c r="AC425" s="1">
        <v>16</v>
      </c>
      <c r="AD425" s="1" t="str">
        <f>Raw!AA425</f>
        <v>FEMALE</v>
      </c>
      <c r="AE425" s="1" t="str">
        <f>Raw!AB425</f>
        <v>NO</v>
      </c>
      <c r="AF425" s="1">
        <f>IF(Raw!AE425="", 0, 1)</f>
        <v>0</v>
      </c>
      <c r="AG425" s="1" t="str">
        <f t="shared" si="45"/>
        <v>No</v>
      </c>
      <c r="AH425" s="1" t="str">
        <f t="shared" si="46"/>
        <v>No</v>
      </c>
      <c r="AI425" s="1" t="str">
        <f t="shared" si="47"/>
        <v>No</v>
      </c>
      <c r="AJ425" s="1" t="str">
        <f>IF(Raw!AE425="", "", Raw!AE425)</f>
        <v/>
      </c>
      <c r="AK425" s="2" t="str">
        <f t="shared" ca="1" si="48"/>
        <v/>
      </c>
      <c r="AL425" s="1" t="str">
        <f>IF(Raw!AF425="", "", Raw!AF425)</f>
        <v/>
      </c>
      <c r="AM425" s="1" t="s">
        <v>6350</v>
      </c>
      <c r="AN425" s="1" t="s">
        <v>6350</v>
      </c>
      <c r="AO425" s="1" t="s">
        <v>6349</v>
      </c>
      <c r="AP425" s="1">
        <f>Raw!AH425</f>
        <v>6615</v>
      </c>
      <c r="AQ425" s="1">
        <v>500</v>
      </c>
      <c r="AR425" s="1" t="s">
        <v>6350</v>
      </c>
      <c r="AS425" s="1" t="s">
        <v>6350</v>
      </c>
      <c r="AT425" s="1" t="s">
        <v>6350</v>
      </c>
    </row>
    <row r="426" spans="1:46" ht="12.75" x14ac:dyDescent="0.2">
      <c r="A426" s="1">
        <v>10425</v>
      </c>
      <c r="B426" s="1" t="s">
        <v>2</v>
      </c>
      <c r="C426" s="2">
        <f t="shared" ca="1" si="42"/>
        <v>45265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6350</v>
      </c>
      <c r="O426" s="1" t="s">
        <v>6373</v>
      </c>
      <c r="P426" s="1" t="s">
        <v>6349</v>
      </c>
      <c r="Q426" s="1" t="s">
        <v>6350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43"/>
        <v>16045</v>
      </c>
      <c r="AA426" s="1" t="str">
        <f>Raw!Z426</f>
        <v>NEW ZEALAND FULL LICENCE</v>
      </c>
      <c r="AB426" s="9">
        <f t="shared" si="44"/>
        <v>4</v>
      </c>
      <c r="AC426" s="1">
        <v>16</v>
      </c>
      <c r="AD426" s="1" t="str">
        <f>Raw!AA426</f>
        <v>MALE</v>
      </c>
      <c r="AE426" s="1" t="str">
        <f>Raw!AB426</f>
        <v>YES</v>
      </c>
      <c r="AF426" s="1">
        <f>IF(Raw!AE426="", 0, 1)</f>
        <v>0</v>
      </c>
      <c r="AG426" s="1" t="str">
        <f t="shared" si="45"/>
        <v>No</v>
      </c>
      <c r="AH426" s="1" t="str">
        <f t="shared" si="46"/>
        <v>No</v>
      </c>
      <c r="AI426" s="1" t="str">
        <f t="shared" si="47"/>
        <v>No</v>
      </c>
      <c r="AJ426" s="1" t="str">
        <f>IF(Raw!AE426="", "", Raw!AE426)</f>
        <v/>
      </c>
      <c r="AK426" s="2" t="str">
        <f t="shared" ca="1" si="48"/>
        <v/>
      </c>
      <c r="AL426" s="1" t="str">
        <f>IF(Raw!AF426="", "", Raw!AF426)</f>
        <v/>
      </c>
      <c r="AM426" s="1" t="s">
        <v>6350</v>
      </c>
      <c r="AN426" s="1" t="s">
        <v>6350</v>
      </c>
      <c r="AO426" s="1" t="s">
        <v>6349</v>
      </c>
      <c r="AP426" s="1">
        <f>Raw!AH426</f>
        <v>5000</v>
      </c>
      <c r="AQ426" s="1">
        <v>500</v>
      </c>
      <c r="AR426" s="1" t="s">
        <v>6350</v>
      </c>
      <c r="AS426" s="1" t="s">
        <v>6350</v>
      </c>
      <c r="AT426" s="1" t="s">
        <v>6350</v>
      </c>
    </row>
    <row r="427" spans="1:46" ht="12.75" x14ac:dyDescent="0.2">
      <c r="A427" s="1">
        <v>10426</v>
      </c>
      <c r="B427" s="1" t="s">
        <v>2</v>
      </c>
      <c r="C427" s="2">
        <f t="shared" ca="1" si="42"/>
        <v>45265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6350</v>
      </c>
      <c r="O427" s="1" t="s">
        <v>6373</v>
      </c>
      <c r="P427" s="1" t="s">
        <v>6349</v>
      </c>
      <c r="Q427" s="1" t="s">
        <v>6350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43"/>
        <v>33943</v>
      </c>
      <c r="AA427" s="1" t="str">
        <f>Raw!Z427</f>
        <v>NEW ZEALAND FULL LICENCE</v>
      </c>
      <c r="AB427" s="9">
        <f t="shared" si="44"/>
        <v>4</v>
      </c>
      <c r="AC427" s="1">
        <v>16</v>
      </c>
      <c r="AD427" s="1" t="str">
        <f>Raw!AA427</f>
        <v>MALE</v>
      </c>
      <c r="AE427" s="1" t="str">
        <f>Raw!AB427</f>
        <v>NO</v>
      </c>
      <c r="AF427" s="1">
        <f>IF(Raw!AE427="", 0, 1)</f>
        <v>1</v>
      </c>
      <c r="AG427" s="1" t="str">
        <f t="shared" si="45"/>
        <v>Yes</v>
      </c>
      <c r="AH427" s="1" t="str">
        <f t="shared" si="46"/>
        <v>Yes</v>
      </c>
      <c r="AI427" s="1" t="str">
        <f t="shared" si="47"/>
        <v>Yes</v>
      </c>
      <c r="AJ427" s="1">
        <f>IF(Raw!AE427="", "", Raw!AE427)</f>
        <v>6</v>
      </c>
      <c r="AK427" s="2">
        <f t="shared" ca="1" si="48"/>
        <v>45107</v>
      </c>
      <c r="AL427" s="1" t="str">
        <f>IF(Raw!AF427="", "", Raw!AF427)</f>
        <v>Not at fault - other vehicle involved</v>
      </c>
      <c r="AM427" s="1" t="s">
        <v>6350</v>
      </c>
      <c r="AN427" s="1" t="s">
        <v>6350</v>
      </c>
      <c r="AO427" s="1" t="s">
        <v>6349</v>
      </c>
      <c r="AP427" s="1">
        <f>Raw!AH427</f>
        <v>5300</v>
      </c>
      <c r="AQ427" s="1">
        <v>500</v>
      </c>
      <c r="AR427" s="1" t="s">
        <v>6350</v>
      </c>
      <c r="AS427" s="1" t="s">
        <v>6350</v>
      </c>
      <c r="AT427" s="1" t="s">
        <v>6350</v>
      </c>
    </row>
    <row r="428" spans="1:46" ht="12.75" x14ac:dyDescent="0.2">
      <c r="A428" s="1">
        <v>10427</v>
      </c>
      <c r="B428" s="1" t="s">
        <v>2</v>
      </c>
      <c r="C428" s="2">
        <f t="shared" ca="1" si="42"/>
        <v>45265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IF(Raw!O428="","", Raw!O428)</f>
        <v>2953</v>
      </c>
      <c r="L428" s="1" t="str">
        <f>Raw!L428</f>
        <v>5 Sp Manual</v>
      </c>
      <c r="M428" s="1" t="str">
        <f>Raw!M428</f>
        <v>Diesel</v>
      </c>
      <c r="N428" s="1" t="s">
        <v>6350</v>
      </c>
      <c r="O428" s="1" t="s">
        <v>6373</v>
      </c>
      <c r="P428" s="1" t="s">
        <v>6349</v>
      </c>
      <c r="Q428" s="1" t="s">
        <v>6350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43"/>
        <v>30655</v>
      </c>
      <c r="AA428" s="1" t="str">
        <f>Raw!Z428</f>
        <v>NEW ZEALAND FULL LICENCE</v>
      </c>
      <c r="AB428" s="9">
        <f t="shared" si="44"/>
        <v>4</v>
      </c>
      <c r="AC428" s="1">
        <v>16</v>
      </c>
      <c r="AD428" s="1" t="str">
        <f>Raw!AA428</f>
        <v>MALE</v>
      </c>
      <c r="AE428" s="1" t="str">
        <f>Raw!AB428</f>
        <v>NO</v>
      </c>
      <c r="AF428" s="1">
        <f>IF(Raw!AE428="", 0, 1)</f>
        <v>1</v>
      </c>
      <c r="AG428" s="1" t="str">
        <f t="shared" si="45"/>
        <v>Yes</v>
      </c>
      <c r="AH428" s="1" t="str">
        <f t="shared" si="46"/>
        <v>Yes</v>
      </c>
      <c r="AI428" s="1" t="str">
        <f t="shared" si="47"/>
        <v>Yes</v>
      </c>
      <c r="AJ428" s="1">
        <f>IF(Raw!AE428="", "", Raw!AE428)</f>
        <v>8</v>
      </c>
      <c r="AK428" s="2">
        <f t="shared" ca="1" si="48"/>
        <v>45046</v>
      </c>
      <c r="AL428" s="1" t="str">
        <f>IF(Raw!AF428="", "", Raw!AF428)</f>
        <v>At fault - other vehicle involved</v>
      </c>
      <c r="AM428" s="1" t="s">
        <v>6350</v>
      </c>
      <c r="AN428" s="1" t="s">
        <v>6350</v>
      </c>
      <c r="AO428" s="1" t="s">
        <v>6349</v>
      </c>
      <c r="AP428" s="1">
        <f>Raw!AH428</f>
        <v>23370</v>
      </c>
      <c r="AQ428" s="1">
        <v>500</v>
      </c>
      <c r="AR428" s="1" t="s">
        <v>6350</v>
      </c>
      <c r="AS428" s="1" t="s">
        <v>6350</v>
      </c>
      <c r="AT428" s="1" t="s">
        <v>6350</v>
      </c>
    </row>
    <row r="429" spans="1:46" ht="12.75" x14ac:dyDescent="0.2">
      <c r="A429" s="1">
        <v>10428</v>
      </c>
      <c r="B429" s="1" t="s">
        <v>2</v>
      </c>
      <c r="C429" s="2">
        <f t="shared" ca="1" si="42"/>
        <v>45265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6350</v>
      </c>
      <c r="O429" s="1" t="s">
        <v>6373</v>
      </c>
      <c r="P429" s="1" t="s">
        <v>6349</v>
      </c>
      <c r="Q429" s="1" t="s">
        <v>6350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43"/>
        <v>29925</v>
      </c>
      <c r="AA429" s="1" t="str">
        <f>Raw!Z429</f>
        <v>INTERNATIONAL LICENCE</v>
      </c>
      <c r="AB429" s="9">
        <f t="shared" si="44"/>
        <v>4</v>
      </c>
      <c r="AC429" s="1">
        <v>16</v>
      </c>
      <c r="AD429" s="1" t="str">
        <f>Raw!AA429</f>
        <v>FEMALE</v>
      </c>
      <c r="AE429" s="1" t="str">
        <f>Raw!AB429</f>
        <v>NO</v>
      </c>
      <c r="AF429" s="1">
        <f>IF(Raw!AE429="", 0, 1)</f>
        <v>0</v>
      </c>
      <c r="AG429" s="1" t="str">
        <f t="shared" si="45"/>
        <v>No</v>
      </c>
      <c r="AH429" s="1" t="str">
        <f t="shared" si="46"/>
        <v>No</v>
      </c>
      <c r="AI429" s="1" t="str">
        <f t="shared" si="47"/>
        <v>No</v>
      </c>
      <c r="AJ429" s="1" t="str">
        <f>IF(Raw!AE429="", "", Raw!AE429)</f>
        <v/>
      </c>
      <c r="AK429" s="2" t="str">
        <f t="shared" ca="1" si="48"/>
        <v/>
      </c>
      <c r="AL429" s="1" t="str">
        <f>IF(Raw!AF429="", "", Raw!AF429)</f>
        <v/>
      </c>
      <c r="AM429" s="1" t="s">
        <v>6350</v>
      </c>
      <c r="AN429" s="1" t="s">
        <v>6350</v>
      </c>
      <c r="AO429" s="1" t="s">
        <v>6349</v>
      </c>
      <c r="AP429" s="1">
        <f>Raw!AH429</f>
        <v>15600</v>
      </c>
      <c r="AQ429" s="1">
        <v>500</v>
      </c>
      <c r="AR429" s="1" t="s">
        <v>6350</v>
      </c>
      <c r="AS429" s="1" t="s">
        <v>6350</v>
      </c>
      <c r="AT429" s="1" t="s">
        <v>6350</v>
      </c>
    </row>
    <row r="430" spans="1:46" ht="12.75" x14ac:dyDescent="0.2">
      <c r="A430" s="1">
        <v>10429</v>
      </c>
      <c r="B430" s="1" t="s">
        <v>2</v>
      </c>
      <c r="C430" s="2">
        <f t="shared" ca="1" si="42"/>
        <v>45265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6350</v>
      </c>
      <c r="O430" s="1" t="s">
        <v>6373</v>
      </c>
      <c r="P430" s="1" t="s">
        <v>6349</v>
      </c>
      <c r="Q430" s="1" t="s">
        <v>6350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43"/>
        <v>30655</v>
      </c>
      <c r="AA430" s="1" t="str">
        <f>Raw!Z430</f>
        <v>NEW ZEALAND FULL LICENCE</v>
      </c>
      <c r="AB430" s="9">
        <f t="shared" si="44"/>
        <v>4</v>
      </c>
      <c r="AC430" s="1">
        <v>16</v>
      </c>
      <c r="AD430" s="1" t="str">
        <f>Raw!AA430</f>
        <v>MALE</v>
      </c>
      <c r="AE430" s="1" t="str">
        <f>Raw!AB430</f>
        <v>NO</v>
      </c>
      <c r="AF430" s="1">
        <f>IF(Raw!AE430="", 0, 1)</f>
        <v>1</v>
      </c>
      <c r="AG430" s="1" t="str">
        <f t="shared" si="45"/>
        <v>Yes</v>
      </c>
      <c r="AH430" s="1" t="str">
        <f t="shared" si="46"/>
        <v>Yes</v>
      </c>
      <c r="AI430" s="1" t="str">
        <f t="shared" si="47"/>
        <v>Yes</v>
      </c>
      <c r="AJ430" s="1">
        <f>IF(Raw!AE430="", "", Raw!AE430)</f>
        <v>14</v>
      </c>
      <c r="AK430" s="2">
        <f t="shared" ca="1" si="48"/>
        <v>44865</v>
      </c>
      <c r="AL430" s="1" t="str">
        <f>IF(Raw!AF430="", "", Raw!AF430)</f>
        <v>At fault - Fire damage or theft</v>
      </c>
      <c r="AM430" s="1" t="s">
        <v>6350</v>
      </c>
      <c r="AN430" s="1" t="s">
        <v>6350</v>
      </c>
      <c r="AO430" s="1" t="s">
        <v>6349</v>
      </c>
      <c r="AP430" s="1">
        <f>Raw!AH430</f>
        <v>62995</v>
      </c>
      <c r="AQ430" s="1">
        <v>500</v>
      </c>
      <c r="AR430" s="1" t="s">
        <v>6350</v>
      </c>
      <c r="AS430" s="1" t="s">
        <v>6350</v>
      </c>
      <c r="AT430" s="1" t="s">
        <v>6350</v>
      </c>
    </row>
    <row r="431" spans="1:46" ht="12.75" x14ac:dyDescent="0.2">
      <c r="A431" s="1">
        <v>10430</v>
      </c>
      <c r="B431" s="1" t="s">
        <v>2</v>
      </c>
      <c r="C431" s="2">
        <f t="shared" ca="1" si="42"/>
        <v>45265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6350</v>
      </c>
      <c r="O431" s="1" t="s">
        <v>6373</v>
      </c>
      <c r="P431" s="1" t="s">
        <v>6349</v>
      </c>
      <c r="Q431" s="1" t="s">
        <v>6350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43"/>
        <v>35038</v>
      </c>
      <c r="AA431" s="1" t="str">
        <f>Raw!Z431</f>
        <v>NEW ZEALAND FULL LICENCE</v>
      </c>
      <c r="AB431" s="9">
        <f t="shared" si="44"/>
        <v>4</v>
      </c>
      <c r="AC431" s="1">
        <v>16</v>
      </c>
      <c r="AD431" s="1" t="str">
        <f>Raw!AA431</f>
        <v>MALE</v>
      </c>
      <c r="AE431" s="1" t="str">
        <f>Raw!AB431</f>
        <v>NO</v>
      </c>
      <c r="AF431" s="1">
        <f>IF(Raw!AE431="", 0, 1)</f>
        <v>1</v>
      </c>
      <c r="AG431" s="1" t="str">
        <f t="shared" si="45"/>
        <v>Yes</v>
      </c>
      <c r="AH431" s="1" t="str">
        <f t="shared" si="46"/>
        <v>Yes</v>
      </c>
      <c r="AI431" s="1" t="str">
        <f t="shared" si="47"/>
        <v>Yes</v>
      </c>
      <c r="AJ431" s="1">
        <f>IF(Raw!AE431="", "", Raw!AE431)</f>
        <v>6</v>
      </c>
      <c r="AK431" s="2">
        <f t="shared" ca="1" si="48"/>
        <v>45107</v>
      </c>
      <c r="AL431" s="1" t="str">
        <f>IF(Raw!AF431="", "", Raw!AF431)</f>
        <v>At fault - other vehicle involved</v>
      </c>
      <c r="AM431" s="1" t="s">
        <v>6350</v>
      </c>
      <c r="AN431" s="1" t="s">
        <v>6350</v>
      </c>
      <c r="AO431" s="1" t="s">
        <v>6349</v>
      </c>
      <c r="AP431" s="1">
        <f>Raw!AH431</f>
        <v>2700</v>
      </c>
      <c r="AQ431" s="1">
        <v>500</v>
      </c>
      <c r="AR431" s="1" t="s">
        <v>6350</v>
      </c>
      <c r="AS431" s="1" t="s">
        <v>6350</v>
      </c>
      <c r="AT431" s="1" t="s">
        <v>6350</v>
      </c>
    </row>
    <row r="432" spans="1:46" ht="12.75" x14ac:dyDescent="0.2">
      <c r="A432" s="1">
        <v>10431</v>
      </c>
      <c r="B432" s="1" t="s">
        <v>2</v>
      </c>
      <c r="C432" s="2">
        <f t="shared" ca="1" si="42"/>
        <v>45265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6350</v>
      </c>
      <c r="O432" s="1" t="s">
        <v>6373</v>
      </c>
      <c r="P432" s="1" t="s">
        <v>6349</v>
      </c>
      <c r="Q432" s="1" t="s">
        <v>6350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43"/>
        <v>27003</v>
      </c>
      <c r="AA432" s="1" t="str">
        <f>Raw!Z432</f>
        <v>NEW ZEALAND FULL LICENCE</v>
      </c>
      <c r="AB432" s="9">
        <f t="shared" si="44"/>
        <v>4</v>
      </c>
      <c r="AC432" s="1">
        <v>16</v>
      </c>
      <c r="AD432" s="1" t="str">
        <f>Raw!AA432</f>
        <v>MALE</v>
      </c>
      <c r="AE432" s="1" t="str">
        <f>Raw!AB432</f>
        <v>NO</v>
      </c>
      <c r="AF432" s="1">
        <f>IF(Raw!AE432="", 0, 1)</f>
        <v>0</v>
      </c>
      <c r="AG432" s="1" t="str">
        <f t="shared" si="45"/>
        <v>No</v>
      </c>
      <c r="AH432" s="1" t="str">
        <f t="shared" si="46"/>
        <v>No</v>
      </c>
      <c r="AI432" s="1" t="str">
        <f t="shared" si="47"/>
        <v>No</v>
      </c>
      <c r="AJ432" s="1" t="str">
        <f>IF(Raw!AE432="", "", Raw!AE432)</f>
        <v/>
      </c>
      <c r="AK432" s="2" t="str">
        <f t="shared" ca="1" si="48"/>
        <v/>
      </c>
      <c r="AL432" s="1" t="str">
        <f>IF(Raw!AF432="", "", Raw!AF432)</f>
        <v/>
      </c>
      <c r="AM432" s="1" t="s">
        <v>6350</v>
      </c>
      <c r="AN432" s="1" t="s">
        <v>6350</v>
      </c>
      <c r="AO432" s="1" t="s">
        <v>6349</v>
      </c>
      <c r="AP432" s="1">
        <f>Raw!AH432</f>
        <v>13175</v>
      </c>
      <c r="AQ432" s="1">
        <v>500</v>
      </c>
      <c r="AR432" s="1" t="s">
        <v>6350</v>
      </c>
      <c r="AS432" s="1" t="s">
        <v>6350</v>
      </c>
      <c r="AT432" s="1" t="s">
        <v>6350</v>
      </c>
    </row>
    <row r="433" spans="1:46" ht="12.75" x14ac:dyDescent="0.2">
      <c r="A433" s="1">
        <v>10432</v>
      </c>
      <c r="B433" s="1" t="s">
        <v>2</v>
      </c>
      <c r="C433" s="2">
        <f t="shared" ca="1" si="42"/>
        <v>45265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6350</v>
      </c>
      <c r="O433" s="1" t="s">
        <v>6373</v>
      </c>
      <c r="P433" s="1" t="s">
        <v>6349</v>
      </c>
      <c r="Q433" s="1" t="s">
        <v>6350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/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43"/>
        <v>20428</v>
      </c>
      <c r="AA433" s="1" t="str">
        <f>Raw!Z433</f>
        <v>NEW ZEALAND FULL LICENCE</v>
      </c>
      <c r="AB433" s="9">
        <f t="shared" si="44"/>
        <v>4</v>
      </c>
      <c r="AC433" s="1">
        <v>16</v>
      </c>
      <c r="AD433" s="1" t="str">
        <f>Raw!AA433</f>
        <v>MALE</v>
      </c>
      <c r="AE433" s="1" t="str">
        <f>Raw!AB433</f>
        <v>NO</v>
      </c>
      <c r="AF433" s="1">
        <f>IF(Raw!AE433="", 0, 1)</f>
        <v>0</v>
      </c>
      <c r="AG433" s="1" t="str">
        <f t="shared" si="45"/>
        <v>No</v>
      </c>
      <c r="AH433" s="1" t="str">
        <f t="shared" si="46"/>
        <v>No</v>
      </c>
      <c r="AI433" s="1" t="str">
        <f t="shared" si="47"/>
        <v>No</v>
      </c>
      <c r="AJ433" s="1" t="str">
        <f>IF(Raw!AE433="", "", Raw!AE433)</f>
        <v/>
      </c>
      <c r="AK433" s="2" t="str">
        <f t="shared" ca="1" si="48"/>
        <v/>
      </c>
      <c r="AL433" s="1" t="str">
        <f>IF(Raw!AF433="", "", Raw!AF433)</f>
        <v/>
      </c>
      <c r="AM433" s="1" t="s">
        <v>6350</v>
      </c>
      <c r="AN433" s="1" t="s">
        <v>6350</v>
      </c>
      <c r="AO433" s="1" t="s">
        <v>6349</v>
      </c>
      <c r="AP433" s="1">
        <f>Raw!AH433</f>
        <v>6150</v>
      </c>
      <c r="AQ433" s="1">
        <v>500</v>
      </c>
      <c r="AR433" s="1" t="s">
        <v>6350</v>
      </c>
      <c r="AS433" s="1" t="s">
        <v>6350</v>
      </c>
      <c r="AT433" s="1" t="s">
        <v>6350</v>
      </c>
    </row>
    <row r="434" spans="1:46" ht="12.75" x14ac:dyDescent="0.2">
      <c r="A434" s="1">
        <v>10433</v>
      </c>
      <c r="B434" s="1" t="s">
        <v>2</v>
      </c>
      <c r="C434" s="2">
        <f t="shared" ca="1" si="42"/>
        <v>45265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6350</v>
      </c>
      <c r="O434" s="1" t="s">
        <v>6373</v>
      </c>
      <c r="P434" s="1" t="s">
        <v>6349</v>
      </c>
      <c r="Q434" s="1" t="s">
        <v>6350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43"/>
        <v>20063</v>
      </c>
      <c r="AA434" s="1" t="str">
        <f>Raw!Z434</f>
        <v>NEW ZEALAND FULL LICENCE</v>
      </c>
      <c r="AB434" s="9">
        <f t="shared" si="44"/>
        <v>4</v>
      </c>
      <c r="AC434" s="1">
        <v>16</v>
      </c>
      <c r="AD434" s="1" t="str">
        <f>Raw!AA434</f>
        <v>MALE</v>
      </c>
      <c r="AE434" s="1" t="str">
        <f>Raw!AB434</f>
        <v>NO</v>
      </c>
      <c r="AF434" s="1">
        <f>IF(Raw!AE434="", 0, 1)</f>
        <v>0</v>
      </c>
      <c r="AG434" s="1" t="str">
        <f t="shared" si="45"/>
        <v>No</v>
      </c>
      <c r="AH434" s="1" t="str">
        <f t="shared" si="46"/>
        <v>No</v>
      </c>
      <c r="AI434" s="1" t="str">
        <f t="shared" si="47"/>
        <v>No</v>
      </c>
      <c r="AJ434" s="1" t="str">
        <f>IF(Raw!AE434="", "", Raw!AE434)</f>
        <v/>
      </c>
      <c r="AK434" s="2" t="str">
        <f t="shared" ca="1" si="48"/>
        <v/>
      </c>
      <c r="AL434" s="1" t="str">
        <f>IF(Raw!AF434="", "", Raw!AF434)</f>
        <v/>
      </c>
      <c r="AM434" s="1" t="s">
        <v>6350</v>
      </c>
      <c r="AN434" s="1" t="s">
        <v>6350</v>
      </c>
      <c r="AO434" s="1" t="s">
        <v>6349</v>
      </c>
      <c r="AP434" s="1">
        <f>Raw!AH434</f>
        <v>6950</v>
      </c>
      <c r="AQ434" s="1">
        <v>500</v>
      </c>
      <c r="AR434" s="1" t="s">
        <v>6350</v>
      </c>
      <c r="AS434" s="1" t="s">
        <v>6350</v>
      </c>
      <c r="AT434" s="1" t="s">
        <v>6350</v>
      </c>
    </row>
    <row r="435" spans="1:46" ht="12.75" x14ac:dyDescent="0.2">
      <c r="A435" s="1">
        <v>10434</v>
      </c>
      <c r="B435" s="1" t="s">
        <v>2</v>
      </c>
      <c r="C435" s="2">
        <f t="shared" ca="1" si="42"/>
        <v>45265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6350</v>
      </c>
      <c r="O435" s="1" t="s">
        <v>6373</v>
      </c>
      <c r="P435" s="1" t="s">
        <v>6349</v>
      </c>
      <c r="Q435" s="1" t="s">
        <v>6350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43"/>
        <v>30655</v>
      </c>
      <c r="AA435" s="1" t="str">
        <f>Raw!Z435</f>
        <v>NEW ZEALAND FULL LICENCE</v>
      </c>
      <c r="AB435" s="9">
        <f t="shared" si="44"/>
        <v>4</v>
      </c>
      <c r="AC435" s="1">
        <v>16</v>
      </c>
      <c r="AD435" s="1" t="str">
        <f>Raw!AA435</f>
        <v>MALE</v>
      </c>
      <c r="AE435" s="1" t="str">
        <f>Raw!AB435</f>
        <v>YES</v>
      </c>
      <c r="AF435" s="1">
        <f>IF(Raw!AE435="", 0, 1)</f>
        <v>0</v>
      </c>
      <c r="AG435" s="1" t="str">
        <f t="shared" si="45"/>
        <v>No</v>
      </c>
      <c r="AH435" s="1" t="str">
        <f t="shared" si="46"/>
        <v>No</v>
      </c>
      <c r="AI435" s="1" t="str">
        <f t="shared" si="47"/>
        <v>No</v>
      </c>
      <c r="AJ435" s="1" t="str">
        <f>IF(Raw!AE435="", "", Raw!AE435)</f>
        <v/>
      </c>
      <c r="AK435" s="2" t="str">
        <f t="shared" ca="1" si="48"/>
        <v/>
      </c>
      <c r="AL435" s="1" t="str">
        <f>IF(Raw!AF435="", "", Raw!AF435)</f>
        <v/>
      </c>
      <c r="AM435" s="1" t="s">
        <v>6350</v>
      </c>
      <c r="AN435" s="1" t="s">
        <v>6350</v>
      </c>
      <c r="AO435" s="1" t="s">
        <v>6349</v>
      </c>
      <c r="AP435" s="1">
        <f>Raw!AH435</f>
        <v>7900</v>
      </c>
      <c r="AQ435" s="1">
        <v>500</v>
      </c>
      <c r="AR435" s="1" t="s">
        <v>6350</v>
      </c>
      <c r="AS435" s="1" t="s">
        <v>6350</v>
      </c>
      <c r="AT435" s="1" t="s">
        <v>6350</v>
      </c>
    </row>
    <row r="436" spans="1:46" ht="12.75" x14ac:dyDescent="0.2">
      <c r="A436" s="1">
        <v>10435</v>
      </c>
      <c r="B436" s="1" t="s">
        <v>2</v>
      </c>
      <c r="C436" s="2">
        <f t="shared" ca="1" si="42"/>
        <v>45265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6350</v>
      </c>
      <c r="O436" s="1" t="s">
        <v>6373</v>
      </c>
      <c r="P436" s="1" t="s">
        <v>6349</v>
      </c>
      <c r="Q436" s="1" t="s">
        <v>6350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/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43"/>
        <v>28464</v>
      </c>
      <c r="AA436" s="1" t="str">
        <f>Raw!Z436</f>
        <v>NEW ZEALAND FULL LICENCE</v>
      </c>
      <c r="AB436" s="9">
        <f t="shared" si="44"/>
        <v>4</v>
      </c>
      <c r="AC436" s="1">
        <v>16</v>
      </c>
      <c r="AD436" s="1" t="str">
        <f>Raw!AA436</f>
        <v>MALE</v>
      </c>
      <c r="AE436" s="1" t="str">
        <f>Raw!AB436</f>
        <v>YES</v>
      </c>
      <c r="AF436" s="1">
        <f>IF(Raw!AE436="", 0, 1)</f>
        <v>0</v>
      </c>
      <c r="AG436" s="1" t="str">
        <f t="shared" si="45"/>
        <v>No</v>
      </c>
      <c r="AH436" s="1" t="str">
        <f t="shared" si="46"/>
        <v>No</v>
      </c>
      <c r="AI436" s="1" t="str">
        <f t="shared" si="47"/>
        <v>No</v>
      </c>
      <c r="AJ436" s="1" t="str">
        <f>IF(Raw!AE436="", "", Raw!AE436)</f>
        <v/>
      </c>
      <c r="AK436" s="2" t="str">
        <f t="shared" ca="1" si="48"/>
        <v/>
      </c>
      <c r="AL436" s="1" t="str">
        <f>IF(Raw!AF436="", "", Raw!AF436)</f>
        <v/>
      </c>
      <c r="AM436" s="1" t="s">
        <v>6350</v>
      </c>
      <c r="AN436" s="1" t="s">
        <v>6350</v>
      </c>
      <c r="AO436" s="1" t="s">
        <v>6349</v>
      </c>
      <c r="AP436" s="1">
        <f>Raw!AH436</f>
        <v>13320</v>
      </c>
      <c r="AQ436" s="1">
        <v>500</v>
      </c>
      <c r="AR436" s="1" t="s">
        <v>6350</v>
      </c>
      <c r="AS436" s="1" t="s">
        <v>6350</v>
      </c>
      <c r="AT436" s="1" t="s">
        <v>6350</v>
      </c>
    </row>
    <row r="437" spans="1:46" ht="12.75" x14ac:dyDescent="0.2">
      <c r="A437" s="1">
        <v>10436</v>
      </c>
      <c r="B437" s="1" t="s">
        <v>2</v>
      </c>
      <c r="C437" s="2">
        <f t="shared" ca="1" si="42"/>
        <v>45265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6350</v>
      </c>
      <c r="O437" s="1" t="s">
        <v>6373</v>
      </c>
      <c r="P437" s="1" t="s">
        <v>6349</v>
      </c>
      <c r="Q437" s="1" t="s">
        <v>6350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43"/>
        <v>29560</v>
      </c>
      <c r="AA437" s="1" t="str">
        <f>Raw!Z437</f>
        <v>NEW ZEALAND FULL LICENCE</v>
      </c>
      <c r="AB437" s="9">
        <f t="shared" si="44"/>
        <v>4</v>
      </c>
      <c r="AC437" s="1">
        <v>16</v>
      </c>
      <c r="AD437" s="1" t="str">
        <f>Raw!AA437</f>
        <v>MALE</v>
      </c>
      <c r="AE437" s="1" t="str">
        <f>Raw!AB437</f>
        <v>NO</v>
      </c>
      <c r="AF437" s="1">
        <f>IF(Raw!AE437="", 0, 1)</f>
        <v>1</v>
      </c>
      <c r="AG437" s="1" t="str">
        <f t="shared" si="45"/>
        <v>Yes</v>
      </c>
      <c r="AH437" s="1" t="str">
        <f t="shared" si="46"/>
        <v>Yes</v>
      </c>
      <c r="AI437" s="1" t="str">
        <f t="shared" si="47"/>
        <v>Yes</v>
      </c>
      <c r="AJ437" s="1">
        <f>IF(Raw!AE437="", "", Raw!AE437)</f>
        <v>12</v>
      </c>
      <c r="AK437" s="2">
        <f t="shared" ca="1" si="48"/>
        <v>44926</v>
      </c>
      <c r="AL437" s="1" t="str">
        <f>IF(Raw!AF437="", "", Raw!AF437)</f>
        <v>At fault - other vehicle involved</v>
      </c>
      <c r="AM437" s="1" t="s">
        <v>6350</v>
      </c>
      <c r="AN437" s="1" t="s">
        <v>6350</v>
      </c>
      <c r="AO437" s="1" t="s">
        <v>6349</v>
      </c>
      <c r="AP437" s="1">
        <f>Raw!AH437</f>
        <v>8800</v>
      </c>
      <c r="AQ437" s="1">
        <v>500</v>
      </c>
      <c r="AR437" s="1" t="s">
        <v>6350</v>
      </c>
      <c r="AS437" s="1" t="s">
        <v>6350</v>
      </c>
      <c r="AT437" s="1" t="s">
        <v>6350</v>
      </c>
    </row>
    <row r="438" spans="1:46" ht="12.75" x14ac:dyDescent="0.2">
      <c r="A438" s="1">
        <v>10437</v>
      </c>
      <c r="B438" s="1" t="s">
        <v>2</v>
      </c>
      <c r="C438" s="2">
        <f t="shared" ca="1" si="42"/>
        <v>45265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IF(Raw!O438="","", Raw!O438)</f>
        <v>2488</v>
      </c>
      <c r="L438" s="1" t="str">
        <f>Raw!L438</f>
        <v>5 Sp Manual</v>
      </c>
      <c r="M438" s="1" t="str">
        <f>Raw!M438</f>
        <v>Diesel</v>
      </c>
      <c r="N438" s="1" t="s">
        <v>6350</v>
      </c>
      <c r="O438" s="1" t="s">
        <v>6373</v>
      </c>
      <c r="P438" s="1" t="s">
        <v>6349</v>
      </c>
      <c r="Q438" s="1" t="s">
        <v>6350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43"/>
        <v>37230</v>
      </c>
      <c r="AA438" s="1" t="str">
        <f>Raw!Z438</f>
        <v>NEW ZEALAND FULL LICENCE</v>
      </c>
      <c r="AB438" s="9">
        <f t="shared" si="44"/>
        <v>4</v>
      </c>
      <c r="AC438" s="1">
        <v>16</v>
      </c>
      <c r="AD438" s="1" t="str">
        <f>Raw!AA438</f>
        <v>FEMALE</v>
      </c>
      <c r="AE438" s="1" t="str">
        <f>Raw!AB438</f>
        <v>YES</v>
      </c>
      <c r="AF438" s="1">
        <f>IF(Raw!AE438="", 0, 1)</f>
        <v>0</v>
      </c>
      <c r="AG438" s="1" t="str">
        <f t="shared" si="45"/>
        <v>No</v>
      </c>
      <c r="AH438" s="1" t="str">
        <f t="shared" si="46"/>
        <v>No</v>
      </c>
      <c r="AI438" s="1" t="str">
        <f t="shared" si="47"/>
        <v>No</v>
      </c>
      <c r="AJ438" s="1" t="str">
        <f>IF(Raw!AE438="", "", Raw!AE438)</f>
        <v/>
      </c>
      <c r="AK438" s="2" t="str">
        <f t="shared" ca="1" si="48"/>
        <v/>
      </c>
      <c r="AL438" s="1" t="str">
        <f>IF(Raw!AF438="", "", Raw!AF438)</f>
        <v/>
      </c>
      <c r="AM438" s="1" t="s">
        <v>6350</v>
      </c>
      <c r="AN438" s="1" t="s">
        <v>6350</v>
      </c>
      <c r="AO438" s="1" t="s">
        <v>6349</v>
      </c>
      <c r="AP438" s="1">
        <f>Raw!AH438</f>
        <v>17800</v>
      </c>
      <c r="AQ438" s="1">
        <v>500</v>
      </c>
      <c r="AR438" s="1" t="s">
        <v>6350</v>
      </c>
      <c r="AS438" s="1" t="s">
        <v>6350</v>
      </c>
      <c r="AT438" s="1" t="s">
        <v>6350</v>
      </c>
    </row>
    <row r="439" spans="1:46" ht="12.75" x14ac:dyDescent="0.2">
      <c r="A439" s="1">
        <v>10438</v>
      </c>
      <c r="B439" s="1" t="s">
        <v>2</v>
      </c>
      <c r="C439" s="2">
        <f t="shared" ca="1" si="42"/>
        <v>45265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6350</v>
      </c>
      <c r="O439" s="1" t="s">
        <v>6373</v>
      </c>
      <c r="P439" s="1" t="s">
        <v>6349</v>
      </c>
      <c r="Q439" s="1" t="s">
        <v>6350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43"/>
        <v>18967</v>
      </c>
      <c r="AA439" s="1" t="str">
        <f>Raw!Z439</f>
        <v>NEW ZEALAND FULL LICENCE</v>
      </c>
      <c r="AB439" s="9">
        <f t="shared" si="44"/>
        <v>4</v>
      </c>
      <c r="AC439" s="1">
        <v>16</v>
      </c>
      <c r="AD439" s="1" t="str">
        <f>Raw!AA439</f>
        <v>MALE</v>
      </c>
      <c r="AE439" s="1" t="str">
        <f>Raw!AB439</f>
        <v>NO</v>
      </c>
      <c r="AF439" s="1">
        <f>IF(Raw!AE439="", 0, 1)</f>
        <v>0</v>
      </c>
      <c r="AG439" s="1" t="str">
        <f t="shared" si="45"/>
        <v>No</v>
      </c>
      <c r="AH439" s="1" t="str">
        <f t="shared" si="46"/>
        <v>No</v>
      </c>
      <c r="AI439" s="1" t="str">
        <f t="shared" si="47"/>
        <v>No</v>
      </c>
      <c r="AJ439" s="1" t="str">
        <f>IF(Raw!AE439="", "", Raw!AE439)</f>
        <v/>
      </c>
      <c r="AK439" s="2" t="str">
        <f t="shared" ca="1" si="48"/>
        <v/>
      </c>
      <c r="AL439" s="1" t="str">
        <f>IF(Raw!AF439="", "", Raw!AF439)</f>
        <v/>
      </c>
      <c r="AM439" s="1" t="s">
        <v>6350</v>
      </c>
      <c r="AN439" s="1" t="s">
        <v>6350</v>
      </c>
      <c r="AO439" s="1" t="s">
        <v>6349</v>
      </c>
      <c r="AP439" s="1">
        <f>Raw!AH439</f>
        <v>38800</v>
      </c>
      <c r="AQ439" s="1">
        <v>500</v>
      </c>
      <c r="AR439" s="1" t="s">
        <v>6350</v>
      </c>
      <c r="AS439" s="1" t="s">
        <v>6350</v>
      </c>
      <c r="AT439" s="1" t="s">
        <v>6350</v>
      </c>
    </row>
    <row r="440" spans="1:46" ht="12.75" x14ac:dyDescent="0.2">
      <c r="A440" s="1">
        <v>10439</v>
      </c>
      <c r="B440" s="1" t="s">
        <v>2</v>
      </c>
      <c r="C440" s="2">
        <f t="shared" ca="1" si="42"/>
        <v>45265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6350</v>
      </c>
      <c r="O440" s="1" t="s">
        <v>6373</v>
      </c>
      <c r="P440" s="1" t="s">
        <v>6349</v>
      </c>
      <c r="Q440" s="1" t="s">
        <v>6350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43"/>
        <v>22620</v>
      </c>
      <c r="AA440" s="1" t="str">
        <f>Raw!Z440</f>
        <v>NEW ZEALAND FULL LICENCE</v>
      </c>
      <c r="AB440" s="9">
        <f t="shared" si="44"/>
        <v>4</v>
      </c>
      <c r="AC440" s="1">
        <v>16</v>
      </c>
      <c r="AD440" s="1" t="str">
        <f>Raw!AA440</f>
        <v>FEMALE</v>
      </c>
      <c r="AE440" s="1" t="str">
        <f>Raw!AB440</f>
        <v>NO</v>
      </c>
      <c r="AF440" s="1">
        <f>IF(Raw!AE440="", 0, 1)</f>
        <v>0</v>
      </c>
      <c r="AG440" s="1" t="str">
        <f t="shared" si="45"/>
        <v>No</v>
      </c>
      <c r="AH440" s="1" t="str">
        <f t="shared" si="46"/>
        <v>No</v>
      </c>
      <c r="AI440" s="1" t="str">
        <f t="shared" si="47"/>
        <v>No</v>
      </c>
      <c r="AJ440" s="1" t="str">
        <f>IF(Raw!AE440="", "", Raw!AE440)</f>
        <v/>
      </c>
      <c r="AK440" s="2" t="str">
        <f t="shared" ca="1" si="48"/>
        <v/>
      </c>
      <c r="AL440" s="1" t="str">
        <f>IF(Raw!AF440="", "", Raw!AF440)</f>
        <v/>
      </c>
      <c r="AM440" s="1" t="s">
        <v>6350</v>
      </c>
      <c r="AN440" s="1" t="s">
        <v>6350</v>
      </c>
      <c r="AO440" s="1" t="s">
        <v>6349</v>
      </c>
      <c r="AP440" s="1">
        <f>Raw!AH440</f>
        <v>3355</v>
      </c>
      <c r="AQ440" s="1">
        <v>500</v>
      </c>
      <c r="AR440" s="1" t="s">
        <v>6350</v>
      </c>
      <c r="AS440" s="1" t="s">
        <v>6350</v>
      </c>
      <c r="AT440" s="1" t="s">
        <v>6350</v>
      </c>
    </row>
    <row r="441" spans="1:46" ht="12.75" x14ac:dyDescent="0.2">
      <c r="A441" s="1">
        <v>10440</v>
      </c>
      <c r="B441" s="1" t="s">
        <v>2</v>
      </c>
      <c r="C441" s="2">
        <f t="shared" ca="1" si="42"/>
        <v>45265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6350</v>
      </c>
      <c r="O441" s="1" t="s">
        <v>6373</v>
      </c>
      <c r="P441" s="1" t="s">
        <v>6349</v>
      </c>
      <c r="Q441" s="1" t="s">
        <v>6350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43"/>
        <v>31751</v>
      </c>
      <c r="AA441" s="1" t="str">
        <f>Raw!Z441</f>
        <v>NEW ZEALAND FULL LICENCE</v>
      </c>
      <c r="AB441" s="9">
        <f t="shared" si="44"/>
        <v>4</v>
      </c>
      <c r="AC441" s="1">
        <v>16</v>
      </c>
      <c r="AD441" s="1" t="str">
        <f>Raw!AA441</f>
        <v>FEMALE</v>
      </c>
      <c r="AE441" s="1" t="str">
        <f>Raw!AB441</f>
        <v>NO</v>
      </c>
      <c r="AF441" s="1">
        <f>IF(Raw!AE441="", 0, 1)</f>
        <v>0</v>
      </c>
      <c r="AG441" s="1" t="str">
        <f t="shared" si="45"/>
        <v>No</v>
      </c>
      <c r="AH441" s="1" t="str">
        <f t="shared" si="46"/>
        <v>No</v>
      </c>
      <c r="AI441" s="1" t="str">
        <f t="shared" si="47"/>
        <v>No</v>
      </c>
      <c r="AJ441" s="1" t="str">
        <f>IF(Raw!AE441="", "", Raw!AE441)</f>
        <v/>
      </c>
      <c r="AK441" s="2" t="str">
        <f t="shared" ca="1" si="48"/>
        <v/>
      </c>
      <c r="AL441" s="1" t="str">
        <f>IF(Raw!AF441="", "", Raw!AF441)</f>
        <v/>
      </c>
      <c r="AM441" s="1" t="s">
        <v>6350</v>
      </c>
      <c r="AN441" s="1" t="s">
        <v>6350</v>
      </c>
      <c r="AO441" s="1" t="s">
        <v>6349</v>
      </c>
      <c r="AP441" s="1">
        <f>Raw!AH441</f>
        <v>15490</v>
      </c>
      <c r="AQ441" s="1">
        <v>500</v>
      </c>
      <c r="AR441" s="1" t="s">
        <v>6350</v>
      </c>
      <c r="AS441" s="1" t="s">
        <v>6350</v>
      </c>
      <c r="AT441" s="1" t="s">
        <v>6350</v>
      </c>
    </row>
    <row r="442" spans="1:46" ht="12.75" x14ac:dyDescent="0.2">
      <c r="A442" s="1">
        <v>10441</v>
      </c>
      <c r="B442" s="1" t="s">
        <v>2</v>
      </c>
      <c r="C442" s="2">
        <f t="shared" ca="1" si="42"/>
        <v>45265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6350</v>
      </c>
      <c r="O442" s="1" t="s">
        <v>6373</v>
      </c>
      <c r="P442" s="1" t="s">
        <v>6349</v>
      </c>
      <c r="Q442" s="1" t="s">
        <v>6350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43"/>
        <v>22985</v>
      </c>
      <c r="AA442" s="1" t="str">
        <f>Raw!Z442</f>
        <v>NEW ZEALAND FULL LICENCE</v>
      </c>
      <c r="AB442" s="9">
        <f t="shared" si="44"/>
        <v>4</v>
      </c>
      <c r="AC442" s="1">
        <v>16</v>
      </c>
      <c r="AD442" s="1" t="str">
        <f>Raw!AA442</f>
        <v>MALE</v>
      </c>
      <c r="AE442" s="1" t="str">
        <f>Raw!AB442</f>
        <v>YES</v>
      </c>
      <c r="AF442" s="1">
        <f>IF(Raw!AE442="", 0, 1)</f>
        <v>0</v>
      </c>
      <c r="AG442" s="1" t="str">
        <f t="shared" si="45"/>
        <v>No</v>
      </c>
      <c r="AH442" s="1" t="str">
        <f t="shared" si="46"/>
        <v>No</v>
      </c>
      <c r="AI442" s="1" t="str">
        <f t="shared" si="47"/>
        <v>No</v>
      </c>
      <c r="AJ442" s="1" t="str">
        <f>IF(Raw!AE442="", "", Raw!AE442)</f>
        <v/>
      </c>
      <c r="AK442" s="2" t="str">
        <f t="shared" ca="1" si="48"/>
        <v/>
      </c>
      <c r="AL442" s="1" t="str">
        <f>IF(Raw!AF442="", "", Raw!AF442)</f>
        <v/>
      </c>
      <c r="AM442" s="1" t="s">
        <v>6350</v>
      </c>
      <c r="AN442" s="1" t="s">
        <v>6350</v>
      </c>
      <c r="AO442" s="1" t="s">
        <v>6349</v>
      </c>
      <c r="AP442" s="1">
        <f>Raw!AH442</f>
        <v>23700</v>
      </c>
      <c r="AQ442" s="1">
        <v>500</v>
      </c>
      <c r="AR442" s="1" t="s">
        <v>6350</v>
      </c>
      <c r="AS442" s="1" t="s">
        <v>6350</v>
      </c>
      <c r="AT442" s="1" t="s">
        <v>6350</v>
      </c>
    </row>
    <row r="443" spans="1:46" ht="12.75" x14ac:dyDescent="0.2">
      <c r="A443" s="1">
        <v>10442</v>
      </c>
      <c r="B443" s="1" t="s">
        <v>2</v>
      </c>
      <c r="C443" s="2">
        <f t="shared" ca="1" si="42"/>
        <v>45265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6350</v>
      </c>
      <c r="O443" s="1" t="s">
        <v>6373</v>
      </c>
      <c r="P443" s="1" t="s">
        <v>6349</v>
      </c>
      <c r="Q443" s="1" t="s">
        <v>6350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43"/>
        <v>32847</v>
      </c>
      <c r="AA443" s="1" t="str">
        <f>Raw!Z443</f>
        <v>NEW ZEALAND FULL LICENCE</v>
      </c>
      <c r="AB443" s="9">
        <f t="shared" si="44"/>
        <v>4</v>
      </c>
      <c r="AC443" s="1">
        <v>16</v>
      </c>
      <c r="AD443" s="1" t="str">
        <f>Raw!AA443</f>
        <v>FEMALE</v>
      </c>
      <c r="AE443" s="1" t="str">
        <f>Raw!AB443</f>
        <v>NO</v>
      </c>
      <c r="AF443" s="1">
        <f>IF(Raw!AE443="", 0, 1)</f>
        <v>0</v>
      </c>
      <c r="AG443" s="1" t="str">
        <f t="shared" si="45"/>
        <v>No</v>
      </c>
      <c r="AH443" s="1" t="str">
        <f t="shared" si="46"/>
        <v>No</v>
      </c>
      <c r="AI443" s="1" t="str">
        <f t="shared" si="47"/>
        <v>No</v>
      </c>
      <c r="AJ443" s="1" t="str">
        <f>IF(Raw!AE443="", "", Raw!AE443)</f>
        <v/>
      </c>
      <c r="AK443" s="2" t="str">
        <f t="shared" ca="1" si="48"/>
        <v/>
      </c>
      <c r="AL443" s="1" t="str">
        <f>IF(Raw!AF443="", "", Raw!AF443)</f>
        <v/>
      </c>
      <c r="AM443" s="1" t="s">
        <v>6350</v>
      </c>
      <c r="AN443" s="1" t="s">
        <v>6350</v>
      </c>
      <c r="AO443" s="1" t="s">
        <v>6349</v>
      </c>
      <c r="AP443" s="1">
        <f>Raw!AH443</f>
        <v>19800</v>
      </c>
      <c r="AQ443" s="1">
        <v>500</v>
      </c>
      <c r="AR443" s="1" t="s">
        <v>6350</v>
      </c>
      <c r="AS443" s="1" t="s">
        <v>6350</v>
      </c>
      <c r="AT443" s="1" t="s">
        <v>6350</v>
      </c>
    </row>
    <row r="444" spans="1:46" ht="12.75" x14ac:dyDescent="0.2">
      <c r="A444" s="1">
        <v>10443</v>
      </c>
      <c r="B444" s="1" t="s">
        <v>2</v>
      </c>
      <c r="C444" s="2">
        <f t="shared" ca="1" si="42"/>
        <v>45265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6350</v>
      </c>
      <c r="O444" s="1" t="s">
        <v>6373</v>
      </c>
      <c r="P444" s="1" t="s">
        <v>6349</v>
      </c>
      <c r="Q444" s="1" t="s">
        <v>6350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/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43"/>
        <v>37595</v>
      </c>
      <c r="AA444" s="1" t="str">
        <f>Raw!Z444</f>
        <v>RESTRICTED LICENCE</v>
      </c>
      <c r="AB444" s="9">
        <f t="shared" si="44"/>
        <v>4</v>
      </c>
      <c r="AC444" s="1">
        <v>16</v>
      </c>
      <c r="AD444" s="1" t="str">
        <f>Raw!AA444</f>
        <v>MALE</v>
      </c>
      <c r="AE444" s="1" t="str">
        <f>Raw!AB444</f>
        <v>NO</v>
      </c>
      <c r="AF444" s="1">
        <f>IF(Raw!AE444="", 0, 1)</f>
        <v>0</v>
      </c>
      <c r="AG444" s="1" t="str">
        <f t="shared" si="45"/>
        <v>No</v>
      </c>
      <c r="AH444" s="1" t="str">
        <f t="shared" si="46"/>
        <v>No</v>
      </c>
      <c r="AI444" s="1" t="str">
        <f t="shared" si="47"/>
        <v>No</v>
      </c>
      <c r="AJ444" s="1" t="str">
        <f>IF(Raw!AE444="", "", Raw!AE444)</f>
        <v/>
      </c>
      <c r="AK444" s="2" t="str">
        <f t="shared" ca="1" si="48"/>
        <v/>
      </c>
      <c r="AL444" s="1" t="str">
        <f>IF(Raw!AF444="", "", Raw!AF444)</f>
        <v/>
      </c>
      <c r="AM444" s="1" t="s">
        <v>6350</v>
      </c>
      <c r="AN444" s="1" t="s">
        <v>6350</v>
      </c>
      <c r="AO444" s="1" t="s">
        <v>6349</v>
      </c>
      <c r="AP444" s="1">
        <f>Raw!AH444</f>
        <v>8050</v>
      </c>
      <c r="AQ444" s="1">
        <v>500</v>
      </c>
      <c r="AR444" s="1" t="s">
        <v>6350</v>
      </c>
      <c r="AS444" s="1" t="s">
        <v>6350</v>
      </c>
      <c r="AT444" s="1" t="s">
        <v>6350</v>
      </c>
    </row>
    <row r="445" spans="1:46" ht="12.75" x14ac:dyDescent="0.2">
      <c r="A445" s="1">
        <v>10444</v>
      </c>
      <c r="B445" s="1" t="s">
        <v>2</v>
      </c>
      <c r="C445" s="2">
        <f t="shared" ca="1" si="42"/>
        <v>45265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6350</v>
      </c>
      <c r="O445" s="1" t="s">
        <v>6373</v>
      </c>
      <c r="P445" s="1" t="s">
        <v>6349</v>
      </c>
      <c r="Q445" s="1" t="s">
        <v>6350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43"/>
        <v>28099</v>
      </c>
      <c r="AA445" s="1" t="str">
        <f>Raw!Z445</f>
        <v>NEW ZEALAND FULL LICENCE</v>
      </c>
      <c r="AB445" s="9">
        <f t="shared" si="44"/>
        <v>4</v>
      </c>
      <c r="AC445" s="1">
        <v>16</v>
      </c>
      <c r="AD445" s="1" t="str">
        <f>Raw!AA445</f>
        <v>FEMALE</v>
      </c>
      <c r="AE445" s="1" t="str">
        <f>Raw!AB445</f>
        <v>NO</v>
      </c>
      <c r="AF445" s="1">
        <f>IF(Raw!AE445="", 0, 1)</f>
        <v>0</v>
      </c>
      <c r="AG445" s="1" t="str">
        <f t="shared" si="45"/>
        <v>No</v>
      </c>
      <c r="AH445" s="1" t="str">
        <f t="shared" si="46"/>
        <v>No</v>
      </c>
      <c r="AI445" s="1" t="str">
        <f t="shared" si="47"/>
        <v>No</v>
      </c>
      <c r="AJ445" s="1" t="str">
        <f>IF(Raw!AE445="", "", Raw!AE445)</f>
        <v/>
      </c>
      <c r="AK445" s="2" t="str">
        <f t="shared" ca="1" si="48"/>
        <v/>
      </c>
      <c r="AL445" s="1" t="str">
        <f>IF(Raw!AF445="", "", Raw!AF445)</f>
        <v/>
      </c>
      <c r="AM445" s="1" t="s">
        <v>6350</v>
      </c>
      <c r="AN445" s="1" t="s">
        <v>6350</v>
      </c>
      <c r="AO445" s="1" t="s">
        <v>6349</v>
      </c>
      <c r="AP445" s="1">
        <f>Raw!AH445</f>
        <v>5900</v>
      </c>
      <c r="AQ445" s="1">
        <v>500</v>
      </c>
      <c r="AR445" s="1" t="s">
        <v>6350</v>
      </c>
      <c r="AS445" s="1" t="s">
        <v>6350</v>
      </c>
      <c r="AT445" s="1" t="s">
        <v>6350</v>
      </c>
    </row>
    <row r="446" spans="1:46" ht="12.75" x14ac:dyDescent="0.2">
      <c r="A446" s="1">
        <v>10445</v>
      </c>
      <c r="B446" s="1" t="s">
        <v>2</v>
      </c>
      <c r="C446" s="2">
        <f t="shared" ca="1" si="42"/>
        <v>45265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6350</v>
      </c>
      <c r="O446" s="1" t="s">
        <v>6373</v>
      </c>
      <c r="P446" s="1" t="s">
        <v>6349</v>
      </c>
      <c r="Q446" s="1" t="s">
        <v>6350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/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43"/>
        <v>36134</v>
      </c>
      <c r="AA446" s="1" t="str">
        <f>Raw!Z446</f>
        <v>NEW ZEALAND FULL LICENCE</v>
      </c>
      <c r="AB446" s="9">
        <f t="shared" si="44"/>
        <v>4</v>
      </c>
      <c r="AC446" s="1">
        <v>16</v>
      </c>
      <c r="AD446" s="1" t="str">
        <f>Raw!AA446</f>
        <v>MALE</v>
      </c>
      <c r="AE446" s="1" t="str">
        <f>Raw!AB446</f>
        <v>YES</v>
      </c>
      <c r="AF446" s="1">
        <f>IF(Raw!AE446="", 0, 1)</f>
        <v>0</v>
      </c>
      <c r="AG446" s="1" t="str">
        <f t="shared" si="45"/>
        <v>No</v>
      </c>
      <c r="AH446" s="1" t="str">
        <f t="shared" si="46"/>
        <v>No</v>
      </c>
      <c r="AI446" s="1" t="str">
        <f t="shared" si="47"/>
        <v>No</v>
      </c>
      <c r="AJ446" s="1" t="str">
        <f>IF(Raw!AE446="", "", Raw!AE446)</f>
        <v/>
      </c>
      <c r="AK446" s="2" t="str">
        <f t="shared" ca="1" si="48"/>
        <v/>
      </c>
      <c r="AL446" s="1" t="str">
        <f>IF(Raw!AF446="", "", Raw!AF446)</f>
        <v/>
      </c>
      <c r="AM446" s="1" t="s">
        <v>6350</v>
      </c>
      <c r="AN446" s="1" t="s">
        <v>6350</v>
      </c>
      <c r="AO446" s="1" t="s">
        <v>6349</v>
      </c>
      <c r="AP446" s="1">
        <f>Raw!AH446</f>
        <v>42500</v>
      </c>
      <c r="AQ446" s="1">
        <v>500</v>
      </c>
      <c r="AR446" s="1" t="s">
        <v>6350</v>
      </c>
      <c r="AS446" s="1" t="s">
        <v>6350</v>
      </c>
      <c r="AT446" s="1" t="s">
        <v>6350</v>
      </c>
    </row>
    <row r="447" spans="1:46" ht="12.75" x14ac:dyDescent="0.2">
      <c r="A447" s="1">
        <v>10446</v>
      </c>
      <c r="B447" s="1" t="s">
        <v>2</v>
      </c>
      <c r="C447" s="2">
        <f t="shared" ca="1" si="42"/>
        <v>45265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6350</v>
      </c>
      <c r="O447" s="1" t="s">
        <v>6373</v>
      </c>
      <c r="P447" s="1" t="s">
        <v>6349</v>
      </c>
      <c r="Q447" s="1" t="s">
        <v>6350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43"/>
        <v>22985</v>
      </c>
      <c r="AA447" s="1" t="str">
        <f>Raw!Z447</f>
        <v>NEW ZEALAND FULL LICENCE</v>
      </c>
      <c r="AB447" s="9">
        <f t="shared" si="44"/>
        <v>4</v>
      </c>
      <c r="AC447" s="1">
        <v>16</v>
      </c>
      <c r="AD447" s="1" t="str">
        <f>Raw!AA447</f>
        <v>FEMALE</v>
      </c>
      <c r="AE447" s="1" t="str">
        <f>Raw!AB447</f>
        <v>NO</v>
      </c>
      <c r="AF447" s="1">
        <f>IF(Raw!AE447="", 0, 1)</f>
        <v>0</v>
      </c>
      <c r="AG447" s="1" t="str">
        <f t="shared" si="45"/>
        <v>No</v>
      </c>
      <c r="AH447" s="1" t="str">
        <f t="shared" si="46"/>
        <v>No</v>
      </c>
      <c r="AI447" s="1" t="str">
        <f t="shared" si="47"/>
        <v>No</v>
      </c>
      <c r="AJ447" s="1" t="str">
        <f>IF(Raw!AE447="", "", Raw!AE447)</f>
        <v/>
      </c>
      <c r="AK447" s="2" t="str">
        <f t="shared" ca="1" si="48"/>
        <v/>
      </c>
      <c r="AL447" s="1" t="str">
        <f>IF(Raw!AF447="", "", Raw!AF447)</f>
        <v/>
      </c>
      <c r="AM447" s="1" t="s">
        <v>6350</v>
      </c>
      <c r="AN447" s="1" t="s">
        <v>6350</v>
      </c>
      <c r="AO447" s="1" t="s">
        <v>6349</v>
      </c>
      <c r="AP447" s="1">
        <f>Raw!AH447</f>
        <v>40400</v>
      </c>
      <c r="AQ447" s="1">
        <v>500</v>
      </c>
      <c r="AR447" s="1" t="s">
        <v>6350</v>
      </c>
      <c r="AS447" s="1" t="s">
        <v>6350</v>
      </c>
      <c r="AT447" s="1" t="s">
        <v>6350</v>
      </c>
    </row>
    <row r="448" spans="1:46" ht="12.75" x14ac:dyDescent="0.2">
      <c r="A448" s="1">
        <v>10447</v>
      </c>
      <c r="B448" s="1" t="s">
        <v>2</v>
      </c>
      <c r="C448" s="2">
        <f t="shared" ca="1" si="42"/>
        <v>45265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6350</v>
      </c>
      <c r="O448" s="1" t="s">
        <v>6373</v>
      </c>
      <c r="P448" s="1" t="s">
        <v>6349</v>
      </c>
      <c r="Q448" s="1" t="s">
        <v>6350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/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43"/>
        <v>34308</v>
      </c>
      <c r="AA448" s="1" t="str">
        <f>Raw!Z448</f>
        <v>RESTRICTED LICENCE</v>
      </c>
      <c r="AB448" s="9">
        <f t="shared" si="44"/>
        <v>4</v>
      </c>
      <c r="AC448" s="1">
        <v>16</v>
      </c>
      <c r="AD448" s="1" t="str">
        <f>Raw!AA448</f>
        <v>FEMALE</v>
      </c>
      <c r="AE448" s="1" t="str">
        <f>Raw!AB448</f>
        <v>YES</v>
      </c>
      <c r="AF448" s="1">
        <f>IF(Raw!AE448="", 0, 1)</f>
        <v>0</v>
      </c>
      <c r="AG448" s="1" t="str">
        <f t="shared" si="45"/>
        <v>No</v>
      </c>
      <c r="AH448" s="1" t="str">
        <f t="shared" si="46"/>
        <v>No</v>
      </c>
      <c r="AI448" s="1" t="str">
        <f t="shared" si="47"/>
        <v>No</v>
      </c>
      <c r="AJ448" s="1" t="str">
        <f>IF(Raw!AE448="", "", Raw!AE448)</f>
        <v/>
      </c>
      <c r="AK448" s="2" t="str">
        <f t="shared" ca="1" si="48"/>
        <v/>
      </c>
      <c r="AL448" s="1" t="str">
        <f>IF(Raw!AF448="", "", Raw!AF448)</f>
        <v/>
      </c>
      <c r="AM448" s="1" t="s">
        <v>6350</v>
      </c>
      <c r="AN448" s="1" t="s">
        <v>6350</v>
      </c>
      <c r="AO448" s="1" t="s">
        <v>6349</v>
      </c>
      <c r="AP448" s="1">
        <f>Raw!AH448</f>
        <v>12130</v>
      </c>
      <c r="AQ448" s="1">
        <v>500</v>
      </c>
      <c r="AR448" s="1" t="s">
        <v>6350</v>
      </c>
      <c r="AS448" s="1" t="s">
        <v>6350</v>
      </c>
      <c r="AT448" s="1" t="s">
        <v>6350</v>
      </c>
    </row>
    <row r="449" spans="1:46" ht="12.75" x14ac:dyDescent="0.2">
      <c r="A449" s="1">
        <v>10448</v>
      </c>
      <c r="B449" s="1" t="s">
        <v>2</v>
      </c>
      <c r="C449" s="2">
        <f t="shared" ca="1" si="42"/>
        <v>45265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6350</v>
      </c>
      <c r="O449" s="1" t="s">
        <v>6373</v>
      </c>
      <c r="P449" s="1" t="s">
        <v>6349</v>
      </c>
      <c r="Q449" s="1" t="s">
        <v>6350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43"/>
        <v>37230</v>
      </c>
      <c r="AA449" s="1" t="str">
        <f>Raw!Z449</f>
        <v>NEW ZEALAND FULL LICENCE</v>
      </c>
      <c r="AB449" s="9">
        <f t="shared" si="44"/>
        <v>4</v>
      </c>
      <c r="AC449" s="1">
        <v>16</v>
      </c>
      <c r="AD449" s="1" t="str">
        <f>Raw!AA449</f>
        <v>FEMALE</v>
      </c>
      <c r="AE449" s="1" t="str">
        <f>Raw!AB449</f>
        <v>NO</v>
      </c>
      <c r="AF449" s="1">
        <f>IF(Raw!AE449="", 0, 1)</f>
        <v>0</v>
      </c>
      <c r="AG449" s="1" t="str">
        <f t="shared" si="45"/>
        <v>No</v>
      </c>
      <c r="AH449" s="1" t="str">
        <f t="shared" si="46"/>
        <v>No</v>
      </c>
      <c r="AI449" s="1" t="str">
        <f t="shared" si="47"/>
        <v>No</v>
      </c>
      <c r="AJ449" s="1" t="str">
        <f>IF(Raw!AE449="", "", Raw!AE449)</f>
        <v/>
      </c>
      <c r="AK449" s="2" t="str">
        <f t="shared" ca="1" si="48"/>
        <v/>
      </c>
      <c r="AL449" s="1" t="str">
        <f>IF(Raw!AF449="", "", Raw!AF449)</f>
        <v/>
      </c>
      <c r="AM449" s="1" t="s">
        <v>6350</v>
      </c>
      <c r="AN449" s="1" t="s">
        <v>6350</v>
      </c>
      <c r="AO449" s="1" t="s">
        <v>6349</v>
      </c>
      <c r="AP449" s="1">
        <f>Raw!AH449</f>
        <v>7200</v>
      </c>
      <c r="AQ449" s="1">
        <v>500</v>
      </c>
      <c r="AR449" s="1" t="s">
        <v>6350</v>
      </c>
      <c r="AS449" s="1" t="s">
        <v>6350</v>
      </c>
      <c r="AT449" s="1" t="s">
        <v>6350</v>
      </c>
    </row>
    <row r="450" spans="1:46" ht="12.75" x14ac:dyDescent="0.2">
      <c r="A450" s="1">
        <v>10449</v>
      </c>
      <c r="B450" s="1" t="s">
        <v>2</v>
      </c>
      <c r="C450" s="2">
        <f t="shared" ca="1" si="42"/>
        <v>45265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6350</v>
      </c>
      <c r="O450" s="1" t="s">
        <v>6373</v>
      </c>
      <c r="P450" s="1" t="s">
        <v>6349</v>
      </c>
      <c r="Q450" s="1" t="s">
        <v>6350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/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43"/>
        <v>35769</v>
      </c>
      <c r="AA450" s="1" t="str">
        <f>Raw!Z450</f>
        <v>NEW ZEALAND FULL LICENCE</v>
      </c>
      <c r="AB450" s="9">
        <f t="shared" si="44"/>
        <v>4</v>
      </c>
      <c r="AC450" s="1">
        <v>16</v>
      </c>
      <c r="AD450" s="1" t="str">
        <f>Raw!AA450</f>
        <v>MALE</v>
      </c>
      <c r="AE450" s="1" t="str">
        <f>Raw!AB450</f>
        <v>YES</v>
      </c>
      <c r="AF450" s="1">
        <f>IF(Raw!AE450="", 0, 1)</f>
        <v>0</v>
      </c>
      <c r="AG450" s="1" t="str">
        <f t="shared" si="45"/>
        <v>No</v>
      </c>
      <c r="AH450" s="1" t="str">
        <f t="shared" si="46"/>
        <v>No</v>
      </c>
      <c r="AI450" s="1" t="str">
        <f t="shared" si="47"/>
        <v>No</v>
      </c>
      <c r="AJ450" s="1" t="str">
        <f>IF(Raw!AE450="", "", Raw!AE450)</f>
        <v/>
      </c>
      <c r="AK450" s="2" t="str">
        <f t="shared" ca="1" si="48"/>
        <v/>
      </c>
      <c r="AL450" s="1" t="str">
        <f>IF(Raw!AF450="", "", Raw!AF450)</f>
        <v/>
      </c>
      <c r="AM450" s="1" t="s">
        <v>6350</v>
      </c>
      <c r="AN450" s="1" t="s">
        <v>6350</v>
      </c>
      <c r="AO450" s="1" t="s">
        <v>6349</v>
      </c>
      <c r="AP450" s="1">
        <f>Raw!AH450</f>
        <v>54990</v>
      </c>
      <c r="AQ450" s="1">
        <v>500</v>
      </c>
      <c r="AR450" s="1" t="s">
        <v>6350</v>
      </c>
      <c r="AS450" s="1" t="s">
        <v>6350</v>
      </c>
      <c r="AT450" s="1" t="s">
        <v>6350</v>
      </c>
    </row>
    <row r="451" spans="1:46" ht="12.75" x14ac:dyDescent="0.2">
      <c r="A451" s="1">
        <v>10450</v>
      </c>
      <c r="B451" s="1" t="s">
        <v>2</v>
      </c>
      <c r="C451" s="2">
        <f t="shared" ref="C451:C514" ca="1" si="49">TODAY()</f>
        <v>45265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6350</v>
      </c>
      <c r="O451" s="1" t="s">
        <v>6373</v>
      </c>
      <c r="P451" s="1" t="s">
        <v>6349</v>
      </c>
      <c r="Q451" s="1" t="s">
        <v>6350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0">DATE( YEAR( TODAY())-Y451, MONTH( TODAY()), DAY( TODAY()))</f>
        <v>33212</v>
      </c>
      <c r="AA451" s="1" t="str">
        <f>Raw!Z451</f>
        <v>NEW ZEALAND FULL LICENCE</v>
      </c>
      <c r="AB451" s="9">
        <f t="shared" ref="AB451:AB514" si="51">IF( MAX(1, Y451-AC451)&gt;=4, 4, MAX(1, Y451-AC451))</f>
        <v>4</v>
      </c>
      <c r="AC451" s="1">
        <v>16</v>
      </c>
      <c r="AD451" s="1" t="str">
        <f>Raw!AA451</f>
        <v>MALE</v>
      </c>
      <c r="AE451" s="1" t="str">
        <f>Raw!AB451</f>
        <v>NO</v>
      </c>
      <c r="AF451" s="1">
        <f>IF(Raw!AE451="", 0, 1)</f>
        <v>0</v>
      </c>
      <c r="AG451" s="1" t="str">
        <f t="shared" ref="AG451:AG514" si="52">IF(AND( AJ451&lt;&gt;"", AJ451&lt;=2*12), "Yes", "No")</f>
        <v>No</v>
      </c>
      <c r="AH451" s="1" t="str">
        <f t="shared" ref="AH451:AH514" si="53">IF(AND( AJ451&lt;&gt;"", AJ451&lt;=3*12), "Yes", "No")</f>
        <v>No</v>
      </c>
      <c r="AI451" s="1" t="str">
        <f t="shared" ref="AI451:AI514" si="54">IF(AND( AJ451&lt;&gt;"", AJ451&lt;5*12), "Yes", "No")</f>
        <v>No</v>
      </c>
      <c r="AJ451" s="1" t="str">
        <f>IF(Raw!AE451="", "", Raw!AE451)</f>
        <v/>
      </c>
      <c r="AK451" s="2" t="str">
        <f t="shared" ref="AK451:AK514" ca="1" si="55">IF(AJ451="", "", EOMONTH( TODAY(), -AJ451))</f>
        <v/>
      </c>
      <c r="AL451" s="1" t="str">
        <f>IF(Raw!AF451="", "", Raw!AF451)</f>
        <v/>
      </c>
      <c r="AM451" s="1" t="s">
        <v>6350</v>
      </c>
      <c r="AN451" s="1" t="s">
        <v>6350</v>
      </c>
      <c r="AO451" s="1" t="s">
        <v>6349</v>
      </c>
      <c r="AP451" s="1">
        <f>Raw!AH451</f>
        <v>63990</v>
      </c>
      <c r="AQ451" s="1">
        <v>500</v>
      </c>
      <c r="AR451" s="1" t="s">
        <v>6350</v>
      </c>
      <c r="AS451" s="1" t="s">
        <v>6350</v>
      </c>
      <c r="AT451" s="1" t="s">
        <v>6350</v>
      </c>
    </row>
    <row r="452" spans="1:46" ht="12.75" x14ac:dyDescent="0.2">
      <c r="A452" s="1">
        <v>10451</v>
      </c>
      <c r="B452" s="1" t="s">
        <v>2</v>
      </c>
      <c r="C452" s="2">
        <f t="shared" ca="1" si="49"/>
        <v>45265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IF(Raw!O452="","", Raw!O452)</f>
        <v>2488</v>
      </c>
      <c r="L452" s="1" t="str">
        <f>Raw!L452</f>
        <v>6 Sp Manual</v>
      </c>
      <c r="M452" s="1" t="str">
        <f>Raw!M452</f>
        <v>Diesel</v>
      </c>
      <c r="N452" s="1" t="s">
        <v>6350</v>
      </c>
      <c r="O452" s="1" t="s">
        <v>6373</v>
      </c>
      <c r="P452" s="1" t="s">
        <v>6349</v>
      </c>
      <c r="Q452" s="1" t="s">
        <v>6350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0"/>
        <v>32116</v>
      </c>
      <c r="AA452" s="1" t="str">
        <f>Raw!Z452</f>
        <v>RESTRICTED LICENCE</v>
      </c>
      <c r="AB452" s="9">
        <f t="shared" si="51"/>
        <v>4</v>
      </c>
      <c r="AC452" s="1">
        <v>16</v>
      </c>
      <c r="AD452" s="1" t="str">
        <f>Raw!AA452</f>
        <v>MALE</v>
      </c>
      <c r="AE452" s="1" t="str">
        <f>Raw!AB452</f>
        <v>YES</v>
      </c>
      <c r="AF452" s="1">
        <f>IF(Raw!AE452="", 0, 1)</f>
        <v>0</v>
      </c>
      <c r="AG452" s="1" t="str">
        <f t="shared" si="52"/>
        <v>No</v>
      </c>
      <c r="AH452" s="1" t="str">
        <f t="shared" si="53"/>
        <v>No</v>
      </c>
      <c r="AI452" s="1" t="str">
        <f t="shared" si="54"/>
        <v>No</v>
      </c>
      <c r="AJ452" s="1" t="str">
        <f>IF(Raw!AE452="", "", Raw!AE452)</f>
        <v/>
      </c>
      <c r="AK452" s="2" t="str">
        <f t="shared" ca="1" si="55"/>
        <v/>
      </c>
      <c r="AL452" s="1" t="str">
        <f>IF(Raw!AF452="", "", Raw!AF452)</f>
        <v/>
      </c>
      <c r="AM452" s="1" t="s">
        <v>6350</v>
      </c>
      <c r="AN452" s="1" t="s">
        <v>6350</v>
      </c>
      <c r="AO452" s="1" t="s">
        <v>6349</v>
      </c>
      <c r="AP452" s="1">
        <f>Raw!AH452</f>
        <v>37850</v>
      </c>
      <c r="AQ452" s="1">
        <v>500</v>
      </c>
      <c r="AR452" s="1" t="s">
        <v>6350</v>
      </c>
      <c r="AS452" s="1" t="s">
        <v>6350</v>
      </c>
      <c r="AT452" s="1" t="s">
        <v>6350</v>
      </c>
    </row>
    <row r="453" spans="1:46" ht="12.75" x14ac:dyDescent="0.2">
      <c r="A453" s="1">
        <v>10452</v>
      </c>
      <c r="B453" s="1" t="s">
        <v>2</v>
      </c>
      <c r="C453" s="2">
        <f t="shared" ca="1" si="49"/>
        <v>45265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6350</v>
      </c>
      <c r="O453" s="1" t="s">
        <v>6373</v>
      </c>
      <c r="P453" s="1" t="s">
        <v>6349</v>
      </c>
      <c r="Q453" s="1" t="s">
        <v>6350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0"/>
        <v>27368</v>
      </c>
      <c r="AA453" s="1" t="str">
        <f>Raw!Z453</f>
        <v>NEW ZEALAND FULL LICENCE</v>
      </c>
      <c r="AB453" s="9">
        <f t="shared" si="51"/>
        <v>4</v>
      </c>
      <c r="AC453" s="1">
        <v>16</v>
      </c>
      <c r="AD453" s="1" t="str">
        <f>Raw!AA453</f>
        <v>FEMALE</v>
      </c>
      <c r="AE453" s="1" t="str">
        <f>Raw!AB453</f>
        <v>NO</v>
      </c>
      <c r="AF453" s="1">
        <f>IF(Raw!AE453="", 0, 1)</f>
        <v>0</v>
      </c>
      <c r="AG453" s="1" t="str">
        <f t="shared" si="52"/>
        <v>No</v>
      </c>
      <c r="AH453" s="1" t="str">
        <f t="shared" si="53"/>
        <v>No</v>
      </c>
      <c r="AI453" s="1" t="str">
        <f t="shared" si="54"/>
        <v>No</v>
      </c>
      <c r="AJ453" s="1" t="str">
        <f>IF(Raw!AE453="", "", Raw!AE453)</f>
        <v/>
      </c>
      <c r="AK453" s="2" t="str">
        <f t="shared" ca="1" si="55"/>
        <v/>
      </c>
      <c r="AL453" s="1" t="str">
        <f>IF(Raw!AF453="", "", Raw!AF453)</f>
        <v/>
      </c>
      <c r="AM453" s="1" t="s">
        <v>6350</v>
      </c>
      <c r="AN453" s="1" t="s">
        <v>6350</v>
      </c>
      <c r="AO453" s="1" t="s">
        <v>6349</v>
      </c>
      <c r="AP453" s="1">
        <f>Raw!AH453</f>
        <v>6450</v>
      </c>
      <c r="AQ453" s="1">
        <v>500</v>
      </c>
      <c r="AR453" s="1" t="s">
        <v>6350</v>
      </c>
      <c r="AS453" s="1" t="s">
        <v>6350</v>
      </c>
      <c r="AT453" s="1" t="s">
        <v>6350</v>
      </c>
    </row>
    <row r="454" spans="1:46" ht="12.75" x14ac:dyDescent="0.2">
      <c r="A454" s="1">
        <v>10453</v>
      </c>
      <c r="B454" s="1" t="s">
        <v>2</v>
      </c>
      <c r="C454" s="2">
        <f t="shared" ca="1" si="49"/>
        <v>45265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6350</v>
      </c>
      <c r="O454" s="1" t="s">
        <v>6373</v>
      </c>
      <c r="P454" s="1" t="s">
        <v>6349</v>
      </c>
      <c r="Q454" s="1" t="s">
        <v>6350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/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0"/>
        <v>37595</v>
      </c>
      <c r="AA454" s="1" t="str">
        <f>Raw!Z454</f>
        <v>NEW ZEALAND FULL LICENCE</v>
      </c>
      <c r="AB454" s="9">
        <f t="shared" si="51"/>
        <v>4</v>
      </c>
      <c r="AC454" s="1">
        <v>16</v>
      </c>
      <c r="AD454" s="1" t="str">
        <f>Raw!AA454</f>
        <v>FEMALE</v>
      </c>
      <c r="AE454" s="1" t="str">
        <f>Raw!AB454</f>
        <v>NO</v>
      </c>
      <c r="AF454" s="1">
        <f>IF(Raw!AE454="", 0, 1)</f>
        <v>0</v>
      </c>
      <c r="AG454" s="1" t="str">
        <f t="shared" si="52"/>
        <v>No</v>
      </c>
      <c r="AH454" s="1" t="str">
        <f t="shared" si="53"/>
        <v>No</v>
      </c>
      <c r="AI454" s="1" t="str">
        <f t="shared" si="54"/>
        <v>No</v>
      </c>
      <c r="AJ454" s="1" t="str">
        <f>IF(Raw!AE454="", "", Raw!AE454)</f>
        <v/>
      </c>
      <c r="AK454" s="2" t="str">
        <f t="shared" ca="1" si="55"/>
        <v/>
      </c>
      <c r="AL454" s="1" t="str">
        <f>IF(Raw!AF454="", "", Raw!AF454)</f>
        <v/>
      </c>
      <c r="AM454" s="1" t="s">
        <v>6350</v>
      </c>
      <c r="AN454" s="1" t="s">
        <v>6350</v>
      </c>
      <c r="AO454" s="1" t="s">
        <v>6349</v>
      </c>
      <c r="AP454" s="1">
        <f>Raw!AH454</f>
        <v>991</v>
      </c>
      <c r="AQ454" s="1">
        <v>500</v>
      </c>
      <c r="AR454" s="1" t="s">
        <v>6350</v>
      </c>
      <c r="AS454" s="1" t="s">
        <v>6350</v>
      </c>
      <c r="AT454" s="1" t="s">
        <v>6350</v>
      </c>
    </row>
    <row r="455" spans="1:46" ht="12.75" x14ac:dyDescent="0.2">
      <c r="A455" s="1">
        <v>10454</v>
      </c>
      <c r="B455" s="1" t="s">
        <v>2</v>
      </c>
      <c r="C455" s="2">
        <f t="shared" ca="1" si="49"/>
        <v>45265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6350</v>
      </c>
      <c r="O455" s="1" t="s">
        <v>6373</v>
      </c>
      <c r="P455" s="1" t="s">
        <v>6349</v>
      </c>
      <c r="Q455" s="1" t="s">
        <v>6350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0"/>
        <v>21524</v>
      </c>
      <c r="AA455" s="1" t="str">
        <f>Raw!Z455</f>
        <v>NEW ZEALAND FULL LICENCE</v>
      </c>
      <c r="AB455" s="9">
        <f t="shared" si="51"/>
        <v>4</v>
      </c>
      <c r="AC455" s="1">
        <v>16</v>
      </c>
      <c r="AD455" s="1" t="str">
        <f>Raw!AA455</f>
        <v>MALE</v>
      </c>
      <c r="AE455" s="1" t="str">
        <f>Raw!AB455</f>
        <v>NO</v>
      </c>
      <c r="AF455" s="1">
        <f>IF(Raw!AE455="", 0, 1)</f>
        <v>0</v>
      </c>
      <c r="AG455" s="1" t="str">
        <f t="shared" si="52"/>
        <v>No</v>
      </c>
      <c r="AH455" s="1" t="str">
        <f t="shared" si="53"/>
        <v>No</v>
      </c>
      <c r="AI455" s="1" t="str">
        <f t="shared" si="54"/>
        <v>No</v>
      </c>
      <c r="AJ455" s="1" t="str">
        <f>IF(Raw!AE455="", "", Raw!AE455)</f>
        <v/>
      </c>
      <c r="AK455" s="2" t="str">
        <f t="shared" ca="1" si="55"/>
        <v/>
      </c>
      <c r="AL455" s="1" t="str">
        <f>IF(Raw!AF455="", "", Raw!AF455)</f>
        <v/>
      </c>
      <c r="AM455" s="1" t="s">
        <v>6350</v>
      </c>
      <c r="AN455" s="1" t="s">
        <v>6350</v>
      </c>
      <c r="AO455" s="1" t="s">
        <v>6349</v>
      </c>
      <c r="AP455" s="1">
        <f>Raw!AH455</f>
        <v>6460</v>
      </c>
      <c r="AQ455" s="1">
        <v>500</v>
      </c>
      <c r="AR455" s="1" t="s">
        <v>6350</v>
      </c>
      <c r="AS455" s="1" t="s">
        <v>6350</v>
      </c>
      <c r="AT455" s="1" t="s">
        <v>6350</v>
      </c>
    </row>
    <row r="456" spans="1:46" ht="12.75" x14ac:dyDescent="0.2">
      <c r="A456" s="1">
        <v>10455</v>
      </c>
      <c r="B456" s="1" t="s">
        <v>2</v>
      </c>
      <c r="C456" s="2">
        <f t="shared" ca="1" si="49"/>
        <v>45265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IF(Raw!O456="","", Raw!O456)</f>
        <v>1998</v>
      </c>
      <c r="L456" s="1" t="str">
        <f>Raw!L456</f>
        <v>5 Sp Manual</v>
      </c>
      <c r="M456" s="1" t="str">
        <f>Raw!M456</f>
        <v>Petrol</v>
      </c>
      <c r="N456" s="1" t="s">
        <v>6350</v>
      </c>
      <c r="O456" s="1" t="s">
        <v>6373</v>
      </c>
      <c r="P456" s="1" t="s">
        <v>6349</v>
      </c>
      <c r="Q456" s="1" t="s">
        <v>6350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0"/>
        <v>38326</v>
      </c>
      <c r="AA456" s="1" t="str">
        <f>Raw!Z456</f>
        <v>LEARNERS LICENCE</v>
      </c>
      <c r="AB456" s="9">
        <f t="shared" si="51"/>
        <v>3</v>
      </c>
      <c r="AC456" s="1">
        <v>16</v>
      </c>
      <c r="AD456" s="1" t="str">
        <f>Raw!AA456</f>
        <v>MALE</v>
      </c>
      <c r="AE456" s="1" t="str">
        <f>Raw!AB456</f>
        <v>YES</v>
      </c>
      <c r="AF456" s="1">
        <f>IF(Raw!AE456="", 0, 1)</f>
        <v>0</v>
      </c>
      <c r="AG456" s="1" t="str">
        <f t="shared" si="52"/>
        <v>No</v>
      </c>
      <c r="AH456" s="1" t="str">
        <f t="shared" si="53"/>
        <v>No</v>
      </c>
      <c r="AI456" s="1" t="str">
        <f t="shared" si="54"/>
        <v>No</v>
      </c>
      <c r="AJ456" s="1" t="str">
        <f>IF(Raw!AE456="", "", Raw!AE456)</f>
        <v/>
      </c>
      <c r="AK456" s="2" t="str">
        <f t="shared" ca="1" si="55"/>
        <v/>
      </c>
      <c r="AL456" s="1" t="str">
        <f>IF(Raw!AF456="", "", Raw!AF456)</f>
        <v/>
      </c>
      <c r="AM456" s="1" t="s">
        <v>6350</v>
      </c>
      <c r="AN456" s="1" t="s">
        <v>6350</v>
      </c>
      <c r="AO456" s="1" t="s">
        <v>6349</v>
      </c>
      <c r="AP456" s="1">
        <f>Raw!AH456</f>
        <v>3840</v>
      </c>
      <c r="AQ456" s="1">
        <v>500</v>
      </c>
      <c r="AR456" s="1" t="s">
        <v>6350</v>
      </c>
      <c r="AS456" s="1" t="s">
        <v>6350</v>
      </c>
      <c r="AT456" s="1" t="s">
        <v>6350</v>
      </c>
    </row>
    <row r="457" spans="1:46" ht="12.75" x14ac:dyDescent="0.2">
      <c r="A457" s="1">
        <v>10456</v>
      </c>
      <c r="B457" s="1" t="s">
        <v>2</v>
      </c>
      <c r="C457" s="2">
        <f t="shared" ca="1" si="49"/>
        <v>45265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6350</v>
      </c>
      <c r="O457" s="1" t="s">
        <v>6373</v>
      </c>
      <c r="P457" s="1" t="s">
        <v>6349</v>
      </c>
      <c r="Q457" s="1" t="s">
        <v>6350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/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0"/>
        <v>19698</v>
      </c>
      <c r="AA457" s="1" t="str">
        <f>Raw!Z457</f>
        <v>NEW ZEALAND FULL LICENCE</v>
      </c>
      <c r="AB457" s="9">
        <f t="shared" si="51"/>
        <v>4</v>
      </c>
      <c r="AC457" s="1">
        <v>16</v>
      </c>
      <c r="AD457" s="1" t="str">
        <f>Raw!AA457</f>
        <v>MALE</v>
      </c>
      <c r="AE457" s="1" t="str">
        <f>Raw!AB457</f>
        <v>NO</v>
      </c>
      <c r="AF457" s="1">
        <f>IF(Raw!AE457="", 0, 1)</f>
        <v>1</v>
      </c>
      <c r="AG457" s="1" t="str">
        <f t="shared" si="52"/>
        <v>Yes</v>
      </c>
      <c r="AH457" s="1" t="str">
        <f t="shared" si="53"/>
        <v>Yes</v>
      </c>
      <c r="AI457" s="1" t="str">
        <f t="shared" si="54"/>
        <v>Yes</v>
      </c>
      <c r="AJ457" s="1">
        <f>IF(Raw!AE457="", "", Raw!AE457)</f>
        <v>6</v>
      </c>
      <c r="AK457" s="2">
        <f t="shared" ca="1" si="55"/>
        <v>45107</v>
      </c>
      <c r="AL457" s="1" t="str">
        <f>IF(Raw!AF457="", "", Raw!AF457)</f>
        <v>At fault - other vehicle involved</v>
      </c>
      <c r="AM457" s="1" t="s">
        <v>6350</v>
      </c>
      <c r="AN457" s="1" t="s">
        <v>6350</v>
      </c>
      <c r="AO457" s="1" t="s">
        <v>6349</v>
      </c>
      <c r="AP457" s="1">
        <f>Raw!AH457</f>
        <v>4412</v>
      </c>
      <c r="AQ457" s="1">
        <v>500</v>
      </c>
      <c r="AR457" s="1" t="s">
        <v>6350</v>
      </c>
      <c r="AS457" s="1" t="s">
        <v>6350</v>
      </c>
      <c r="AT457" s="1" t="s">
        <v>6350</v>
      </c>
    </row>
    <row r="458" spans="1:46" ht="12.75" x14ac:dyDescent="0.2">
      <c r="A458" s="1">
        <v>10457</v>
      </c>
      <c r="B458" s="1" t="s">
        <v>2</v>
      </c>
      <c r="C458" s="2">
        <f t="shared" ca="1" si="49"/>
        <v>45265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6350</v>
      </c>
      <c r="O458" s="1" t="s">
        <v>6373</v>
      </c>
      <c r="P458" s="1" t="s">
        <v>6349</v>
      </c>
      <c r="Q458" s="1" t="s">
        <v>6350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0"/>
        <v>29925</v>
      </c>
      <c r="AA458" s="1" t="str">
        <f>Raw!Z458</f>
        <v>NEW ZEALAND FULL LICENCE</v>
      </c>
      <c r="AB458" s="9">
        <f t="shared" si="51"/>
        <v>4</v>
      </c>
      <c r="AC458" s="1">
        <v>16</v>
      </c>
      <c r="AD458" s="1" t="str">
        <f>Raw!AA458</f>
        <v>MALE</v>
      </c>
      <c r="AE458" s="1" t="str">
        <f>Raw!AB458</f>
        <v>NO</v>
      </c>
      <c r="AF458" s="1">
        <f>IF(Raw!AE458="", 0, 1)</f>
        <v>0</v>
      </c>
      <c r="AG458" s="1" t="str">
        <f t="shared" si="52"/>
        <v>No</v>
      </c>
      <c r="AH458" s="1" t="str">
        <f t="shared" si="53"/>
        <v>No</v>
      </c>
      <c r="AI458" s="1" t="str">
        <f t="shared" si="54"/>
        <v>No</v>
      </c>
      <c r="AJ458" s="1" t="str">
        <f>IF(Raw!AE458="", "", Raw!AE458)</f>
        <v/>
      </c>
      <c r="AK458" s="2" t="str">
        <f t="shared" ca="1" si="55"/>
        <v/>
      </c>
      <c r="AL458" s="1" t="str">
        <f>IF(Raw!AF458="", "", Raw!AF458)</f>
        <v/>
      </c>
      <c r="AM458" s="1" t="s">
        <v>6350</v>
      </c>
      <c r="AN458" s="1" t="s">
        <v>6350</v>
      </c>
      <c r="AO458" s="1" t="s">
        <v>6349</v>
      </c>
      <c r="AP458" s="1">
        <f>Raw!AH458</f>
        <v>17990</v>
      </c>
      <c r="AQ458" s="1">
        <v>500</v>
      </c>
      <c r="AR458" s="1" t="s">
        <v>6350</v>
      </c>
      <c r="AS458" s="1" t="s">
        <v>6350</v>
      </c>
      <c r="AT458" s="1" t="s">
        <v>6350</v>
      </c>
    </row>
    <row r="459" spans="1:46" ht="12.75" x14ac:dyDescent="0.2">
      <c r="A459" s="1">
        <v>10458</v>
      </c>
      <c r="B459" s="1" t="s">
        <v>2</v>
      </c>
      <c r="C459" s="2">
        <f t="shared" ca="1" si="49"/>
        <v>45265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6350</v>
      </c>
      <c r="O459" s="1" t="s">
        <v>6373</v>
      </c>
      <c r="P459" s="1" t="s">
        <v>6349</v>
      </c>
      <c r="Q459" s="1" t="s">
        <v>6350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/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0"/>
        <v>27733</v>
      </c>
      <c r="AA459" s="1" t="str">
        <f>Raw!Z459</f>
        <v>NEW ZEALAND FULL LICENCE</v>
      </c>
      <c r="AB459" s="9">
        <f t="shared" si="51"/>
        <v>4</v>
      </c>
      <c r="AC459" s="1">
        <v>16</v>
      </c>
      <c r="AD459" s="1" t="str">
        <f>Raw!AA459</f>
        <v>MALE</v>
      </c>
      <c r="AE459" s="1" t="str">
        <f>Raw!AB459</f>
        <v>NO</v>
      </c>
      <c r="AF459" s="1">
        <f>IF(Raw!AE459="", 0, 1)</f>
        <v>0</v>
      </c>
      <c r="AG459" s="1" t="str">
        <f t="shared" si="52"/>
        <v>No</v>
      </c>
      <c r="AH459" s="1" t="str">
        <f t="shared" si="53"/>
        <v>No</v>
      </c>
      <c r="AI459" s="1" t="str">
        <f t="shared" si="54"/>
        <v>No</v>
      </c>
      <c r="AJ459" s="1" t="str">
        <f>IF(Raw!AE459="", "", Raw!AE459)</f>
        <v/>
      </c>
      <c r="AK459" s="2" t="str">
        <f t="shared" ca="1" si="55"/>
        <v/>
      </c>
      <c r="AL459" s="1" t="str">
        <f>IF(Raw!AF459="", "", Raw!AF459)</f>
        <v/>
      </c>
      <c r="AM459" s="1" t="s">
        <v>6350</v>
      </c>
      <c r="AN459" s="1" t="s">
        <v>6350</v>
      </c>
      <c r="AO459" s="1" t="s">
        <v>6349</v>
      </c>
      <c r="AP459" s="1">
        <f>Raw!AH459</f>
        <v>23050</v>
      </c>
      <c r="AQ459" s="1">
        <v>500</v>
      </c>
      <c r="AR459" s="1" t="s">
        <v>6350</v>
      </c>
      <c r="AS459" s="1" t="s">
        <v>6350</v>
      </c>
      <c r="AT459" s="1" t="s">
        <v>6350</v>
      </c>
    </row>
    <row r="460" spans="1:46" ht="12.75" x14ac:dyDescent="0.2">
      <c r="A460" s="1">
        <v>10459</v>
      </c>
      <c r="B460" s="1" t="s">
        <v>2</v>
      </c>
      <c r="C460" s="2">
        <f t="shared" ca="1" si="49"/>
        <v>45265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IF(Raw!O460="","", Raw!O460)</f>
        <v>2442</v>
      </c>
      <c r="L460" s="1" t="str">
        <f>Raw!L460</f>
        <v>6 SP Manual</v>
      </c>
      <c r="M460" s="1" t="str">
        <f>Raw!M460</f>
        <v>Diesel</v>
      </c>
      <c r="N460" s="1" t="s">
        <v>6350</v>
      </c>
      <c r="O460" s="1" t="s">
        <v>6373</v>
      </c>
      <c r="P460" s="1" t="s">
        <v>6349</v>
      </c>
      <c r="Q460" s="1" t="s">
        <v>6350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0"/>
        <v>33577</v>
      </c>
      <c r="AA460" s="1" t="str">
        <f>Raw!Z460</f>
        <v>NEW ZEALAND FULL LICENCE</v>
      </c>
      <c r="AB460" s="9">
        <f t="shared" si="51"/>
        <v>4</v>
      </c>
      <c r="AC460" s="1">
        <v>16</v>
      </c>
      <c r="AD460" s="1" t="str">
        <f>Raw!AA460</f>
        <v>MALE</v>
      </c>
      <c r="AE460" s="1" t="str">
        <f>Raw!AB460</f>
        <v>NO</v>
      </c>
      <c r="AF460" s="1">
        <f>IF(Raw!AE460="", 0, 1)</f>
        <v>1</v>
      </c>
      <c r="AG460" s="1" t="str">
        <f t="shared" si="52"/>
        <v>Yes</v>
      </c>
      <c r="AH460" s="1" t="str">
        <f t="shared" si="53"/>
        <v>Yes</v>
      </c>
      <c r="AI460" s="1" t="str">
        <f t="shared" si="54"/>
        <v>Yes</v>
      </c>
      <c r="AJ460" s="1">
        <f>IF(Raw!AE460="", "", Raw!AE460)</f>
        <v>20</v>
      </c>
      <c r="AK460" s="2">
        <f t="shared" ca="1" si="55"/>
        <v>44681</v>
      </c>
      <c r="AL460" s="1" t="str">
        <f>IF(Raw!AF460="", "", Raw!AF460)</f>
        <v>Not at fault - other vehicle involved</v>
      </c>
      <c r="AM460" s="1" t="s">
        <v>6350</v>
      </c>
      <c r="AN460" s="1" t="s">
        <v>6350</v>
      </c>
      <c r="AO460" s="1" t="s">
        <v>6349</v>
      </c>
      <c r="AP460" s="1">
        <f>Raw!AH460</f>
        <v>45120</v>
      </c>
      <c r="AQ460" s="1">
        <v>500</v>
      </c>
      <c r="AR460" s="1" t="s">
        <v>6350</v>
      </c>
      <c r="AS460" s="1" t="s">
        <v>6350</v>
      </c>
      <c r="AT460" s="1" t="s">
        <v>6350</v>
      </c>
    </row>
    <row r="461" spans="1:46" ht="12.75" x14ac:dyDescent="0.2">
      <c r="A461" s="1">
        <v>10460</v>
      </c>
      <c r="B461" s="1" t="s">
        <v>2</v>
      </c>
      <c r="C461" s="2">
        <f t="shared" ca="1" si="49"/>
        <v>45265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6350</v>
      </c>
      <c r="O461" s="1" t="s">
        <v>6373</v>
      </c>
      <c r="P461" s="1" t="s">
        <v>6349</v>
      </c>
      <c r="Q461" s="1" t="s">
        <v>6350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/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0"/>
        <v>35404</v>
      </c>
      <c r="AA461" s="1" t="str">
        <f>Raw!Z461</f>
        <v>NEW ZEALAND FULL LICENCE</v>
      </c>
      <c r="AB461" s="9">
        <f t="shared" si="51"/>
        <v>4</v>
      </c>
      <c r="AC461" s="1">
        <v>16</v>
      </c>
      <c r="AD461" s="1" t="str">
        <f>Raw!AA461</f>
        <v>MALE</v>
      </c>
      <c r="AE461" s="1" t="str">
        <f>Raw!AB461</f>
        <v>YES</v>
      </c>
      <c r="AF461" s="1">
        <f>IF(Raw!AE461="", 0, 1)</f>
        <v>0</v>
      </c>
      <c r="AG461" s="1" t="str">
        <f t="shared" si="52"/>
        <v>No</v>
      </c>
      <c r="AH461" s="1" t="str">
        <f t="shared" si="53"/>
        <v>No</v>
      </c>
      <c r="AI461" s="1" t="str">
        <f t="shared" si="54"/>
        <v>No</v>
      </c>
      <c r="AJ461" s="1" t="str">
        <f>IF(Raw!AE461="", "", Raw!AE461)</f>
        <v/>
      </c>
      <c r="AK461" s="2" t="str">
        <f t="shared" ca="1" si="55"/>
        <v/>
      </c>
      <c r="AL461" s="1" t="str">
        <f>IF(Raw!AF461="", "", Raw!AF461)</f>
        <v/>
      </c>
      <c r="AM461" s="1" t="s">
        <v>6350</v>
      </c>
      <c r="AN461" s="1" t="s">
        <v>6350</v>
      </c>
      <c r="AO461" s="1" t="s">
        <v>6349</v>
      </c>
      <c r="AP461" s="1">
        <f>Raw!AH461</f>
        <v>24625</v>
      </c>
      <c r="AQ461" s="1">
        <v>500</v>
      </c>
      <c r="AR461" s="1" t="s">
        <v>6350</v>
      </c>
      <c r="AS461" s="1" t="s">
        <v>6350</v>
      </c>
      <c r="AT461" s="1" t="s">
        <v>6350</v>
      </c>
    </row>
    <row r="462" spans="1:46" ht="12.75" x14ac:dyDescent="0.2">
      <c r="A462" s="1">
        <v>10461</v>
      </c>
      <c r="B462" s="1" t="s">
        <v>2</v>
      </c>
      <c r="C462" s="2">
        <f t="shared" ca="1" si="49"/>
        <v>45265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6350</v>
      </c>
      <c r="O462" s="1" t="s">
        <v>6373</v>
      </c>
      <c r="P462" s="1" t="s">
        <v>6349</v>
      </c>
      <c r="Q462" s="1" t="s">
        <v>6350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0"/>
        <v>33212</v>
      </c>
      <c r="AA462" s="1" t="str">
        <f>Raw!Z462</f>
        <v>NEW ZEALAND FULL LICENCE</v>
      </c>
      <c r="AB462" s="9">
        <f t="shared" si="51"/>
        <v>4</v>
      </c>
      <c r="AC462" s="1">
        <v>16</v>
      </c>
      <c r="AD462" s="1" t="str">
        <f>Raw!AA462</f>
        <v>MALE</v>
      </c>
      <c r="AE462" s="1" t="str">
        <f>Raw!AB462</f>
        <v>YES</v>
      </c>
      <c r="AF462" s="1">
        <f>IF(Raw!AE462="", 0, 1)</f>
        <v>0</v>
      </c>
      <c r="AG462" s="1" t="str">
        <f t="shared" si="52"/>
        <v>No</v>
      </c>
      <c r="AH462" s="1" t="str">
        <f t="shared" si="53"/>
        <v>No</v>
      </c>
      <c r="AI462" s="1" t="str">
        <f t="shared" si="54"/>
        <v>No</v>
      </c>
      <c r="AJ462" s="1" t="str">
        <f>IF(Raw!AE462="", "", Raw!AE462)</f>
        <v/>
      </c>
      <c r="AK462" s="2" t="str">
        <f t="shared" ca="1" si="55"/>
        <v/>
      </c>
      <c r="AL462" s="1" t="str">
        <f>IF(Raw!AF462="", "", Raw!AF462)</f>
        <v/>
      </c>
      <c r="AM462" s="1" t="s">
        <v>6350</v>
      </c>
      <c r="AN462" s="1" t="s">
        <v>6350</v>
      </c>
      <c r="AO462" s="1" t="s">
        <v>6349</v>
      </c>
      <c r="AP462" s="1">
        <f>Raw!AH462</f>
        <v>27135</v>
      </c>
      <c r="AQ462" s="1">
        <v>500</v>
      </c>
      <c r="AR462" s="1" t="s">
        <v>6350</v>
      </c>
      <c r="AS462" s="1" t="s">
        <v>6350</v>
      </c>
      <c r="AT462" s="1" t="s">
        <v>6350</v>
      </c>
    </row>
    <row r="463" spans="1:46" ht="12.75" x14ac:dyDescent="0.2">
      <c r="A463" s="1">
        <v>10462</v>
      </c>
      <c r="B463" s="1" t="s">
        <v>2</v>
      </c>
      <c r="C463" s="2">
        <f t="shared" ca="1" si="49"/>
        <v>45265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6350</v>
      </c>
      <c r="O463" s="1" t="s">
        <v>6373</v>
      </c>
      <c r="P463" s="1" t="s">
        <v>6349</v>
      </c>
      <c r="Q463" s="1" t="s">
        <v>6350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/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0"/>
        <v>22620</v>
      </c>
      <c r="AA463" s="1" t="str">
        <f>Raw!Z463</f>
        <v>NEW ZEALAND FULL LICENCE</v>
      </c>
      <c r="AB463" s="9">
        <f t="shared" si="51"/>
        <v>4</v>
      </c>
      <c r="AC463" s="1">
        <v>16</v>
      </c>
      <c r="AD463" s="1" t="str">
        <f>Raw!AA463</f>
        <v>FEMALE</v>
      </c>
      <c r="AE463" s="1" t="str">
        <f>Raw!AB463</f>
        <v>NO</v>
      </c>
      <c r="AF463" s="1">
        <f>IF(Raw!AE463="", 0, 1)</f>
        <v>0</v>
      </c>
      <c r="AG463" s="1" t="str">
        <f t="shared" si="52"/>
        <v>No</v>
      </c>
      <c r="AH463" s="1" t="str">
        <f t="shared" si="53"/>
        <v>No</v>
      </c>
      <c r="AI463" s="1" t="str">
        <f t="shared" si="54"/>
        <v>No</v>
      </c>
      <c r="AJ463" s="1" t="str">
        <f>IF(Raw!AE463="", "", Raw!AE463)</f>
        <v/>
      </c>
      <c r="AK463" s="2" t="str">
        <f t="shared" ca="1" si="55"/>
        <v/>
      </c>
      <c r="AL463" s="1" t="str">
        <f>IF(Raw!AF463="", "", Raw!AF463)</f>
        <v/>
      </c>
      <c r="AM463" s="1" t="s">
        <v>6350</v>
      </c>
      <c r="AN463" s="1" t="s">
        <v>6350</v>
      </c>
      <c r="AO463" s="1" t="s">
        <v>6349</v>
      </c>
      <c r="AP463" s="1">
        <f>Raw!AH463</f>
        <v>27300</v>
      </c>
      <c r="AQ463" s="1">
        <v>500</v>
      </c>
      <c r="AR463" s="1" t="s">
        <v>6350</v>
      </c>
      <c r="AS463" s="1" t="s">
        <v>6350</v>
      </c>
      <c r="AT463" s="1" t="s">
        <v>6350</v>
      </c>
    </row>
    <row r="464" spans="1:46" ht="12.75" x14ac:dyDescent="0.2">
      <c r="A464" s="1">
        <v>10463</v>
      </c>
      <c r="B464" s="1" t="s">
        <v>2</v>
      </c>
      <c r="C464" s="2">
        <f t="shared" ca="1" si="49"/>
        <v>45265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6350</v>
      </c>
      <c r="O464" s="1" t="s">
        <v>6373</v>
      </c>
      <c r="P464" s="1" t="s">
        <v>6349</v>
      </c>
      <c r="Q464" s="1" t="s">
        <v>6350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0"/>
        <v>24811</v>
      </c>
      <c r="AA464" s="1" t="str">
        <f>Raw!Z464</f>
        <v>NEW ZEALAND FULL LICENCE</v>
      </c>
      <c r="AB464" s="9">
        <f t="shared" si="51"/>
        <v>4</v>
      </c>
      <c r="AC464" s="1">
        <v>16</v>
      </c>
      <c r="AD464" s="1" t="str">
        <f>Raw!AA464</f>
        <v>FEMALE</v>
      </c>
      <c r="AE464" s="1" t="str">
        <f>Raw!AB464</f>
        <v>NO</v>
      </c>
      <c r="AF464" s="1">
        <f>IF(Raw!AE464="", 0, 1)</f>
        <v>0</v>
      </c>
      <c r="AG464" s="1" t="str">
        <f t="shared" si="52"/>
        <v>No</v>
      </c>
      <c r="AH464" s="1" t="str">
        <f t="shared" si="53"/>
        <v>No</v>
      </c>
      <c r="AI464" s="1" t="str">
        <f t="shared" si="54"/>
        <v>No</v>
      </c>
      <c r="AJ464" s="1" t="str">
        <f>IF(Raw!AE464="", "", Raw!AE464)</f>
        <v/>
      </c>
      <c r="AK464" s="2" t="str">
        <f t="shared" ca="1" si="55"/>
        <v/>
      </c>
      <c r="AL464" s="1" t="str">
        <f>IF(Raw!AF464="", "", Raw!AF464)</f>
        <v/>
      </c>
      <c r="AM464" s="1" t="s">
        <v>6350</v>
      </c>
      <c r="AN464" s="1" t="s">
        <v>6350</v>
      </c>
      <c r="AO464" s="1" t="s">
        <v>6349</v>
      </c>
      <c r="AP464" s="1">
        <f>Raw!AH464</f>
        <v>14230</v>
      </c>
      <c r="AQ464" s="1">
        <v>500</v>
      </c>
      <c r="AR464" s="1" t="s">
        <v>6350</v>
      </c>
      <c r="AS464" s="1" t="s">
        <v>6350</v>
      </c>
      <c r="AT464" s="1" t="s">
        <v>6350</v>
      </c>
    </row>
    <row r="465" spans="1:46" ht="12.75" x14ac:dyDescent="0.2">
      <c r="A465" s="1">
        <v>10464</v>
      </c>
      <c r="B465" s="1" t="s">
        <v>2</v>
      </c>
      <c r="C465" s="2">
        <f t="shared" ca="1" si="49"/>
        <v>45265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6350</v>
      </c>
      <c r="O465" s="1" t="s">
        <v>6373</v>
      </c>
      <c r="P465" s="1" t="s">
        <v>6349</v>
      </c>
      <c r="Q465" s="1" t="s">
        <v>6350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/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0"/>
        <v>31751</v>
      </c>
      <c r="AA465" s="1" t="str">
        <f>Raw!Z465</f>
        <v>INTERNATIONAL LICENCE</v>
      </c>
      <c r="AB465" s="9">
        <f t="shared" si="51"/>
        <v>4</v>
      </c>
      <c r="AC465" s="1">
        <v>16</v>
      </c>
      <c r="AD465" s="1" t="str">
        <f>Raw!AA465</f>
        <v>FEMALE</v>
      </c>
      <c r="AE465" s="1" t="str">
        <f>Raw!AB465</f>
        <v>NO</v>
      </c>
      <c r="AF465" s="1">
        <f>IF(Raw!AE465="", 0, 1)</f>
        <v>0</v>
      </c>
      <c r="AG465" s="1" t="str">
        <f t="shared" si="52"/>
        <v>No</v>
      </c>
      <c r="AH465" s="1" t="str">
        <f t="shared" si="53"/>
        <v>No</v>
      </c>
      <c r="AI465" s="1" t="str">
        <f t="shared" si="54"/>
        <v>No</v>
      </c>
      <c r="AJ465" s="1" t="str">
        <f>IF(Raw!AE465="", "", Raw!AE465)</f>
        <v/>
      </c>
      <c r="AK465" s="2" t="str">
        <f t="shared" ca="1" si="55"/>
        <v/>
      </c>
      <c r="AL465" s="1" t="str">
        <f>IF(Raw!AF465="", "", Raw!AF465)</f>
        <v/>
      </c>
      <c r="AM465" s="1" t="s">
        <v>6350</v>
      </c>
      <c r="AN465" s="1" t="s">
        <v>6350</v>
      </c>
      <c r="AO465" s="1" t="s">
        <v>6349</v>
      </c>
      <c r="AP465" s="1">
        <f>Raw!AH465</f>
        <v>5500</v>
      </c>
      <c r="AQ465" s="1">
        <v>500</v>
      </c>
      <c r="AR465" s="1" t="s">
        <v>6350</v>
      </c>
      <c r="AS465" s="1" t="s">
        <v>6350</v>
      </c>
      <c r="AT465" s="1" t="s">
        <v>6350</v>
      </c>
    </row>
    <row r="466" spans="1:46" ht="12.75" x14ac:dyDescent="0.2">
      <c r="A466" s="1">
        <v>10465</v>
      </c>
      <c r="B466" s="1" t="s">
        <v>2</v>
      </c>
      <c r="C466" s="2">
        <f t="shared" ca="1" si="49"/>
        <v>45265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6350</v>
      </c>
      <c r="O466" s="1" t="s">
        <v>6373</v>
      </c>
      <c r="P466" s="1" t="s">
        <v>6349</v>
      </c>
      <c r="Q466" s="1" t="s">
        <v>6350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0"/>
        <v>36865</v>
      </c>
      <c r="AA466" s="1" t="str">
        <f>Raw!Z466</f>
        <v>RESTRICTED LICENCE</v>
      </c>
      <c r="AB466" s="9">
        <f t="shared" si="51"/>
        <v>4</v>
      </c>
      <c r="AC466" s="1">
        <v>16</v>
      </c>
      <c r="AD466" s="1" t="str">
        <f>Raw!AA466</f>
        <v>FEMALE</v>
      </c>
      <c r="AE466" s="1" t="str">
        <f>Raw!AB466</f>
        <v>NO</v>
      </c>
      <c r="AF466" s="1">
        <f>IF(Raw!AE466="", 0, 1)</f>
        <v>0</v>
      </c>
      <c r="AG466" s="1" t="str">
        <f t="shared" si="52"/>
        <v>No</v>
      </c>
      <c r="AH466" s="1" t="str">
        <f t="shared" si="53"/>
        <v>No</v>
      </c>
      <c r="AI466" s="1" t="str">
        <f t="shared" si="54"/>
        <v>No</v>
      </c>
      <c r="AJ466" s="1" t="str">
        <f>IF(Raw!AE466="", "", Raw!AE466)</f>
        <v/>
      </c>
      <c r="AK466" s="2" t="str">
        <f t="shared" ca="1" si="55"/>
        <v/>
      </c>
      <c r="AL466" s="1" t="str">
        <f>IF(Raw!AF466="", "", Raw!AF466)</f>
        <v/>
      </c>
      <c r="AM466" s="1" t="s">
        <v>6350</v>
      </c>
      <c r="AN466" s="1" t="s">
        <v>6350</v>
      </c>
      <c r="AO466" s="1" t="s">
        <v>6349</v>
      </c>
      <c r="AP466" s="1">
        <f>Raw!AH466</f>
        <v>24360</v>
      </c>
      <c r="AQ466" s="1">
        <v>500</v>
      </c>
      <c r="AR466" s="1" t="s">
        <v>6350</v>
      </c>
      <c r="AS466" s="1" t="s">
        <v>6350</v>
      </c>
      <c r="AT466" s="1" t="s">
        <v>6350</v>
      </c>
    </row>
    <row r="467" spans="1:46" ht="12.75" x14ac:dyDescent="0.2">
      <c r="A467" s="1">
        <v>10466</v>
      </c>
      <c r="B467" s="1" t="s">
        <v>2</v>
      </c>
      <c r="C467" s="2">
        <f t="shared" ca="1" si="49"/>
        <v>45265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6350</v>
      </c>
      <c r="O467" s="1" t="s">
        <v>6373</v>
      </c>
      <c r="P467" s="1" t="s">
        <v>6349</v>
      </c>
      <c r="Q467" s="1" t="s">
        <v>6350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0"/>
        <v>18602</v>
      </c>
      <c r="AA467" s="1" t="str">
        <f>Raw!Z467</f>
        <v>NEW ZEALAND FULL LICENCE</v>
      </c>
      <c r="AB467" s="9">
        <f t="shared" si="51"/>
        <v>4</v>
      </c>
      <c r="AC467" s="1">
        <v>16</v>
      </c>
      <c r="AD467" s="1" t="str">
        <f>Raw!AA467</f>
        <v>FEMALE</v>
      </c>
      <c r="AE467" s="1" t="str">
        <f>Raw!AB467</f>
        <v>NO</v>
      </c>
      <c r="AF467" s="1">
        <f>IF(Raw!AE467="", 0, 1)</f>
        <v>0</v>
      </c>
      <c r="AG467" s="1" t="str">
        <f t="shared" si="52"/>
        <v>No</v>
      </c>
      <c r="AH467" s="1" t="str">
        <f t="shared" si="53"/>
        <v>No</v>
      </c>
      <c r="AI467" s="1" t="str">
        <f t="shared" si="54"/>
        <v>No</v>
      </c>
      <c r="AJ467" s="1" t="str">
        <f>IF(Raw!AE467="", "", Raw!AE467)</f>
        <v/>
      </c>
      <c r="AK467" s="2" t="str">
        <f t="shared" ca="1" si="55"/>
        <v/>
      </c>
      <c r="AL467" s="1" t="str">
        <f>IF(Raw!AF467="", "", Raw!AF467)</f>
        <v/>
      </c>
      <c r="AM467" s="1" t="s">
        <v>6350</v>
      </c>
      <c r="AN467" s="1" t="s">
        <v>6350</v>
      </c>
      <c r="AO467" s="1" t="s">
        <v>6349</v>
      </c>
      <c r="AP467" s="1">
        <f>Raw!AH467</f>
        <v>8560</v>
      </c>
      <c r="AQ467" s="1">
        <v>500</v>
      </c>
      <c r="AR467" s="1" t="s">
        <v>6350</v>
      </c>
      <c r="AS467" s="1" t="s">
        <v>6350</v>
      </c>
      <c r="AT467" s="1" t="s">
        <v>6350</v>
      </c>
    </row>
    <row r="468" spans="1:46" ht="12.75" x14ac:dyDescent="0.2">
      <c r="A468" s="1">
        <v>10467</v>
      </c>
      <c r="B468" s="1" t="s">
        <v>2</v>
      </c>
      <c r="C468" s="2">
        <f t="shared" ca="1" si="49"/>
        <v>45265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6350</v>
      </c>
      <c r="O468" s="1" t="s">
        <v>6373</v>
      </c>
      <c r="P468" s="1" t="s">
        <v>6349</v>
      </c>
      <c r="Q468" s="1" t="s">
        <v>6350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/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0"/>
        <v>30290</v>
      </c>
      <c r="AA468" s="1" t="str">
        <f>Raw!Z468</f>
        <v>RESTRICTED LICENCE</v>
      </c>
      <c r="AB468" s="9">
        <f t="shared" si="51"/>
        <v>4</v>
      </c>
      <c r="AC468" s="1">
        <v>16</v>
      </c>
      <c r="AD468" s="1" t="str">
        <f>Raw!AA468</f>
        <v>FEMALE</v>
      </c>
      <c r="AE468" s="1" t="str">
        <f>Raw!AB468</f>
        <v>YES</v>
      </c>
      <c r="AF468" s="1">
        <f>IF(Raw!AE468="", 0, 1)</f>
        <v>0</v>
      </c>
      <c r="AG468" s="1" t="str">
        <f t="shared" si="52"/>
        <v>No</v>
      </c>
      <c r="AH468" s="1" t="str">
        <f t="shared" si="53"/>
        <v>No</v>
      </c>
      <c r="AI468" s="1" t="str">
        <f t="shared" si="54"/>
        <v>No</v>
      </c>
      <c r="AJ468" s="1" t="str">
        <f>IF(Raw!AE468="", "", Raw!AE468)</f>
        <v/>
      </c>
      <c r="AK468" s="2" t="str">
        <f t="shared" ca="1" si="55"/>
        <v/>
      </c>
      <c r="AL468" s="1" t="str">
        <f>IF(Raw!AF468="", "", Raw!AF468)</f>
        <v/>
      </c>
      <c r="AM468" s="1" t="s">
        <v>6350</v>
      </c>
      <c r="AN468" s="1" t="s">
        <v>6350</v>
      </c>
      <c r="AO468" s="1" t="s">
        <v>6349</v>
      </c>
      <c r="AP468" s="1">
        <f>Raw!AH468</f>
        <v>7560</v>
      </c>
      <c r="AQ468" s="1">
        <v>500</v>
      </c>
      <c r="AR468" s="1" t="s">
        <v>6350</v>
      </c>
      <c r="AS468" s="1" t="s">
        <v>6350</v>
      </c>
      <c r="AT468" s="1" t="s">
        <v>6350</v>
      </c>
    </row>
    <row r="469" spans="1:46" ht="12.75" x14ac:dyDescent="0.2">
      <c r="A469" s="1">
        <v>10468</v>
      </c>
      <c r="B469" s="1" t="s">
        <v>2</v>
      </c>
      <c r="C469" s="2">
        <f t="shared" ca="1" si="49"/>
        <v>45265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6350</v>
      </c>
      <c r="O469" s="1" t="s">
        <v>6373</v>
      </c>
      <c r="P469" s="1" t="s">
        <v>6349</v>
      </c>
      <c r="Q469" s="1" t="s">
        <v>6350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/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0"/>
        <v>31021</v>
      </c>
      <c r="AA469" s="1" t="str">
        <f>Raw!Z469</f>
        <v>NEW ZEALAND FULL LICENCE</v>
      </c>
      <c r="AB469" s="9">
        <f t="shared" si="51"/>
        <v>4</v>
      </c>
      <c r="AC469" s="1">
        <v>16</v>
      </c>
      <c r="AD469" s="1" t="str">
        <f>Raw!AA469</f>
        <v>MALE</v>
      </c>
      <c r="AE469" s="1" t="str">
        <f>Raw!AB469</f>
        <v>YES</v>
      </c>
      <c r="AF469" s="1">
        <f>IF(Raw!AE469="", 0, 1)</f>
        <v>0</v>
      </c>
      <c r="AG469" s="1" t="str">
        <f t="shared" si="52"/>
        <v>No</v>
      </c>
      <c r="AH469" s="1" t="str">
        <f t="shared" si="53"/>
        <v>No</v>
      </c>
      <c r="AI469" s="1" t="str">
        <f t="shared" si="54"/>
        <v>No</v>
      </c>
      <c r="AJ469" s="1" t="str">
        <f>IF(Raw!AE469="", "", Raw!AE469)</f>
        <v/>
      </c>
      <c r="AK469" s="2" t="str">
        <f t="shared" ca="1" si="55"/>
        <v/>
      </c>
      <c r="AL469" s="1" t="str">
        <f>IF(Raw!AF469="", "", Raw!AF469)</f>
        <v/>
      </c>
      <c r="AM469" s="1" t="s">
        <v>6350</v>
      </c>
      <c r="AN469" s="1" t="s">
        <v>6350</v>
      </c>
      <c r="AO469" s="1" t="s">
        <v>6349</v>
      </c>
      <c r="AP469" s="1">
        <f>Raw!AH469</f>
        <v>7560</v>
      </c>
      <c r="AQ469" s="1">
        <v>500</v>
      </c>
      <c r="AR469" s="1" t="s">
        <v>6350</v>
      </c>
      <c r="AS469" s="1" t="s">
        <v>6350</v>
      </c>
      <c r="AT469" s="1" t="s">
        <v>6350</v>
      </c>
    </row>
    <row r="470" spans="1:46" ht="12.75" x14ac:dyDescent="0.2">
      <c r="A470" s="1">
        <v>10469</v>
      </c>
      <c r="B470" s="1" t="s">
        <v>2</v>
      </c>
      <c r="C470" s="2">
        <f t="shared" ca="1" si="49"/>
        <v>45265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IF(Raw!O470="","", Raw!O470)</f>
        <v>1242</v>
      </c>
      <c r="L470" s="1" t="str">
        <f>Raw!L470</f>
        <v>5 Sp Manual</v>
      </c>
      <c r="M470" s="1" t="str">
        <f>Raw!M470</f>
        <v>Petrol</v>
      </c>
      <c r="N470" s="1" t="s">
        <v>6350</v>
      </c>
      <c r="O470" s="1" t="s">
        <v>6373</v>
      </c>
      <c r="P470" s="1" t="s">
        <v>6349</v>
      </c>
      <c r="Q470" s="1" t="s">
        <v>6350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0"/>
        <v>20794</v>
      </c>
      <c r="AA470" s="1" t="str">
        <f>Raw!Z470</f>
        <v>NEW ZEALAND FULL LICENCE</v>
      </c>
      <c r="AB470" s="9">
        <f t="shared" si="51"/>
        <v>4</v>
      </c>
      <c r="AC470" s="1">
        <v>16</v>
      </c>
      <c r="AD470" s="1" t="str">
        <f>Raw!AA470</f>
        <v>MALE</v>
      </c>
      <c r="AE470" s="1" t="str">
        <f>Raw!AB470</f>
        <v>NO</v>
      </c>
      <c r="AF470" s="1">
        <f>IF(Raw!AE470="", 0, 1)</f>
        <v>0</v>
      </c>
      <c r="AG470" s="1" t="str">
        <f t="shared" si="52"/>
        <v>No</v>
      </c>
      <c r="AH470" s="1" t="str">
        <f t="shared" si="53"/>
        <v>No</v>
      </c>
      <c r="AI470" s="1" t="str">
        <f t="shared" si="54"/>
        <v>No</v>
      </c>
      <c r="AJ470" s="1" t="str">
        <f>IF(Raw!AE470="", "", Raw!AE470)</f>
        <v/>
      </c>
      <c r="AK470" s="2" t="str">
        <f t="shared" ca="1" si="55"/>
        <v/>
      </c>
      <c r="AL470" s="1" t="str">
        <f>IF(Raw!AF470="", "", Raw!AF470)</f>
        <v/>
      </c>
      <c r="AM470" s="1" t="s">
        <v>6350</v>
      </c>
      <c r="AN470" s="1" t="s">
        <v>6350</v>
      </c>
      <c r="AO470" s="1" t="s">
        <v>6349</v>
      </c>
      <c r="AP470" s="1">
        <f>Raw!AH470</f>
        <v>3450</v>
      </c>
      <c r="AQ470" s="1">
        <v>500</v>
      </c>
      <c r="AR470" s="1" t="s">
        <v>6350</v>
      </c>
      <c r="AS470" s="1" t="s">
        <v>6350</v>
      </c>
      <c r="AT470" s="1" t="s">
        <v>6350</v>
      </c>
    </row>
    <row r="471" spans="1:46" ht="12.75" x14ac:dyDescent="0.2">
      <c r="A471" s="1">
        <v>10470</v>
      </c>
      <c r="B471" s="1" t="s">
        <v>2</v>
      </c>
      <c r="C471" s="2">
        <f t="shared" ca="1" si="49"/>
        <v>45265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6350</v>
      </c>
      <c r="O471" s="1" t="s">
        <v>6373</v>
      </c>
      <c r="P471" s="1" t="s">
        <v>6349</v>
      </c>
      <c r="Q471" s="1" t="s">
        <v>6350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/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0"/>
        <v>27003</v>
      </c>
      <c r="AA471" s="1" t="str">
        <f>Raw!Z471</f>
        <v>NEW ZEALAND FULL LICENCE</v>
      </c>
      <c r="AB471" s="9">
        <f t="shared" si="51"/>
        <v>4</v>
      </c>
      <c r="AC471" s="1">
        <v>16</v>
      </c>
      <c r="AD471" s="1" t="str">
        <f>Raw!AA471</f>
        <v>FEMALE</v>
      </c>
      <c r="AE471" s="1" t="str">
        <f>Raw!AB471</f>
        <v>NO</v>
      </c>
      <c r="AF471" s="1">
        <f>IF(Raw!AE471="", 0, 1)</f>
        <v>0</v>
      </c>
      <c r="AG471" s="1" t="str">
        <f t="shared" si="52"/>
        <v>No</v>
      </c>
      <c r="AH471" s="1" t="str">
        <f t="shared" si="53"/>
        <v>No</v>
      </c>
      <c r="AI471" s="1" t="str">
        <f t="shared" si="54"/>
        <v>No</v>
      </c>
      <c r="AJ471" s="1" t="str">
        <f>IF(Raw!AE471="", "", Raw!AE471)</f>
        <v/>
      </c>
      <c r="AK471" s="2" t="str">
        <f t="shared" ca="1" si="55"/>
        <v/>
      </c>
      <c r="AL471" s="1" t="str">
        <f>IF(Raw!AF471="", "", Raw!AF471)</f>
        <v/>
      </c>
      <c r="AM471" s="1" t="s">
        <v>6350</v>
      </c>
      <c r="AN471" s="1" t="s">
        <v>6350</v>
      </c>
      <c r="AO471" s="1" t="s">
        <v>6349</v>
      </c>
      <c r="AP471" s="1">
        <f>Raw!AH471</f>
        <v>53490</v>
      </c>
      <c r="AQ471" s="1">
        <v>500</v>
      </c>
      <c r="AR471" s="1" t="s">
        <v>6350</v>
      </c>
      <c r="AS471" s="1" t="s">
        <v>6350</v>
      </c>
      <c r="AT471" s="1" t="s">
        <v>6350</v>
      </c>
    </row>
    <row r="472" spans="1:46" ht="12.75" x14ac:dyDescent="0.2">
      <c r="A472" s="1">
        <v>10471</v>
      </c>
      <c r="B472" s="1" t="s">
        <v>2</v>
      </c>
      <c r="C472" s="2">
        <f t="shared" ca="1" si="49"/>
        <v>45265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6350</v>
      </c>
      <c r="O472" s="1" t="s">
        <v>6373</v>
      </c>
      <c r="P472" s="1" t="s">
        <v>6349</v>
      </c>
      <c r="Q472" s="1" t="s">
        <v>6350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/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0"/>
        <v>25177</v>
      </c>
      <c r="AA472" s="1" t="str">
        <f>Raw!Z472</f>
        <v>INTERNATIONAL LICENCE</v>
      </c>
      <c r="AB472" s="9">
        <f t="shared" si="51"/>
        <v>4</v>
      </c>
      <c r="AC472" s="1">
        <v>16</v>
      </c>
      <c r="AD472" s="1" t="str">
        <f>Raw!AA472</f>
        <v>FEMALE</v>
      </c>
      <c r="AE472" s="1" t="str">
        <f>Raw!AB472</f>
        <v>NO</v>
      </c>
      <c r="AF472" s="1">
        <f>IF(Raw!AE472="", 0, 1)</f>
        <v>0</v>
      </c>
      <c r="AG472" s="1" t="str">
        <f t="shared" si="52"/>
        <v>No</v>
      </c>
      <c r="AH472" s="1" t="str">
        <f t="shared" si="53"/>
        <v>No</v>
      </c>
      <c r="AI472" s="1" t="str">
        <f t="shared" si="54"/>
        <v>No</v>
      </c>
      <c r="AJ472" s="1" t="str">
        <f>IF(Raw!AE472="", "", Raw!AE472)</f>
        <v/>
      </c>
      <c r="AK472" s="2" t="str">
        <f t="shared" ca="1" si="55"/>
        <v/>
      </c>
      <c r="AL472" s="1" t="str">
        <f>IF(Raw!AF472="", "", Raw!AF472)</f>
        <v/>
      </c>
      <c r="AM472" s="1" t="s">
        <v>6350</v>
      </c>
      <c r="AN472" s="1" t="s">
        <v>6350</v>
      </c>
      <c r="AO472" s="1" t="s">
        <v>6349</v>
      </c>
      <c r="AP472" s="1">
        <f>Raw!AH472</f>
        <v>9125</v>
      </c>
      <c r="AQ472" s="1">
        <v>500</v>
      </c>
      <c r="AR472" s="1" t="s">
        <v>6350</v>
      </c>
      <c r="AS472" s="1" t="s">
        <v>6350</v>
      </c>
      <c r="AT472" s="1" t="s">
        <v>6350</v>
      </c>
    </row>
    <row r="473" spans="1:46" ht="12.75" x14ac:dyDescent="0.2">
      <c r="A473" s="1">
        <v>10472</v>
      </c>
      <c r="B473" s="1" t="s">
        <v>2</v>
      </c>
      <c r="C473" s="2">
        <f t="shared" ca="1" si="49"/>
        <v>45265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6350</v>
      </c>
      <c r="O473" s="1" t="s">
        <v>6373</v>
      </c>
      <c r="P473" s="1" t="s">
        <v>6349</v>
      </c>
      <c r="Q473" s="1" t="s">
        <v>6350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0"/>
        <v>30655</v>
      </c>
      <c r="AA473" s="1" t="str">
        <f>Raw!Z473</f>
        <v>NEW ZEALAND FULL LICENCE</v>
      </c>
      <c r="AB473" s="9">
        <f t="shared" si="51"/>
        <v>4</v>
      </c>
      <c r="AC473" s="1">
        <v>16</v>
      </c>
      <c r="AD473" s="1" t="str">
        <f>Raw!AA473</f>
        <v>MALE</v>
      </c>
      <c r="AE473" s="1" t="str">
        <f>Raw!AB473</f>
        <v>NO</v>
      </c>
      <c r="AF473" s="1">
        <f>IF(Raw!AE473="", 0, 1)</f>
        <v>0</v>
      </c>
      <c r="AG473" s="1" t="str">
        <f t="shared" si="52"/>
        <v>No</v>
      </c>
      <c r="AH473" s="1" t="str">
        <f t="shared" si="53"/>
        <v>No</v>
      </c>
      <c r="AI473" s="1" t="str">
        <f t="shared" si="54"/>
        <v>No</v>
      </c>
      <c r="AJ473" s="1" t="str">
        <f>IF(Raw!AE473="", "", Raw!AE473)</f>
        <v/>
      </c>
      <c r="AK473" s="2" t="str">
        <f t="shared" ca="1" si="55"/>
        <v/>
      </c>
      <c r="AL473" s="1" t="str">
        <f>IF(Raw!AF473="", "", Raw!AF473)</f>
        <v/>
      </c>
      <c r="AM473" s="1" t="s">
        <v>6350</v>
      </c>
      <c r="AN473" s="1" t="s">
        <v>6350</v>
      </c>
      <c r="AO473" s="1" t="s">
        <v>6349</v>
      </c>
      <c r="AP473" s="1">
        <f>Raw!AH473</f>
        <v>13120</v>
      </c>
      <c r="AQ473" s="1">
        <v>500</v>
      </c>
      <c r="AR473" s="1" t="s">
        <v>6350</v>
      </c>
      <c r="AS473" s="1" t="s">
        <v>6350</v>
      </c>
      <c r="AT473" s="1" t="s">
        <v>6350</v>
      </c>
    </row>
    <row r="474" spans="1:46" ht="12.75" x14ac:dyDescent="0.2">
      <c r="A474" s="1">
        <v>10473</v>
      </c>
      <c r="B474" s="1" t="s">
        <v>2</v>
      </c>
      <c r="C474" s="2">
        <f t="shared" ca="1" si="49"/>
        <v>45265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IF(Raw!O474="","", Raw!O474)</f>
        <v>1296</v>
      </c>
      <c r="L474" s="1" t="str">
        <f>Raw!L474</f>
        <v>1 Sp CVT</v>
      </c>
      <c r="M474" s="1" t="str">
        <f>Raw!M474</f>
        <v>Petrol</v>
      </c>
      <c r="N474" s="1" t="s">
        <v>6350</v>
      </c>
      <c r="O474" s="1" t="s">
        <v>6373</v>
      </c>
      <c r="P474" s="1" t="s">
        <v>6349</v>
      </c>
      <c r="Q474" s="1" t="s">
        <v>6350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0"/>
        <v>33212</v>
      </c>
      <c r="AA474" s="1" t="str">
        <f>Raw!Z474</f>
        <v>INTERNATIONAL LICENCE</v>
      </c>
      <c r="AB474" s="9">
        <f t="shared" si="51"/>
        <v>4</v>
      </c>
      <c r="AC474" s="1">
        <v>16</v>
      </c>
      <c r="AD474" s="1" t="str">
        <f>Raw!AA474</f>
        <v>MALE</v>
      </c>
      <c r="AE474" s="1" t="str">
        <f>Raw!AB474</f>
        <v>NO</v>
      </c>
      <c r="AF474" s="1">
        <f>IF(Raw!AE474="", 0, 1)</f>
        <v>0</v>
      </c>
      <c r="AG474" s="1" t="str">
        <f t="shared" si="52"/>
        <v>No</v>
      </c>
      <c r="AH474" s="1" t="str">
        <f t="shared" si="53"/>
        <v>No</v>
      </c>
      <c r="AI474" s="1" t="str">
        <f t="shared" si="54"/>
        <v>No</v>
      </c>
      <c r="AJ474" s="1" t="str">
        <f>IF(Raw!AE474="", "", Raw!AE474)</f>
        <v/>
      </c>
      <c r="AK474" s="2" t="str">
        <f t="shared" ca="1" si="55"/>
        <v/>
      </c>
      <c r="AL474" s="1" t="str">
        <f>IF(Raw!AF474="", "", Raw!AF474)</f>
        <v/>
      </c>
      <c r="AM474" s="1" t="s">
        <v>6350</v>
      </c>
      <c r="AN474" s="1" t="s">
        <v>6350</v>
      </c>
      <c r="AO474" s="1" t="s">
        <v>6349</v>
      </c>
      <c r="AP474" s="1">
        <f>Raw!AH474</f>
        <v>8340</v>
      </c>
      <c r="AQ474" s="1">
        <v>500</v>
      </c>
      <c r="AR474" s="1" t="s">
        <v>6350</v>
      </c>
      <c r="AS474" s="1" t="s">
        <v>6350</v>
      </c>
      <c r="AT474" s="1" t="s">
        <v>6350</v>
      </c>
    </row>
    <row r="475" spans="1:46" ht="12.75" x14ac:dyDescent="0.2">
      <c r="A475" s="1">
        <v>10474</v>
      </c>
      <c r="B475" s="1" t="s">
        <v>2</v>
      </c>
      <c r="C475" s="2">
        <f t="shared" ca="1" si="49"/>
        <v>45265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6350</v>
      </c>
      <c r="O475" s="1" t="s">
        <v>6373</v>
      </c>
      <c r="P475" s="1" t="s">
        <v>6349</v>
      </c>
      <c r="Q475" s="1" t="s">
        <v>6350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0"/>
        <v>31386</v>
      </c>
      <c r="AA475" s="1" t="str">
        <f>Raw!Z475</f>
        <v>LEARNERS LICENCE</v>
      </c>
      <c r="AB475" s="9">
        <f t="shared" si="51"/>
        <v>4</v>
      </c>
      <c r="AC475" s="1">
        <v>16</v>
      </c>
      <c r="AD475" s="1" t="str">
        <f>Raw!AA475</f>
        <v>FEMALE</v>
      </c>
      <c r="AE475" s="1" t="str">
        <f>Raw!AB475</f>
        <v>YES</v>
      </c>
      <c r="AF475" s="1">
        <f>IF(Raw!AE475="", 0, 1)</f>
        <v>0</v>
      </c>
      <c r="AG475" s="1" t="str">
        <f t="shared" si="52"/>
        <v>No</v>
      </c>
      <c r="AH475" s="1" t="str">
        <f t="shared" si="53"/>
        <v>No</v>
      </c>
      <c r="AI475" s="1" t="str">
        <f t="shared" si="54"/>
        <v>No</v>
      </c>
      <c r="AJ475" s="1" t="str">
        <f>IF(Raw!AE475="", "", Raw!AE475)</f>
        <v/>
      </c>
      <c r="AK475" s="2" t="str">
        <f t="shared" ca="1" si="55"/>
        <v/>
      </c>
      <c r="AL475" s="1" t="str">
        <f>IF(Raw!AF475="", "", Raw!AF475)</f>
        <v/>
      </c>
      <c r="AM475" s="1" t="s">
        <v>6350</v>
      </c>
      <c r="AN475" s="1" t="s">
        <v>6350</v>
      </c>
      <c r="AO475" s="1" t="s">
        <v>6349</v>
      </c>
      <c r="AP475" s="1">
        <f>Raw!AH475</f>
        <v>5355</v>
      </c>
      <c r="AQ475" s="1">
        <v>500</v>
      </c>
      <c r="AR475" s="1" t="s">
        <v>6350</v>
      </c>
      <c r="AS475" s="1" t="s">
        <v>6350</v>
      </c>
      <c r="AT475" s="1" t="s">
        <v>6350</v>
      </c>
    </row>
    <row r="476" spans="1:46" ht="12.75" x14ac:dyDescent="0.2">
      <c r="A476" s="1">
        <v>10475</v>
      </c>
      <c r="B476" s="1" t="s">
        <v>2</v>
      </c>
      <c r="C476" s="2">
        <f t="shared" ca="1" si="49"/>
        <v>45265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6350</v>
      </c>
      <c r="O476" s="1" t="s">
        <v>6373</v>
      </c>
      <c r="P476" s="1" t="s">
        <v>6349</v>
      </c>
      <c r="Q476" s="1" t="s">
        <v>6350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0"/>
        <v>28464</v>
      </c>
      <c r="AA476" s="1" t="str">
        <f>Raw!Z476</f>
        <v>NEW ZEALAND FULL LICENCE</v>
      </c>
      <c r="AB476" s="9">
        <f t="shared" si="51"/>
        <v>4</v>
      </c>
      <c r="AC476" s="1">
        <v>16</v>
      </c>
      <c r="AD476" s="1" t="str">
        <f>Raw!AA476</f>
        <v>MALE</v>
      </c>
      <c r="AE476" s="1" t="str">
        <f>Raw!AB476</f>
        <v>YES</v>
      </c>
      <c r="AF476" s="1">
        <f>IF(Raw!AE476="", 0, 1)</f>
        <v>1</v>
      </c>
      <c r="AG476" s="1" t="str">
        <f t="shared" si="52"/>
        <v>Yes</v>
      </c>
      <c r="AH476" s="1" t="str">
        <f t="shared" si="53"/>
        <v>Yes</v>
      </c>
      <c r="AI476" s="1" t="str">
        <f t="shared" si="54"/>
        <v>Yes</v>
      </c>
      <c r="AJ476" s="1">
        <f>IF(Raw!AE476="", "", Raw!AE476)</f>
        <v>8</v>
      </c>
      <c r="AK476" s="2">
        <f t="shared" ca="1" si="55"/>
        <v>45046</v>
      </c>
      <c r="AL476" s="1" t="str">
        <f>IF(Raw!AF476="", "", Raw!AF476)</f>
        <v>Not at fault - other vehicle involved</v>
      </c>
      <c r="AM476" s="1" t="s">
        <v>6350</v>
      </c>
      <c r="AN476" s="1" t="s">
        <v>6350</v>
      </c>
      <c r="AO476" s="1" t="s">
        <v>6349</v>
      </c>
      <c r="AP476" s="1">
        <f>Raw!AH476</f>
        <v>48990</v>
      </c>
      <c r="AQ476" s="1">
        <v>500</v>
      </c>
      <c r="AR476" s="1" t="s">
        <v>6350</v>
      </c>
      <c r="AS476" s="1" t="s">
        <v>6350</v>
      </c>
      <c r="AT476" s="1" t="s">
        <v>6350</v>
      </c>
    </row>
    <row r="477" spans="1:46" ht="12.75" x14ac:dyDescent="0.2">
      <c r="A477" s="1">
        <v>10476</v>
      </c>
      <c r="B477" s="1" t="s">
        <v>2</v>
      </c>
      <c r="C477" s="2">
        <f t="shared" ca="1" si="49"/>
        <v>45265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6350</v>
      </c>
      <c r="O477" s="1" t="s">
        <v>6373</v>
      </c>
      <c r="P477" s="1" t="s">
        <v>6349</v>
      </c>
      <c r="Q477" s="1" t="s">
        <v>6350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/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0"/>
        <v>36865</v>
      </c>
      <c r="AA477" s="1" t="str">
        <f>Raw!Z477</f>
        <v>LEARNERS LICENCE</v>
      </c>
      <c r="AB477" s="9">
        <f t="shared" si="51"/>
        <v>4</v>
      </c>
      <c r="AC477" s="1">
        <v>16</v>
      </c>
      <c r="AD477" s="1" t="str">
        <f>Raw!AA477</f>
        <v>FEMALE</v>
      </c>
      <c r="AE477" s="1" t="str">
        <f>Raw!AB477</f>
        <v>NO</v>
      </c>
      <c r="AF477" s="1">
        <f>IF(Raw!AE477="", 0, 1)</f>
        <v>0</v>
      </c>
      <c r="AG477" s="1" t="str">
        <f t="shared" si="52"/>
        <v>No</v>
      </c>
      <c r="AH477" s="1" t="str">
        <f t="shared" si="53"/>
        <v>No</v>
      </c>
      <c r="AI477" s="1" t="str">
        <f t="shared" si="54"/>
        <v>No</v>
      </c>
      <c r="AJ477" s="1" t="str">
        <f>IF(Raw!AE477="", "", Raw!AE477)</f>
        <v/>
      </c>
      <c r="AK477" s="2" t="str">
        <f t="shared" ca="1" si="55"/>
        <v/>
      </c>
      <c r="AL477" s="1" t="str">
        <f>IF(Raw!AF477="", "", Raw!AF477)</f>
        <v/>
      </c>
      <c r="AM477" s="1" t="s">
        <v>6350</v>
      </c>
      <c r="AN477" s="1" t="s">
        <v>6350</v>
      </c>
      <c r="AO477" s="1" t="s">
        <v>6349</v>
      </c>
      <c r="AP477" s="1">
        <f>Raw!AH477</f>
        <v>2762</v>
      </c>
      <c r="AQ477" s="1">
        <v>500</v>
      </c>
      <c r="AR477" s="1" t="s">
        <v>6350</v>
      </c>
      <c r="AS477" s="1" t="s">
        <v>6350</v>
      </c>
      <c r="AT477" s="1" t="s">
        <v>6350</v>
      </c>
    </row>
    <row r="478" spans="1:46" ht="12.75" x14ac:dyDescent="0.2">
      <c r="A478" s="1">
        <v>10477</v>
      </c>
      <c r="B478" s="1" t="s">
        <v>2</v>
      </c>
      <c r="C478" s="2">
        <f t="shared" ca="1" si="49"/>
        <v>45265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6350</v>
      </c>
      <c r="O478" s="1" t="s">
        <v>6373</v>
      </c>
      <c r="P478" s="1" t="s">
        <v>6349</v>
      </c>
      <c r="Q478" s="1" t="s">
        <v>6350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/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0"/>
        <v>35404</v>
      </c>
      <c r="AA478" s="1" t="str">
        <f>Raw!Z478</f>
        <v>INTERNATIONAL LICENCE</v>
      </c>
      <c r="AB478" s="9">
        <f t="shared" si="51"/>
        <v>4</v>
      </c>
      <c r="AC478" s="1">
        <v>16</v>
      </c>
      <c r="AD478" s="1" t="str">
        <f>Raw!AA478</f>
        <v>MALE</v>
      </c>
      <c r="AE478" s="1" t="str">
        <f>Raw!AB478</f>
        <v>NO</v>
      </c>
      <c r="AF478" s="1">
        <f>IF(Raw!AE478="", 0, 1)</f>
        <v>0</v>
      </c>
      <c r="AG478" s="1" t="str">
        <f t="shared" si="52"/>
        <v>No</v>
      </c>
      <c r="AH478" s="1" t="str">
        <f t="shared" si="53"/>
        <v>No</v>
      </c>
      <c r="AI478" s="1" t="str">
        <f t="shared" si="54"/>
        <v>No</v>
      </c>
      <c r="AJ478" s="1" t="str">
        <f>IF(Raw!AE478="", "", Raw!AE478)</f>
        <v/>
      </c>
      <c r="AK478" s="2" t="str">
        <f t="shared" ca="1" si="55"/>
        <v/>
      </c>
      <c r="AL478" s="1" t="str">
        <f>IF(Raw!AF478="", "", Raw!AF478)</f>
        <v/>
      </c>
      <c r="AM478" s="1" t="s">
        <v>6350</v>
      </c>
      <c r="AN478" s="1" t="s">
        <v>6350</v>
      </c>
      <c r="AO478" s="1" t="s">
        <v>6349</v>
      </c>
      <c r="AP478" s="1">
        <f>Raw!AH478</f>
        <v>11000</v>
      </c>
      <c r="AQ478" s="1">
        <v>500</v>
      </c>
      <c r="AR478" s="1" t="s">
        <v>6350</v>
      </c>
      <c r="AS478" s="1" t="s">
        <v>6350</v>
      </c>
      <c r="AT478" s="1" t="s">
        <v>6350</v>
      </c>
    </row>
    <row r="479" spans="1:46" ht="12.75" x14ac:dyDescent="0.2">
      <c r="A479" s="1">
        <v>10478</v>
      </c>
      <c r="B479" s="1" t="s">
        <v>2</v>
      </c>
      <c r="C479" s="2">
        <f t="shared" ca="1" si="49"/>
        <v>45265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6350</v>
      </c>
      <c r="O479" s="1" t="s">
        <v>6373</v>
      </c>
      <c r="P479" s="1" t="s">
        <v>6349</v>
      </c>
      <c r="Q479" s="1" t="s">
        <v>6350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/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0"/>
        <v>34308</v>
      </c>
      <c r="AA479" s="1" t="str">
        <f>Raw!Z479</f>
        <v>LEARNERS LICENCE</v>
      </c>
      <c r="AB479" s="9">
        <f t="shared" si="51"/>
        <v>4</v>
      </c>
      <c r="AC479" s="1">
        <v>16</v>
      </c>
      <c r="AD479" s="1" t="str">
        <f>Raw!AA479</f>
        <v>FEMALE</v>
      </c>
      <c r="AE479" s="1" t="str">
        <f>Raw!AB479</f>
        <v>NO</v>
      </c>
      <c r="AF479" s="1">
        <f>IF(Raw!AE479="", 0, 1)</f>
        <v>0</v>
      </c>
      <c r="AG479" s="1" t="str">
        <f t="shared" si="52"/>
        <v>No</v>
      </c>
      <c r="AH479" s="1" t="str">
        <f t="shared" si="53"/>
        <v>No</v>
      </c>
      <c r="AI479" s="1" t="str">
        <f t="shared" si="54"/>
        <v>No</v>
      </c>
      <c r="AJ479" s="1" t="str">
        <f>IF(Raw!AE479="", "", Raw!AE479)</f>
        <v/>
      </c>
      <c r="AK479" s="2" t="str">
        <f t="shared" ca="1" si="55"/>
        <v/>
      </c>
      <c r="AL479" s="1" t="str">
        <f>IF(Raw!AF479="", "", Raw!AF479)</f>
        <v/>
      </c>
      <c r="AM479" s="1" t="s">
        <v>6350</v>
      </c>
      <c r="AN479" s="1" t="s">
        <v>6350</v>
      </c>
      <c r="AO479" s="1" t="s">
        <v>6349</v>
      </c>
      <c r="AP479" s="1">
        <f>Raw!AH479</f>
        <v>6450</v>
      </c>
      <c r="AQ479" s="1">
        <v>500</v>
      </c>
      <c r="AR479" s="1" t="s">
        <v>6350</v>
      </c>
      <c r="AS479" s="1" t="s">
        <v>6350</v>
      </c>
      <c r="AT479" s="1" t="s">
        <v>6350</v>
      </c>
    </row>
    <row r="480" spans="1:46" ht="12.75" x14ac:dyDescent="0.2">
      <c r="A480" s="1">
        <v>10479</v>
      </c>
      <c r="B480" s="1" t="s">
        <v>2</v>
      </c>
      <c r="C480" s="2">
        <f t="shared" ca="1" si="49"/>
        <v>45265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6350</v>
      </c>
      <c r="O480" s="1" t="s">
        <v>6373</v>
      </c>
      <c r="P480" s="1" t="s">
        <v>6349</v>
      </c>
      <c r="Q480" s="1" t="s">
        <v>6350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/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0"/>
        <v>36499</v>
      </c>
      <c r="AA480" s="1" t="str">
        <f>Raw!Z480</f>
        <v>RESTRICTED LICENCE</v>
      </c>
      <c r="AB480" s="9">
        <f t="shared" si="51"/>
        <v>4</v>
      </c>
      <c r="AC480" s="1">
        <v>16</v>
      </c>
      <c r="AD480" s="1" t="str">
        <f>Raw!AA480</f>
        <v>FEMALE</v>
      </c>
      <c r="AE480" s="1" t="str">
        <f>Raw!AB480</f>
        <v>YES</v>
      </c>
      <c r="AF480" s="1">
        <f>IF(Raw!AE480="", 0, 1)</f>
        <v>0</v>
      </c>
      <c r="AG480" s="1" t="str">
        <f t="shared" si="52"/>
        <v>No</v>
      </c>
      <c r="AH480" s="1" t="str">
        <f t="shared" si="53"/>
        <v>No</v>
      </c>
      <c r="AI480" s="1" t="str">
        <f t="shared" si="54"/>
        <v>No</v>
      </c>
      <c r="AJ480" s="1" t="str">
        <f>IF(Raw!AE480="", "", Raw!AE480)</f>
        <v/>
      </c>
      <c r="AK480" s="2" t="str">
        <f t="shared" ca="1" si="55"/>
        <v/>
      </c>
      <c r="AL480" s="1" t="str">
        <f>IF(Raw!AF480="", "", Raw!AF480)</f>
        <v/>
      </c>
      <c r="AM480" s="1" t="s">
        <v>6350</v>
      </c>
      <c r="AN480" s="1" t="s">
        <v>6350</v>
      </c>
      <c r="AO480" s="1" t="s">
        <v>6349</v>
      </c>
      <c r="AP480" s="1">
        <f>Raw!AH480</f>
        <v>6470</v>
      </c>
      <c r="AQ480" s="1">
        <v>500</v>
      </c>
      <c r="AR480" s="1" t="s">
        <v>6350</v>
      </c>
      <c r="AS480" s="1" t="s">
        <v>6350</v>
      </c>
      <c r="AT480" s="1" t="s">
        <v>6350</v>
      </c>
    </row>
    <row r="481" spans="1:46" ht="12.75" x14ac:dyDescent="0.2">
      <c r="A481" s="1">
        <v>10480</v>
      </c>
      <c r="B481" s="1" t="s">
        <v>2</v>
      </c>
      <c r="C481" s="2">
        <f t="shared" ca="1" si="49"/>
        <v>45265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6350</v>
      </c>
      <c r="O481" s="1" t="s">
        <v>6373</v>
      </c>
      <c r="P481" s="1" t="s">
        <v>6349</v>
      </c>
      <c r="Q481" s="1" t="s">
        <v>6350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0"/>
        <v>32116</v>
      </c>
      <c r="AA481" s="1" t="str">
        <f>Raw!Z481</f>
        <v>NEW ZEALAND FULL LICENCE</v>
      </c>
      <c r="AB481" s="9">
        <f t="shared" si="51"/>
        <v>4</v>
      </c>
      <c r="AC481" s="1">
        <v>16</v>
      </c>
      <c r="AD481" s="1" t="str">
        <f>Raw!AA481</f>
        <v>MALE</v>
      </c>
      <c r="AE481" s="1" t="str">
        <f>Raw!AB481</f>
        <v>NO</v>
      </c>
      <c r="AF481" s="1">
        <f>IF(Raw!AE481="", 0, 1)</f>
        <v>1</v>
      </c>
      <c r="AG481" s="1" t="str">
        <f t="shared" si="52"/>
        <v>No</v>
      </c>
      <c r="AH481" s="1" t="str">
        <f t="shared" si="53"/>
        <v>Yes</v>
      </c>
      <c r="AI481" s="1" t="str">
        <f t="shared" si="54"/>
        <v>Yes</v>
      </c>
      <c r="AJ481" s="1">
        <f>IF(Raw!AE481="", "", Raw!AE481)</f>
        <v>26</v>
      </c>
      <c r="AK481" s="2">
        <f t="shared" ca="1" si="55"/>
        <v>44500</v>
      </c>
      <c r="AL481" s="1" t="str">
        <f>IF(Raw!AF481="", "", Raw!AF481)</f>
        <v>At fault - other vehicle involved</v>
      </c>
      <c r="AM481" s="1" t="s">
        <v>6350</v>
      </c>
      <c r="AN481" s="1" t="s">
        <v>6350</v>
      </c>
      <c r="AO481" s="1" t="s">
        <v>6349</v>
      </c>
      <c r="AP481" s="1">
        <f>Raw!AH481</f>
        <v>40700</v>
      </c>
      <c r="AQ481" s="1">
        <v>500</v>
      </c>
      <c r="AR481" s="1" t="s">
        <v>6350</v>
      </c>
      <c r="AS481" s="1" t="s">
        <v>6350</v>
      </c>
      <c r="AT481" s="1" t="s">
        <v>6350</v>
      </c>
    </row>
    <row r="482" spans="1:46" ht="12.75" x14ac:dyDescent="0.2">
      <c r="A482" s="1">
        <v>10481</v>
      </c>
      <c r="B482" s="1" t="s">
        <v>2</v>
      </c>
      <c r="C482" s="2">
        <f t="shared" ca="1" si="49"/>
        <v>45265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IF(Raw!O482="","", Raw!O482)</f>
        <v>3153</v>
      </c>
      <c r="L482" s="1" t="str">
        <f>Raw!L482</f>
        <v>5 Sp Manual</v>
      </c>
      <c r="M482" s="1" t="str">
        <f>Raw!M482</f>
        <v>Diesel</v>
      </c>
      <c r="N482" s="1" t="s">
        <v>6350</v>
      </c>
      <c r="O482" s="1" t="s">
        <v>6373</v>
      </c>
      <c r="P482" s="1" t="s">
        <v>6349</v>
      </c>
      <c r="Q482" s="1" t="s">
        <v>6350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0"/>
        <v>36865</v>
      </c>
      <c r="AA482" s="1" t="str">
        <f>Raw!Z482</f>
        <v>NEW ZEALAND FULL LICENCE</v>
      </c>
      <c r="AB482" s="9">
        <f t="shared" si="51"/>
        <v>4</v>
      </c>
      <c r="AC482" s="1">
        <v>16</v>
      </c>
      <c r="AD482" s="1" t="str">
        <f>Raw!AA482</f>
        <v>MALE</v>
      </c>
      <c r="AE482" s="1" t="str">
        <f>Raw!AB482</f>
        <v>YES</v>
      </c>
      <c r="AF482" s="1">
        <f>IF(Raw!AE482="", 0, 1)</f>
        <v>0</v>
      </c>
      <c r="AG482" s="1" t="str">
        <f t="shared" si="52"/>
        <v>No</v>
      </c>
      <c r="AH482" s="1" t="str">
        <f t="shared" si="53"/>
        <v>No</v>
      </c>
      <c r="AI482" s="1" t="str">
        <f t="shared" si="54"/>
        <v>No</v>
      </c>
      <c r="AJ482" s="1" t="str">
        <f>IF(Raw!AE482="", "", Raw!AE482)</f>
        <v/>
      </c>
      <c r="AK482" s="2" t="str">
        <f t="shared" ca="1" si="55"/>
        <v/>
      </c>
      <c r="AL482" s="1" t="str">
        <f>IF(Raw!AF482="", "", Raw!AF482)</f>
        <v/>
      </c>
      <c r="AM482" s="1" t="s">
        <v>6350</v>
      </c>
      <c r="AN482" s="1" t="s">
        <v>6350</v>
      </c>
      <c r="AO482" s="1" t="s">
        <v>6349</v>
      </c>
      <c r="AP482" s="1">
        <f>Raw!AH482</f>
        <v>5112</v>
      </c>
      <c r="AQ482" s="1">
        <v>500</v>
      </c>
      <c r="AR482" s="1" t="s">
        <v>6350</v>
      </c>
      <c r="AS482" s="1" t="s">
        <v>6350</v>
      </c>
      <c r="AT482" s="1" t="s">
        <v>6350</v>
      </c>
    </row>
    <row r="483" spans="1:46" ht="12.75" x14ac:dyDescent="0.2">
      <c r="A483" s="1">
        <v>10482</v>
      </c>
      <c r="B483" s="1" t="s">
        <v>2</v>
      </c>
      <c r="C483" s="2">
        <f t="shared" ca="1" si="49"/>
        <v>45265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6350</v>
      </c>
      <c r="O483" s="1" t="s">
        <v>6373</v>
      </c>
      <c r="P483" s="1" t="s">
        <v>6349</v>
      </c>
      <c r="Q483" s="1" t="s">
        <v>6350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0"/>
        <v>34673</v>
      </c>
      <c r="AA483" s="1" t="str">
        <f>Raw!Z483</f>
        <v>NEW ZEALAND FULL LICENCE</v>
      </c>
      <c r="AB483" s="9">
        <f t="shared" si="51"/>
        <v>4</v>
      </c>
      <c r="AC483" s="1">
        <v>16</v>
      </c>
      <c r="AD483" s="1" t="str">
        <f>Raw!AA483</f>
        <v>MALE</v>
      </c>
      <c r="AE483" s="1" t="str">
        <f>Raw!AB483</f>
        <v>NO</v>
      </c>
      <c r="AF483" s="1">
        <f>IF(Raw!AE483="", 0, 1)</f>
        <v>1</v>
      </c>
      <c r="AG483" s="1" t="str">
        <f t="shared" si="52"/>
        <v>Yes</v>
      </c>
      <c r="AH483" s="1" t="str">
        <f t="shared" si="53"/>
        <v>Yes</v>
      </c>
      <c r="AI483" s="1" t="str">
        <f t="shared" si="54"/>
        <v>Yes</v>
      </c>
      <c r="AJ483" s="1">
        <f>IF(Raw!AE483="", "", Raw!AE483)</f>
        <v>5</v>
      </c>
      <c r="AK483" s="2">
        <f t="shared" ca="1" si="55"/>
        <v>45138</v>
      </c>
      <c r="AL483" s="1" t="str">
        <f>IF(Raw!AF483="", "", Raw!AF483)</f>
        <v>At fault - other vehicle involved</v>
      </c>
      <c r="AM483" s="1" t="s">
        <v>6350</v>
      </c>
      <c r="AN483" s="1" t="s">
        <v>6350</v>
      </c>
      <c r="AO483" s="1" t="s">
        <v>6349</v>
      </c>
      <c r="AP483" s="1">
        <f>Raw!AH483</f>
        <v>13640</v>
      </c>
      <c r="AQ483" s="1">
        <v>500</v>
      </c>
      <c r="AR483" s="1" t="s">
        <v>6350</v>
      </c>
      <c r="AS483" s="1" t="s">
        <v>6350</v>
      </c>
      <c r="AT483" s="1" t="s">
        <v>6350</v>
      </c>
    </row>
    <row r="484" spans="1:46" ht="12.75" x14ac:dyDescent="0.2">
      <c r="A484" s="1">
        <v>10483</v>
      </c>
      <c r="B484" s="1" t="s">
        <v>2</v>
      </c>
      <c r="C484" s="2">
        <f t="shared" ca="1" si="49"/>
        <v>45265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6350</v>
      </c>
      <c r="O484" s="1" t="s">
        <v>6373</v>
      </c>
      <c r="P484" s="1" t="s">
        <v>6349</v>
      </c>
      <c r="Q484" s="1" t="s">
        <v>6350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0"/>
        <v>32482</v>
      </c>
      <c r="AA484" s="1" t="str">
        <f>Raw!Z484</f>
        <v>RESTRICTED LICENCE</v>
      </c>
      <c r="AB484" s="9">
        <f t="shared" si="51"/>
        <v>4</v>
      </c>
      <c r="AC484" s="1">
        <v>16</v>
      </c>
      <c r="AD484" s="1" t="str">
        <f>Raw!AA484</f>
        <v>FEMALE</v>
      </c>
      <c r="AE484" s="1" t="str">
        <f>Raw!AB484</f>
        <v>NO</v>
      </c>
      <c r="AF484" s="1">
        <f>IF(Raw!AE484="", 0, 1)</f>
        <v>0</v>
      </c>
      <c r="AG484" s="1" t="str">
        <f t="shared" si="52"/>
        <v>No</v>
      </c>
      <c r="AH484" s="1" t="str">
        <f t="shared" si="53"/>
        <v>No</v>
      </c>
      <c r="AI484" s="1" t="str">
        <f t="shared" si="54"/>
        <v>No</v>
      </c>
      <c r="AJ484" s="1" t="str">
        <f>IF(Raw!AE484="", "", Raw!AE484)</f>
        <v/>
      </c>
      <c r="AK484" s="2" t="str">
        <f t="shared" ca="1" si="55"/>
        <v/>
      </c>
      <c r="AL484" s="1" t="str">
        <f>IF(Raw!AF484="", "", Raw!AF484)</f>
        <v/>
      </c>
      <c r="AM484" s="1" t="s">
        <v>6350</v>
      </c>
      <c r="AN484" s="1" t="s">
        <v>6350</v>
      </c>
      <c r="AO484" s="1" t="s">
        <v>6349</v>
      </c>
      <c r="AP484" s="1">
        <f>Raw!AH484</f>
        <v>35425</v>
      </c>
      <c r="AQ484" s="1">
        <v>500</v>
      </c>
      <c r="AR484" s="1" t="s">
        <v>6350</v>
      </c>
      <c r="AS484" s="1" t="s">
        <v>6350</v>
      </c>
      <c r="AT484" s="1" t="s">
        <v>6350</v>
      </c>
    </row>
    <row r="485" spans="1:46" ht="12.75" x14ac:dyDescent="0.2">
      <c r="A485" s="1">
        <v>10484</v>
      </c>
      <c r="B485" s="1" t="s">
        <v>2</v>
      </c>
      <c r="C485" s="2">
        <f t="shared" ca="1" si="49"/>
        <v>45265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6350</v>
      </c>
      <c r="O485" s="1" t="s">
        <v>6373</v>
      </c>
      <c r="P485" s="1" t="s">
        <v>6349</v>
      </c>
      <c r="Q485" s="1" t="s">
        <v>6350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0"/>
        <v>32482</v>
      </c>
      <c r="AA485" s="1" t="str">
        <f>Raw!Z485</f>
        <v>NEW ZEALAND FULL LICENCE</v>
      </c>
      <c r="AB485" s="9">
        <f t="shared" si="51"/>
        <v>4</v>
      </c>
      <c r="AC485" s="1">
        <v>16</v>
      </c>
      <c r="AD485" s="1" t="str">
        <f>Raw!AA485</f>
        <v>FEMALE</v>
      </c>
      <c r="AE485" s="1" t="str">
        <f>Raw!AB485</f>
        <v>NO</v>
      </c>
      <c r="AF485" s="1">
        <f>IF(Raw!AE485="", 0, 1)</f>
        <v>0</v>
      </c>
      <c r="AG485" s="1" t="str">
        <f t="shared" si="52"/>
        <v>No</v>
      </c>
      <c r="AH485" s="1" t="str">
        <f t="shared" si="53"/>
        <v>No</v>
      </c>
      <c r="AI485" s="1" t="str">
        <f t="shared" si="54"/>
        <v>No</v>
      </c>
      <c r="AJ485" s="1" t="str">
        <f>IF(Raw!AE485="", "", Raw!AE485)</f>
        <v/>
      </c>
      <c r="AK485" s="2" t="str">
        <f t="shared" ca="1" si="55"/>
        <v/>
      </c>
      <c r="AL485" s="1" t="str">
        <f>IF(Raw!AF485="", "", Raw!AF485)</f>
        <v/>
      </c>
      <c r="AM485" s="1" t="s">
        <v>6350</v>
      </c>
      <c r="AN485" s="1" t="s">
        <v>6350</v>
      </c>
      <c r="AO485" s="1" t="s">
        <v>6349</v>
      </c>
      <c r="AP485" s="1">
        <f>Raw!AH485</f>
        <v>16185</v>
      </c>
      <c r="AQ485" s="1">
        <v>500</v>
      </c>
      <c r="AR485" s="1" t="s">
        <v>6350</v>
      </c>
      <c r="AS485" s="1" t="s">
        <v>6350</v>
      </c>
      <c r="AT485" s="1" t="s">
        <v>6350</v>
      </c>
    </row>
    <row r="486" spans="1:46" ht="12.75" x14ac:dyDescent="0.2">
      <c r="A486" s="1">
        <v>10485</v>
      </c>
      <c r="B486" s="1" t="s">
        <v>2</v>
      </c>
      <c r="C486" s="2">
        <f t="shared" ca="1" si="49"/>
        <v>45265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6350</v>
      </c>
      <c r="O486" s="1" t="s">
        <v>6373</v>
      </c>
      <c r="P486" s="1" t="s">
        <v>6349</v>
      </c>
      <c r="Q486" s="1" t="s">
        <v>6350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0"/>
        <v>23350</v>
      </c>
      <c r="AA486" s="1" t="str">
        <f>Raw!Z486</f>
        <v>NEW ZEALAND FULL LICENCE</v>
      </c>
      <c r="AB486" s="9">
        <f t="shared" si="51"/>
        <v>4</v>
      </c>
      <c r="AC486" s="1">
        <v>16</v>
      </c>
      <c r="AD486" s="1" t="str">
        <f>Raw!AA486</f>
        <v>MALE</v>
      </c>
      <c r="AE486" s="1" t="str">
        <f>Raw!AB486</f>
        <v>NO</v>
      </c>
      <c r="AF486" s="1">
        <f>IF(Raw!AE486="", 0, 1)</f>
        <v>0</v>
      </c>
      <c r="AG486" s="1" t="str">
        <f t="shared" si="52"/>
        <v>No</v>
      </c>
      <c r="AH486" s="1" t="str">
        <f t="shared" si="53"/>
        <v>No</v>
      </c>
      <c r="AI486" s="1" t="str">
        <f t="shared" si="54"/>
        <v>No</v>
      </c>
      <c r="AJ486" s="1" t="str">
        <f>IF(Raw!AE486="", "", Raw!AE486)</f>
        <v/>
      </c>
      <c r="AK486" s="2" t="str">
        <f t="shared" ca="1" si="55"/>
        <v/>
      </c>
      <c r="AL486" s="1" t="str">
        <f>IF(Raw!AF486="", "", Raw!AF486)</f>
        <v/>
      </c>
      <c r="AM486" s="1" t="s">
        <v>6350</v>
      </c>
      <c r="AN486" s="1" t="s">
        <v>6350</v>
      </c>
      <c r="AO486" s="1" t="s">
        <v>6349</v>
      </c>
      <c r="AP486" s="1">
        <f>Raw!AH486</f>
        <v>18200</v>
      </c>
      <c r="AQ486" s="1">
        <v>500</v>
      </c>
      <c r="AR486" s="1" t="s">
        <v>6350</v>
      </c>
      <c r="AS486" s="1" t="s">
        <v>6350</v>
      </c>
      <c r="AT486" s="1" t="s">
        <v>6350</v>
      </c>
    </row>
    <row r="487" spans="1:46" ht="12.75" x14ac:dyDescent="0.2">
      <c r="A487" s="1">
        <v>10486</v>
      </c>
      <c r="B487" s="1" t="s">
        <v>2</v>
      </c>
      <c r="C487" s="2">
        <f t="shared" ca="1" si="49"/>
        <v>45265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6350</v>
      </c>
      <c r="O487" s="1" t="s">
        <v>6373</v>
      </c>
      <c r="P487" s="1" t="s">
        <v>6349</v>
      </c>
      <c r="Q487" s="1" t="s">
        <v>6350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/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0"/>
        <v>33943</v>
      </c>
      <c r="AA487" s="1" t="str">
        <f>Raw!Z487</f>
        <v>RESTRICTED LICENCE</v>
      </c>
      <c r="AB487" s="9">
        <f t="shared" si="51"/>
        <v>4</v>
      </c>
      <c r="AC487" s="1">
        <v>16</v>
      </c>
      <c r="AD487" s="1" t="str">
        <f>Raw!AA487</f>
        <v>FEMALE</v>
      </c>
      <c r="AE487" s="1" t="str">
        <f>Raw!AB487</f>
        <v>NO</v>
      </c>
      <c r="AF487" s="1">
        <f>IF(Raw!AE487="", 0, 1)</f>
        <v>0</v>
      </c>
      <c r="AG487" s="1" t="str">
        <f t="shared" si="52"/>
        <v>No</v>
      </c>
      <c r="AH487" s="1" t="str">
        <f t="shared" si="53"/>
        <v>No</v>
      </c>
      <c r="AI487" s="1" t="str">
        <f t="shared" si="54"/>
        <v>No</v>
      </c>
      <c r="AJ487" s="1" t="str">
        <f>IF(Raw!AE487="", "", Raw!AE487)</f>
        <v/>
      </c>
      <c r="AK487" s="2" t="str">
        <f t="shared" ca="1" si="55"/>
        <v/>
      </c>
      <c r="AL487" s="1" t="str">
        <f>IF(Raw!AF487="", "", Raw!AF487)</f>
        <v/>
      </c>
      <c r="AM487" s="1" t="s">
        <v>6350</v>
      </c>
      <c r="AN487" s="1" t="s">
        <v>6350</v>
      </c>
      <c r="AO487" s="1" t="s">
        <v>6349</v>
      </c>
      <c r="AP487" s="1">
        <f>Raw!AH487</f>
        <v>6300</v>
      </c>
      <c r="AQ487" s="1">
        <v>500</v>
      </c>
      <c r="AR487" s="1" t="s">
        <v>6350</v>
      </c>
      <c r="AS487" s="1" t="s">
        <v>6350</v>
      </c>
      <c r="AT487" s="1" t="s">
        <v>6350</v>
      </c>
    </row>
    <row r="488" spans="1:46" ht="12.75" x14ac:dyDescent="0.2">
      <c r="A488" s="1">
        <v>10487</v>
      </c>
      <c r="B488" s="1" t="s">
        <v>2</v>
      </c>
      <c r="C488" s="2">
        <f t="shared" ca="1" si="49"/>
        <v>45265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6350</v>
      </c>
      <c r="O488" s="1" t="s">
        <v>6373</v>
      </c>
      <c r="P488" s="1" t="s">
        <v>6349</v>
      </c>
      <c r="Q488" s="1" t="s">
        <v>6350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/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0"/>
        <v>35404</v>
      </c>
      <c r="AA488" s="1" t="str">
        <f>Raw!Z488</f>
        <v>NEW ZEALAND FULL LICENCE</v>
      </c>
      <c r="AB488" s="9">
        <f t="shared" si="51"/>
        <v>4</v>
      </c>
      <c r="AC488" s="1">
        <v>16</v>
      </c>
      <c r="AD488" s="1" t="str">
        <f>Raw!AA488</f>
        <v>MALE</v>
      </c>
      <c r="AE488" s="1" t="str">
        <f>Raw!AB488</f>
        <v>YES</v>
      </c>
      <c r="AF488" s="1">
        <f>IF(Raw!AE488="", 0, 1)</f>
        <v>1</v>
      </c>
      <c r="AG488" s="1" t="str">
        <f t="shared" si="52"/>
        <v>Yes</v>
      </c>
      <c r="AH488" s="1" t="str">
        <f t="shared" si="53"/>
        <v>Yes</v>
      </c>
      <c r="AI488" s="1" t="str">
        <f t="shared" si="54"/>
        <v>Yes</v>
      </c>
      <c r="AJ488" s="1">
        <f>IF(Raw!AE488="", "", Raw!AE488)</f>
        <v>15</v>
      </c>
      <c r="AK488" s="2">
        <f t="shared" ca="1" si="55"/>
        <v>44834</v>
      </c>
      <c r="AL488" s="1" t="str">
        <f>IF(Raw!AF488="", "", Raw!AF488)</f>
        <v>At fault - other vehicle involved</v>
      </c>
      <c r="AM488" s="1" t="s">
        <v>6350</v>
      </c>
      <c r="AN488" s="1" t="s">
        <v>6350</v>
      </c>
      <c r="AO488" s="1" t="s">
        <v>6349</v>
      </c>
      <c r="AP488" s="1">
        <f>Raw!AH488</f>
        <v>23490</v>
      </c>
      <c r="AQ488" s="1">
        <v>500</v>
      </c>
      <c r="AR488" s="1" t="s">
        <v>6350</v>
      </c>
      <c r="AS488" s="1" t="s">
        <v>6350</v>
      </c>
      <c r="AT488" s="1" t="s">
        <v>6350</v>
      </c>
    </row>
    <row r="489" spans="1:46" ht="12.75" x14ac:dyDescent="0.2">
      <c r="A489" s="1">
        <v>10488</v>
      </c>
      <c r="B489" s="1" t="s">
        <v>2</v>
      </c>
      <c r="C489" s="2">
        <f t="shared" ca="1" si="49"/>
        <v>45265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6350</v>
      </c>
      <c r="O489" s="1" t="s">
        <v>6373</v>
      </c>
      <c r="P489" s="1" t="s">
        <v>6349</v>
      </c>
      <c r="Q489" s="1" t="s">
        <v>6350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0"/>
        <v>27368</v>
      </c>
      <c r="AA489" s="1" t="str">
        <f>Raw!Z489</f>
        <v>NEW ZEALAND FULL LICENCE</v>
      </c>
      <c r="AB489" s="9">
        <f t="shared" si="51"/>
        <v>4</v>
      </c>
      <c r="AC489" s="1">
        <v>16</v>
      </c>
      <c r="AD489" s="1" t="str">
        <f>Raw!AA489</f>
        <v>MALE</v>
      </c>
      <c r="AE489" s="1" t="str">
        <f>Raw!AB489</f>
        <v>NO</v>
      </c>
      <c r="AF489" s="1">
        <f>IF(Raw!AE489="", 0, 1)</f>
        <v>1</v>
      </c>
      <c r="AG489" s="1" t="str">
        <f t="shared" si="52"/>
        <v>Yes</v>
      </c>
      <c r="AH489" s="1" t="str">
        <f t="shared" si="53"/>
        <v>Yes</v>
      </c>
      <c r="AI489" s="1" t="str">
        <f t="shared" si="54"/>
        <v>Yes</v>
      </c>
      <c r="AJ489" s="1">
        <f>IF(Raw!AE489="", "", Raw!AE489)</f>
        <v>10</v>
      </c>
      <c r="AK489" s="2">
        <f t="shared" ca="1" si="55"/>
        <v>44985</v>
      </c>
      <c r="AL489" s="1" t="str">
        <f>IF(Raw!AF489="", "", Raw!AF489)</f>
        <v>At fault - other vehicle involved</v>
      </c>
      <c r="AM489" s="1" t="s">
        <v>6350</v>
      </c>
      <c r="AN489" s="1" t="s">
        <v>6350</v>
      </c>
      <c r="AO489" s="1" t="s">
        <v>6349</v>
      </c>
      <c r="AP489" s="1">
        <f>Raw!AH489</f>
        <v>36700</v>
      </c>
      <c r="AQ489" s="1">
        <v>500</v>
      </c>
      <c r="AR489" s="1" t="s">
        <v>6350</v>
      </c>
      <c r="AS489" s="1" t="s">
        <v>6350</v>
      </c>
      <c r="AT489" s="1" t="s">
        <v>6350</v>
      </c>
    </row>
    <row r="490" spans="1:46" ht="12.75" x14ac:dyDescent="0.2">
      <c r="A490" s="1">
        <v>10489</v>
      </c>
      <c r="B490" s="1" t="s">
        <v>2</v>
      </c>
      <c r="C490" s="2">
        <f t="shared" ca="1" si="49"/>
        <v>45265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6350</v>
      </c>
      <c r="O490" s="1" t="s">
        <v>6373</v>
      </c>
      <c r="P490" s="1" t="s">
        <v>6349</v>
      </c>
      <c r="Q490" s="1" t="s">
        <v>6350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/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0"/>
        <v>27368</v>
      </c>
      <c r="AA490" s="1" t="str">
        <f>Raw!Z490</f>
        <v>NEW ZEALAND FULL LICENCE</v>
      </c>
      <c r="AB490" s="9">
        <f t="shared" si="51"/>
        <v>4</v>
      </c>
      <c r="AC490" s="1">
        <v>16</v>
      </c>
      <c r="AD490" s="1" t="str">
        <f>Raw!AA490</f>
        <v>FEMALE</v>
      </c>
      <c r="AE490" s="1" t="str">
        <f>Raw!AB490</f>
        <v>NO</v>
      </c>
      <c r="AF490" s="1">
        <f>IF(Raw!AE490="", 0, 1)</f>
        <v>0</v>
      </c>
      <c r="AG490" s="1" t="str">
        <f t="shared" si="52"/>
        <v>No</v>
      </c>
      <c r="AH490" s="1" t="str">
        <f t="shared" si="53"/>
        <v>No</v>
      </c>
      <c r="AI490" s="1" t="str">
        <f t="shared" si="54"/>
        <v>No</v>
      </c>
      <c r="AJ490" s="1" t="str">
        <f>IF(Raw!AE490="", "", Raw!AE490)</f>
        <v/>
      </c>
      <c r="AK490" s="2" t="str">
        <f t="shared" ca="1" si="55"/>
        <v/>
      </c>
      <c r="AL490" s="1" t="str">
        <f>IF(Raw!AF490="", "", Raw!AF490)</f>
        <v/>
      </c>
      <c r="AM490" s="1" t="s">
        <v>6350</v>
      </c>
      <c r="AN490" s="1" t="s">
        <v>6350</v>
      </c>
      <c r="AO490" s="1" t="s">
        <v>6349</v>
      </c>
      <c r="AP490" s="1">
        <f>Raw!AH490</f>
        <v>17225</v>
      </c>
      <c r="AQ490" s="1">
        <v>500</v>
      </c>
      <c r="AR490" s="1" t="s">
        <v>6350</v>
      </c>
      <c r="AS490" s="1" t="s">
        <v>6350</v>
      </c>
      <c r="AT490" s="1" t="s">
        <v>6350</v>
      </c>
    </row>
    <row r="491" spans="1:46" ht="12.75" x14ac:dyDescent="0.2">
      <c r="A491" s="1">
        <v>10490</v>
      </c>
      <c r="B491" s="1" t="s">
        <v>2</v>
      </c>
      <c r="C491" s="2">
        <f t="shared" ca="1" si="49"/>
        <v>45265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6350</v>
      </c>
      <c r="O491" s="1" t="s">
        <v>6373</v>
      </c>
      <c r="P491" s="1" t="s">
        <v>6349</v>
      </c>
      <c r="Q491" s="1" t="s">
        <v>6350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/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0"/>
        <v>27003</v>
      </c>
      <c r="AA491" s="1" t="str">
        <f>Raw!Z491</f>
        <v>NEW ZEALAND FULL LICENCE</v>
      </c>
      <c r="AB491" s="9">
        <f t="shared" si="51"/>
        <v>4</v>
      </c>
      <c r="AC491" s="1">
        <v>16</v>
      </c>
      <c r="AD491" s="1" t="str">
        <f>Raw!AA491</f>
        <v>FEMALE</v>
      </c>
      <c r="AE491" s="1" t="str">
        <f>Raw!AB491</f>
        <v>YES</v>
      </c>
      <c r="AF491" s="1">
        <f>IF(Raw!AE491="", 0, 1)</f>
        <v>0</v>
      </c>
      <c r="AG491" s="1" t="str">
        <f t="shared" si="52"/>
        <v>No</v>
      </c>
      <c r="AH491" s="1" t="str">
        <f t="shared" si="53"/>
        <v>No</v>
      </c>
      <c r="AI491" s="1" t="str">
        <f t="shared" si="54"/>
        <v>No</v>
      </c>
      <c r="AJ491" s="1" t="str">
        <f>IF(Raw!AE491="", "", Raw!AE491)</f>
        <v/>
      </c>
      <c r="AK491" s="2" t="str">
        <f t="shared" ca="1" si="55"/>
        <v/>
      </c>
      <c r="AL491" s="1" t="str">
        <f>IF(Raw!AF491="", "", Raw!AF491)</f>
        <v/>
      </c>
      <c r="AM491" s="1" t="s">
        <v>6350</v>
      </c>
      <c r="AN491" s="1" t="s">
        <v>6350</v>
      </c>
      <c r="AO491" s="1" t="s">
        <v>6349</v>
      </c>
      <c r="AP491" s="1">
        <f>Raw!AH491</f>
        <v>17560</v>
      </c>
      <c r="AQ491" s="1">
        <v>500</v>
      </c>
      <c r="AR491" s="1" t="s">
        <v>6350</v>
      </c>
      <c r="AS491" s="1" t="s">
        <v>6350</v>
      </c>
      <c r="AT491" s="1" t="s">
        <v>6350</v>
      </c>
    </row>
    <row r="492" spans="1:46" ht="12.75" x14ac:dyDescent="0.2">
      <c r="A492" s="1">
        <v>10491</v>
      </c>
      <c r="B492" s="1" t="s">
        <v>2</v>
      </c>
      <c r="C492" s="2">
        <f t="shared" ca="1" si="49"/>
        <v>45265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6350</v>
      </c>
      <c r="O492" s="1" t="s">
        <v>6373</v>
      </c>
      <c r="P492" s="1" t="s">
        <v>6349</v>
      </c>
      <c r="Q492" s="1" t="s">
        <v>6350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0"/>
        <v>25177</v>
      </c>
      <c r="AA492" s="1" t="str">
        <f>Raw!Z492</f>
        <v>NEW ZEALAND FULL LICENCE</v>
      </c>
      <c r="AB492" s="9">
        <f t="shared" si="51"/>
        <v>4</v>
      </c>
      <c r="AC492" s="1">
        <v>16</v>
      </c>
      <c r="AD492" s="1" t="str">
        <f>Raw!AA492</f>
        <v>FEMALE</v>
      </c>
      <c r="AE492" s="1" t="str">
        <f>Raw!AB492</f>
        <v>NO</v>
      </c>
      <c r="AF492" s="1">
        <f>IF(Raw!AE492="", 0, 1)</f>
        <v>1</v>
      </c>
      <c r="AG492" s="1" t="str">
        <f t="shared" si="52"/>
        <v>Yes</v>
      </c>
      <c r="AH492" s="1" t="str">
        <f t="shared" si="53"/>
        <v>Yes</v>
      </c>
      <c r="AI492" s="1" t="str">
        <f t="shared" si="54"/>
        <v>Yes</v>
      </c>
      <c r="AJ492" s="1">
        <f>IF(Raw!AE492="", "", Raw!AE492)</f>
        <v>11</v>
      </c>
      <c r="AK492" s="2">
        <f t="shared" ca="1" si="55"/>
        <v>44957</v>
      </c>
      <c r="AL492" s="1" t="str">
        <f>IF(Raw!AF492="", "", Raw!AF492)</f>
        <v>Not at fault - other vehicle involved</v>
      </c>
      <c r="AM492" s="1" t="s">
        <v>6350</v>
      </c>
      <c r="AN492" s="1" t="s">
        <v>6350</v>
      </c>
      <c r="AO492" s="1" t="s">
        <v>6349</v>
      </c>
      <c r="AP492" s="1">
        <f>Raw!AH492</f>
        <v>18030</v>
      </c>
      <c r="AQ492" s="1">
        <v>500</v>
      </c>
      <c r="AR492" s="1" t="s">
        <v>6350</v>
      </c>
      <c r="AS492" s="1" t="s">
        <v>6350</v>
      </c>
      <c r="AT492" s="1" t="s">
        <v>6350</v>
      </c>
    </row>
    <row r="493" spans="1:46" ht="12.75" x14ac:dyDescent="0.2">
      <c r="A493" s="1">
        <v>10492</v>
      </c>
      <c r="B493" s="1" t="s">
        <v>2</v>
      </c>
      <c r="C493" s="2">
        <f t="shared" ca="1" si="49"/>
        <v>45265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6350</v>
      </c>
      <c r="O493" s="1" t="s">
        <v>6373</v>
      </c>
      <c r="P493" s="1" t="s">
        <v>6349</v>
      </c>
      <c r="Q493" s="1" t="s">
        <v>6350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0"/>
        <v>30290</v>
      </c>
      <c r="AA493" s="1" t="str">
        <f>Raw!Z493</f>
        <v>NEW ZEALAND FULL LICENCE</v>
      </c>
      <c r="AB493" s="9">
        <f t="shared" si="51"/>
        <v>4</v>
      </c>
      <c r="AC493" s="1">
        <v>16</v>
      </c>
      <c r="AD493" s="1" t="str">
        <f>Raw!AA493</f>
        <v>MALE</v>
      </c>
      <c r="AE493" s="1" t="str">
        <f>Raw!AB493</f>
        <v>NO</v>
      </c>
      <c r="AF493" s="1">
        <f>IF(Raw!AE493="", 0, 1)</f>
        <v>0</v>
      </c>
      <c r="AG493" s="1" t="str">
        <f t="shared" si="52"/>
        <v>No</v>
      </c>
      <c r="AH493" s="1" t="str">
        <f t="shared" si="53"/>
        <v>No</v>
      </c>
      <c r="AI493" s="1" t="str">
        <f t="shared" si="54"/>
        <v>No</v>
      </c>
      <c r="AJ493" s="1" t="str">
        <f>IF(Raw!AE493="", "", Raw!AE493)</f>
        <v/>
      </c>
      <c r="AK493" s="2" t="str">
        <f t="shared" ca="1" si="55"/>
        <v/>
      </c>
      <c r="AL493" s="1" t="str">
        <f>IF(Raw!AF493="", "", Raw!AF493)</f>
        <v/>
      </c>
      <c r="AM493" s="1" t="s">
        <v>6350</v>
      </c>
      <c r="AN493" s="1" t="s">
        <v>6350</v>
      </c>
      <c r="AO493" s="1" t="s">
        <v>6349</v>
      </c>
      <c r="AP493" s="1">
        <f>Raw!AH493</f>
        <v>11880</v>
      </c>
      <c r="AQ493" s="1">
        <v>500</v>
      </c>
      <c r="AR493" s="1" t="s">
        <v>6350</v>
      </c>
      <c r="AS493" s="1" t="s">
        <v>6350</v>
      </c>
      <c r="AT493" s="1" t="s">
        <v>6350</v>
      </c>
    </row>
    <row r="494" spans="1:46" ht="12.75" x14ac:dyDescent="0.2">
      <c r="A494" s="1">
        <v>10493</v>
      </c>
      <c r="B494" s="1" t="s">
        <v>2</v>
      </c>
      <c r="C494" s="2">
        <f t="shared" ca="1" si="49"/>
        <v>45265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6350</v>
      </c>
      <c r="O494" s="1" t="s">
        <v>6373</v>
      </c>
      <c r="P494" s="1" t="s">
        <v>6349</v>
      </c>
      <c r="Q494" s="1" t="s">
        <v>6350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/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0"/>
        <v>30655</v>
      </c>
      <c r="AA494" s="1" t="str">
        <f>Raw!Z494</f>
        <v>NEW ZEALAND FULL LICENCE</v>
      </c>
      <c r="AB494" s="9">
        <f t="shared" si="51"/>
        <v>4</v>
      </c>
      <c r="AC494" s="1">
        <v>16</v>
      </c>
      <c r="AD494" s="1" t="str">
        <f>Raw!AA494</f>
        <v>MALE</v>
      </c>
      <c r="AE494" s="1" t="str">
        <f>Raw!AB494</f>
        <v>NO</v>
      </c>
      <c r="AF494" s="1">
        <f>IF(Raw!AE494="", 0, 1)</f>
        <v>0</v>
      </c>
      <c r="AG494" s="1" t="str">
        <f t="shared" si="52"/>
        <v>No</v>
      </c>
      <c r="AH494" s="1" t="str">
        <f t="shared" si="53"/>
        <v>No</v>
      </c>
      <c r="AI494" s="1" t="str">
        <f t="shared" si="54"/>
        <v>No</v>
      </c>
      <c r="AJ494" s="1" t="str">
        <f>IF(Raw!AE494="", "", Raw!AE494)</f>
        <v/>
      </c>
      <c r="AK494" s="2" t="str">
        <f t="shared" ca="1" si="55"/>
        <v/>
      </c>
      <c r="AL494" s="1" t="str">
        <f>IF(Raw!AF494="", "", Raw!AF494)</f>
        <v/>
      </c>
      <c r="AM494" s="1" t="s">
        <v>6350</v>
      </c>
      <c r="AN494" s="1" t="s">
        <v>6350</v>
      </c>
      <c r="AO494" s="1" t="s">
        <v>6349</v>
      </c>
      <c r="AP494" s="1">
        <f>Raw!AH494</f>
        <v>12275</v>
      </c>
      <c r="AQ494" s="1">
        <v>500</v>
      </c>
      <c r="AR494" s="1" t="s">
        <v>6350</v>
      </c>
      <c r="AS494" s="1" t="s">
        <v>6350</v>
      </c>
      <c r="AT494" s="1" t="s">
        <v>6350</v>
      </c>
    </row>
    <row r="495" spans="1:46" ht="12.75" x14ac:dyDescent="0.2">
      <c r="A495" s="1">
        <v>10494</v>
      </c>
      <c r="B495" s="1" t="s">
        <v>2</v>
      </c>
      <c r="C495" s="2">
        <f t="shared" ca="1" si="49"/>
        <v>45265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6350</v>
      </c>
      <c r="O495" s="1" t="s">
        <v>6373</v>
      </c>
      <c r="P495" s="1" t="s">
        <v>6349</v>
      </c>
      <c r="Q495" s="1" t="s">
        <v>6350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0"/>
        <v>30655</v>
      </c>
      <c r="AA495" s="1" t="str">
        <f>Raw!Z495</f>
        <v>NEW ZEALAND FULL LICENCE</v>
      </c>
      <c r="AB495" s="9">
        <f t="shared" si="51"/>
        <v>4</v>
      </c>
      <c r="AC495" s="1">
        <v>16</v>
      </c>
      <c r="AD495" s="1" t="str">
        <f>Raw!AA495</f>
        <v>MALE</v>
      </c>
      <c r="AE495" s="1" t="str">
        <f>Raw!AB495</f>
        <v>YES</v>
      </c>
      <c r="AF495" s="1">
        <f>IF(Raw!AE495="", 0, 1)</f>
        <v>0</v>
      </c>
      <c r="AG495" s="1" t="str">
        <f t="shared" si="52"/>
        <v>No</v>
      </c>
      <c r="AH495" s="1" t="str">
        <f t="shared" si="53"/>
        <v>No</v>
      </c>
      <c r="AI495" s="1" t="str">
        <f t="shared" si="54"/>
        <v>No</v>
      </c>
      <c r="AJ495" s="1" t="str">
        <f>IF(Raw!AE495="", "", Raw!AE495)</f>
        <v/>
      </c>
      <c r="AK495" s="2" t="str">
        <f t="shared" ca="1" si="55"/>
        <v/>
      </c>
      <c r="AL495" s="1" t="str">
        <f>IF(Raw!AF495="", "", Raw!AF495)</f>
        <v/>
      </c>
      <c r="AM495" s="1" t="s">
        <v>6350</v>
      </c>
      <c r="AN495" s="1" t="s">
        <v>6350</v>
      </c>
      <c r="AO495" s="1" t="s">
        <v>6349</v>
      </c>
      <c r="AP495" s="1">
        <f>Raw!AH495</f>
        <v>33795</v>
      </c>
      <c r="AQ495" s="1">
        <v>500</v>
      </c>
      <c r="AR495" s="1" t="s">
        <v>6350</v>
      </c>
      <c r="AS495" s="1" t="s">
        <v>6350</v>
      </c>
      <c r="AT495" s="1" t="s">
        <v>6350</v>
      </c>
    </row>
    <row r="496" spans="1:46" ht="12.75" x14ac:dyDescent="0.2">
      <c r="A496" s="1">
        <v>10495</v>
      </c>
      <c r="B496" s="1" t="s">
        <v>2</v>
      </c>
      <c r="C496" s="2">
        <f t="shared" ca="1" si="49"/>
        <v>45265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6350</v>
      </c>
      <c r="O496" s="1" t="s">
        <v>6373</v>
      </c>
      <c r="P496" s="1" t="s">
        <v>6349</v>
      </c>
      <c r="Q496" s="1" t="s">
        <v>6350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/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0"/>
        <v>33212</v>
      </c>
      <c r="AA496" s="1" t="str">
        <f>Raw!Z496</f>
        <v>LEARNERS LICENCE</v>
      </c>
      <c r="AB496" s="9">
        <f t="shared" si="51"/>
        <v>4</v>
      </c>
      <c r="AC496" s="1">
        <v>16</v>
      </c>
      <c r="AD496" s="1" t="str">
        <f>Raw!AA496</f>
        <v>FEMALE</v>
      </c>
      <c r="AE496" s="1" t="str">
        <f>Raw!AB496</f>
        <v>YES</v>
      </c>
      <c r="AF496" s="1">
        <f>IF(Raw!AE496="", 0, 1)</f>
        <v>0</v>
      </c>
      <c r="AG496" s="1" t="str">
        <f t="shared" si="52"/>
        <v>No</v>
      </c>
      <c r="AH496" s="1" t="str">
        <f t="shared" si="53"/>
        <v>No</v>
      </c>
      <c r="AI496" s="1" t="str">
        <f t="shared" si="54"/>
        <v>No</v>
      </c>
      <c r="AJ496" s="1" t="str">
        <f>IF(Raw!AE496="", "", Raw!AE496)</f>
        <v/>
      </c>
      <c r="AK496" s="2" t="str">
        <f t="shared" ca="1" si="55"/>
        <v/>
      </c>
      <c r="AL496" s="1" t="str">
        <f>IF(Raw!AF496="", "", Raw!AF496)</f>
        <v/>
      </c>
      <c r="AM496" s="1" t="s">
        <v>6350</v>
      </c>
      <c r="AN496" s="1" t="s">
        <v>6350</v>
      </c>
      <c r="AO496" s="1" t="s">
        <v>6349</v>
      </c>
      <c r="AP496" s="1">
        <f>Raw!AH496</f>
        <v>7375</v>
      </c>
      <c r="AQ496" s="1">
        <v>500</v>
      </c>
      <c r="AR496" s="1" t="s">
        <v>6350</v>
      </c>
      <c r="AS496" s="1" t="s">
        <v>6350</v>
      </c>
      <c r="AT496" s="1" t="s">
        <v>6350</v>
      </c>
    </row>
    <row r="497" spans="1:46" ht="12.75" x14ac:dyDescent="0.2">
      <c r="A497" s="1">
        <v>10496</v>
      </c>
      <c r="B497" s="1" t="s">
        <v>2</v>
      </c>
      <c r="C497" s="2">
        <f t="shared" ca="1" si="49"/>
        <v>45265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6350</v>
      </c>
      <c r="O497" s="1" t="s">
        <v>6373</v>
      </c>
      <c r="P497" s="1" t="s">
        <v>6349</v>
      </c>
      <c r="Q497" s="1" t="s">
        <v>6350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0"/>
        <v>24081</v>
      </c>
      <c r="AA497" s="1" t="str">
        <f>Raw!Z497</f>
        <v>RESTRICTED LICENCE</v>
      </c>
      <c r="AB497" s="9">
        <f t="shared" si="51"/>
        <v>4</v>
      </c>
      <c r="AC497" s="1">
        <v>16</v>
      </c>
      <c r="AD497" s="1" t="str">
        <f>Raw!AA497</f>
        <v>MALE</v>
      </c>
      <c r="AE497" s="1" t="str">
        <f>Raw!AB497</f>
        <v>YES</v>
      </c>
      <c r="AF497" s="1">
        <f>IF(Raw!AE497="", 0, 1)</f>
        <v>0</v>
      </c>
      <c r="AG497" s="1" t="str">
        <f t="shared" si="52"/>
        <v>No</v>
      </c>
      <c r="AH497" s="1" t="str">
        <f t="shared" si="53"/>
        <v>No</v>
      </c>
      <c r="AI497" s="1" t="str">
        <f t="shared" si="54"/>
        <v>No</v>
      </c>
      <c r="AJ497" s="1" t="str">
        <f>IF(Raw!AE497="", "", Raw!AE497)</f>
        <v/>
      </c>
      <c r="AK497" s="2" t="str">
        <f t="shared" ca="1" si="55"/>
        <v/>
      </c>
      <c r="AL497" s="1" t="str">
        <f>IF(Raw!AF497="", "", Raw!AF497)</f>
        <v/>
      </c>
      <c r="AM497" s="1" t="s">
        <v>6350</v>
      </c>
      <c r="AN497" s="1" t="s">
        <v>6350</v>
      </c>
      <c r="AO497" s="1" t="s">
        <v>6349</v>
      </c>
      <c r="AP497" s="1">
        <f>Raw!AH497</f>
        <v>7850</v>
      </c>
      <c r="AQ497" s="1">
        <v>500</v>
      </c>
      <c r="AR497" s="1" t="s">
        <v>6350</v>
      </c>
      <c r="AS497" s="1" t="s">
        <v>6350</v>
      </c>
      <c r="AT497" s="1" t="s">
        <v>6350</v>
      </c>
    </row>
    <row r="498" spans="1:46" ht="12.75" x14ac:dyDescent="0.2">
      <c r="A498" s="1">
        <v>10497</v>
      </c>
      <c r="B498" s="1" t="s">
        <v>2</v>
      </c>
      <c r="C498" s="2">
        <f t="shared" ca="1" si="49"/>
        <v>45265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6350</v>
      </c>
      <c r="O498" s="1" t="s">
        <v>6373</v>
      </c>
      <c r="P498" s="1" t="s">
        <v>6349</v>
      </c>
      <c r="Q498" s="1" t="s">
        <v>6350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0"/>
        <v>18237</v>
      </c>
      <c r="AA498" s="1" t="str">
        <f>Raw!Z498</f>
        <v>NEW ZEALAND FULL LICENCE</v>
      </c>
      <c r="AB498" s="9">
        <f t="shared" si="51"/>
        <v>4</v>
      </c>
      <c r="AC498" s="1">
        <v>16</v>
      </c>
      <c r="AD498" s="1" t="str">
        <f>Raw!AA498</f>
        <v>MALE</v>
      </c>
      <c r="AE498" s="1" t="str">
        <f>Raw!AB498</f>
        <v>NO</v>
      </c>
      <c r="AF498" s="1">
        <f>IF(Raw!AE498="", 0, 1)</f>
        <v>0</v>
      </c>
      <c r="AG498" s="1" t="str">
        <f t="shared" si="52"/>
        <v>No</v>
      </c>
      <c r="AH498" s="1" t="str">
        <f t="shared" si="53"/>
        <v>No</v>
      </c>
      <c r="AI498" s="1" t="str">
        <f t="shared" si="54"/>
        <v>No</v>
      </c>
      <c r="AJ498" s="1" t="str">
        <f>IF(Raw!AE498="", "", Raw!AE498)</f>
        <v/>
      </c>
      <c r="AK498" s="2" t="str">
        <f t="shared" ca="1" si="55"/>
        <v/>
      </c>
      <c r="AL498" s="1" t="str">
        <f>IF(Raw!AF498="", "", Raw!AF498)</f>
        <v/>
      </c>
      <c r="AM498" s="1" t="s">
        <v>6350</v>
      </c>
      <c r="AN498" s="1" t="s">
        <v>6350</v>
      </c>
      <c r="AO498" s="1" t="s">
        <v>6349</v>
      </c>
      <c r="AP498" s="1">
        <f>Raw!AH498</f>
        <v>15450</v>
      </c>
      <c r="AQ498" s="1">
        <v>500</v>
      </c>
      <c r="AR498" s="1" t="s">
        <v>6350</v>
      </c>
      <c r="AS498" s="1" t="s">
        <v>6350</v>
      </c>
      <c r="AT498" s="1" t="s">
        <v>6350</v>
      </c>
    </row>
    <row r="499" spans="1:46" ht="12.75" x14ac:dyDescent="0.2">
      <c r="A499" s="1">
        <v>10498</v>
      </c>
      <c r="B499" s="1" t="s">
        <v>2</v>
      </c>
      <c r="C499" s="2">
        <f t="shared" ca="1" si="49"/>
        <v>45265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6350</v>
      </c>
      <c r="O499" s="1" t="s">
        <v>6373</v>
      </c>
      <c r="P499" s="1" t="s">
        <v>6349</v>
      </c>
      <c r="Q499" s="1" t="s">
        <v>6350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0"/>
        <v>35404</v>
      </c>
      <c r="AA499" s="1" t="str">
        <f>Raw!Z499</f>
        <v>NEW ZEALAND FULL LICENCE</v>
      </c>
      <c r="AB499" s="9">
        <f t="shared" si="51"/>
        <v>4</v>
      </c>
      <c r="AC499" s="1">
        <v>16</v>
      </c>
      <c r="AD499" s="1" t="str">
        <f>Raw!AA499</f>
        <v>MALE</v>
      </c>
      <c r="AE499" s="1" t="str">
        <f>Raw!AB499</f>
        <v>YES</v>
      </c>
      <c r="AF499" s="1">
        <f>IF(Raw!AE499="", 0, 1)</f>
        <v>0</v>
      </c>
      <c r="AG499" s="1" t="str">
        <f t="shared" si="52"/>
        <v>No</v>
      </c>
      <c r="AH499" s="1" t="str">
        <f t="shared" si="53"/>
        <v>No</v>
      </c>
      <c r="AI499" s="1" t="str">
        <f t="shared" si="54"/>
        <v>No</v>
      </c>
      <c r="AJ499" s="1" t="str">
        <f>IF(Raw!AE499="", "", Raw!AE499)</f>
        <v/>
      </c>
      <c r="AK499" s="2" t="str">
        <f t="shared" ca="1" si="55"/>
        <v/>
      </c>
      <c r="AL499" s="1" t="str">
        <f>IF(Raw!AF499="", "", Raw!AF499)</f>
        <v/>
      </c>
      <c r="AM499" s="1" t="s">
        <v>6350</v>
      </c>
      <c r="AN499" s="1" t="s">
        <v>6350</v>
      </c>
      <c r="AO499" s="1" t="s">
        <v>6349</v>
      </c>
      <c r="AP499" s="1">
        <f>Raw!AH499</f>
        <v>69640</v>
      </c>
      <c r="AQ499" s="1">
        <v>500</v>
      </c>
      <c r="AR499" s="1" t="s">
        <v>6350</v>
      </c>
      <c r="AS499" s="1" t="s">
        <v>6350</v>
      </c>
      <c r="AT499" s="1" t="s">
        <v>6350</v>
      </c>
    </row>
    <row r="500" spans="1:46" ht="12.75" x14ac:dyDescent="0.2">
      <c r="A500" s="1">
        <v>10499</v>
      </c>
      <c r="B500" s="1" t="s">
        <v>2</v>
      </c>
      <c r="C500" s="2">
        <f t="shared" ca="1" si="49"/>
        <v>45265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6350</v>
      </c>
      <c r="O500" s="1" t="s">
        <v>6373</v>
      </c>
      <c r="P500" s="1" t="s">
        <v>6349</v>
      </c>
      <c r="Q500" s="1" t="s">
        <v>6350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0"/>
        <v>28829</v>
      </c>
      <c r="AA500" s="1" t="str">
        <f>Raw!Z500</f>
        <v>NEW ZEALAND FULL LICENCE</v>
      </c>
      <c r="AB500" s="9">
        <f t="shared" si="51"/>
        <v>4</v>
      </c>
      <c r="AC500" s="1">
        <v>16</v>
      </c>
      <c r="AD500" s="1" t="str">
        <f>Raw!AA500</f>
        <v>FEMALE</v>
      </c>
      <c r="AE500" s="1" t="str">
        <f>Raw!AB500</f>
        <v>NO</v>
      </c>
      <c r="AF500" s="1">
        <f>IF(Raw!AE500="", 0, 1)</f>
        <v>1</v>
      </c>
      <c r="AG500" s="1" t="str">
        <f t="shared" si="52"/>
        <v>Yes</v>
      </c>
      <c r="AH500" s="1" t="str">
        <f t="shared" si="53"/>
        <v>Yes</v>
      </c>
      <c r="AI500" s="1" t="str">
        <f t="shared" si="54"/>
        <v>Yes</v>
      </c>
      <c r="AJ500" s="1">
        <f>IF(Raw!AE500="", "", Raw!AE500)</f>
        <v>13</v>
      </c>
      <c r="AK500" s="2">
        <f t="shared" ca="1" si="55"/>
        <v>44895</v>
      </c>
      <c r="AL500" s="1" t="str">
        <f>IF(Raw!AF500="", "", Raw!AF500)</f>
        <v>Not at fault - other vehicle involved</v>
      </c>
      <c r="AM500" s="1" t="s">
        <v>6350</v>
      </c>
      <c r="AN500" s="1" t="s">
        <v>6350</v>
      </c>
      <c r="AO500" s="1" t="s">
        <v>6349</v>
      </c>
      <c r="AP500" s="1">
        <f>Raw!AH500</f>
        <v>36990</v>
      </c>
      <c r="AQ500" s="1">
        <v>500</v>
      </c>
      <c r="AR500" s="1" t="s">
        <v>6350</v>
      </c>
      <c r="AS500" s="1" t="s">
        <v>6350</v>
      </c>
      <c r="AT500" s="1" t="s">
        <v>6350</v>
      </c>
    </row>
    <row r="501" spans="1:46" ht="12.75" x14ac:dyDescent="0.2">
      <c r="A501" s="1">
        <v>10500</v>
      </c>
      <c r="B501" s="1" t="s">
        <v>2</v>
      </c>
      <c r="C501" s="2">
        <f t="shared" ca="1" si="49"/>
        <v>45265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6350</v>
      </c>
      <c r="O501" s="1" t="s">
        <v>6373</v>
      </c>
      <c r="P501" s="1" t="s">
        <v>6349</v>
      </c>
      <c r="Q501" s="1" t="s">
        <v>6350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0"/>
        <v>22255</v>
      </c>
      <c r="AA501" s="1" t="str">
        <f>Raw!Z501</f>
        <v>NEW ZEALAND FULL LICENCE</v>
      </c>
      <c r="AB501" s="9">
        <f t="shared" si="51"/>
        <v>4</v>
      </c>
      <c r="AC501" s="1">
        <v>16</v>
      </c>
      <c r="AD501" s="1" t="str">
        <f>Raw!AA501</f>
        <v>FEMALE</v>
      </c>
      <c r="AE501" s="1" t="str">
        <f>Raw!AB501</f>
        <v>YES</v>
      </c>
      <c r="AF501" s="1">
        <f>IF(Raw!AE501="", 0, 1)</f>
        <v>0</v>
      </c>
      <c r="AG501" s="1" t="str">
        <f t="shared" si="52"/>
        <v>No</v>
      </c>
      <c r="AH501" s="1" t="str">
        <f t="shared" si="53"/>
        <v>No</v>
      </c>
      <c r="AI501" s="1" t="str">
        <f t="shared" si="54"/>
        <v>No</v>
      </c>
      <c r="AJ501" s="1" t="str">
        <f>IF(Raw!AE501="", "", Raw!AE501)</f>
        <v/>
      </c>
      <c r="AK501" s="2" t="str">
        <f t="shared" ca="1" si="55"/>
        <v/>
      </c>
      <c r="AL501" s="1" t="str">
        <f>IF(Raw!AF501="", "", Raw!AF501)</f>
        <v/>
      </c>
      <c r="AM501" s="1" t="s">
        <v>6350</v>
      </c>
      <c r="AN501" s="1" t="s">
        <v>6350</v>
      </c>
      <c r="AO501" s="1" t="s">
        <v>6349</v>
      </c>
      <c r="AP501" s="1">
        <f>Raw!AH501</f>
        <v>21100</v>
      </c>
      <c r="AQ501" s="1">
        <v>500</v>
      </c>
      <c r="AR501" s="1" t="s">
        <v>6350</v>
      </c>
      <c r="AS501" s="1" t="s">
        <v>6350</v>
      </c>
      <c r="AT501" s="1" t="s">
        <v>6350</v>
      </c>
    </row>
    <row r="502" spans="1:46" ht="12.75" x14ac:dyDescent="0.2">
      <c r="A502" s="1">
        <v>10501</v>
      </c>
      <c r="B502" s="1" t="s">
        <v>2</v>
      </c>
      <c r="C502" s="2">
        <f t="shared" ca="1" si="49"/>
        <v>45265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6350</v>
      </c>
      <c r="O502" s="1" t="s">
        <v>6373</v>
      </c>
      <c r="P502" s="1" t="s">
        <v>6349</v>
      </c>
      <c r="Q502" s="1" t="s">
        <v>6350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/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0"/>
        <v>28099</v>
      </c>
      <c r="AA502" s="1" t="str">
        <f>Raw!Z502</f>
        <v>RESTRICTED LICENCE</v>
      </c>
      <c r="AB502" s="9">
        <f t="shared" si="51"/>
        <v>4</v>
      </c>
      <c r="AC502" s="1">
        <v>16</v>
      </c>
      <c r="AD502" s="1" t="str">
        <f>Raw!AA502</f>
        <v>FEMALE</v>
      </c>
      <c r="AE502" s="1" t="str">
        <f>Raw!AB502</f>
        <v>NO</v>
      </c>
      <c r="AF502" s="1">
        <f>IF(Raw!AE502="", 0, 1)</f>
        <v>0</v>
      </c>
      <c r="AG502" s="1" t="str">
        <f t="shared" si="52"/>
        <v>No</v>
      </c>
      <c r="AH502" s="1" t="str">
        <f t="shared" si="53"/>
        <v>No</v>
      </c>
      <c r="AI502" s="1" t="str">
        <f t="shared" si="54"/>
        <v>No</v>
      </c>
      <c r="AJ502" s="1" t="str">
        <f>IF(Raw!AE502="", "", Raw!AE502)</f>
        <v/>
      </c>
      <c r="AK502" s="2" t="str">
        <f t="shared" ca="1" si="55"/>
        <v/>
      </c>
      <c r="AL502" s="1" t="str">
        <f>IF(Raw!AF502="", "", Raw!AF502)</f>
        <v/>
      </c>
      <c r="AM502" s="1" t="s">
        <v>6350</v>
      </c>
      <c r="AN502" s="1" t="s">
        <v>6350</v>
      </c>
      <c r="AO502" s="1" t="s">
        <v>6349</v>
      </c>
      <c r="AP502" s="1">
        <f>Raw!AH502</f>
        <v>4600</v>
      </c>
      <c r="AQ502" s="1">
        <v>500</v>
      </c>
      <c r="AR502" s="1" t="s">
        <v>6350</v>
      </c>
      <c r="AS502" s="1" t="s">
        <v>6350</v>
      </c>
      <c r="AT502" s="1" t="s">
        <v>6350</v>
      </c>
    </row>
    <row r="503" spans="1:46" ht="12.75" x14ac:dyDescent="0.2">
      <c r="A503" s="1">
        <v>10502</v>
      </c>
      <c r="B503" s="1" t="s">
        <v>2</v>
      </c>
      <c r="C503" s="2">
        <f t="shared" ca="1" si="49"/>
        <v>45265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6350</v>
      </c>
      <c r="O503" s="1" t="s">
        <v>6373</v>
      </c>
      <c r="P503" s="1" t="s">
        <v>6349</v>
      </c>
      <c r="Q503" s="1" t="s">
        <v>6350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0"/>
        <v>26272</v>
      </c>
      <c r="AA503" s="1" t="str">
        <f>Raw!Z503</f>
        <v>NEW ZEALAND FULL LICENCE</v>
      </c>
      <c r="AB503" s="9">
        <f t="shared" si="51"/>
        <v>4</v>
      </c>
      <c r="AC503" s="1">
        <v>16</v>
      </c>
      <c r="AD503" s="1" t="str">
        <f>Raw!AA503</f>
        <v>MALE</v>
      </c>
      <c r="AE503" s="1" t="str">
        <f>Raw!AB503</f>
        <v>NO</v>
      </c>
      <c r="AF503" s="1">
        <f>IF(Raw!AE503="", 0, 1)</f>
        <v>0</v>
      </c>
      <c r="AG503" s="1" t="str">
        <f t="shared" si="52"/>
        <v>No</v>
      </c>
      <c r="AH503" s="1" t="str">
        <f t="shared" si="53"/>
        <v>No</v>
      </c>
      <c r="AI503" s="1" t="str">
        <f t="shared" si="54"/>
        <v>No</v>
      </c>
      <c r="AJ503" s="1" t="str">
        <f>IF(Raw!AE503="", "", Raw!AE503)</f>
        <v/>
      </c>
      <c r="AK503" s="2" t="str">
        <f t="shared" ca="1" si="55"/>
        <v/>
      </c>
      <c r="AL503" s="1" t="str">
        <f>IF(Raw!AF503="", "", Raw!AF503)</f>
        <v/>
      </c>
      <c r="AM503" s="1" t="s">
        <v>6350</v>
      </c>
      <c r="AN503" s="1" t="s">
        <v>6350</v>
      </c>
      <c r="AO503" s="1" t="s">
        <v>6349</v>
      </c>
      <c r="AP503" s="1">
        <f>Raw!AH503</f>
        <v>3480</v>
      </c>
      <c r="AQ503" s="1">
        <v>500</v>
      </c>
      <c r="AR503" s="1" t="s">
        <v>6350</v>
      </c>
      <c r="AS503" s="1" t="s">
        <v>6350</v>
      </c>
      <c r="AT503" s="1" t="s">
        <v>6350</v>
      </c>
    </row>
    <row r="504" spans="1:46" ht="12.75" x14ac:dyDescent="0.2">
      <c r="A504" s="1">
        <v>10503</v>
      </c>
      <c r="B504" s="1" t="s">
        <v>2</v>
      </c>
      <c r="C504" s="2">
        <f t="shared" ca="1" si="49"/>
        <v>45265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6350</v>
      </c>
      <c r="O504" s="1" t="s">
        <v>6373</v>
      </c>
      <c r="P504" s="1" t="s">
        <v>6349</v>
      </c>
      <c r="Q504" s="1" t="s">
        <v>6350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/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0"/>
        <v>31021</v>
      </c>
      <c r="AA504" s="1" t="str">
        <f>Raw!Z504</f>
        <v>NEW ZEALAND FULL LICENCE</v>
      </c>
      <c r="AB504" s="9">
        <f t="shared" si="51"/>
        <v>4</v>
      </c>
      <c r="AC504" s="1">
        <v>16</v>
      </c>
      <c r="AD504" s="1" t="str">
        <f>Raw!AA504</f>
        <v>MALE</v>
      </c>
      <c r="AE504" s="1" t="str">
        <f>Raw!AB504</f>
        <v>YES</v>
      </c>
      <c r="AF504" s="1">
        <f>IF(Raw!AE504="", 0, 1)</f>
        <v>0</v>
      </c>
      <c r="AG504" s="1" t="str">
        <f t="shared" si="52"/>
        <v>No</v>
      </c>
      <c r="AH504" s="1" t="str">
        <f t="shared" si="53"/>
        <v>No</v>
      </c>
      <c r="AI504" s="1" t="str">
        <f t="shared" si="54"/>
        <v>No</v>
      </c>
      <c r="AJ504" s="1" t="str">
        <f>IF(Raw!AE504="", "", Raw!AE504)</f>
        <v/>
      </c>
      <c r="AK504" s="2" t="str">
        <f t="shared" ca="1" si="55"/>
        <v/>
      </c>
      <c r="AL504" s="1" t="str">
        <f>IF(Raw!AF504="", "", Raw!AF504)</f>
        <v/>
      </c>
      <c r="AM504" s="1" t="s">
        <v>6350</v>
      </c>
      <c r="AN504" s="1" t="s">
        <v>6350</v>
      </c>
      <c r="AO504" s="1" t="s">
        <v>6349</v>
      </c>
      <c r="AP504" s="1">
        <f>Raw!AH504</f>
        <v>17990</v>
      </c>
      <c r="AQ504" s="1">
        <v>500</v>
      </c>
      <c r="AR504" s="1" t="s">
        <v>6350</v>
      </c>
      <c r="AS504" s="1" t="s">
        <v>6350</v>
      </c>
      <c r="AT504" s="1" t="s">
        <v>6350</v>
      </c>
    </row>
    <row r="505" spans="1:46" ht="12.75" x14ac:dyDescent="0.2">
      <c r="A505" s="1">
        <v>10504</v>
      </c>
      <c r="B505" s="1" t="s">
        <v>2</v>
      </c>
      <c r="C505" s="2">
        <f t="shared" ca="1" si="49"/>
        <v>45265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6350</v>
      </c>
      <c r="O505" s="1" t="s">
        <v>6373</v>
      </c>
      <c r="P505" s="1" t="s">
        <v>6349</v>
      </c>
      <c r="Q505" s="1" t="s">
        <v>6350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0"/>
        <v>37230</v>
      </c>
      <c r="AA505" s="1" t="str">
        <f>Raw!Z505</f>
        <v>NEW ZEALAND FULL LICENCE</v>
      </c>
      <c r="AB505" s="9">
        <f t="shared" si="51"/>
        <v>4</v>
      </c>
      <c r="AC505" s="1">
        <v>16</v>
      </c>
      <c r="AD505" s="1" t="str">
        <f>Raw!AA505</f>
        <v>MALE</v>
      </c>
      <c r="AE505" s="1" t="str">
        <f>Raw!AB505</f>
        <v>NO</v>
      </c>
      <c r="AF505" s="1">
        <f>IF(Raw!AE505="", 0, 1)</f>
        <v>1</v>
      </c>
      <c r="AG505" s="1" t="str">
        <f t="shared" si="52"/>
        <v>Yes</v>
      </c>
      <c r="AH505" s="1" t="str">
        <f t="shared" si="53"/>
        <v>Yes</v>
      </c>
      <c r="AI505" s="1" t="str">
        <f t="shared" si="54"/>
        <v>Yes</v>
      </c>
      <c r="AJ505" s="1">
        <f>IF(Raw!AE505="", "", Raw!AE505)</f>
        <v>5</v>
      </c>
      <c r="AK505" s="2">
        <f t="shared" ca="1" si="55"/>
        <v>45138</v>
      </c>
      <c r="AL505" s="1" t="str">
        <f>IF(Raw!AF505="", "", Raw!AF505)</f>
        <v>Not at fault - no other vehicle involved</v>
      </c>
      <c r="AM505" s="1" t="s">
        <v>6350</v>
      </c>
      <c r="AN505" s="1" t="s">
        <v>6350</v>
      </c>
      <c r="AO505" s="1" t="s">
        <v>6349</v>
      </c>
      <c r="AP505" s="1">
        <f>Raw!AH505</f>
        <v>2070</v>
      </c>
      <c r="AQ505" s="1">
        <v>500</v>
      </c>
      <c r="AR505" s="1" t="s">
        <v>6350</v>
      </c>
      <c r="AS505" s="1" t="s">
        <v>6350</v>
      </c>
      <c r="AT505" s="1" t="s">
        <v>6350</v>
      </c>
    </row>
    <row r="506" spans="1:46" ht="12.75" x14ac:dyDescent="0.2">
      <c r="A506" s="1">
        <v>10505</v>
      </c>
      <c r="B506" s="1" t="s">
        <v>2</v>
      </c>
      <c r="C506" s="2">
        <f t="shared" ca="1" si="49"/>
        <v>45265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6350</v>
      </c>
      <c r="O506" s="1" t="s">
        <v>6373</v>
      </c>
      <c r="P506" s="1" t="s">
        <v>6349</v>
      </c>
      <c r="Q506" s="1" t="s">
        <v>6350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/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0"/>
        <v>32482</v>
      </c>
      <c r="AA506" s="1" t="str">
        <f>Raw!Z506</f>
        <v>NEW ZEALAND FULL LICENCE</v>
      </c>
      <c r="AB506" s="9">
        <f t="shared" si="51"/>
        <v>4</v>
      </c>
      <c r="AC506" s="1">
        <v>16</v>
      </c>
      <c r="AD506" s="1" t="str">
        <f>Raw!AA506</f>
        <v>MALE</v>
      </c>
      <c r="AE506" s="1" t="str">
        <f>Raw!AB506</f>
        <v>NO</v>
      </c>
      <c r="AF506" s="1">
        <f>IF(Raw!AE506="", 0, 1)</f>
        <v>0</v>
      </c>
      <c r="AG506" s="1" t="str">
        <f t="shared" si="52"/>
        <v>No</v>
      </c>
      <c r="AH506" s="1" t="str">
        <f t="shared" si="53"/>
        <v>No</v>
      </c>
      <c r="AI506" s="1" t="str">
        <f t="shared" si="54"/>
        <v>No</v>
      </c>
      <c r="AJ506" s="1" t="str">
        <f>IF(Raw!AE506="", "", Raw!AE506)</f>
        <v/>
      </c>
      <c r="AK506" s="2" t="str">
        <f t="shared" ca="1" si="55"/>
        <v/>
      </c>
      <c r="AL506" s="1" t="str">
        <f>IF(Raw!AF506="", "", Raw!AF506)</f>
        <v/>
      </c>
      <c r="AM506" s="1" t="s">
        <v>6350</v>
      </c>
      <c r="AN506" s="1" t="s">
        <v>6350</v>
      </c>
      <c r="AO506" s="1" t="s">
        <v>6349</v>
      </c>
      <c r="AP506" s="1">
        <f>Raw!AH506</f>
        <v>13120</v>
      </c>
      <c r="AQ506" s="1">
        <v>500</v>
      </c>
      <c r="AR506" s="1" t="s">
        <v>6350</v>
      </c>
      <c r="AS506" s="1" t="s">
        <v>6350</v>
      </c>
      <c r="AT506" s="1" t="s">
        <v>6350</v>
      </c>
    </row>
    <row r="507" spans="1:46" ht="12.75" x14ac:dyDescent="0.2">
      <c r="A507" s="1">
        <v>10506</v>
      </c>
      <c r="B507" s="1" t="s">
        <v>2</v>
      </c>
      <c r="C507" s="2">
        <f t="shared" ca="1" si="49"/>
        <v>45265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6350</v>
      </c>
      <c r="O507" s="1" t="s">
        <v>6373</v>
      </c>
      <c r="P507" s="1" t="s">
        <v>6349</v>
      </c>
      <c r="Q507" s="1" t="s">
        <v>6350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/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0"/>
        <v>35404</v>
      </c>
      <c r="AA507" s="1" t="str">
        <f>Raw!Z507</f>
        <v>NEW ZEALAND FULL LICENCE</v>
      </c>
      <c r="AB507" s="9">
        <f t="shared" si="51"/>
        <v>4</v>
      </c>
      <c r="AC507" s="1">
        <v>16</v>
      </c>
      <c r="AD507" s="1" t="str">
        <f>Raw!AA507</f>
        <v>MALE</v>
      </c>
      <c r="AE507" s="1" t="str">
        <f>Raw!AB507</f>
        <v>NO</v>
      </c>
      <c r="AF507" s="1">
        <f>IF(Raw!AE507="", 0, 1)</f>
        <v>0</v>
      </c>
      <c r="AG507" s="1" t="str">
        <f t="shared" si="52"/>
        <v>No</v>
      </c>
      <c r="AH507" s="1" t="str">
        <f t="shared" si="53"/>
        <v>No</v>
      </c>
      <c r="AI507" s="1" t="str">
        <f t="shared" si="54"/>
        <v>No</v>
      </c>
      <c r="AJ507" s="1" t="str">
        <f>IF(Raw!AE507="", "", Raw!AE507)</f>
        <v/>
      </c>
      <c r="AK507" s="2" t="str">
        <f t="shared" ca="1" si="55"/>
        <v/>
      </c>
      <c r="AL507" s="1" t="str">
        <f>IF(Raw!AF507="", "", Raw!AF507)</f>
        <v/>
      </c>
      <c r="AM507" s="1" t="s">
        <v>6350</v>
      </c>
      <c r="AN507" s="1" t="s">
        <v>6350</v>
      </c>
      <c r="AO507" s="1" t="s">
        <v>6349</v>
      </c>
      <c r="AP507" s="1">
        <f>Raw!AH507</f>
        <v>27410</v>
      </c>
      <c r="AQ507" s="1">
        <v>500</v>
      </c>
      <c r="AR507" s="1" t="s">
        <v>6350</v>
      </c>
      <c r="AS507" s="1" t="s">
        <v>6350</v>
      </c>
      <c r="AT507" s="1" t="s">
        <v>6350</v>
      </c>
    </row>
    <row r="508" spans="1:46" ht="12.75" x14ac:dyDescent="0.2">
      <c r="A508" s="1">
        <v>10507</v>
      </c>
      <c r="B508" s="1" t="s">
        <v>2</v>
      </c>
      <c r="C508" s="2">
        <f t="shared" ca="1" si="49"/>
        <v>45265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6350</v>
      </c>
      <c r="O508" s="1" t="s">
        <v>6373</v>
      </c>
      <c r="P508" s="1" t="s">
        <v>6349</v>
      </c>
      <c r="Q508" s="1" t="s">
        <v>6350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0"/>
        <v>22255</v>
      </c>
      <c r="AA508" s="1" t="str">
        <f>Raw!Z508</f>
        <v>NEW ZEALAND FULL LICENCE</v>
      </c>
      <c r="AB508" s="9">
        <f t="shared" si="51"/>
        <v>4</v>
      </c>
      <c r="AC508" s="1">
        <v>16</v>
      </c>
      <c r="AD508" s="1" t="str">
        <f>Raw!AA508</f>
        <v>MALE</v>
      </c>
      <c r="AE508" s="1" t="str">
        <f>Raw!AB508</f>
        <v>NO</v>
      </c>
      <c r="AF508" s="1">
        <f>IF(Raw!AE508="", 0, 1)</f>
        <v>0</v>
      </c>
      <c r="AG508" s="1" t="str">
        <f t="shared" si="52"/>
        <v>No</v>
      </c>
      <c r="AH508" s="1" t="str">
        <f t="shared" si="53"/>
        <v>No</v>
      </c>
      <c r="AI508" s="1" t="str">
        <f t="shared" si="54"/>
        <v>No</v>
      </c>
      <c r="AJ508" s="1" t="str">
        <f>IF(Raw!AE508="", "", Raw!AE508)</f>
        <v/>
      </c>
      <c r="AK508" s="2" t="str">
        <f t="shared" ca="1" si="55"/>
        <v/>
      </c>
      <c r="AL508" s="1" t="str">
        <f>IF(Raw!AF508="", "", Raw!AF508)</f>
        <v/>
      </c>
      <c r="AM508" s="1" t="s">
        <v>6350</v>
      </c>
      <c r="AN508" s="1" t="s">
        <v>6350</v>
      </c>
      <c r="AO508" s="1" t="s">
        <v>6349</v>
      </c>
      <c r="AP508" s="1">
        <f>Raw!AH508</f>
        <v>6250</v>
      </c>
      <c r="AQ508" s="1">
        <v>500</v>
      </c>
      <c r="AR508" s="1" t="s">
        <v>6350</v>
      </c>
      <c r="AS508" s="1" t="s">
        <v>6350</v>
      </c>
      <c r="AT508" s="1" t="s">
        <v>6350</v>
      </c>
    </row>
    <row r="509" spans="1:46" ht="12.75" x14ac:dyDescent="0.2">
      <c r="A509" s="1">
        <v>10508</v>
      </c>
      <c r="B509" s="1" t="s">
        <v>2</v>
      </c>
      <c r="C509" s="2">
        <f t="shared" ca="1" si="49"/>
        <v>45265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6350</v>
      </c>
      <c r="O509" s="1" t="s">
        <v>6373</v>
      </c>
      <c r="P509" s="1" t="s">
        <v>6349</v>
      </c>
      <c r="Q509" s="1" t="s">
        <v>6350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0"/>
        <v>36499</v>
      </c>
      <c r="AA509" s="1" t="str">
        <f>Raw!Z509</f>
        <v>NEW ZEALAND FULL LICENCE</v>
      </c>
      <c r="AB509" s="9">
        <f t="shared" si="51"/>
        <v>4</v>
      </c>
      <c r="AC509" s="1">
        <v>16</v>
      </c>
      <c r="AD509" s="1" t="str">
        <f>Raw!AA509</f>
        <v>FEMALE</v>
      </c>
      <c r="AE509" s="1" t="str">
        <f>Raw!AB509</f>
        <v>YES</v>
      </c>
      <c r="AF509" s="1">
        <f>IF(Raw!AE509="", 0, 1)</f>
        <v>0</v>
      </c>
      <c r="AG509" s="1" t="str">
        <f t="shared" si="52"/>
        <v>No</v>
      </c>
      <c r="AH509" s="1" t="str">
        <f t="shared" si="53"/>
        <v>No</v>
      </c>
      <c r="AI509" s="1" t="str">
        <f t="shared" si="54"/>
        <v>No</v>
      </c>
      <c r="AJ509" s="1" t="str">
        <f>IF(Raw!AE509="", "", Raw!AE509)</f>
        <v/>
      </c>
      <c r="AK509" s="2" t="str">
        <f t="shared" ca="1" si="55"/>
        <v/>
      </c>
      <c r="AL509" s="1" t="str">
        <f>IF(Raw!AF509="", "", Raw!AF509)</f>
        <v/>
      </c>
      <c r="AM509" s="1" t="s">
        <v>6350</v>
      </c>
      <c r="AN509" s="1" t="s">
        <v>6350</v>
      </c>
      <c r="AO509" s="1" t="s">
        <v>6349</v>
      </c>
      <c r="AP509" s="1">
        <f>Raw!AH509</f>
        <v>37375</v>
      </c>
      <c r="AQ509" s="1">
        <v>500</v>
      </c>
      <c r="AR509" s="1" t="s">
        <v>6350</v>
      </c>
      <c r="AS509" s="1" t="s">
        <v>6350</v>
      </c>
      <c r="AT509" s="1" t="s">
        <v>6350</v>
      </c>
    </row>
    <row r="510" spans="1:46" ht="12.75" x14ac:dyDescent="0.2">
      <c r="A510" s="1">
        <v>10509</v>
      </c>
      <c r="B510" s="1" t="s">
        <v>2</v>
      </c>
      <c r="C510" s="2">
        <f t="shared" ca="1" si="49"/>
        <v>45265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6350</v>
      </c>
      <c r="O510" s="1" t="s">
        <v>6373</v>
      </c>
      <c r="P510" s="1" t="s">
        <v>6349</v>
      </c>
      <c r="Q510" s="1" t="s">
        <v>6350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/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0"/>
        <v>27003</v>
      </c>
      <c r="AA510" s="1" t="str">
        <f>Raw!Z510</f>
        <v>NEW ZEALAND FULL LICENCE</v>
      </c>
      <c r="AB510" s="9">
        <f t="shared" si="51"/>
        <v>4</v>
      </c>
      <c r="AC510" s="1">
        <v>16</v>
      </c>
      <c r="AD510" s="1" t="str">
        <f>Raw!AA510</f>
        <v>MALE</v>
      </c>
      <c r="AE510" s="1" t="str">
        <f>Raw!AB510</f>
        <v>YES</v>
      </c>
      <c r="AF510" s="1">
        <f>IF(Raw!AE510="", 0, 1)</f>
        <v>0</v>
      </c>
      <c r="AG510" s="1" t="str">
        <f t="shared" si="52"/>
        <v>No</v>
      </c>
      <c r="AH510" s="1" t="str">
        <f t="shared" si="53"/>
        <v>No</v>
      </c>
      <c r="AI510" s="1" t="str">
        <f t="shared" si="54"/>
        <v>No</v>
      </c>
      <c r="AJ510" s="1" t="str">
        <f>IF(Raw!AE510="", "", Raw!AE510)</f>
        <v/>
      </c>
      <c r="AK510" s="2" t="str">
        <f t="shared" ca="1" si="55"/>
        <v/>
      </c>
      <c r="AL510" s="1" t="str">
        <f>IF(Raw!AF510="", "", Raw!AF510)</f>
        <v/>
      </c>
      <c r="AM510" s="1" t="s">
        <v>6350</v>
      </c>
      <c r="AN510" s="1" t="s">
        <v>6350</v>
      </c>
      <c r="AO510" s="1" t="s">
        <v>6349</v>
      </c>
      <c r="AP510" s="1">
        <f>Raw!AH510</f>
        <v>14750</v>
      </c>
      <c r="AQ510" s="1">
        <v>500</v>
      </c>
      <c r="AR510" s="1" t="s">
        <v>6350</v>
      </c>
      <c r="AS510" s="1" t="s">
        <v>6350</v>
      </c>
      <c r="AT510" s="1" t="s">
        <v>6350</v>
      </c>
    </row>
    <row r="511" spans="1:46" ht="12.75" x14ac:dyDescent="0.2">
      <c r="A511" s="1">
        <v>10510</v>
      </c>
      <c r="B511" s="1" t="s">
        <v>2</v>
      </c>
      <c r="C511" s="2">
        <f t="shared" ca="1" si="49"/>
        <v>45265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IF(Raw!O511="","", Raw!O511)</f>
        <v>2986</v>
      </c>
      <c r="L511" s="1" t="str">
        <f>Raw!L511</f>
        <v>5 Sp Manual</v>
      </c>
      <c r="M511" s="1" t="str">
        <f>Raw!M511</f>
        <v>Diesel</v>
      </c>
      <c r="N511" s="1" t="s">
        <v>6350</v>
      </c>
      <c r="O511" s="1" t="s">
        <v>6373</v>
      </c>
      <c r="P511" s="1" t="s">
        <v>6349</v>
      </c>
      <c r="Q511" s="1" t="s">
        <v>6350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/>
      </c>
      <c r="X511" s="1" t="str">
        <f>IF(Raw!W511="", "", Raw!W511)</f>
        <v>CANTERBURY</v>
      </c>
      <c r="Y511" s="9">
        <f>Raw!Y511</f>
        <v>38</v>
      </c>
      <c r="Z511" s="2">
        <f t="shared" ca="1" si="50"/>
        <v>31386</v>
      </c>
      <c r="AA511" s="1" t="str">
        <f>Raw!Z511</f>
        <v>NEW ZEALAND FULL LICENCE</v>
      </c>
      <c r="AB511" s="9">
        <f t="shared" si="51"/>
        <v>4</v>
      </c>
      <c r="AC511" s="1">
        <v>16</v>
      </c>
      <c r="AD511" s="1" t="str">
        <f>Raw!AA511</f>
        <v>MALE</v>
      </c>
      <c r="AE511" s="1" t="str">
        <f>Raw!AB511</f>
        <v>YES</v>
      </c>
      <c r="AF511" s="1">
        <f>IF(Raw!AE511="", 0, 1)</f>
        <v>0</v>
      </c>
      <c r="AG511" s="1" t="str">
        <f t="shared" si="52"/>
        <v>No</v>
      </c>
      <c r="AH511" s="1" t="str">
        <f t="shared" si="53"/>
        <v>No</v>
      </c>
      <c r="AI511" s="1" t="str">
        <f t="shared" si="54"/>
        <v>No</v>
      </c>
      <c r="AJ511" s="1" t="str">
        <f>IF(Raw!AE511="", "", Raw!AE511)</f>
        <v/>
      </c>
      <c r="AK511" s="2" t="str">
        <f t="shared" ca="1" si="55"/>
        <v/>
      </c>
      <c r="AL511" s="1" t="str">
        <f>IF(Raw!AF511="", "", Raw!AF511)</f>
        <v/>
      </c>
      <c r="AM511" s="1" t="s">
        <v>6350</v>
      </c>
      <c r="AN511" s="1" t="s">
        <v>6350</v>
      </c>
      <c r="AO511" s="1" t="s">
        <v>6349</v>
      </c>
      <c r="AP511" s="1">
        <f>Raw!AH511</f>
        <v>16665</v>
      </c>
      <c r="AQ511" s="1">
        <v>500</v>
      </c>
      <c r="AR511" s="1" t="s">
        <v>6350</v>
      </c>
      <c r="AS511" s="1" t="s">
        <v>6350</v>
      </c>
      <c r="AT511" s="1" t="s">
        <v>6350</v>
      </c>
    </row>
    <row r="512" spans="1:46" ht="12.75" x14ac:dyDescent="0.2">
      <c r="A512" s="1">
        <v>10511</v>
      </c>
      <c r="B512" s="1" t="s">
        <v>2</v>
      </c>
      <c r="C512" s="2">
        <f t="shared" ca="1" si="49"/>
        <v>45265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6350</v>
      </c>
      <c r="O512" s="1" t="s">
        <v>6373</v>
      </c>
      <c r="P512" s="1" t="s">
        <v>6349</v>
      </c>
      <c r="Q512" s="1" t="s">
        <v>6350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0"/>
        <v>28464</v>
      </c>
      <c r="AA512" s="1" t="str">
        <f>Raw!Z512</f>
        <v>NEW ZEALAND FULL LICENCE</v>
      </c>
      <c r="AB512" s="9">
        <f t="shared" si="51"/>
        <v>4</v>
      </c>
      <c r="AC512" s="1">
        <v>16</v>
      </c>
      <c r="AD512" s="1" t="str">
        <f>Raw!AA512</f>
        <v>FEMALE</v>
      </c>
      <c r="AE512" s="1" t="str">
        <f>Raw!AB512</f>
        <v>NO</v>
      </c>
      <c r="AF512" s="1">
        <f>IF(Raw!AE512="", 0, 1)</f>
        <v>0</v>
      </c>
      <c r="AG512" s="1" t="str">
        <f t="shared" si="52"/>
        <v>No</v>
      </c>
      <c r="AH512" s="1" t="str">
        <f t="shared" si="53"/>
        <v>No</v>
      </c>
      <c r="AI512" s="1" t="str">
        <f t="shared" si="54"/>
        <v>No</v>
      </c>
      <c r="AJ512" s="1" t="str">
        <f>IF(Raw!AE512="", "", Raw!AE512)</f>
        <v/>
      </c>
      <c r="AK512" s="2" t="str">
        <f t="shared" ca="1" si="55"/>
        <v/>
      </c>
      <c r="AL512" s="1" t="str">
        <f>IF(Raw!AF512="", "", Raw!AF512)</f>
        <v/>
      </c>
      <c r="AM512" s="1" t="s">
        <v>6350</v>
      </c>
      <c r="AN512" s="1" t="s">
        <v>6350</v>
      </c>
      <c r="AO512" s="1" t="s">
        <v>6349</v>
      </c>
      <c r="AP512" s="1">
        <f>Raw!AH512</f>
        <v>28480</v>
      </c>
      <c r="AQ512" s="1">
        <v>500</v>
      </c>
      <c r="AR512" s="1" t="s">
        <v>6350</v>
      </c>
      <c r="AS512" s="1" t="s">
        <v>6350</v>
      </c>
      <c r="AT512" s="1" t="s">
        <v>6350</v>
      </c>
    </row>
    <row r="513" spans="1:46" ht="12.75" x14ac:dyDescent="0.2">
      <c r="A513" s="1">
        <v>10512</v>
      </c>
      <c r="B513" s="1" t="s">
        <v>2</v>
      </c>
      <c r="C513" s="2">
        <f t="shared" ca="1" si="49"/>
        <v>45265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6350</v>
      </c>
      <c r="O513" s="1" t="s">
        <v>6373</v>
      </c>
      <c r="P513" s="1" t="s">
        <v>6349</v>
      </c>
      <c r="Q513" s="1" t="s">
        <v>6350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0"/>
        <v>32482</v>
      </c>
      <c r="AA513" s="1" t="str">
        <f>Raw!Z513</f>
        <v>NEW ZEALAND FULL LICENCE</v>
      </c>
      <c r="AB513" s="9">
        <f t="shared" si="51"/>
        <v>4</v>
      </c>
      <c r="AC513" s="1">
        <v>16</v>
      </c>
      <c r="AD513" s="1" t="str">
        <f>Raw!AA513</f>
        <v>MALE</v>
      </c>
      <c r="AE513" s="1" t="str">
        <f>Raw!AB513</f>
        <v>YES</v>
      </c>
      <c r="AF513" s="1">
        <f>IF(Raw!AE513="", 0, 1)</f>
        <v>0</v>
      </c>
      <c r="AG513" s="1" t="str">
        <f t="shared" si="52"/>
        <v>No</v>
      </c>
      <c r="AH513" s="1" t="str">
        <f t="shared" si="53"/>
        <v>No</v>
      </c>
      <c r="AI513" s="1" t="str">
        <f t="shared" si="54"/>
        <v>No</v>
      </c>
      <c r="AJ513" s="1" t="str">
        <f>IF(Raw!AE513="", "", Raw!AE513)</f>
        <v/>
      </c>
      <c r="AK513" s="2" t="str">
        <f t="shared" ca="1" si="55"/>
        <v/>
      </c>
      <c r="AL513" s="1" t="str">
        <f>IF(Raw!AF513="", "", Raw!AF513)</f>
        <v/>
      </c>
      <c r="AM513" s="1" t="s">
        <v>6350</v>
      </c>
      <c r="AN513" s="1" t="s">
        <v>6350</v>
      </c>
      <c r="AO513" s="1" t="s">
        <v>6349</v>
      </c>
      <c r="AP513" s="1">
        <f>Raw!AH513</f>
        <v>26550</v>
      </c>
      <c r="AQ513" s="1">
        <v>500</v>
      </c>
      <c r="AR513" s="1" t="s">
        <v>6350</v>
      </c>
      <c r="AS513" s="1" t="s">
        <v>6350</v>
      </c>
      <c r="AT513" s="1" t="s">
        <v>6350</v>
      </c>
    </row>
    <row r="514" spans="1:46" ht="12.75" x14ac:dyDescent="0.2">
      <c r="A514" s="1">
        <v>10513</v>
      </c>
      <c r="B514" s="1" t="s">
        <v>2</v>
      </c>
      <c r="C514" s="2">
        <f t="shared" ca="1" si="49"/>
        <v>45265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6350</v>
      </c>
      <c r="O514" s="1" t="s">
        <v>6373</v>
      </c>
      <c r="P514" s="1" t="s">
        <v>6349</v>
      </c>
      <c r="Q514" s="1" t="s">
        <v>6350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0"/>
        <v>35769</v>
      </c>
      <c r="AA514" s="1" t="str">
        <f>Raw!Z514</f>
        <v>RESTRICTED LICENCE</v>
      </c>
      <c r="AB514" s="9">
        <f t="shared" si="51"/>
        <v>4</v>
      </c>
      <c r="AC514" s="1">
        <v>16</v>
      </c>
      <c r="AD514" s="1" t="str">
        <f>Raw!AA514</f>
        <v>MALE</v>
      </c>
      <c r="AE514" s="1" t="str">
        <f>Raw!AB514</f>
        <v>NO</v>
      </c>
      <c r="AF514" s="1">
        <f>IF(Raw!AE514="", 0, 1)</f>
        <v>0</v>
      </c>
      <c r="AG514" s="1" t="str">
        <f t="shared" si="52"/>
        <v>No</v>
      </c>
      <c r="AH514" s="1" t="str">
        <f t="shared" si="53"/>
        <v>No</v>
      </c>
      <c r="AI514" s="1" t="str">
        <f t="shared" si="54"/>
        <v>No</v>
      </c>
      <c r="AJ514" s="1" t="str">
        <f>IF(Raw!AE514="", "", Raw!AE514)</f>
        <v/>
      </c>
      <c r="AK514" s="2" t="str">
        <f t="shared" ca="1" si="55"/>
        <v/>
      </c>
      <c r="AL514" s="1" t="str">
        <f>IF(Raw!AF514="", "", Raw!AF514)</f>
        <v/>
      </c>
      <c r="AM514" s="1" t="s">
        <v>6350</v>
      </c>
      <c r="AN514" s="1" t="s">
        <v>6350</v>
      </c>
      <c r="AO514" s="1" t="s">
        <v>6349</v>
      </c>
      <c r="AP514" s="1">
        <f>Raw!AH514</f>
        <v>5350</v>
      </c>
      <c r="AQ514" s="1">
        <v>500</v>
      </c>
      <c r="AR514" s="1" t="s">
        <v>6350</v>
      </c>
      <c r="AS514" s="1" t="s">
        <v>6350</v>
      </c>
      <c r="AT514" s="1" t="s">
        <v>6350</v>
      </c>
    </row>
    <row r="515" spans="1:46" ht="12.75" x14ac:dyDescent="0.2">
      <c r="A515" s="1">
        <v>10514</v>
      </c>
      <c r="B515" s="1" t="s">
        <v>2</v>
      </c>
      <c r="C515" s="2">
        <f t="shared" ref="C515:C578" ca="1" si="56">TODAY()</f>
        <v>45265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6350</v>
      </c>
      <c r="O515" s="1" t="s">
        <v>6373</v>
      </c>
      <c r="P515" s="1" t="s">
        <v>6349</v>
      </c>
      <c r="Q515" s="1" t="s">
        <v>6350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57">DATE( YEAR( TODAY())-Y515, MONTH( TODAY()), DAY( TODAY()))</f>
        <v>20428</v>
      </c>
      <c r="AA515" s="1" t="str">
        <f>Raw!Z515</f>
        <v>NEW ZEALAND FULL LICENCE</v>
      </c>
      <c r="AB515" s="9">
        <f t="shared" ref="AB515:AB578" si="58">IF( MAX(1, Y515-AC515)&gt;=4, 4, MAX(1, Y515-AC515))</f>
        <v>4</v>
      </c>
      <c r="AC515" s="1">
        <v>16</v>
      </c>
      <c r="AD515" s="1" t="str">
        <f>Raw!AA515</f>
        <v>MALE</v>
      </c>
      <c r="AE515" s="1" t="str">
        <f>Raw!AB515</f>
        <v>NO</v>
      </c>
      <c r="AF515" s="1">
        <f>IF(Raw!AE515="", 0, 1)</f>
        <v>1</v>
      </c>
      <c r="AG515" s="1" t="str">
        <f t="shared" ref="AG515:AG578" si="59">IF(AND( AJ515&lt;&gt;"", AJ515&lt;=2*12), "Yes", "No")</f>
        <v>No</v>
      </c>
      <c r="AH515" s="1" t="str">
        <f t="shared" ref="AH515:AH578" si="60">IF(AND( AJ515&lt;&gt;"", AJ515&lt;=3*12), "Yes", "No")</f>
        <v>Yes</v>
      </c>
      <c r="AI515" s="1" t="str">
        <f t="shared" ref="AI515:AI578" si="61">IF(AND( AJ515&lt;&gt;"", AJ515&lt;5*12), "Yes", "No")</f>
        <v>Yes</v>
      </c>
      <c r="AJ515" s="1">
        <f>IF(Raw!AE515="", "", Raw!AE515)</f>
        <v>26</v>
      </c>
      <c r="AK515" s="2">
        <f t="shared" ref="AK515:AK578" ca="1" si="62">IF(AJ515="", "", EOMONTH( TODAY(), -AJ515))</f>
        <v>44500</v>
      </c>
      <c r="AL515" s="1" t="str">
        <f>IF(Raw!AF515="", "", Raw!AF515)</f>
        <v>At fault - other vehicle involved</v>
      </c>
      <c r="AM515" s="1" t="s">
        <v>6350</v>
      </c>
      <c r="AN515" s="1" t="s">
        <v>6350</v>
      </c>
      <c r="AO515" s="1" t="s">
        <v>6349</v>
      </c>
      <c r="AP515" s="1">
        <f>Raw!AH515</f>
        <v>11800</v>
      </c>
      <c r="AQ515" s="1">
        <v>500</v>
      </c>
      <c r="AR515" s="1" t="s">
        <v>6350</v>
      </c>
      <c r="AS515" s="1" t="s">
        <v>6350</v>
      </c>
      <c r="AT515" s="1" t="s">
        <v>6350</v>
      </c>
    </row>
    <row r="516" spans="1:46" ht="12.75" x14ac:dyDescent="0.2">
      <c r="A516" s="1">
        <v>10515</v>
      </c>
      <c r="B516" s="1" t="s">
        <v>2</v>
      </c>
      <c r="C516" s="2">
        <f t="shared" ca="1" si="56"/>
        <v>45265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6350</v>
      </c>
      <c r="O516" s="1" t="s">
        <v>6373</v>
      </c>
      <c r="P516" s="1" t="s">
        <v>6349</v>
      </c>
      <c r="Q516" s="1" t="s">
        <v>6350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/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57"/>
        <v>34673</v>
      </c>
      <c r="AA516" s="1" t="str">
        <f>Raw!Z516</f>
        <v>INTERNATIONAL LICENCE</v>
      </c>
      <c r="AB516" s="9">
        <f t="shared" si="58"/>
        <v>4</v>
      </c>
      <c r="AC516" s="1">
        <v>16</v>
      </c>
      <c r="AD516" s="1" t="str">
        <f>Raw!AA516</f>
        <v>MALE</v>
      </c>
      <c r="AE516" s="1" t="str">
        <f>Raw!AB516</f>
        <v>NO</v>
      </c>
      <c r="AF516" s="1">
        <f>IF(Raw!AE516="", 0, 1)</f>
        <v>0</v>
      </c>
      <c r="AG516" s="1" t="str">
        <f t="shared" si="59"/>
        <v>No</v>
      </c>
      <c r="AH516" s="1" t="str">
        <f t="shared" si="60"/>
        <v>No</v>
      </c>
      <c r="AI516" s="1" t="str">
        <f t="shared" si="61"/>
        <v>No</v>
      </c>
      <c r="AJ516" s="1" t="str">
        <f>IF(Raw!AE516="", "", Raw!AE516)</f>
        <v/>
      </c>
      <c r="AK516" s="2" t="str">
        <f t="shared" ca="1" si="62"/>
        <v/>
      </c>
      <c r="AL516" s="1" t="str">
        <f>IF(Raw!AF516="", "", Raw!AF516)</f>
        <v/>
      </c>
      <c r="AM516" s="1" t="s">
        <v>6350</v>
      </c>
      <c r="AN516" s="1" t="s">
        <v>6350</v>
      </c>
      <c r="AO516" s="1" t="s">
        <v>6349</v>
      </c>
      <c r="AP516" s="1">
        <f>Raw!AH516</f>
        <v>9300</v>
      </c>
      <c r="AQ516" s="1">
        <v>500</v>
      </c>
      <c r="AR516" s="1" t="s">
        <v>6350</v>
      </c>
      <c r="AS516" s="1" t="s">
        <v>6350</v>
      </c>
      <c r="AT516" s="1" t="s">
        <v>6350</v>
      </c>
    </row>
    <row r="517" spans="1:46" ht="12.75" x14ac:dyDescent="0.2">
      <c r="A517" s="1">
        <v>10516</v>
      </c>
      <c r="B517" s="1" t="s">
        <v>2</v>
      </c>
      <c r="C517" s="2">
        <f t="shared" ca="1" si="56"/>
        <v>45265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6350</v>
      </c>
      <c r="O517" s="1" t="s">
        <v>6373</v>
      </c>
      <c r="P517" s="1" t="s">
        <v>6349</v>
      </c>
      <c r="Q517" s="1" t="s">
        <v>6350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57"/>
        <v>25907</v>
      </c>
      <c r="AA517" s="1" t="str">
        <f>Raw!Z517</f>
        <v>NEW ZEALAND FULL LICENCE</v>
      </c>
      <c r="AB517" s="9">
        <f t="shared" si="58"/>
        <v>4</v>
      </c>
      <c r="AC517" s="1">
        <v>16</v>
      </c>
      <c r="AD517" s="1" t="str">
        <f>Raw!AA517</f>
        <v>FEMALE</v>
      </c>
      <c r="AE517" s="1" t="str">
        <f>Raw!AB517</f>
        <v>YES</v>
      </c>
      <c r="AF517" s="1">
        <f>IF(Raw!AE517="", 0, 1)</f>
        <v>0</v>
      </c>
      <c r="AG517" s="1" t="str">
        <f t="shared" si="59"/>
        <v>No</v>
      </c>
      <c r="AH517" s="1" t="str">
        <f t="shared" si="60"/>
        <v>No</v>
      </c>
      <c r="AI517" s="1" t="str">
        <f t="shared" si="61"/>
        <v>No</v>
      </c>
      <c r="AJ517" s="1" t="str">
        <f>IF(Raw!AE517="", "", Raw!AE517)</f>
        <v/>
      </c>
      <c r="AK517" s="2" t="str">
        <f t="shared" ca="1" si="62"/>
        <v/>
      </c>
      <c r="AL517" s="1" t="str">
        <f>IF(Raw!AF517="", "", Raw!AF517)</f>
        <v/>
      </c>
      <c r="AM517" s="1" t="s">
        <v>6350</v>
      </c>
      <c r="AN517" s="1" t="s">
        <v>6350</v>
      </c>
      <c r="AO517" s="1" t="s">
        <v>6349</v>
      </c>
      <c r="AP517" s="1">
        <f>Raw!AH517</f>
        <v>25000</v>
      </c>
      <c r="AQ517" s="1">
        <v>500</v>
      </c>
      <c r="AR517" s="1" t="s">
        <v>6350</v>
      </c>
      <c r="AS517" s="1" t="s">
        <v>6350</v>
      </c>
      <c r="AT517" s="1" t="s">
        <v>6350</v>
      </c>
    </row>
    <row r="518" spans="1:46" ht="12.75" x14ac:dyDescent="0.2">
      <c r="A518" s="1">
        <v>10517</v>
      </c>
      <c r="B518" s="1" t="s">
        <v>2</v>
      </c>
      <c r="C518" s="2">
        <f t="shared" ca="1" si="56"/>
        <v>45265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6350</v>
      </c>
      <c r="O518" s="1" t="s">
        <v>6373</v>
      </c>
      <c r="P518" s="1" t="s">
        <v>6349</v>
      </c>
      <c r="Q518" s="1" t="s">
        <v>6350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57"/>
        <v>28099</v>
      </c>
      <c r="AA518" s="1" t="str">
        <f>Raw!Z518</f>
        <v>LEARNERS LICENCE</v>
      </c>
      <c r="AB518" s="9">
        <f t="shared" si="58"/>
        <v>4</v>
      </c>
      <c r="AC518" s="1">
        <v>16</v>
      </c>
      <c r="AD518" s="1" t="str">
        <f>Raw!AA518</f>
        <v>MALE</v>
      </c>
      <c r="AE518" s="1" t="str">
        <f>Raw!AB518</f>
        <v>NO</v>
      </c>
      <c r="AF518" s="1">
        <f>IF(Raw!AE518="", 0, 1)</f>
        <v>0</v>
      </c>
      <c r="AG518" s="1" t="str">
        <f t="shared" si="59"/>
        <v>No</v>
      </c>
      <c r="AH518" s="1" t="str">
        <f t="shared" si="60"/>
        <v>No</v>
      </c>
      <c r="AI518" s="1" t="str">
        <f t="shared" si="61"/>
        <v>No</v>
      </c>
      <c r="AJ518" s="1" t="str">
        <f>IF(Raw!AE518="", "", Raw!AE518)</f>
        <v/>
      </c>
      <c r="AK518" s="2" t="str">
        <f t="shared" ca="1" si="62"/>
        <v/>
      </c>
      <c r="AL518" s="1" t="str">
        <f>IF(Raw!AF518="", "", Raw!AF518)</f>
        <v/>
      </c>
      <c r="AM518" s="1" t="s">
        <v>6350</v>
      </c>
      <c r="AN518" s="1" t="s">
        <v>6350</v>
      </c>
      <c r="AO518" s="1" t="s">
        <v>6349</v>
      </c>
      <c r="AP518" s="1">
        <f>Raw!AH518</f>
        <v>9900</v>
      </c>
      <c r="AQ518" s="1">
        <v>500</v>
      </c>
      <c r="AR518" s="1" t="s">
        <v>6350</v>
      </c>
      <c r="AS518" s="1" t="s">
        <v>6350</v>
      </c>
      <c r="AT518" s="1" t="s">
        <v>6350</v>
      </c>
    </row>
    <row r="519" spans="1:46" ht="12.75" x14ac:dyDescent="0.2">
      <c r="A519" s="1">
        <v>10518</v>
      </c>
      <c r="B519" s="1" t="s">
        <v>2</v>
      </c>
      <c r="C519" s="2">
        <f t="shared" ca="1" si="56"/>
        <v>45265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6350</v>
      </c>
      <c r="O519" s="1" t="s">
        <v>6373</v>
      </c>
      <c r="P519" s="1" t="s">
        <v>6349</v>
      </c>
      <c r="Q519" s="1" t="s">
        <v>6350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/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57"/>
        <v>28829</v>
      </c>
      <c r="AA519" s="1" t="str">
        <f>Raw!Z519</f>
        <v>NEW ZEALAND FULL LICENCE</v>
      </c>
      <c r="AB519" s="9">
        <f t="shared" si="58"/>
        <v>4</v>
      </c>
      <c r="AC519" s="1">
        <v>16</v>
      </c>
      <c r="AD519" s="1" t="str">
        <f>Raw!AA519</f>
        <v>FEMALE</v>
      </c>
      <c r="AE519" s="1" t="str">
        <f>Raw!AB519</f>
        <v>NO</v>
      </c>
      <c r="AF519" s="1">
        <f>IF(Raw!AE519="", 0, 1)</f>
        <v>0</v>
      </c>
      <c r="AG519" s="1" t="str">
        <f t="shared" si="59"/>
        <v>No</v>
      </c>
      <c r="AH519" s="1" t="str">
        <f t="shared" si="60"/>
        <v>No</v>
      </c>
      <c r="AI519" s="1" t="str">
        <f t="shared" si="61"/>
        <v>No</v>
      </c>
      <c r="AJ519" s="1" t="str">
        <f>IF(Raw!AE519="", "", Raw!AE519)</f>
        <v/>
      </c>
      <c r="AK519" s="2" t="str">
        <f t="shared" ca="1" si="62"/>
        <v/>
      </c>
      <c r="AL519" s="1" t="str">
        <f>IF(Raw!AF519="", "", Raw!AF519)</f>
        <v/>
      </c>
      <c r="AM519" s="1" t="s">
        <v>6350</v>
      </c>
      <c r="AN519" s="1" t="s">
        <v>6350</v>
      </c>
      <c r="AO519" s="1" t="s">
        <v>6349</v>
      </c>
      <c r="AP519" s="1">
        <f>Raw!AH519</f>
        <v>15400</v>
      </c>
      <c r="AQ519" s="1">
        <v>500</v>
      </c>
      <c r="AR519" s="1" t="s">
        <v>6350</v>
      </c>
      <c r="AS519" s="1" t="s">
        <v>6350</v>
      </c>
      <c r="AT519" s="1" t="s">
        <v>6350</v>
      </c>
    </row>
    <row r="520" spans="1:46" ht="12.75" x14ac:dyDescent="0.2">
      <c r="A520" s="1">
        <v>10519</v>
      </c>
      <c r="B520" s="1" t="s">
        <v>2</v>
      </c>
      <c r="C520" s="2">
        <f t="shared" ca="1" si="56"/>
        <v>45265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6350</v>
      </c>
      <c r="O520" s="1" t="s">
        <v>6373</v>
      </c>
      <c r="P520" s="1" t="s">
        <v>6349</v>
      </c>
      <c r="Q520" s="1" t="s">
        <v>6350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57"/>
        <v>23350</v>
      </c>
      <c r="AA520" s="1" t="str">
        <f>Raw!Z520</f>
        <v>NEW ZEALAND FULL LICENCE</v>
      </c>
      <c r="AB520" s="9">
        <f t="shared" si="58"/>
        <v>4</v>
      </c>
      <c r="AC520" s="1">
        <v>16</v>
      </c>
      <c r="AD520" s="1" t="str">
        <f>Raw!AA520</f>
        <v>FEMALE</v>
      </c>
      <c r="AE520" s="1" t="str">
        <f>Raw!AB520</f>
        <v>NO</v>
      </c>
      <c r="AF520" s="1">
        <f>IF(Raw!AE520="", 0, 1)</f>
        <v>1</v>
      </c>
      <c r="AG520" s="1" t="str">
        <f t="shared" si="59"/>
        <v>Yes</v>
      </c>
      <c r="AH520" s="1" t="str">
        <f t="shared" si="60"/>
        <v>Yes</v>
      </c>
      <c r="AI520" s="1" t="str">
        <f t="shared" si="61"/>
        <v>Yes</v>
      </c>
      <c r="AJ520" s="1">
        <f>IF(Raw!AE520="", "", Raw!AE520)</f>
        <v>2</v>
      </c>
      <c r="AK520" s="2">
        <f t="shared" ca="1" si="62"/>
        <v>45230</v>
      </c>
      <c r="AL520" s="1" t="str">
        <f>IF(Raw!AF520="", "", Raw!AF520)</f>
        <v>Not at fault - other vehicle involved</v>
      </c>
      <c r="AM520" s="1" t="s">
        <v>6350</v>
      </c>
      <c r="AN520" s="1" t="s">
        <v>6350</v>
      </c>
      <c r="AO520" s="1" t="s">
        <v>6349</v>
      </c>
      <c r="AP520" s="1">
        <f>Raw!AH520</f>
        <v>20950</v>
      </c>
      <c r="AQ520" s="1">
        <v>500</v>
      </c>
      <c r="AR520" s="1" t="s">
        <v>6350</v>
      </c>
      <c r="AS520" s="1" t="s">
        <v>6350</v>
      </c>
      <c r="AT520" s="1" t="s">
        <v>6350</v>
      </c>
    </row>
    <row r="521" spans="1:46" ht="12.75" x14ac:dyDescent="0.2">
      <c r="A521" s="1">
        <v>10520</v>
      </c>
      <c r="B521" s="1" t="s">
        <v>2</v>
      </c>
      <c r="C521" s="2">
        <f t="shared" ca="1" si="56"/>
        <v>45265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6350</v>
      </c>
      <c r="O521" s="1" t="s">
        <v>6373</v>
      </c>
      <c r="P521" s="1" t="s">
        <v>6349</v>
      </c>
      <c r="Q521" s="1" t="s">
        <v>6350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57"/>
        <v>36499</v>
      </c>
      <c r="AA521" s="1" t="str">
        <f>Raw!Z521</f>
        <v>NEW ZEALAND FULL LICENCE</v>
      </c>
      <c r="AB521" s="9">
        <f t="shared" si="58"/>
        <v>4</v>
      </c>
      <c r="AC521" s="1">
        <v>16</v>
      </c>
      <c r="AD521" s="1" t="str">
        <f>Raw!AA521</f>
        <v>MALE</v>
      </c>
      <c r="AE521" s="1" t="str">
        <f>Raw!AB521</f>
        <v>NO</v>
      </c>
      <c r="AF521" s="1">
        <f>IF(Raw!AE521="", 0, 1)</f>
        <v>0</v>
      </c>
      <c r="AG521" s="1" t="str">
        <f t="shared" si="59"/>
        <v>No</v>
      </c>
      <c r="AH521" s="1" t="str">
        <f t="shared" si="60"/>
        <v>No</v>
      </c>
      <c r="AI521" s="1" t="str">
        <f t="shared" si="61"/>
        <v>No</v>
      </c>
      <c r="AJ521" s="1" t="str">
        <f>IF(Raw!AE521="", "", Raw!AE521)</f>
        <v/>
      </c>
      <c r="AK521" s="2" t="str">
        <f t="shared" ca="1" si="62"/>
        <v/>
      </c>
      <c r="AL521" s="1" t="str">
        <f>IF(Raw!AF521="", "", Raw!AF521)</f>
        <v/>
      </c>
      <c r="AM521" s="1" t="s">
        <v>6350</v>
      </c>
      <c r="AN521" s="1" t="s">
        <v>6350</v>
      </c>
      <c r="AO521" s="1" t="s">
        <v>6349</v>
      </c>
      <c r="AP521" s="1">
        <f>Raw!AH521</f>
        <v>1290</v>
      </c>
      <c r="AQ521" s="1">
        <v>500</v>
      </c>
      <c r="AR521" s="1" t="s">
        <v>6350</v>
      </c>
      <c r="AS521" s="1" t="s">
        <v>6350</v>
      </c>
      <c r="AT521" s="1" t="s">
        <v>6350</v>
      </c>
    </row>
    <row r="522" spans="1:46" ht="12.75" x14ac:dyDescent="0.2">
      <c r="A522" s="1">
        <v>10521</v>
      </c>
      <c r="B522" s="1" t="s">
        <v>2</v>
      </c>
      <c r="C522" s="2">
        <f t="shared" ca="1" si="56"/>
        <v>45265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6350</v>
      </c>
      <c r="O522" s="1" t="s">
        <v>6373</v>
      </c>
      <c r="P522" s="1" t="s">
        <v>6349</v>
      </c>
      <c r="Q522" s="1" t="s">
        <v>6350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57"/>
        <v>19698</v>
      </c>
      <c r="AA522" s="1" t="str">
        <f>Raw!Z522</f>
        <v>NEW ZEALAND FULL LICENCE</v>
      </c>
      <c r="AB522" s="9">
        <f t="shared" si="58"/>
        <v>4</v>
      </c>
      <c r="AC522" s="1">
        <v>16</v>
      </c>
      <c r="AD522" s="1" t="str">
        <f>Raw!AA522</f>
        <v>FEMALE</v>
      </c>
      <c r="AE522" s="1" t="str">
        <f>Raw!AB522</f>
        <v>NO</v>
      </c>
      <c r="AF522" s="1">
        <f>IF(Raw!AE522="", 0, 1)</f>
        <v>0</v>
      </c>
      <c r="AG522" s="1" t="str">
        <f t="shared" si="59"/>
        <v>No</v>
      </c>
      <c r="AH522" s="1" t="str">
        <f t="shared" si="60"/>
        <v>No</v>
      </c>
      <c r="AI522" s="1" t="str">
        <f t="shared" si="61"/>
        <v>No</v>
      </c>
      <c r="AJ522" s="1" t="str">
        <f>IF(Raw!AE522="", "", Raw!AE522)</f>
        <v/>
      </c>
      <c r="AK522" s="2" t="str">
        <f t="shared" ca="1" si="62"/>
        <v/>
      </c>
      <c r="AL522" s="1" t="str">
        <f>IF(Raw!AF522="", "", Raw!AF522)</f>
        <v/>
      </c>
      <c r="AM522" s="1" t="s">
        <v>6350</v>
      </c>
      <c r="AN522" s="1" t="s">
        <v>6350</v>
      </c>
      <c r="AO522" s="1" t="s">
        <v>6349</v>
      </c>
      <c r="AP522" s="1">
        <f>Raw!AH522</f>
        <v>24990</v>
      </c>
      <c r="AQ522" s="1">
        <v>500</v>
      </c>
      <c r="AR522" s="1" t="s">
        <v>6350</v>
      </c>
      <c r="AS522" s="1" t="s">
        <v>6350</v>
      </c>
      <c r="AT522" s="1" t="s">
        <v>6350</v>
      </c>
    </row>
    <row r="523" spans="1:46" ht="12.75" x14ac:dyDescent="0.2">
      <c r="A523" s="1">
        <v>10522</v>
      </c>
      <c r="B523" s="1" t="s">
        <v>2</v>
      </c>
      <c r="C523" s="2">
        <f t="shared" ca="1" si="56"/>
        <v>45265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6350</v>
      </c>
      <c r="O523" s="1" t="s">
        <v>6373</v>
      </c>
      <c r="P523" s="1" t="s">
        <v>6349</v>
      </c>
      <c r="Q523" s="1" t="s">
        <v>6350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/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57"/>
        <v>33943</v>
      </c>
      <c r="AA523" s="1" t="str">
        <f>Raw!Z523</f>
        <v>NEW ZEALAND FULL LICENCE</v>
      </c>
      <c r="AB523" s="9">
        <f t="shared" si="58"/>
        <v>4</v>
      </c>
      <c r="AC523" s="1">
        <v>16</v>
      </c>
      <c r="AD523" s="1" t="str">
        <f>Raw!AA523</f>
        <v>MALE</v>
      </c>
      <c r="AE523" s="1" t="str">
        <f>Raw!AB523</f>
        <v>NO</v>
      </c>
      <c r="AF523" s="1">
        <f>IF(Raw!AE523="", 0, 1)</f>
        <v>0</v>
      </c>
      <c r="AG523" s="1" t="str">
        <f t="shared" si="59"/>
        <v>No</v>
      </c>
      <c r="AH523" s="1" t="str">
        <f t="shared" si="60"/>
        <v>No</v>
      </c>
      <c r="AI523" s="1" t="str">
        <f t="shared" si="61"/>
        <v>No</v>
      </c>
      <c r="AJ523" s="1" t="str">
        <f>IF(Raw!AE523="", "", Raw!AE523)</f>
        <v/>
      </c>
      <c r="AK523" s="2" t="str">
        <f t="shared" ca="1" si="62"/>
        <v/>
      </c>
      <c r="AL523" s="1" t="str">
        <f>IF(Raw!AF523="", "", Raw!AF523)</f>
        <v/>
      </c>
      <c r="AM523" s="1" t="s">
        <v>6350</v>
      </c>
      <c r="AN523" s="1" t="s">
        <v>6350</v>
      </c>
      <c r="AO523" s="1" t="s">
        <v>6349</v>
      </c>
      <c r="AP523" s="1">
        <f>Raw!AH523</f>
        <v>11610</v>
      </c>
      <c r="AQ523" s="1">
        <v>500</v>
      </c>
      <c r="AR523" s="1" t="s">
        <v>6350</v>
      </c>
      <c r="AS523" s="1" t="s">
        <v>6350</v>
      </c>
      <c r="AT523" s="1" t="s">
        <v>6350</v>
      </c>
    </row>
    <row r="524" spans="1:46" ht="12.75" x14ac:dyDescent="0.2">
      <c r="A524" s="1">
        <v>10523</v>
      </c>
      <c r="B524" s="1" t="s">
        <v>2</v>
      </c>
      <c r="C524" s="2">
        <f t="shared" ca="1" si="56"/>
        <v>45265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6350</v>
      </c>
      <c r="O524" s="1" t="s">
        <v>6373</v>
      </c>
      <c r="P524" s="1" t="s">
        <v>6349</v>
      </c>
      <c r="Q524" s="1" t="s">
        <v>6350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/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57"/>
        <v>34673</v>
      </c>
      <c r="AA524" s="1" t="str">
        <f>Raw!Z524</f>
        <v>NEW ZEALAND FULL LICENCE</v>
      </c>
      <c r="AB524" s="9">
        <f t="shared" si="58"/>
        <v>4</v>
      </c>
      <c r="AC524" s="1">
        <v>16</v>
      </c>
      <c r="AD524" s="1" t="str">
        <f>Raw!AA524</f>
        <v>MALE</v>
      </c>
      <c r="AE524" s="1" t="str">
        <f>Raw!AB524</f>
        <v>NO</v>
      </c>
      <c r="AF524" s="1">
        <f>IF(Raw!AE524="", 0, 1)</f>
        <v>0</v>
      </c>
      <c r="AG524" s="1" t="str">
        <f t="shared" si="59"/>
        <v>No</v>
      </c>
      <c r="AH524" s="1" t="str">
        <f t="shared" si="60"/>
        <v>No</v>
      </c>
      <c r="AI524" s="1" t="str">
        <f t="shared" si="61"/>
        <v>No</v>
      </c>
      <c r="AJ524" s="1" t="str">
        <f>IF(Raw!AE524="", "", Raw!AE524)</f>
        <v/>
      </c>
      <c r="AK524" s="2" t="str">
        <f t="shared" ca="1" si="62"/>
        <v/>
      </c>
      <c r="AL524" s="1" t="str">
        <f>IF(Raw!AF524="", "", Raw!AF524)</f>
        <v/>
      </c>
      <c r="AM524" s="1" t="s">
        <v>6350</v>
      </c>
      <c r="AN524" s="1" t="s">
        <v>6350</v>
      </c>
      <c r="AO524" s="1" t="s">
        <v>6349</v>
      </c>
      <c r="AP524" s="1">
        <f>Raw!AH524</f>
        <v>7420</v>
      </c>
      <c r="AQ524" s="1">
        <v>500</v>
      </c>
      <c r="AR524" s="1" t="s">
        <v>6350</v>
      </c>
      <c r="AS524" s="1" t="s">
        <v>6350</v>
      </c>
      <c r="AT524" s="1" t="s">
        <v>6350</v>
      </c>
    </row>
    <row r="525" spans="1:46" ht="12.75" x14ac:dyDescent="0.2">
      <c r="A525" s="1">
        <v>10524</v>
      </c>
      <c r="B525" s="1" t="s">
        <v>2</v>
      </c>
      <c r="C525" s="2">
        <f t="shared" ca="1" si="56"/>
        <v>45265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6350</v>
      </c>
      <c r="O525" s="1" t="s">
        <v>6373</v>
      </c>
      <c r="P525" s="1" t="s">
        <v>6349</v>
      </c>
      <c r="Q525" s="1" t="s">
        <v>6350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/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57"/>
        <v>29194</v>
      </c>
      <c r="AA525" s="1" t="str">
        <f>Raw!Z525</f>
        <v>RESTRICTED LICENCE</v>
      </c>
      <c r="AB525" s="9">
        <f t="shared" si="58"/>
        <v>4</v>
      </c>
      <c r="AC525" s="1">
        <v>16</v>
      </c>
      <c r="AD525" s="1" t="str">
        <f>Raw!AA525</f>
        <v>MALE</v>
      </c>
      <c r="AE525" s="1" t="str">
        <f>Raw!AB525</f>
        <v>YES</v>
      </c>
      <c r="AF525" s="1">
        <f>IF(Raw!AE525="", 0, 1)</f>
        <v>0</v>
      </c>
      <c r="AG525" s="1" t="str">
        <f t="shared" si="59"/>
        <v>No</v>
      </c>
      <c r="AH525" s="1" t="str">
        <f t="shared" si="60"/>
        <v>No</v>
      </c>
      <c r="AI525" s="1" t="str">
        <f t="shared" si="61"/>
        <v>No</v>
      </c>
      <c r="AJ525" s="1" t="str">
        <f>IF(Raw!AE525="", "", Raw!AE525)</f>
        <v/>
      </c>
      <c r="AK525" s="2" t="str">
        <f t="shared" ca="1" si="62"/>
        <v/>
      </c>
      <c r="AL525" s="1" t="str">
        <f>IF(Raw!AF525="", "", Raw!AF525)</f>
        <v/>
      </c>
      <c r="AM525" s="1" t="s">
        <v>6350</v>
      </c>
      <c r="AN525" s="1" t="s">
        <v>6350</v>
      </c>
      <c r="AO525" s="1" t="s">
        <v>6349</v>
      </c>
      <c r="AP525" s="1">
        <f>Raw!AH525</f>
        <v>6700</v>
      </c>
      <c r="AQ525" s="1">
        <v>500</v>
      </c>
      <c r="AR525" s="1" t="s">
        <v>6350</v>
      </c>
      <c r="AS525" s="1" t="s">
        <v>6350</v>
      </c>
      <c r="AT525" s="1" t="s">
        <v>6350</v>
      </c>
    </row>
    <row r="526" spans="1:46" ht="12.75" x14ac:dyDescent="0.2">
      <c r="A526" s="1">
        <v>10525</v>
      </c>
      <c r="B526" s="1" t="s">
        <v>2</v>
      </c>
      <c r="C526" s="2">
        <f t="shared" ca="1" si="56"/>
        <v>45265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6350</v>
      </c>
      <c r="O526" s="1" t="s">
        <v>6373</v>
      </c>
      <c r="P526" s="1" t="s">
        <v>6349</v>
      </c>
      <c r="Q526" s="1" t="s">
        <v>6350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57"/>
        <v>36865</v>
      </c>
      <c r="AA526" s="1" t="str">
        <f>Raw!Z526</f>
        <v>NEW ZEALAND FULL LICENCE</v>
      </c>
      <c r="AB526" s="9">
        <f t="shared" si="58"/>
        <v>4</v>
      </c>
      <c r="AC526" s="1">
        <v>16</v>
      </c>
      <c r="AD526" s="1" t="str">
        <f>Raw!AA526</f>
        <v>MALE</v>
      </c>
      <c r="AE526" s="1" t="str">
        <f>Raw!AB526</f>
        <v>NO</v>
      </c>
      <c r="AF526" s="1">
        <f>IF(Raw!AE526="", 0, 1)</f>
        <v>0</v>
      </c>
      <c r="AG526" s="1" t="str">
        <f t="shared" si="59"/>
        <v>No</v>
      </c>
      <c r="AH526" s="1" t="str">
        <f t="shared" si="60"/>
        <v>No</v>
      </c>
      <c r="AI526" s="1" t="str">
        <f t="shared" si="61"/>
        <v>No</v>
      </c>
      <c r="AJ526" s="1" t="str">
        <f>IF(Raw!AE526="", "", Raw!AE526)</f>
        <v/>
      </c>
      <c r="AK526" s="2" t="str">
        <f t="shared" ca="1" si="62"/>
        <v/>
      </c>
      <c r="AL526" s="1" t="str">
        <f>IF(Raw!AF526="", "", Raw!AF526)</f>
        <v/>
      </c>
      <c r="AM526" s="1" t="s">
        <v>6350</v>
      </c>
      <c r="AN526" s="1" t="s">
        <v>6350</v>
      </c>
      <c r="AO526" s="1" t="s">
        <v>6349</v>
      </c>
      <c r="AP526" s="1">
        <f>Raw!AH526</f>
        <v>6650</v>
      </c>
      <c r="AQ526" s="1">
        <v>500</v>
      </c>
      <c r="AR526" s="1" t="s">
        <v>6350</v>
      </c>
      <c r="AS526" s="1" t="s">
        <v>6350</v>
      </c>
      <c r="AT526" s="1" t="s">
        <v>6350</v>
      </c>
    </row>
    <row r="527" spans="1:46" ht="12.75" x14ac:dyDescent="0.2">
      <c r="A527" s="1">
        <v>10526</v>
      </c>
      <c r="B527" s="1" t="s">
        <v>2</v>
      </c>
      <c r="C527" s="2">
        <f t="shared" ca="1" si="56"/>
        <v>45265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6350</v>
      </c>
      <c r="O527" s="1" t="s">
        <v>6373</v>
      </c>
      <c r="P527" s="1" t="s">
        <v>6349</v>
      </c>
      <c r="Q527" s="1" t="s">
        <v>6350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/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57"/>
        <v>31021</v>
      </c>
      <c r="AA527" s="1" t="str">
        <f>Raw!Z527</f>
        <v>NEW ZEALAND FULL LICENCE</v>
      </c>
      <c r="AB527" s="9">
        <f t="shared" si="58"/>
        <v>4</v>
      </c>
      <c r="AC527" s="1">
        <v>16</v>
      </c>
      <c r="AD527" s="1" t="str">
        <f>Raw!AA527</f>
        <v>MALE</v>
      </c>
      <c r="AE527" s="1" t="str">
        <f>Raw!AB527</f>
        <v>NO</v>
      </c>
      <c r="AF527" s="1">
        <f>IF(Raw!AE527="", 0, 1)</f>
        <v>1</v>
      </c>
      <c r="AG527" s="1" t="str">
        <f t="shared" si="59"/>
        <v>Yes</v>
      </c>
      <c r="AH527" s="1" t="str">
        <f t="shared" si="60"/>
        <v>Yes</v>
      </c>
      <c r="AI527" s="1" t="str">
        <f t="shared" si="61"/>
        <v>Yes</v>
      </c>
      <c r="AJ527" s="1">
        <f>IF(Raw!AE527="", "", Raw!AE527)</f>
        <v>2</v>
      </c>
      <c r="AK527" s="2">
        <f t="shared" ca="1" si="62"/>
        <v>45230</v>
      </c>
      <c r="AL527" s="1" t="str">
        <f>IF(Raw!AF527="", "", Raw!AF527)</f>
        <v>Not at fault - other vehicle involved</v>
      </c>
      <c r="AM527" s="1" t="s">
        <v>6350</v>
      </c>
      <c r="AN527" s="1" t="s">
        <v>6350</v>
      </c>
      <c r="AO527" s="1" t="s">
        <v>6349</v>
      </c>
      <c r="AP527" s="1">
        <f>Raw!AH527</f>
        <v>21775</v>
      </c>
      <c r="AQ527" s="1">
        <v>500</v>
      </c>
      <c r="AR527" s="1" t="s">
        <v>6350</v>
      </c>
      <c r="AS527" s="1" t="s">
        <v>6350</v>
      </c>
      <c r="AT527" s="1" t="s">
        <v>6350</v>
      </c>
    </row>
    <row r="528" spans="1:46" ht="12.75" x14ac:dyDescent="0.2">
      <c r="A528" s="1">
        <v>10527</v>
      </c>
      <c r="B528" s="1" t="s">
        <v>2</v>
      </c>
      <c r="C528" s="2">
        <f t="shared" ca="1" si="56"/>
        <v>45265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6350</v>
      </c>
      <c r="O528" s="1" t="s">
        <v>6373</v>
      </c>
      <c r="P528" s="1" t="s">
        <v>6349</v>
      </c>
      <c r="Q528" s="1" t="s">
        <v>6350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57"/>
        <v>31021</v>
      </c>
      <c r="AA528" s="1" t="str">
        <f>Raw!Z528</f>
        <v>RESTRICTED LICENCE</v>
      </c>
      <c r="AB528" s="9">
        <f t="shared" si="58"/>
        <v>4</v>
      </c>
      <c r="AC528" s="1">
        <v>16</v>
      </c>
      <c r="AD528" s="1" t="str">
        <f>Raw!AA528</f>
        <v>FEMALE</v>
      </c>
      <c r="AE528" s="1" t="str">
        <f>Raw!AB528</f>
        <v>YES</v>
      </c>
      <c r="AF528" s="1">
        <f>IF(Raw!AE528="", 0, 1)</f>
        <v>0</v>
      </c>
      <c r="AG528" s="1" t="str">
        <f t="shared" si="59"/>
        <v>No</v>
      </c>
      <c r="AH528" s="1" t="str">
        <f t="shared" si="60"/>
        <v>No</v>
      </c>
      <c r="AI528" s="1" t="str">
        <f t="shared" si="61"/>
        <v>No</v>
      </c>
      <c r="AJ528" s="1" t="str">
        <f>IF(Raw!AE528="", "", Raw!AE528)</f>
        <v/>
      </c>
      <c r="AK528" s="2" t="str">
        <f t="shared" ca="1" si="62"/>
        <v/>
      </c>
      <c r="AL528" s="1" t="str">
        <f>IF(Raw!AF528="", "", Raw!AF528)</f>
        <v/>
      </c>
      <c r="AM528" s="1" t="s">
        <v>6350</v>
      </c>
      <c r="AN528" s="1" t="s">
        <v>6350</v>
      </c>
      <c r="AO528" s="1" t="s">
        <v>6349</v>
      </c>
      <c r="AP528" s="1">
        <f>Raw!AH528</f>
        <v>63550</v>
      </c>
      <c r="AQ528" s="1">
        <v>500</v>
      </c>
      <c r="AR528" s="1" t="s">
        <v>6350</v>
      </c>
      <c r="AS528" s="1" t="s">
        <v>6350</v>
      </c>
      <c r="AT528" s="1" t="s">
        <v>6350</v>
      </c>
    </row>
    <row r="529" spans="1:46" ht="12.75" x14ac:dyDescent="0.2">
      <c r="A529" s="1">
        <v>10528</v>
      </c>
      <c r="B529" s="1" t="s">
        <v>2</v>
      </c>
      <c r="C529" s="2">
        <f t="shared" ca="1" si="56"/>
        <v>45265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6350</v>
      </c>
      <c r="O529" s="1" t="s">
        <v>6373</v>
      </c>
      <c r="P529" s="1" t="s">
        <v>6349</v>
      </c>
      <c r="Q529" s="1" t="s">
        <v>6350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57"/>
        <v>37230</v>
      </c>
      <c r="AA529" s="1" t="str">
        <f>Raw!Z529</f>
        <v>NEW ZEALAND FULL LICENCE</v>
      </c>
      <c r="AB529" s="9">
        <f t="shared" si="58"/>
        <v>4</v>
      </c>
      <c r="AC529" s="1">
        <v>16</v>
      </c>
      <c r="AD529" s="1" t="str">
        <f>Raw!AA529</f>
        <v>MALE</v>
      </c>
      <c r="AE529" s="1" t="str">
        <f>Raw!AB529</f>
        <v>NO</v>
      </c>
      <c r="AF529" s="1">
        <f>IF(Raw!AE529="", 0, 1)</f>
        <v>1</v>
      </c>
      <c r="AG529" s="1" t="str">
        <f t="shared" si="59"/>
        <v>Yes</v>
      </c>
      <c r="AH529" s="1" t="str">
        <f t="shared" si="60"/>
        <v>Yes</v>
      </c>
      <c r="AI529" s="1" t="str">
        <f t="shared" si="61"/>
        <v>Yes</v>
      </c>
      <c r="AJ529" s="1">
        <f>IF(Raw!AE529="", "", Raw!AE529)</f>
        <v>23</v>
      </c>
      <c r="AK529" s="2">
        <f t="shared" ca="1" si="62"/>
        <v>44592</v>
      </c>
      <c r="AL529" s="1" t="str">
        <f>IF(Raw!AF529="", "", Raw!AF529)</f>
        <v>At fault - Fire damage or theft</v>
      </c>
      <c r="AM529" s="1" t="s">
        <v>6350</v>
      </c>
      <c r="AN529" s="1" t="s">
        <v>6350</v>
      </c>
      <c r="AO529" s="1" t="s">
        <v>6349</v>
      </c>
      <c r="AP529" s="1">
        <f>Raw!AH529</f>
        <v>10350</v>
      </c>
      <c r="AQ529" s="1">
        <v>500</v>
      </c>
      <c r="AR529" s="1" t="s">
        <v>6350</v>
      </c>
      <c r="AS529" s="1" t="s">
        <v>6350</v>
      </c>
      <c r="AT529" s="1" t="s">
        <v>6350</v>
      </c>
    </row>
    <row r="530" spans="1:46" ht="12.75" x14ac:dyDescent="0.2">
      <c r="A530" s="1">
        <v>10529</v>
      </c>
      <c r="B530" s="1" t="s">
        <v>2</v>
      </c>
      <c r="C530" s="2">
        <f t="shared" ca="1" si="56"/>
        <v>45265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6350</v>
      </c>
      <c r="O530" s="1" t="s">
        <v>6373</v>
      </c>
      <c r="P530" s="1" t="s">
        <v>6349</v>
      </c>
      <c r="Q530" s="1" t="s">
        <v>6350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/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57"/>
        <v>35769</v>
      </c>
      <c r="AA530" s="1" t="str">
        <f>Raw!Z530</f>
        <v>NEW ZEALAND FULL LICENCE</v>
      </c>
      <c r="AB530" s="9">
        <f t="shared" si="58"/>
        <v>4</v>
      </c>
      <c r="AC530" s="1">
        <v>16</v>
      </c>
      <c r="AD530" s="1" t="str">
        <f>Raw!AA530</f>
        <v>FEMALE</v>
      </c>
      <c r="AE530" s="1" t="str">
        <f>Raw!AB530</f>
        <v>NO</v>
      </c>
      <c r="AF530" s="1">
        <f>IF(Raw!AE530="", 0, 1)</f>
        <v>0</v>
      </c>
      <c r="AG530" s="1" t="str">
        <f t="shared" si="59"/>
        <v>No</v>
      </c>
      <c r="AH530" s="1" t="str">
        <f t="shared" si="60"/>
        <v>No</v>
      </c>
      <c r="AI530" s="1" t="str">
        <f t="shared" si="61"/>
        <v>No</v>
      </c>
      <c r="AJ530" s="1" t="str">
        <f>IF(Raw!AE530="", "", Raw!AE530)</f>
        <v/>
      </c>
      <c r="AK530" s="2" t="str">
        <f t="shared" ca="1" si="62"/>
        <v/>
      </c>
      <c r="AL530" s="1" t="str">
        <f>IF(Raw!AF530="", "", Raw!AF530)</f>
        <v/>
      </c>
      <c r="AM530" s="1" t="s">
        <v>6350</v>
      </c>
      <c r="AN530" s="1" t="s">
        <v>6350</v>
      </c>
      <c r="AO530" s="1" t="s">
        <v>6349</v>
      </c>
      <c r="AP530" s="1">
        <f>Raw!AH530</f>
        <v>11900</v>
      </c>
      <c r="AQ530" s="1">
        <v>500</v>
      </c>
      <c r="AR530" s="1" t="s">
        <v>6350</v>
      </c>
      <c r="AS530" s="1" t="s">
        <v>6350</v>
      </c>
      <c r="AT530" s="1" t="s">
        <v>6350</v>
      </c>
    </row>
    <row r="531" spans="1:46" ht="12.75" x14ac:dyDescent="0.2">
      <c r="A531" s="1">
        <v>10530</v>
      </c>
      <c r="B531" s="1" t="s">
        <v>2</v>
      </c>
      <c r="C531" s="2">
        <f t="shared" ca="1" si="56"/>
        <v>45265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6350</v>
      </c>
      <c r="O531" s="1" t="s">
        <v>6373</v>
      </c>
      <c r="P531" s="1" t="s">
        <v>6349</v>
      </c>
      <c r="Q531" s="1" t="s">
        <v>6350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57"/>
        <v>31751</v>
      </c>
      <c r="AA531" s="1" t="str">
        <f>Raw!Z531</f>
        <v>NEW ZEALAND FULL LICENCE</v>
      </c>
      <c r="AB531" s="9">
        <f t="shared" si="58"/>
        <v>4</v>
      </c>
      <c r="AC531" s="1">
        <v>16</v>
      </c>
      <c r="AD531" s="1" t="str">
        <f>Raw!AA531</f>
        <v>MALE</v>
      </c>
      <c r="AE531" s="1" t="str">
        <f>Raw!AB531</f>
        <v>YES</v>
      </c>
      <c r="AF531" s="1">
        <f>IF(Raw!AE531="", 0, 1)</f>
        <v>0</v>
      </c>
      <c r="AG531" s="1" t="str">
        <f t="shared" si="59"/>
        <v>No</v>
      </c>
      <c r="AH531" s="1" t="str">
        <f t="shared" si="60"/>
        <v>No</v>
      </c>
      <c r="AI531" s="1" t="str">
        <f t="shared" si="61"/>
        <v>No</v>
      </c>
      <c r="AJ531" s="1" t="str">
        <f>IF(Raw!AE531="", "", Raw!AE531)</f>
        <v/>
      </c>
      <c r="AK531" s="2" t="str">
        <f t="shared" ca="1" si="62"/>
        <v/>
      </c>
      <c r="AL531" s="1" t="str">
        <f>IF(Raw!AF531="", "", Raw!AF531)</f>
        <v/>
      </c>
      <c r="AM531" s="1" t="s">
        <v>6350</v>
      </c>
      <c r="AN531" s="1" t="s">
        <v>6350</v>
      </c>
      <c r="AO531" s="1" t="s">
        <v>6349</v>
      </c>
      <c r="AP531" s="1">
        <f>Raw!AH531</f>
        <v>39990</v>
      </c>
      <c r="AQ531" s="1">
        <v>500</v>
      </c>
      <c r="AR531" s="1" t="s">
        <v>6350</v>
      </c>
      <c r="AS531" s="1" t="s">
        <v>6350</v>
      </c>
      <c r="AT531" s="1" t="s">
        <v>6350</v>
      </c>
    </row>
    <row r="532" spans="1:46" ht="12.75" x14ac:dyDescent="0.2">
      <c r="A532" s="1">
        <v>10531</v>
      </c>
      <c r="B532" s="1" t="s">
        <v>2</v>
      </c>
      <c r="C532" s="2">
        <f t="shared" ca="1" si="56"/>
        <v>45265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6350</v>
      </c>
      <c r="O532" s="1" t="s">
        <v>6373</v>
      </c>
      <c r="P532" s="1" t="s">
        <v>6349</v>
      </c>
      <c r="Q532" s="1" t="s">
        <v>6350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57"/>
        <v>36134</v>
      </c>
      <c r="AA532" s="1" t="str">
        <f>Raw!Z532</f>
        <v>NEW ZEALAND FULL LICENCE</v>
      </c>
      <c r="AB532" s="9">
        <f t="shared" si="58"/>
        <v>4</v>
      </c>
      <c r="AC532" s="1">
        <v>16</v>
      </c>
      <c r="AD532" s="1" t="str">
        <f>Raw!AA532</f>
        <v>MALE</v>
      </c>
      <c r="AE532" s="1" t="str">
        <f>Raw!AB532</f>
        <v>YES</v>
      </c>
      <c r="AF532" s="1">
        <f>IF(Raw!AE532="", 0, 1)</f>
        <v>0</v>
      </c>
      <c r="AG532" s="1" t="str">
        <f t="shared" si="59"/>
        <v>No</v>
      </c>
      <c r="AH532" s="1" t="str">
        <f t="shared" si="60"/>
        <v>No</v>
      </c>
      <c r="AI532" s="1" t="str">
        <f t="shared" si="61"/>
        <v>No</v>
      </c>
      <c r="AJ532" s="1" t="str">
        <f>IF(Raw!AE532="", "", Raw!AE532)</f>
        <v/>
      </c>
      <c r="AK532" s="2" t="str">
        <f t="shared" ca="1" si="62"/>
        <v/>
      </c>
      <c r="AL532" s="1" t="str">
        <f>IF(Raw!AF532="", "", Raw!AF532)</f>
        <v/>
      </c>
      <c r="AM532" s="1" t="s">
        <v>6350</v>
      </c>
      <c r="AN532" s="1" t="s">
        <v>6350</v>
      </c>
      <c r="AO532" s="1" t="s">
        <v>6349</v>
      </c>
      <c r="AP532" s="1">
        <f>Raw!AH532</f>
        <v>8150</v>
      </c>
      <c r="AQ532" s="1">
        <v>500</v>
      </c>
      <c r="AR532" s="1" t="s">
        <v>6350</v>
      </c>
      <c r="AS532" s="1" t="s">
        <v>6350</v>
      </c>
      <c r="AT532" s="1" t="s">
        <v>6350</v>
      </c>
    </row>
    <row r="533" spans="1:46" ht="12.75" x14ac:dyDescent="0.2">
      <c r="A533" s="1">
        <v>10532</v>
      </c>
      <c r="B533" s="1" t="s">
        <v>2</v>
      </c>
      <c r="C533" s="2">
        <f t="shared" ca="1" si="56"/>
        <v>45265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6350</v>
      </c>
      <c r="O533" s="1" t="s">
        <v>6373</v>
      </c>
      <c r="P533" s="1" t="s">
        <v>6349</v>
      </c>
      <c r="Q533" s="1" t="s">
        <v>6350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57"/>
        <v>18237</v>
      </c>
      <c r="AA533" s="1" t="str">
        <f>Raw!Z533</f>
        <v>NEW ZEALAND FULL LICENCE</v>
      </c>
      <c r="AB533" s="9">
        <f t="shared" si="58"/>
        <v>4</v>
      </c>
      <c r="AC533" s="1">
        <v>16</v>
      </c>
      <c r="AD533" s="1" t="str">
        <f>Raw!AA533</f>
        <v>MALE</v>
      </c>
      <c r="AE533" s="1" t="str">
        <f>Raw!AB533</f>
        <v>NO</v>
      </c>
      <c r="AF533" s="1">
        <f>IF(Raw!AE533="", 0, 1)</f>
        <v>1</v>
      </c>
      <c r="AG533" s="1" t="str">
        <f t="shared" si="59"/>
        <v>Yes</v>
      </c>
      <c r="AH533" s="1" t="str">
        <f t="shared" si="60"/>
        <v>Yes</v>
      </c>
      <c r="AI533" s="1" t="str">
        <f t="shared" si="61"/>
        <v>Yes</v>
      </c>
      <c r="AJ533" s="1">
        <f>IF(Raw!AE533="", "", Raw!AE533)</f>
        <v>13</v>
      </c>
      <c r="AK533" s="2">
        <f t="shared" ca="1" si="62"/>
        <v>44895</v>
      </c>
      <c r="AL533" s="1" t="str">
        <f>IF(Raw!AF533="", "", Raw!AF533)</f>
        <v>Not at fault - other vehicle involved</v>
      </c>
      <c r="AM533" s="1" t="s">
        <v>6350</v>
      </c>
      <c r="AN533" s="1" t="s">
        <v>6350</v>
      </c>
      <c r="AO533" s="1" t="s">
        <v>6349</v>
      </c>
      <c r="AP533" s="1">
        <f>Raw!AH533</f>
        <v>53990</v>
      </c>
      <c r="AQ533" s="1">
        <v>500</v>
      </c>
      <c r="AR533" s="1" t="s">
        <v>6350</v>
      </c>
      <c r="AS533" s="1" t="s">
        <v>6350</v>
      </c>
      <c r="AT533" s="1" t="s">
        <v>6350</v>
      </c>
    </row>
    <row r="534" spans="1:46" ht="12.75" x14ac:dyDescent="0.2">
      <c r="A534" s="1">
        <v>10533</v>
      </c>
      <c r="B534" s="1" t="s">
        <v>2</v>
      </c>
      <c r="C534" s="2">
        <f t="shared" ca="1" si="56"/>
        <v>45265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6350</v>
      </c>
      <c r="O534" s="1" t="s">
        <v>6373</v>
      </c>
      <c r="P534" s="1" t="s">
        <v>6349</v>
      </c>
      <c r="Q534" s="1" t="s">
        <v>6350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/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57"/>
        <v>19333</v>
      </c>
      <c r="AA534" s="1" t="str">
        <f>Raw!Z534</f>
        <v>NEW ZEALAND FULL LICENCE</v>
      </c>
      <c r="AB534" s="9">
        <f t="shared" si="58"/>
        <v>4</v>
      </c>
      <c r="AC534" s="1">
        <v>16</v>
      </c>
      <c r="AD534" s="1" t="str">
        <f>Raw!AA534</f>
        <v>MALE</v>
      </c>
      <c r="AE534" s="1" t="str">
        <f>Raw!AB534</f>
        <v>NO</v>
      </c>
      <c r="AF534" s="1">
        <f>IF(Raw!AE534="", 0, 1)</f>
        <v>0</v>
      </c>
      <c r="AG534" s="1" t="str">
        <f t="shared" si="59"/>
        <v>No</v>
      </c>
      <c r="AH534" s="1" t="str">
        <f t="shared" si="60"/>
        <v>No</v>
      </c>
      <c r="AI534" s="1" t="str">
        <f t="shared" si="61"/>
        <v>No</v>
      </c>
      <c r="AJ534" s="1" t="str">
        <f>IF(Raw!AE534="", "", Raw!AE534)</f>
        <v/>
      </c>
      <c r="AK534" s="2" t="str">
        <f t="shared" ca="1" si="62"/>
        <v/>
      </c>
      <c r="AL534" s="1" t="str">
        <f>IF(Raw!AF534="", "", Raw!AF534)</f>
        <v/>
      </c>
      <c r="AM534" s="1" t="s">
        <v>6350</v>
      </c>
      <c r="AN534" s="1" t="s">
        <v>6350</v>
      </c>
      <c r="AO534" s="1" t="s">
        <v>6349</v>
      </c>
      <c r="AP534" s="1">
        <f>Raw!AH534</f>
        <v>4300</v>
      </c>
      <c r="AQ534" s="1">
        <v>500</v>
      </c>
      <c r="AR534" s="1" t="s">
        <v>6350</v>
      </c>
      <c r="AS534" s="1" t="s">
        <v>6350</v>
      </c>
      <c r="AT534" s="1" t="s">
        <v>6350</v>
      </c>
    </row>
    <row r="535" spans="1:46" ht="12.75" x14ac:dyDescent="0.2">
      <c r="A535" s="1">
        <v>10534</v>
      </c>
      <c r="B535" s="1" t="s">
        <v>2</v>
      </c>
      <c r="C535" s="2">
        <f t="shared" ca="1" si="56"/>
        <v>45265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6350</v>
      </c>
      <c r="O535" s="1" t="s">
        <v>6373</v>
      </c>
      <c r="P535" s="1" t="s">
        <v>6349</v>
      </c>
      <c r="Q535" s="1" t="s">
        <v>6350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57"/>
        <v>37230</v>
      </c>
      <c r="AA535" s="1" t="str">
        <f>Raw!Z535</f>
        <v>INTERNATIONAL LICENCE</v>
      </c>
      <c r="AB535" s="9">
        <f t="shared" si="58"/>
        <v>4</v>
      </c>
      <c r="AC535" s="1">
        <v>16</v>
      </c>
      <c r="AD535" s="1" t="str">
        <f>Raw!AA535</f>
        <v>MALE</v>
      </c>
      <c r="AE535" s="1" t="str">
        <f>Raw!AB535</f>
        <v>NO</v>
      </c>
      <c r="AF535" s="1">
        <f>IF(Raw!AE535="", 0, 1)</f>
        <v>0</v>
      </c>
      <c r="AG535" s="1" t="str">
        <f t="shared" si="59"/>
        <v>No</v>
      </c>
      <c r="AH535" s="1" t="str">
        <f t="shared" si="60"/>
        <v>No</v>
      </c>
      <c r="AI535" s="1" t="str">
        <f t="shared" si="61"/>
        <v>No</v>
      </c>
      <c r="AJ535" s="1" t="str">
        <f>IF(Raw!AE535="", "", Raw!AE535)</f>
        <v/>
      </c>
      <c r="AK535" s="2" t="str">
        <f t="shared" ca="1" si="62"/>
        <v/>
      </c>
      <c r="AL535" s="1" t="str">
        <f>IF(Raw!AF535="", "", Raw!AF535)</f>
        <v/>
      </c>
      <c r="AM535" s="1" t="s">
        <v>6350</v>
      </c>
      <c r="AN535" s="1" t="s">
        <v>6350</v>
      </c>
      <c r="AO535" s="1" t="s">
        <v>6349</v>
      </c>
      <c r="AP535" s="1">
        <f>Raw!AH535</f>
        <v>6700</v>
      </c>
      <c r="AQ535" s="1">
        <v>500</v>
      </c>
      <c r="AR535" s="1" t="s">
        <v>6350</v>
      </c>
      <c r="AS535" s="1" t="s">
        <v>6350</v>
      </c>
      <c r="AT535" s="1" t="s">
        <v>6350</v>
      </c>
    </row>
    <row r="536" spans="1:46" ht="12.75" x14ac:dyDescent="0.2">
      <c r="A536" s="1">
        <v>10535</v>
      </c>
      <c r="B536" s="1" t="s">
        <v>2</v>
      </c>
      <c r="C536" s="2">
        <f t="shared" ca="1" si="56"/>
        <v>45265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6350</v>
      </c>
      <c r="O536" s="1" t="s">
        <v>6373</v>
      </c>
      <c r="P536" s="1" t="s">
        <v>6349</v>
      </c>
      <c r="Q536" s="1" t="s">
        <v>6350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/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57"/>
        <v>35769</v>
      </c>
      <c r="AA536" s="1" t="str">
        <f>Raw!Z536</f>
        <v>NEW ZEALAND FULL LICENCE</v>
      </c>
      <c r="AB536" s="9">
        <f t="shared" si="58"/>
        <v>4</v>
      </c>
      <c r="AC536" s="1">
        <v>16</v>
      </c>
      <c r="AD536" s="1" t="str">
        <f>Raw!AA536</f>
        <v>MALE</v>
      </c>
      <c r="AE536" s="1" t="str">
        <f>Raw!AB536</f>
        <v>NO</v>
      </c>
      <c r="AF536" s="1">
        <f>IF(Raw!AE536="", 0, 1)</f>
        <v>0</v>
      </c>
      <c r="AG536" s="1" t="str">
        <f t="shared" si="59"/>
        <v>No</v>
      </c>
      <c r="AH536" s="1" t="str">
        <f t="shared" si="60"/>
        <v>No</v>
      </c>
      <c r="AI536" s="1" t="str">
        <f t="shared" si="61"/>
        <v>No</v>
      </c>
      <c r="AJ536" s="1" t="str">
        <f>IF(Raw!AE536="", "", Raw!AE536)</f>
        <v/>
      </c>
      <c r="AK536" s="2" t="str">
        <f t="shared" ca="1" si="62"/>
        <v/>
      </c>
      <c r="AL536" s="1" t="str">
        <f>IF(Raw!AF536="", "", Raw!AF536)</f>
        <v/>
      </c>
      <c r="AM536" s="1" t="s">
        <v>6350</v>
      </c>
      <c r="AN536" s="1" t="s">
        <v>6350</v>
      </c>
      <c r="AO536" s="1" t="s">
        <v>6349</v>
      </c>
      <c r="AP536" s="1">
        <f>Raw!AH536</f>
        <v>4400</v>
      </c>
      <c r="AQ536" s="1">
        <v>500</v>
      </c>
      <c r="AR536" s="1" t="s">
        <v>6350</v>
      </c>
      <c r="AS536" s="1" t="s">
        <v>6350</v>
      </c>
      <c r="AT536" s="1" t="s">
        <v>6350</v>
      </c>
    </row>
    <row r="537" spans="1:46" ht="12.75" x14ac:dyDescent="0.2">
      <c r="A537" s="1">
        <v>10536</v>
      </c>
      <c r="B537" s="1" t="s">
        <v>2</v>
      </c>
      <c r="C537" s="2">
        <f t="shared" ca="1" si="56"/>
        <v>45265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IF(Raw!O537="","", Raw!O537)</f>
        <v>1994</v>
      </c>
      <c r="L537" s="1" t="str">
        <f>Raw!L537</f>
        <v>5 Sp Manual</v>
      </c>
      <c r="M537" s="1" t="str">
        <f>Raw!M537</f>
        <v>Petrol</v>
      </c>
      <c r="N537" s="1" t="s">
        <v>6350</v>
      </c>
      <c r="O537" s="1" t="s">
        <v>6373</v>
      </c>
      <c r="P537" s="1" t="s">
        <v>6349</v>
      </c>
      <c r="Q537" s="1" t="s">
        <v>6350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57"/>
        <v>17141</v>
      </c>
      <c r="AA537" s="1" t="str">
        <f>Raw!Z537</f>
        <v>NEW ZEALAND FULL LICENCE</v>
      </c>
      <c r="AB537" s="9">
        <f t="shared" si="58"/>
        <v>4</v>
      </c>
      <c r="AC537" s="1">
        <v>16</v>
      </c>
      <c r="AD537" s="1" t="str">
        <f>Raw!AA537</f>
        <v>FEMALE</v>
      </c>
      <c r="AE537" s="1" t="str">
        <f>Raw!AB537</f>
        <v>NO</v>
      </c>
      <c r="AF537" s="1">
        <f>IF(Raw!AE537="", 0, 1)</f>
        <v>0</v>
      </c>
      <c r="AG537" s="1" t="str">
        <f t="shared" si="59"/>
        <v>No</v>
      </c>
      <c r="AH537" s="1" t="str">
        <f t="shared" si="60"/>
        <v>No</v>
      </c>
      <c r="AI537" s="1" t="str">
        <f t="shared" si="61"/>
        <v>No</v>
      </c>
      <c r="AJ537" s="1" t="str">
        <f>IF(Raw!AE537="", "", Raw!AE537)</f>
        <v/>
      </c>
      <c r="AK537" s="2" t="str">
        <f t="shared" ca="1" si="62"/>
        <v/>
      </c>
      <c r="AL537" s="1" t="str">
        <f>IF(Raw!AF537="", "", Raw!AF537)</f>
        <v/>
      </c>
      <c r="AM537" s="1" t="s">
        <v>6350</v>
      </c>
      <c r="AN537" s="1" t="s">
        <v>6350</v>
      </c>
      <c r="AO537" s="1" t="s">
        <v>6349</v>
      </c>
      <c r="AP537" s="1">
        <f>Raw!AH537</f>
        <v>4020</v>
      </c>
      <c r="AQ537" s="1">
        <v>500</v>
      </c>
      <c r="AR537" s="1" t="s">
        <v>6350</v>
      </c>
      <c r="AS537" s="1" t="s">
        <v>6350</v>
      </c>
      <c r="AT537" s="1" t="s">
        <v>6350</v>
      </c>
    </row>
    <row r="538" spans="1:46" ht="12.75" x14ac:dyDescent="0.2">
      <c r="A538" s="1">
        <v>10537</v>
      </c>
      <c r="B538" s="1" t="s">
        <v>2</v>
      </c>
      <c r="C538" s="2">
        <f t="shared" ca="1" si="56"/>
        <v>45265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6350</v>
      </c>
      <c r="O538" s="1" t="s">
        <v>6373</v>
      </c>
      <c r="P538" s="1" t="s">
        <v>6349</v>
      </c>
      <c r="Q538" s="1" t="s">
        <v>6350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57"/>
        <v>25542</v>
      </c>
      <c r="AA538" s="1" t="str">
        <f>Raw!Z538</f>
        <v>NEW ZEALAND FULL LICENCE</v>
      </c>
      <c r="AB538" s="9">
        <f t="shared" si="58"/>
        <v>4</v>
      </c>
      <c r="AC538" s="1">
        <v>16</v>
      </c>
      <c r="AD538" s="1" t="str">
        <f>Raw!AA538</f>
        <v>FEMALE</v>
      </c>
      <c r="AE538" s="1" t="str">
        <f>Raw!AB538</f>
        <v>NO</v>
      </c>
      <c r="AF538" s="1">
        <f>IF(Raw!AE538="", 0, 1)</f>
        <v>1</v>
      </c>
      <c r="AG538" s="1" t="str">
        <f t="shared" si="59"/>
        <v>Yes</v>
      </c>
      <c r="AH538" s="1" t="str">
        <f t="shared" si="60"/>
        <v>Yes</v>
      </c>
      <c r="AI538" s="1" t="str">
        <f t="shared" si="61"/>
        <v>Yes</v>
      </c>
      <c r="AJ538" s="1">
        <f>IF(Raw!AE538="", "", Raw!AE538)</f>
        <v>13</v>
      </c>
      <c r="AK538" s="2">
        <f t="shared" ca="1" si="62"/>
        <v>44895</v>
      </c>
      <c r="AL538" s="1" t="str">
        <f>IF(Raw!AF538="", "", Raw!AF538)</f>
        <v>At fault - other vehicle involved</v>
      </c>
      <c r="AM538" s="1" t="s">
        <v>6350</v>
      </c>
      <c r="AN538" s="1" t="s">
        <v>6350</v>
      </c>
      <c r="AO538" s="1" t="s">
        <v>6349</v>
      </c>
      <c r="AP538" s="1">
        <f>Raw!AH538</f>
        <v>9000</v>
      </c>
      <c r="AQ538" s="1">
        <v>500</v>
      </c>
      <c r="AR538" s="1" t="s">
        <v>6350</v>
      </c>
      <c r="AS538" s="1" t="s">
        <v>6350</v>
      </c>
      <c r="AT538" s="1" t="s">
        <v>6350</v>
      </c>
    </row>
    <row r="539" spans="1:46" ht="12.75" x14ac:dyDescent="0.2">
      <c r="A539" s="1">
        <v>10538</v>
      </c>
      <c r="B539" s="1" t="s">
        <v>2</v>
      </c>
      <c r="C539" s="2">
        <f t="shared" ca="1" si="56"/>
        <v>45265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IF(Raw!O539="","", Raw!O539)</f>
        <v>2986</v>
      </c>
      <c r="L539" s="1" t="str">
        <f>Raw!L539</f>
        <v>5 Sp Manual</v>
      </c>
      <c r="M539" s="1" t="str">
        <f>Raw!M539</f>
        <v>Diesel</v>
      </c>
      <c r="N539" s="1" t="s">
        <v>6350</v>
      </c>
      <c r="O539" s="1" t="s">
        <v>6373</v>
      </c>
      <c r="P539" s="1" t="s">
        <v>6349</v>
      </c>
      <c r="Q539" s="1" t="s">
        <v>6350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57"/>
        <v>28464</v>
      </c>
      <c r="AA539" s="1" t="str">
        <f>Raw!Z539</f>
        <v>NEW ZEALAND FULL LICENCE</v>
      </c>
      <c r="AB539" s="9">
        <f t="shared" si="58"/>
        <v>4</v>
      </c>
      <c r="AC539" s="1">
        <v>16</v>
      </c>
      <c r="AD539" s="1" t="str">
        <f>Raw!AA539</f>
        <v>MALE</v>
      </c>
      <c r="AE539" s="1" t="str">
        <f>Raw!AB539</f>
        <v>NO</v>
      </c>
      <c r="AF539" s="1">
        <f>IF(Raw!AE539="", 0, 1)</f>
        <v>0</v>
      </c>
      <c r="AG539" s="1" t="str">
        <f t="shared" si="59"/>
        <v>No</v>
      </c>
      <c r="AH539" s="1" t="str">
        <f t="shared" si="60"/>
        <v>No</v>
      </c>
      <c r="AI539" s="1" t="str">
        <f t="shared" si="61"/>
        <v>No</v>
      </c>
      <c r="AJ539" s="1" t="str">
        <f>IF(Raw!AE539="", "", Raw!AE539)</f>
        <v/>
      </c>
      <c r="AK539" s="2" t="str">
        <f t="shared" ca="1" si="62"/>
        <v/>
      </c>
      <c r="AL539" s="1" t="str">
        <f>IF(Raw!AF539="", "", Raw!AF539)</f>
        <v/>
      </c>
      <c r="AM539" s="1" t="s">
        <v>6350</v>
      </c>
      <c r="AN539" s="1" t="s">
        <v>6350</v>
      </c>
      <c r="AO539" s="1" t="s">
        <v>6349</v>
      </c>
      <c r="AP539" s="1">
        <f>Raw!AH539</f>
        <v>8930</v>
      </c>
      <c r="AQ539" s="1">
        <v>500</v>
      </c>
      <c r="AR539" s="1" t="s">
        <v>6350</v>
      </c>
      <c r="AS539" s="1" t="s">
        <v>6350</v>
      </c>
      <c r="AT539" s="1" t="s">
        <v>6350</v>
      </c>
    </row>
    <row r="540" spans="1:46" ht="12.75" x14ac:dyDescent="0.2">
      <c r="A540" s="1">
        <v>10539</v>
      </c>
      <c r="B540" s="1" t="s">
        <v>2</v>
      </c>
      <c r="C540" s="2">
        <f t="shared" ca="1" si="56"/>
        <v>45265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6350</v>
      </c>
      <c r="O540" s="1" t="s">
        <v>6373</v>
      </c>
      <c r="P540" s="1" t="s">
        <v>6349</v>
      </c>
      <c r="Q540" s="1" t="s">
        <v>6350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57"/>
        <v>25907</v>
      </c>
      <c r="AA540" s="1" t="str">
        <f>Raw!Z540</f>
        <v>NEW ZEALAND FULL LICENCE</v>
      </c>
      <c r="AB540" s="9">
        <f t="shared" si="58"/>
        <v>4</v>
      </c>
      <c r="AC540" s="1">
        <v>16</v>
      </c>
      <c r="AD540" s="1" t="str">
        <f>Raw!AA540</f>
        <v>FEMALE</v>
      </c>
      <c r="AE540" s="1" t="str">
        <f>Raw!AB540</f>
        <v>NO</v>
      </c>
      <c r="AF540" s="1">
        <f>IF(Raw!AE540="", 0, 1)</f>
        <v>0</v>
      </c>
      <c r="AG540" s="1" t="str">
        <f t="shared" si="59"/>
        <v>No</v>
      </c>
      <c r="AH540" s="1" t="str">
        <f t="shared" si="60"/>
        <v>No</v>
      </c>
      <c r="AI540" s="1" t="str">
        <f t="shared" si="61"/>
        <v>No</v>
      </c>
      <c r="AJ540" s="1" t="str">
        <f>IF(Raw!AE540="", "", Raw!AE540)</f>
        <v/>
      </c>
      <c r="AK540" s="2" t="str">
        <f t="shared" ca="1" si="62"/>
        <v/>
      </c>
      <c r="AL540" s="1" t="str">
        <f>IF(Raw!AF540="", "", Raw!AF540)</f>
        <v/>
      </c>
      <c r="AM540" s="1" t="s">
        <v>6350</v>
      </c>
      <c r="AN540" s="1" t="s">
        <v>6350</v>
      </c>
      <c r="AO540" s="1" t="s">
        <v>6349</v>
      </c>
      <c r="AP540" s="1">
        <f>Raw!AH540</f>
        <v>17830</v>
      </c>
      <c r="AQ540" s="1">
        <v>500</v>
      </c>
      <c r="AR540" s="1" t="s">
        <v>6350</v>
      </c>
      <c r="AS540" s="1" t="s">
        <v>6350</v>
      </c>
      <c r="AT540" s="1" t="s">
        <v>6350</v>
      </c>
    </row>
    <row r="541" spans="1:46" ht="12.75" x14ac:dyDescent="0.2">
      <c r="A541" s="1">
        <v>10540</v>
      </c>
      <c r="B541" s="1" t="s">
        <v>2</v>
      </c>
      <c r="C541" s="2">
        <f t="shared" ca="1" si="56"/>
        <v>45265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6350</v>
      </c>
      <c r="O541" s="1" t="s">
        <v>6373</v>
      </c>
      <c r="P541" s="1" t="s">
        <v>6349</v>
      </c>
      <c r="Q541" s="1" t="s">
        <v>6350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57"/>
        <v>25542</v>
      </c>
      <c r="AA541" s="1" t="str">
        <f>Raw!Z541</f>
        <v>NEW ZEALAND FULL LICENCE</v>
      </c>
      <c r="AB541" s="9">
        <f t="shared" si="58"/>
        <v>4</v>
      </c>
      <c r="AC541" s="1">
        <v>16</v>
      </c>
      <c r="AD541" s="1" t="str">
        <f>Raw!AA541</f>
        <v>MALE</v>
      </c>
      <c r="AE541" s="1" t="str">
        <f>Raw!AB541</f>
        <v>NO</v>
      </c>
      <c r="AF541" s="1">
        <f>IF(Raw!AE541="", 0, 1)</f>
        <v>0</v>
      </c>
      <c r="AG541" s="1" t="str">
        <f t="shared" si="59"/>
        <v>No</v>
      </c>
      <c r="AH541" s="1" t="str">
        <f t="shared" si="60"/>
        <v>No</v>
      </c>
      <c r="AI541" s="1" t="str">
        <f t="shared" si="61"/>
        <v>No</v>
      </c>
      <c r="AJ541" s="1" t="str">
        <f>IF(Raw!AE541="", "", Raw!AE541)</f>
        <v/>
      </c>
      <c r="AK541" s="2" t="str">
        <f t="shared" ca="1" si="62"/>
        <v/>
      </c>
      <c r="AL541" s="1" t="str">
        <f>IF(Raw!AF541="", "", Raw!AF541)</f>
        <v/>
      </c>
      <c r="AM541" s="1" t="s">
        <v>6350</v>
      </c>
      <c r="AN541" s="1" t="s">
        <v>6350</v>
      </c>
      <c r="AO541" s="1" t="s">
        <v>6349</v>
      </c>
      <c r="AP541" s="1">
        <f>Raw!AH541</f>
        <v>34000</v>
      </c>
      <c r="AQ541" s="1">
        <v>500</v>
      </c>
      <c r="AR541" s="1" t="s">
        <v>6350</v>
      </c>
      <c r="AS541" s="1" t="s">
        <v>6350</v>
      </c>
      <c r="AT541" s="1" t="s">
        <v>6350</v>
      </c>
    </row>
    <row r="542" spans="1:46" ht="12.75" x14ac:dyDescent="0.2">
      <c r="A542" s="1">
        <v>10541</v>
      </c>
      <c r="B542" s="1" t="s">
        <v>2</v>
      </c>
      <c r="C542" s="2">
        <f t="shared" ca="1" si="56"/>
        <v>45265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6350</v>
      </c>
      <c r="O542" s="1" t="s">
        <v>6373</v>
      </c>
      <c r="P542" s="1" t="s">
        <v>6349</v>
      </c>
      <c r="Q542" s="1" t="s">
        <v>6350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57"/>
        <v>29194</v>
      </c>
      <c r="AA542" s="1" t="str">
        <f>Raw!Z542</f>
        <v>NEW ZEALAND FULL LICENCE</v>
      </c>
      <c r="AB542" s="9">
        <f t="shared" si="58"/>
        <v>4</v>
      </c>
      <c r="AC542" s="1">
        <v>16</v>
      </c>
      <c r="AD542" s="1" t="str">
        <f>Raw!AA542</f>
        <v>FEMALE</v>
      </c>
      <c r="AE542" s="1" t="str">
        <f>Raw!AB542</f>
        <v>NO</v>
      </c>
      <c r="AF542" s="1">
        <f>IF(Raw!AE542="", 0, 1)</f>
        <v>1</v>
      </c>
      <c r="AG542" s="1" t="str">
        <f t="shared" si="59"/>
        <v>No</v>
      </c>
      <c r="AH542" s="1" t="str">
        <f t="shared" si="60"/>
        <v>Yes</v>
      </c>
      <c r="AI542" s="1" t="str">
        <f t="shared" si="61"/>
        <v>Yes</v>
      </c>
      <c r="AJ542" s="1">
        <f>IF(Raw!AE542="", "", Raw!AE542)</f>
        <v>30</v>
      </c>
      <c r="AK542" s="2">
        <f t="shared" ca="1" si="62"/>
        <v>44377</v>
      </c>
      <c r="AL542" s="1" t="str">
        <f>IF(Raw!AF542="", "", Raw!AF542)</f>
        <v>Not at fault - other vehicle involved</v>
      </c>
      <c r="AM542" s="1" t="s">
        <v>6350</v>
      </c>
      <c r="AN542" s="1" t="s">
        <v>6350</v>
      </c>
      <c r="AO542" s="1" t="s">
        <v>6349</v>
      </c>
      <c r="AP542" s="1">
        <f>Raw!AH542</f>
        <v>6750</v>
      </c>
      <c r="AQ542" s="1">
        <v>500</v>
      </c>
      <c r="AR542" s="1" t="s">
        <v>6350</v>
      </c>
      <c r="AS542" s="1" t="s">
        <v>6350</v>
      </c>
      <c r="AT542" s="1" t="s">
        <v>6350</v>
      </c>
    </row>
    <row r="543" spans="1:46" ht="12.75" x14ac:dyDescent="0.2">
      <c r="A543" s="1">
        <v>10542</v>
      </c>
      <c r="B543" s="1" t="s">
        <v>2</v>
      </c>
      <c r="C543" s="2">
        <f t="shared" ca="1" si="56"/>
        <v>45265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6350</v>
      </c>
      <c r="O543" s="1" t="s">
        <v>6373</v>
      </c>
      <c r="P543" s="1" t="s">
        <v>6349</v>
      </c>
      <c r="Q543" s="1" t="s">
        <v>6350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/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57"/>
        <v>33212</v>
      </c>
      <c r="AA543" s="1" t="str">
        <f>Raw!Z543</f>
        <v>RESTRICTED LICENCE</v>
      </c>
      <c r="AB543" s="9">
        <f t="shared" si="58"/>
        <v>4</v>
      </c>
      <c r="AC543" s="1">
        <v>16</v>
      </c>
      <c r="AD543" s="1" t="str">
        <f>Raw!AA543</f>
        <v>FEMALE</v>
      </c>
      <c r="AE543" s="1" t="str">
        <f>Raw!AB543</f>
        <v>YES</v>
      </c>
      <c r="AF543" s="1">
        <f>IF(Raw!AE543="", 0, 1)</f>
        <v>0</v>
      </c>
      <c r="AG543" s="1" t="str">
        <f t="shared" si="59"/>
        <v>No</v>
      </c>
      <c r="AH543" s="1" t="str">
        <f t="shared" si="60"/>
        <v>No</v>
      </c>
      <c r="AI543" s="1" t="str">
        <f t="shared" si="61"/>
        <v>No</v>
      </c>
      <c r="AJ543" s="1" t="str">
        <f>IF(Raw!AE543="", "", Raw!AE543)</f>
        <v/>
      </c>
      <c r="AK543" s="2" t="str">
        <f t="shared" ca="1" si="62"/>
        <v/>
      </c>
      <c r="AL543" s="1" t="str">
        <f>IF(Raw!AF543="", "", Raw!AF543)</f>
        <v/>
      </c>
      <c r="AM543" s="1" t="s">
        <v>6350</v>
      </c>
      <c r="AN543" s="1" t="s">
        <v>6350</v>
      </c>
      <c r="AO543" s="1" t="s">
        <v>6349</v>
      </c>
      <c r="AP543" s="1">
        <f>Raw!AH543</f>
        <v>5050</v>
      </c>
      <c r="AQ543" s="1">
        <v>500</v>
      </c>
      <c r="AR543" s="1" t="s">
        <v>6350</v>
      </c>
      <c r="AS543" s="1" t="s">
        <v>6350</v>
      </c>
      <c r="AT543" s="1" t="s">
        <v>6350</v>
      </c>
    </row>
    <row r="544" spans="1:46" ht="12.75" x14ac:dyDescent="0.2">
      <c r="A544" s="1">
        <v>10543</v>
      </c>
      <c r="B544" s="1" t="s">
        <v>2</v>
      </c>
      <c r="C544" s="2">
        <f t="shared" ca="1" si="56"/>
        <v>45265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6350</v>
      </c>
      <c r="O544" s="1" t="s">
        <v>6373</v>
      </c>
      <c r="P544" s="1" t="s">
        <v>6349</v>
      </c>
      <c r="Q544" s="1" t="s">
        <v>6350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/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57"/>
        <v>17872</v>
      </c>
      <c r="AA544" s="1" t="str">
        <f>Raw!Z544</f>
        <v>NEW ZEALAND FULL LICENCE</v>
      </c>
      <c r="AB544" s="9">
        <f t="shared" si="58"/>
        <v>4</v>
      </c>
      <c r="AC544" s="1">
        <v>16</v>
      </c>
      <c r="AD544" s="1" t="str">
        <f>Raw!AA544</f>
        <v>MALE</v>
      </c>
      <c r="AE544" s="1" t="str">
        <f>Raw!AB544</f>
        <v>NO</v>
      </c>
      <c r="AF544" s="1">
        <f>IF(Raw!AE544="", 0, 1)</f>
        <v>0</v>
      </c>
      <c r="AG544" s="1" t="str">
        <f t="shared" si="59"/>
        <v>No</v>
      </c>
      <c r="AH544" s="1" t="str">
        <f t="shared" si="60"/>
        <v>No</v>
      </c>
      <c r="AI544" s="1" t="str">
        <f t="shared" si="61"/>
        <v>No</v>
      </c>
      <c r="AJ544" s="1" t="str">
        <f>IF(Raw!AE544="", "", Raw!AE544)</f>
        <v/>
      </c>
      <c r="AK544" s="2" t="str">
        <f t="shared" ca="1" si="62"/>
        <v/>
      </c>
      <c r="AL544" s="1" t="str">
        <f>IF(Raw!AF544="", "", Raw!AF544)</f>
        <v/>
      </c>
      <c r="AM544" s="1" t="s">
        <v>6350</v>
      </c>
      <c r="AN544" s="1" t="s">
        <v>6350</v>
      </c>
      <c r="AO544" s="1" t="s">
        <v>6349</v>
      </c>
      <c r="AP544" s="1">
        <f>Raw!AH544</f>
        <v>6050</v>
      </c>
      <c r="AQ544" s="1">
        <v>500</v>
      </c>
      <c r="AR544" s="1" t="s">
        <v>6350</v>
      </c>
      <c r="AS544" s="1" t="s">
        <v>6350</v>
      </c>
      <c r="AT544" s="1" t="s">
        <v>6350</v>
      </c>
    </row>
    <row r="545" spans="1:46" ht="12.75" x14ac:dyDescent="0.2">
      <c r="A545" s="1">
        <v>10544</v>
      </c>
      <c r="B545" s="1" t="s">
        <v>2</v>
      </c>
      <c r="C545" s="2">
        <f t="shared" ca="1" si="56"/>
        <v>45265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6350</v>
      </c>
      <c r="O545" s="1" t="s">
        <v>6373</v>
      </c>
      <c r="P545" s="1" t="s">
        <v>6349</v>
      </c>
      <c r="Q545" s="1" t="s">
        <v>6350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/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57"/>
        <v>30655</v>
      </c>
      <c r="AA545" s="1" t="str">
        <f>Raw!Z545</f>
        <v>NEW ZEALAND FULL LICENCE</v>
      </c>
      <c r="AB545" s="9">
        <f t="shared" si="58"/>
        <v>4</v>
      </c>
      <c r="AC545" s="1">
        <v>16</v>
      </c>
      <c r="AD545" s="1" t="str">
        <f>Raw!AA545</f>
        <v>FEMALE</v>
      </c>
      <c r="AE545" s="1" t="str">
        <f>Raw!AB545</f>
        <v>NO</v>
      </c>
      <c r="AF545" s="1">
        <f>IF(Raw!AE545="", 0, 1)</f>
        <v>0</v>
      </c>
      <c r="AG545" s="1" t="str">
        <f t="shared" si="59"/>
        <v>No</v>
      </c>
      <c r="AH545" s="1" t="str">
        <f t="shared" si="60"/>
        <v>No</v>
      </c>
      <c r="AI545" s="1" t="str">
        <f t="shared" si="61"/>
        <v>No</v>
      </c>
      <c r="AJ545" s="1" t="str">
        <f>IF(Raw!AE545="", "", Raw!AE545)</f>
        <v/>
      </c>
      <c r="AK545" s="2" t="str">
        <f t="shared" ca="1" si="62"/>
        <v/>
      </c>
      <c r="AL545" s="1" t="str">
        <f>IF(Raw!AF545="", "", Raw!AF545)</f>
        <v/>
      </c>
      <c r="AM545" s="1" t="s">
        <v>6350</v>
      </c>
      <c r="AN545" s="1" t="s">
        <v>6350</v>
      </c>
      <c r="AO545" s="1" t="s">
        <v>6349</v>
      </c>
      <c r="AP545" s="1">
        <f>Raw!AH545</f>
        <v>6000</v>
      </c>
      <c r="AQ545" s="1">
        <v>500</v>
      </c>
      <c r="AR545" s="1" t="s">
        <v>6350</v>
      </c>
      <c r="AS545" s="1" t="s">
        <v>6350</v>
      </c>
      <c r="AT545" s="1" t="s">
        <v>6350</v>
      </c>
    </row>
    <row r="546" spans="1:46" ht="12.75" x14ac:dyDescent="0.2">
      <c r="A546" s="1">
        <v>10545</v>
      </c>
      <c r="B546" s="1" t="s">
        <v>2</v>
      </c>
      <c r="C546" s="2">
        <f t="shared" ca="1" si="56"/>
        <v>45265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IF(Raw!O546="","", Raw!O546)</f>
        <v>2261</v>
      </c>
      <c r="L546" s="1" t="str">
        <f>Raw!L546</f>
        <v>6 Sp Manual</v>
      </c>
      <c r="M546" s="1" t="str">
        <f>Raw!M546</f>
        <v>Petrol</v>
      </c>
      <c r="N546" s="1" t="s">
        <v>6350</v>
      </c>
      <c r="O546" s="1" t="s">
        <v>6373</v>
      </c>
      <c r="P546" s="1" t="s">
        <v>6349</v>
      </c>
      <c r="Q546" s="1" t="s">
        <v>6350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57"/>
        <v>32116</v>
      </c>
      <c r="AA546" s="1" t="str">
        <f>Raw!Z546</f>
        <v>LEARNERS LICENCE</v>
      </c>
      <c r="AB546" s="9">
        <f t="shared" si="58"/>
        <v>4</v>
      </c>
      <c r="AC546" s="1">
        <v>16</v>
      </c>
      <c r="AD546" s="1" t="str">
        <f>Raw!AA546</f>
        <v>FEMALE</v>
      </c>
      <c r="AE546" s="1" t="str">
        <f>Raw!AB546</f>
        <v>NO</v>
      </c>
      <c r="AF546" s="1">
        <f>IF(Raw!AE546="", 0, 1)</f>
        <v>0</v>
      </c>
      <c r="AG546" s="1" t="str">
        <f t="shared" si="59"/>
        <v>No</v>
      </c>
      <c r="AH546" s="1" t="str">
        <f t="shared" si="60"/>
        <v>No</v>
      </c>
      <c r="AI546" s="1" t="str">
        <f t="shared" si="61"/>
        <v>No</v>
      </c>
      <c r="AJ546" s="1" t="str">
        <f>IF(Raw!AE546="", "", Raw!AE546)</f>
        <v/>
      </c>
      <c r="AK546" s="2" t="str">
        <f t="shared" ca="1" si="62"/>
        <v/>
      </c>
      <c r="AL546" s="1" t="str">
        <f>IF(Raw!AF546="", "", Raw!AF546)</f>
        <v/>
      </c>
      <c r="AM546" s="1" t="s">
        <v>6350</v>
      </c>
      <c r="AN546" s="1" t="s">
        <v>6350</v>
      </c>
      <c r="AO546" s="1" t="s">
        <v>6349</v>
      </c>
      <c r="AP546" s="1">
        <f>Raw!AH546</f>
        <v>9000</v>
      </c>
      <c r="AQ546" s="1">
        <v>500</v>
      </c>
      <c r="AR546" s="1" t="s">
        <v>6350</v>
      </c>
      <c r="AS546" s="1" t="s">
        <v>6350</v>
      </c>
      <c r="AT546" s="1" t="s">
        <v>6350</v>
      </c>
    </row>
    <row r="547" spans="1:46" ht="12.75" x14ac:dyDescent="0.2">
      <c r="A547" s="1">
        <v>10546</v>
      </c>
      <c r="B547" s="1" t="s">
        <v>2</v>
      </c>
      <c r="C547" s="2">
        <f t="shared" ca="1" si="56"/>
        <v>45265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6350</v>
      </c>
      <c r="O547" s="1" t="s">
        <v>6373</v>
      </c>
      <c r="P547" s="1" t="s">
        <v>6349</v>
      </c>
      <c r="Q547" s="1" t="s">
        <v>6350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57"/>
        <v>36499</v>
      </c>
      <c r="AA547" s="1" t="str">
        <f>Raw!Z547</f>
        <v>RESTRICTED LICENCE</v>
      </c>
      <c r="AB547" s="9">
        <f t="shared" si="58"/>
        <v>4</v>
      </c>
      <c r="AC547" s="1">
        <v>16</v>
      </c>
      <c r="AD547" s="1" t="str">
        <f>Raw!AA547</f>
        <v>MALE</v>
      </c>
      <c r="AE547" s="1" t="str">
        <f>Raw!AB547</f>
        <v>NO</v>
      </c>
      <c r="AF547" s="1">
        <f>IF(Raw!AE547="", 0, 1)</f>
        <v>0</v>
      </c>
      <c r="AG547" s="1" t="str">
        <f t="shared" si="59"/>
        <v>No</v>
      </c>
      <c r="AH547" s="1" t="str">
        <f t="shared" si="60"/>
        <v>No</v>
      </c>
      <c r="AI547" s="1" t="str">
        <f t="shared" si="61"/>
        <v>No</v>
      </c>
      <c r="AJ547" s="1" t="str">
        <f>IF(Raw!AE547="", "", Raw!AE547)</f>
        <v/>
      </c>
      <c r="AK547" s="2" t="str">
        <f t="shared" ca="1" si="62"/>
        <v/>
      </c>
      <c r="AL547" s="1" t="str">
        <f>IF(Raw!AF547="", "", Raw!AF547)</f>
        <v/>
      </c>
      <c r="AM547" s="1" t="s">
        <v>6350</v>
      </c>
      <c r="AN547" s="1" t="s">
        <v>6350</v>
      </c>
      <c r="AO547" s="1" t="s">
        <v>6349</v>
      </c>
      <c r="AP547" s="1">
        <f>Raw!AH547</f>
        <v>1840</v>
      </c>
      <c r="AQ547" s="1">
        <v>500</v>
      </c>
      <c r="AR547" s="1" t="s">
        <v>6350</v>
      </c>
      <c r="AS547" s="1" t="s">
        <v>6350</v>
      </c>
      <c r="AT547" s="1" t="s">
        <v>6350</v>
      </c>
    </row>
    <row r="548" spans="1:46" ht="12.75" x14ac:dyDescent="0.2">
      <c r="A548" s="1">
        <v>10547</v>
      </c>
      <c r="B548" s="1" t="s">
        <v>2</v>
      </c>
      <c r="C548" s="2">
        <f t="shared" ca="1" si="56"/>
        <v>45265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6350</v>
      </c>
      <c r="O548" s="1" t="s">
        <v>6373</v>
      </c>
      <c r="P548" s="1" t="s">
        <v>6349</v>
      </c>
      <c r="Q548" s="1" t="s">
        <v>6350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57"/>
        <v>37230</v>
      </c>
      <c r="AA548" s="1" t="str">
        <f>Raw!Z548</f>
        <v>RESTRICTED LICENCE</v>
      </c>
      <c r="AB548" s="9">
        <f t="shared" si="58"/>
        <v>4</v>
      </c>
      <c r="AC548" s="1">
        <v>16</v>
      </c>
      <c r="AD548" s="1" t="str">
        <f>Raw!AA548</f>
        <v>MALE</v>
      </c>
      <c r="AE548" s="1" t="str">
        <f>Raw!AB548</f>
        <v>YES</v>
      </c>
      <c r="AF548" s="1">
        <f>IF(Raw!AE548="", 0, 1)</f>
        <v>0</v>
      </c>
      <c r="AG548" s="1" t="str">
        <f t="shared" si="59"/>
        <v>No</v>
      </c>
      <c r="AH548" s="1" t="str">
        <f t="shared" si="60"/>
        <v>No</v>
      </c>
      <c r="AI548" s="1" t="str">
        <f t="shared" si="61"/>
        <v>No</v>
      </c>
      <c r="AJ548" s="1" t="str">
        <f>IF(Raw!AE548="", "", Raw!AE548)</f>
        <v/>
      </c>
      <c r="AK548" s="2" t="str">
        <f t="shared" ca="1" si="62"/>
        <v/>
      </c>
      <c r="AL548" s="1" t="str">
        <f>IF(Raw!AF548="", "", Raw!AF548)</f>
        <v/>
      </c>
      <c r="AM548" s="1" t="s">
        <v>6350</v>
      </c>
      <c r="AN548" s="1" t="s">
        <v>6350</v>
      </c>
      <c r="AO548" s="1" t="s">
        <v>6349</v>
      </c>
      <c r="AP548" s="1">
        <f>Raw!AH548</f>
        <v>8750</v>
      </c>
      <c r="AQ548" s="1">
        <v>500</v>
      </c>
      <c r="AR548" s="1" t="s">
        <v>6350</v>
      </c>
      <c r="AS548" s="1" t="s">
        <v>6350</v>
      </c>
      <c r="AT548" s="1" t="s">
        <v>6350</v>
      </c>
    </row>
    <row r="549" spans="1:46" ht="12.75" x14ac:dyDescent="0.2">
      <c r="A549" s="1">
        <v>10548</v>
      </c>
      <c r="B549" s="1" t="s">
        <v>2</v>
      </c>
      <c r="C549" s="2">
        <f t="shared" ca="1" si="56"/>
        <v>45265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6350</v>
      </c>
      <c r="O549" s="1" t="s">
        <v>6373</v>
      </c>
      <c r="P549" s="1" t="s">
        <v>6349</v>
      </c>
      <c r="Q549" s="1" t="s">
        <v>6350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57"/>
        <v>27733</v>
      </c>
      <c r="AA549" s="1" t="str">
        <f>Raw!Z549</f>
        <v>NEW ZEALAND FULL LICENCE</v>
      </c>
      <c r="AB549" s="9">
        <f t="shared" si="58"/>
        <v>4</v>
      </c>
      <c r="AC549" s="1">
        <v>16</v>
      </c>
      <c r="AD549" s="1" t="str">
        <f>Raw!AA549</f>
        <v>FEMALE</v>
      </c>
      <c r="AE549" s="1" t="str">
        <f>Raw!AB549</f>
        <v>NO</v>
      </c>
      <c r="AF549" s="1">
        <f>IF(Raw!AE549="", 0, 1)</f>
        <v>0</v>
      </c>
      <c r="AG549" s="1" t="str">
        <f t="shared" si="59"/>
        <v>No</v>
      </c>
      <c r="AH549" s="1" t="str">
        <f t="shared" si="60"/>
        <v>No</v>
      </c>
      <c r="AI549" s="1" t="str">
        <f t="shared" si="61"/>
        <v>No</v>
      </c>
      <c r="AJ549" s="1" t="str">
        <f>IF(Raw!AE549="", "", Raw!AE549)</f>
        <v/>
      </c>
      <c r="AK549" s="2" t="str">
        <f t="shared" ca="1" si="62"/>
        <v/>
      </c>
      <c r="AL549" s="1" t="str">
        <f>IF(Raw!AF549="", "", Raw!AF549)</f>
        <v/>
      </c>
      <c r="AM549" s="1" t="s">
        <v>6350</v>
      </c>
      <c r="AN549" s="1" t="s">
        <v>6350</v>
      </c>
      <c r="AO549" s="1" t="s">
        <v>6349</v>
      </c>
      <c r="AP549" s="1">
        <f>Raw!AH549</f>
        <v>27100</v>
      </c>
      <c r="AQ549" s="1">
        <v>500</v>
      </c>
      <c r="AR549" s="1" t="s">
        <v>6350</v>
      </c>
      <c r="AS549" s="1" t="s">
        <v>6350</v>
      </c>
      <c r="AT549" s="1" t="s">
        <v>6350</v>
      </c>
    </row>
    <row r="550" spans="1:46" ht="12.75" x14ac:dyDescent="0.2">
      <c r="A550" s="1">
        <v>10549</v>
      </c>
      <c r="B550" s="1" t="s">
        <v>2</v>
      </c>
      <c r="C550" s="2">
        <f t="shared" ca="1" si="56"/>
        <v>45265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6350</v>
      </c>
      <c r="O550" s="1" t="s">
        <v>6373</v>
      </c>
      <c r="P550" s="1" t="s">
        <v>6349</v>
      </c>
      <c r="Q550" s="1" t="s">
        <v>6350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57"/>
        <v>36865</v>
      </c>
      <c r="AA550" s="1" t="str">
        <f>Raw!Z550</f>
        <v>RESTRICTED LICENCE</v>
      </c>
      <c r="AB550" s="9">
        <f t="shared" si="58"/>
        <v>4</v>
      </c>
      <c r="AC550" s="1">
        <v>16</v>
      </c>
      <c r="AD550" s="1" t="str">
        <f>Raw!AA550</f>
        <v>MALE</v>
      </c>
      <c r="AE550" s="1" t="str">
        <f>Raw!AB550</f>
        <v>NO</v>
      </c>
      <c r="AF550" s="1">
        <f>IF(Raw!AE550="", 0, 1)</f>
        <v>0</v>
      </c>
      <c r="AG550" s="1" t="str">
        <f t="shared" si="59"/>
        <v>No</v>
      </c>
      <c r="AH550" s="1" t="str">
        <f t="shared" si="60"/>
        <v>No</v>
      </c>
      <c r="AI550" s="1" t="str">
        <f t="shared" si="61"/>
        <v>No</v>
      </c>
      <c r="AJ550" s="1" t="str">
        <f>IF(Raw!AE550="", "", Raw!AE550)</f>
        <v/>
      </c>
      <c r="AK550" s="2" t="str">
        <f t="shared" ca="1" si="62"/>
        <v/>
      </c>
      <c r="AL550" s="1" t="str">
        <f>IF(Raw!AF550="", "", Raw!AF550)</f>
        <v/>
      </c>
      <c r="AM550" s="1" t="s">
        <v>6350</v>
      </c>
      <c r="AN550" s="1" t="s">
        <v>6350</v>
      </c>
      <c r="AO550" s="1" t="s">
        <v>6349</v>
      </c>
      <c r="AP550" s="1">
        <f>Raw!AH550</f>
        <v>7000</v>
      </c>
      <c r="AQ550" s="1">
        <v>500</v>
      </c>
      <c r="AR550" s="1" t="s">
        <v>6350</v>
      </c>
      <c r="AS550" s="1" t="s">
        <v>6350</v>
      </c>
      <c r="AT550" s="1" t="s">
        <v>6350</v>
      </c>
    </row>
    <row r="551" spans="1:46" ht="12.75" x14ac:dyDescent="0.2">
      <c r="A551" s="1">
        <v>10550</v>
      </c>
      <c r="B551" s="1" t="s">
        <v>2</v>
      </c>
      <c r="C551" s="2">
        <f t="shared" ca="1" si="56"/>
        <v>45265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6350</v>
      </c>
      <c r="O551" s="1" t="s">
        <v>6373</v>
      </c>
      <c r="P551" s="1" t="s">
        <v>6349</v>
      </c>
      <c r="Q551" s="1" t="s">
        <v>6350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57"/>
        <v>33943</v>
      </c>
      <c r="AA551" s="1" t="str">
        <f>Raw!Z551</f>
        <v>NEW ZEALAND FULL LICENCE</v>
      </c>
      <c r="AB551" s="9">
        <f t="shared" si="58"/>
        <v>4</v>
      </c>
      <c r="AC551" s="1">
        <v>16</v>
      </c>
      <c r="AD551" s="1" t="str">
        <f>Raw!AA551</f>
        <v>FEMALE</v>
      </c>
      <c r="AE551" s="1" t="str">
        <f>Raw!AB551</f>
        <v>NO</v>
      </c>
      <c r="AF551" s="1">
        <f>IF(Raw!AE551="", 0, 1)</f>
        <v>0</v>
      </c>
      <c r="AG551" s="1" t="str">
        <f t="shared" si="59"/>
        <v>No</v>
      </c>
      <c r="AH551" s="1" t="str">
        <f t="shared" si="60"/>
        <v>No</v>
      </c>
      <c r="AI551" s="1" t="str">
        <f t="shared" si="61"/>
        <v>No</v>
      </c>
      <c r="AJ551" s="1" t="str">
        <f>IF(Raw!AE551="", "", Raw!AE551)</f>
        <v/>
      </c>
      <c r="AK551" s="2" t="str">
        <f t="shared" ca="1" si="62"/>
        <v/>
      </c>
      <c r="AL551" s="1" t="str">
        <f>IF(Raw!AF551="", "", Raw!AF551)</f>
        <v/>
      </c>
      <c r="AM551" s="1" t="s">
        <v>6350</v>
      </c>
      <c r="AN551" s="1" t="s">
        <v>6350</v>
      </c>
      <c r="AO551" s="1" t="s">
        <v>6349</v>
      </c>
      <c r="AP551" s="1">
        <f>Raw!AH551</f>
        <v>16460</v>
      </c>
      <c r="AQ551" s="1">
        <v>500</v>
      </c>
      <c r="AR551" s="1" t="s">
        <v>6350</v>
      </c>
      <c r="AS551" s="1" t="s">
        <v>6350</v>
      </c>
      <c r="AT551" s="1" t="s">
        <v>6350</v>
      </c>
    </row>
    <row r="552" spans="1:46" ht="12.75" x14ac:dyDescent="0.2">
      <c r="A552" s="1">
        <v>10551</v>
      </c>
      <c r="B552" s="1" t="s">
        <v>2</v>
      </c>
      <c r="C552" s="2">
        <f t="shared" ca="1" si="56"/>
        <v>45265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6350</v>
      </c>
      <c r="O552" s="1" t="s">
        <v>6373</v>
      </c>
      <c r="P552" s="1" t="s">
        <v>6349</v>
      </c>
      <c r="Q552" s="1" t="s">
        <v>6350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57"/>
        <v>32847</v>
      </c>
      <c r="AA552" s="1" t="str">
        <f>Raw!Z552</f>
        <v>NEW ZEALAND FULL LICENCE</v>
      </c>
      <c r="AB552" s="9">
        <f t="shared" si="58"/>
        <v>4</v>
      </c>
      <c r="AC552" s="1">
        <v>16</v>
      </c>
      <c r="AD552" s="1" t="str">
        <f>Raw!AA552</f>
        <v>FEMALE</v>
      </c>
      <c r="AE552" s="1" t="str">
        <f>Raw!AB552</f>
        <v>YES</v>
      </c>
      <c r="AF552" s="1">
        <f>IF(Raw!AE552="", 0, 1)</f>
        <v>0</v>
      </c>
      <c r="AG552" s="1" t="str">
        <f t="shared" si="59"/>
        <v>No</v>
      </c>
      <c r="AH552" s="1" t="str">
        <f t="shared" si="60"/>
        <v>No</v>
      </c>
      <c r="AI552" s="1" t="str">
        <f t="shared" si="61"/>
        <v>No</v>
      </c>
      <c r="AJ552" s="1" t="str">
        <f>IF(Raw!AE552="", "", Raw!AE552)</f>
        <v/>
      </c>
      <c r="AK552" s="2" t="str">
        <f t="shared" ca="1" si="62"/>
        <v/>
      </c>
      <c r="AL552" s="1" t="str">
        <f>IF(Raw!AF552="", "", Raw!AF552)</f>
        <v/>
      </c>
      <c r="AM552" s="1" t="s">
        <v>6350</v>
      </c>
      <c r="AN552" s="1" t="s">
        <v>6350</v>
      </c>
      <c r="AO552" s="1" t="s">
        <v>6349</v>
      </c>
      <c r="AP552" s="1">
        <f>Raw!AH552</f>
        <v>31750</v>
      </c>
      <c r="AQ552" s="1">
        <v>500</v>
      </c>
      <c r="AR552" s="1" t="s">
        <v>6350</v>
      </c>
      <c r="AS552" s="1" t="s">
        <v>6350</v>
      </c>
      <c r="AT552" s="1" t="s">
        <v>6350</v>
      </c>
    </row>
    <row r="553" spans="1:46" ht="12.75" x14ac:dyDescent="0.2">
      <c r="A553" s="1">
        <v>10552</v>
      </c>
      <c r="B553" s="1" t="s">
        <v>2</v>
      </c>
      <c r="C553" s="2">
        <f t="shared" ca="1" si="56"/>
        <v>45265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6350</v>
      </c>
      <c r="O553" s="1" t="s">
        <v>6373</v>
      </c>
      <c r="P553" s="1" t="s">
        <v>6349</v>
      </c>
      <c r="Q553" s="1" t="s">
        <v>6350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/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57"/>
        <v>28099</v>
      </c>
      <c r="AA553" s="1" t="str">
        <f>Raw!Z553</f>
        <v>NEW ZEALAND FULL LICENCE</v>
      </c>
      <c r="AB553" s="9">
        <f t="shared" si="58"/>
        <v>4</v>
      </c>
      <c r="AC553" s="1">
        <v>16</v>
      </c>
      <c r="AD553" s="1" t="str">
        <f>Raw!AA553</f>
        <v>MALE</v>
      </c>
      <c r="AE553" s="1" t="str">
        <f>Raw!AB553</f>
        <v>NO</v>
      </c>
      <c r="AF553" s="1">
        <f>IF(Raw!AE553="", 0, 1)</f>
        <v>0</v>
      </c>
      <c r="AG553" s="1" t="str">
        <f t="shared" si="59"/>
        <v>No</v>
      </c>
      <c r="AH553" s="1" t="str">
        <f t="shared" si="60"/>
        <v>No</v>
      </c>
      <c r="AI553" s="1" t="str">
        <f t="shared" si="61"/>
        <v>No</v>
      </c>
      <c r="AJ553" s="1" t="str">
        <f>IF(Raw!AE553="", "", Raw!AE553)</f>
        <v/>
      </c>
      <c r="AK553" s="2" t="str">
        <f t="shared" ca="1" si="62"/>
        <v/>
      </c>
      <c r="AL553" s="1" t="str">
        <f>IF(Raw!AF553="", "", Raw!AF553)</f>
        <v/>
      </c>
      <c r="AM553" s="1" t="s">
        <v>6350</v>
      </c>
      <c r="AN553" s="1" t="s">
        <v>6350</v>
      </c>
      <c r="AO553" s="1" t="s">
        <v>6349</v>
      </c>
      <c r="AP553" s="1">
        <f>Raw!AH553</f>
        <v>31990</v>
      </c>
      <c r="AQ553" s="1">
        <v>500</v>
      </c>
      <c r="AR553" s="1" t="s">
        <v>6350</v>
      </c>
      <c r="AS553" s="1" t="s">
        <v>6350</v>
      </c>
      <c r="AT553" s="1" t="s">
        <v>6350</v>
      </c>
    </row>
    <row r="554" spans="1:46" ht="12.75" x14ac:dyDescent="0.2">
      <c r="A554" s="1">
        <v>10553</v>
      </c>
      <c r="B554" s="1" t="s">
        <v>2</v>
      </c>
      <c r="C554" s="2">
        <f t="shared" ca="1" si="56"/>
        <v>45265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6350</v>
      </c>
      <c r="O554" s="1" t="s">
        <v>6373</v>
      </c>
      <c r="P554" s="1" t="s">
        <v>6349</v>
      </c>
      <c r="Q554" s="1" t="s">
        <v>6350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57"/>
        <v>24081</v>
      </c>
      <c r="AA554" s="1" t="str">
        <f>Raw!Z554</f>
        <v>NEW ZEALAND FULL LICENCE</v>
      </c>
      <c r="AB554" s="9">
        <f t="shared" si="58"/>
        <v>4</v>
      </c>
      <c r="AC554" s="1">
        <v>16</v>
      </c>
      <c r="AD554" s="1" t="str">
        <f>Raw!AA554</f>
        <v>MALE</v>
      </c>
      <c r="AE554" s="1" t="str">
        <f>Raw!AB554</f>
        <v>NO</v>
      </c>
      <c r="AF554" s="1">
        <f>IF(Raw!AE554="", 0, 1)</f>
        <v>0</v>
      </c>
      <c r="AG554" s="1" t="str">
        <f t="shared" si="59"/>
        <v>No</v>
      </c>
      <c r="AH554" s="1" t="str">
        <f t="shared" si="60"/>
        <v>No</v>
      </c>
      <c r="AI554" s="1" t="str">
        <f t="shared" si="61"/>
        <v>No</v>
      </c>
      <c r="AJ554" s="1" t="str">
        <f>IF(Raw!AE554="", "", Raw!AE554)</f>
        <v/>
      </c>
      <c r="AK554" s="2" t="str">
        <f t="shared" ca="1" si="62"/>
        <v/>
      </c>
      <c r="AL554" s="1" t="str">
        <f>IF(Raw!AF554="", "", Raw!AF554)</f>
        <v/>
      </c>
      <c r="AM554" s="1" t="s">
        <v>6350</v>
      </c>
      <c r="AN554" s="1" t="s">
        <v>6350</v>
      </c>
      <c r="AO554" s="1" t="s">
        <v>6349</v>
      </c>
      <c r="AP554" s="1">
        <f>Raw!AH554</f>
        <v>8080</v>
      </c>
      <c r="AQ554" s="1">
        <v>500</v>
      </c>
      <c r="AR554" s="1" t="s">
        <v>6350</v>
      </c>
      <c r="AS554" s="1" t="s">
        <v>6350</v>
      </c>
      <c r="AT554" s="1" t="s">
        <v>6350</v>
      </c>
    </row>
    <row r="555" spans="1:46" ht="12.75" x14ac:dyDescent="0.2">
      <c r="A555" s="1">
        <v>10554</v>
      </c>
      <c r="B555" s="1" t="s">
        <v>2</v>
      </c>
      <c r="C555" s="2">
        <f t="shared" ca="1" si="56"/>
        <v>45265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6350</v>
      </c>
      <c r="O555" s="1" t="s">
        <v>6373</v>
      </c>
      <c r="P555" s="1" t="s">
        <v>6349</v>
      </c>
      <c r="Q555" s="1" t="s">
        <v>6350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/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57"/>
        <v>36134</v>
      </c>
      <c r="AA555" s="1" t="str">
        <f>Raw!Z555</f>
        <v>RESTRICTED LICENCE</v>
      </c>
      <c r="AB555" s="9">
        <f t="shared" si="58"/>
        <v>4</v>
      </c>
      <c r="AC555" s="1">
        <v>16</v>
      </c>
      <c r="AD555" s="1" t="str">
        <f>Raw!AA555</f>
        <v>FEMALE</v>
      </c>
      <c r="AE555" s="1" t="str">
        <f>Raw!AB555</f>
        <v>NO</v>
      </c>
      <c r="AF555" s="1">
        <f>IF(Raw!AE555="", 0, 1)</f>
        <v>0</v>
      </c>
      <c r="AG555" s="1" t="str">
        <f t="shared" si="59"/>
        <v>No</v>
      </c>
      <c r="AH555" s="1" t="str">
        <f t="shared" si="60"/>
        <v>No</v>
      </c>
      <c r="AI555" s="1" t="str">
        <f t="shared" si="61"/>
        <v>No</v>
      </c>
      <c r="AJ555" s="1" t="str">
        <f>IF(Raw!AE555="", "", Raw!AE555)</f>
        <v/>
      </c>
      <c r="AK555" s="2" t="str">
        <f t="shared" ca="1" si="62"/>
        <v/>
      </c>
      <c r="AL555" s="1" t="str">
        <f>IF(Raw!AF555="", "", Raw!AF555)</f>
        <v/>
      </c>
      <c r="AM555" s="1" t="s">
        <v>6350</v>
      </c>
      <c r="AN555" s="1" t="s">
        <v>6350</v>
      </c>
      <c r="AO555" s="1" t="s">
        <v>6349</v>
      </c>
      <c r="AP555" s="1">
        <f>Raw!AH555</f>
        <v>3130</v>
      </c>
      <c r="AQ555" s="1">
        <v>500</v>
      </c>
      <c r="AR555" s="1" t="s">
        <v>6350</v>
      </c>
      <c r="AS555" s="1" t="s">
        <v>6350</v>
      </c>
      <c r="AT555" s="1" t="s">
        <v>6350</v>
      </c>
    </row>
    <row r="556" spans="1:46" ht="12.75" x14ac:dyDescent="0.2">
      <c r="A556" s="1">
        <v>10555</v>
      </c>
      <c r="B556" s="1" t="s">
        <v>2</v>
      </c>
      <c r="C556" s="2">
        <f t="shared" ca="1" si="56"/>
        <v>45265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6350</v>
      </c>
      <c r="O556" s="1" t="s">
        <v>6373</v>
      </c>
      <c r="P556" s="1" t="s">
        <v>6349</v>
      </c>
      <c r="Q556" s="1" t="s">
        <v>6350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57"/>
        <v>16411</v>
      </c>
      <c r="AA556" s="1" t="str">
        <f>Raw!Z556</f>
        <v>NEW ZEALAND FULL LICENCE</v>
      </c>
      <c r="AB556" s="9">
        <f t="shared" si="58"/>
        <v>4</v>
      </c>
      <c r="AC556" s="1">
        <v>16</v>
      </c>
      <c r="AD556" s="1" t="str">
        <f>Raw!AA556</f>
        <v>FEMALE</v>
      </c>
      <c r="AE556" s="1" t="str">
        <f>Raw!AB556</f>
        <v>NO</v>
      </c>
      <c r="AF556" s="1">
        <f>IF(Raw!AE556="", 0, 1)</f>
        <v>0</v>
      </c>
      <c r="AG556" s="1" t="str">
        <f t="shared" si="59"/>
        <v>No</v>
      </c>
      <c r="AH556" s="1" t="str">
        <f t="shared" si="60"/>
        <v>No</v>
      </c>
      <c r="AI556" s="1" t="str">
        <f t="shared" si="61"/>
        <v>No</v>
      </c>
      <c r="AJ556" s="1" t="str">
        <f>IF(Raw!AE556="", "", Raw!AE556)</f>
        <v/>
      </c>
      <c r="AK556" s="2" t="str">
        <f t="shared" ca="1" si="62"/>
        <v/>
      </c>
      <c r="AL556" s="1" t="str">
        <f>IF(Raw!AF556="", "", Raw!AF556)</f>
        <v/>
      </c>
      <c r="AM556" s="1" t="s">
        <v>6350</v>
      </c>
      <c r="AN556" s="1" t="s">
        <v>6350</v>
      </c>
      <c r="AO556" s="1" t="s">
        <v>6349</v>
      </c>
      <c r="AP556" s="1">
        <f>Raw!AH556</f>
        <v>6950</v>
      </c>
      <c r="AQ556" s="1">
        <v>500</v>
      </c>
      <c r="AR556" s="1" t="s">
        <v>6350</v>
      </c>
      <c r="AS556" s="1" t="s">
        <v>6350</v>
      </c>
      <c r="AT556" s="1" t="s">
        <v>6350</v>
      </c>
    </row>
    <row r="557" spans="1:46" ht="12.75" x14ac:dyDescent="0.2">
      <c r="A557" s="1">
        <v>10556</v>
      </c>
      <c r="B557" s="1" t="s">
        <v>2</v>
      </c>
      <c r="C557" s="2">
        <f t="shared" ca="1" si="56"/>
        <v>45265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6350</v>
      </c>
      <c r="O557" s="1" t="s">
        <v>6373</v>
      </c>
      <c r="P557" s="1" t="s">
        <v>6349</v>
      </c>
      <c r="Q557" s="1" t="s">
        <v>6350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57"/>
        <v>32847</v>
      </c>
      <c r="AA557" s="1" t="str">
        <f>Raw!Z557</f>
        <v>NEW ZEALAND FULL LICENCE</v>
      </c>
      <c r="AB557" s="9">
        <f t="shared" si="58"/>
        <v>4</v>
      </c>
      <c r="AC557" s="1">
        <v>16</v>
      </c>
      <c r="AD557" s="1" t="str">
        <f>Raw!AA557</f>
        <v>FEMALE</v>
      </c>
      <c r="AE557" s="1" t="str">
        <f>Raw!AB557</f>
        <v>NO</v>
      </c>
      <c r="AF557" s="1">
        <f>IF(Raw!AE557="", 0, 1)</f>
        <v>0</v>
      </c>
      <c r="AG557" s="1" t="str">
        <f t="shared" si="59"/>
        <v>No</v>
      </c>
      <c r="AH557" s="1" t="str">
        <f t="shared" si="60"/>
        <v>No</v>
      </c>
      <c r="AI557" s="1" t="str">
        <f t="shared" si="61"/>
        <v>No</v>
      </c>
      <c r="AJ557" s="1" t="str">
        <f>IF(Raw!AE557="", "", Raw!AE557)</f>
        <v/>
      </c>
      <c r="AK557" s="2" t="str">
        <f t="shared" ca="1" si="62"/>
        <v/>
      </c>
      <c r="AL557" s="1" t="str">
        <f>IF(Raw!AF557="", "", Raw!AF557)</f>
        <v/>
      </c>
      <c r="AM557" s="1" t="s">
        <v>6350</v>
      </c>
      <c r="AN557" s="1" t="s">
        <v>6350</v>
      </c>
      <c r="AO557" s="1" t="s">
        <v>6349</v>
      </c>
      <c r="AP557" s="1">
        <f>Raw!AH557</f>
        <v>14520</v>
      </c>
      <c r="AQ557" s="1">
        <v>500</v>
      </c>
      <c r="AR557" s="1" t="s">
        <v>6350</v>
      </c>
      <c r="AS557" s="1" t="s">
        <v>6350</v>
      </c>
      <c r="AT557" s="1" t="s">
        <v>6350</v>
      </c>
    </row>
    <row r="558" spans="1:46" ht="12.75" x14ac:dyDescent="0.2">
      <c r="A558" s="1">
        <v>10557</v>
      </c>
      <c r="B558" s="1" t="s">
        <v>2</v>
      </c>
      <c r="C558" s="2">
        <f t="shared" ca="1" si="56"/>
        <v>45265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6350</v>
      </c>
      <c r="O558" s="1" t="s">
        <v>6373</v>
      </c>
      <c r="P558" s="1" t="s">
        <v>6349</v>
      </c>
      <c r="Q558" s="1" t="s">
        <v>6350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57"/>
        <v>27003</v>
      </c>
      <c r="AA558" s="1" t="str">
        <f>Raw!Z558</f>
        <v>NEW ZEALAND FULL LICENCE</v>
      </c>
      <c r="AB558" s="9">
        <f t="shared" si="58"/>
        <v>4</v>
      </c>
      <c r="AC558" s="1">
        <v>16</v>
      </c>
      <c r="AD558" s="1" t="str">
        <f>Raw!AA558</f>
        <v>MALE</v>
      </c>
      <c r="AE558" s="1" t="str">
        <f>Raw!AB558</f>
        <v>NO</v>
      </c>
      <c r="AF558" s="1">
        <f>IF(Raw!AE558="", 0, 1)</f>
        <v>1</v>
      </c>
      <c r="AG558" s="1" t="str">
        <f t="shared" si="59"/>
        <v>Yes</v>
      </c>
      <c r="AH558" s="1" t="str">
        <f t="shared" si="60"/>
        <v>Yes</v>
      </c>
      <c r="AI558" s="1" t="str">
        <f t="shared" si="61"/>
        <v>Yes</v>
      </c>
      <c r="AJ558" s="1">
        <f>IF(Raw!AE558="", "", Raw!AE558)</f>
        <v>13</v>
      </c>
      <c r="AK558" s="2">
        <f t="shared" ca="1" si="62"/>
        <v>44895</v>
      </c>
      <c r="AL558" s="1" t="str">
        <f>IF(Raw!AF558="", "", Raw!AF558)</f>
        <v>Not at fault - other vehicle involved</v>
      </c>
      <c r="AM558" s="1" t="s">
        <v>6350</v>
      </c>
      <c r="AN558" s="1" t="s">
        <v>6350</v>
      </c>
      <c r="AO558" s="1" t="s">
        <v>6349</v>
      </c>
      <c r="AP558" s="1">
        <f>Raw!AH558</f>
        <v>33250</v>
      </c>
      <c r="AQ558" s="1">
        <v>500</v>
      </c>
      <c r="AR558" s="1" t="s">
        <v>6350</v>
      </c>
      <c r="AS558" s="1" t="s">
        <v>6350</v>
      </c>
      <c r="AT558" s="1" t="s">
        <v>6350</v>
      </c>
    </row>
    <row r="559" spans="1:46" ht="12.75" x14ac:dyDescent="0.2">
      <c r="A559" s="1">
        <v>10558</v>
      </c>
      <c r="B559" s="1" t="s">
        <v>2</v>
      </c>
      <c r="C559" s="2">
        <f t="shared" ca="1" si="56"/>
        <v>45265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IF(Raw!O559="","", Raw!O559)</f>
        <v>2198</v>
      </c>
      <c r="L559" s="1" t="str">
        <f>Raw!L559</f>
        <v>6 Sp Manual</v>
      </c>
      <c r="M559" s="1" t="str">
        <f>Raw!M559</f>
        <v>Diesel</v>
      </c>
      <c r="N559" s="1" t="s">
        <v>6350</v>
      </c>
      <c r="O559" s="1" t="s">
        <v>6373</v>
      </c>
      <c r="P559" s="1" t="s">
        <v>6349</v>
      </c>
      <c r="Q559" s="1" t="s">
        <v>6350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57"/>
        <v>33212</v>
      </c>
      <c r="AA559" s="1" t="str">
        <f>Raw!Z559</f>
        <v>NEW ZEALAND FULL LICENCE</v>
      </c>
      <c r="AB559" s="9">
        <f t="shared" si="58"/>
        <v>4</v>
      </c>
      <c r="AC559" s="1">
        <v>16</v>
      </c>
      <c r="AD559" s="1" t="str">
        <f>Raw!AA559</f>
        <v>FEMALE</v>
      </c>
      <c r="AE559" s="1" t="str">
        <f>Raw!AB559</f>
        <v>NO</v>
      </c>
      <c r="AF559" s="1">
        <f>IF(Raw!AE559="", 0, 1)</f>
        <v>0</v>
      </c>
      <c r="AG559" s="1" t="str">
        <f t="shared" si="59"/>
        <v>No</v>
      </c>
      <c r="AH559" s="1" t="str">
        <f t="shared" si="60"/>
        <v>No</v>
      </c>
      <c r="AI559" s="1" t="str">
        <f t="shared" si="61"/>
        <v>No</v>
      </c>
      <c r="AJ559" s="1" t="str">
        <f>IF(Raw!AE559="", "", Raw!AE559)</f>
        <v/>
      </c>
      <c r="AK559" s="2" t="str">
        <f t="shared" ca="1" si="62"/>
        <v/>
      </c>
      <c r="AL559" s="1" t="str">
        <f>IF(Raw!AF559="", "", Raw!AF559)</f>
        <v/>
      </c>
      <c r="AM559" s="1" t="s">
        <v>6350</v>
      </c>
      <c r="AN559" s="1" t="s">
        <v>6350</v>
      </c>
      <c r="AO559" s="1" t="s">
        <v>6349</v>
      </c>
      <c r="AP559" s="1">
        <f>Raw!AH559</f>
        <v>45900</v>
      </c>
      <c r="AQ559" s="1">
        <v>500</v>
      </c>
      <c r="AR559" s="1" t="s">
        <v>6350</v>
      </c>
      <c r="AS559" s="1" t="s">
        <v>6350</v>
      </c>
      <c r="AT559" s="1" t="s">
        <v>6350</v>
      </c>
    </row>
    <row r="560" spans="1:46" ht="12.75" x14ac:dyDescent="0.2">
      <c r="A560" s="1">
        <v>10559</v>
      </c>
      <c r="B560" s="1" t="s">
        <v>2</v>
      </c>
      <c r="C560" s="2">
        <f t="shared" ca="1" si="56"/>
        <v>45265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6350</v>
      </c>
      <c r="O560" s="1" t="s">
        <v>6373</v>
      </c>
      <c r="P560" s="1" t="s">
        <v>6349</v>
      </c>
      <c r="Q560" s="1" t="s">
        <v>6350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/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57"/>
        <v>35769</v>
      </c>
      <c r="AA560" s="1" t="str">
        <f>Raw!Z560</f>
        <v>NEW ZEALAND FULL LICENCE</v>
      </c>
      <c r="AB560" s="9">
        <f t="shared" si="58"/>
        <v>4</v>
      </c>
      <c r="AC560" s="1">
        <v>16</v>
      </c>
      <c r="AD560" s="1" t="str">
        <f>Raw!AA560</f>
        <v>MALE</v>
      </c>
      <c r="AE560" s="1" t="str">
        <f>Raw!AB560</f>
        <v>YES</v>
      </c>
      <c r="AF560" s="1">
        <f>IF(Raw!AE560="", 0, 1)</f>
        <v>0</v>
      </c>
      <c r="AG560" s="1" t="str">
        <f t="shared" si="59"/>
        <v>No</v>
      </c>
      <c r="AH560" s="1" t="str">
        <f t="shared" si="60"/>
        <v>No</v>
      </c>
      <c r="AI560" s="1" t="str">
        <f t="shared" si="61"/>
        <v>No</v>
      </c>
      <c r="AJ560" s="1" t="str">
        <f>IF(Raw!AE560="", "", Raw!AE560)</f>
        <v/>
      </c>
      <c r="AK560" s="2" t="str">
        <f t="shared" ca="1" si="62"/>
        <v/>
      </c>
      <c r="AL560" s="1" t="str">
        <f>IF(Raw!AF560="", "", Raw!AF560)</f>
        <v/>
      </c>
      <c r="AM560" s="1" t="s">
        <v>6350</v>
      </c>
      <c r="AN560" s="1" t="s">
        <v>6350</v>
      </c>
      <c r="AO560" s="1" t="s">
        <v>6349</v>
      </c>
      <c r="AP560" s="1">
        <f>Raw!AH560</f>
        <v>15490</v>
      </c>
      <c r="AQ560" s="1">
        <v>500</v>
      </c>
      <c r="AR560" s="1" t="s">
        <v>6350</v>
      </c>
      <c r="AS560" s="1" t="s">
        <v>6350</v>
      </c>
      <c r="AT560" s="1" t="s">
        <v>6350</v>
      </c>
    </row>
    <row r="561" spans="1:46" ht="12.75" x14ac:dyDescent="0.2">
      <c r="A561" s="1">
        <v>10560</v>
      </c>
      <c r="B561" s="1" t="s">
        <v>2</v>
      </c>
      <c r="C561" s="2">
        <f t="shared" ca="1" si="56"/>
        <v>45265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6350</v>
      </c>
      <c r="O561" s="1" t="s">
        <v>6373</v>
      </c>
      <c r="P561" s="1" t="s">
        <v>6349</v>
      </c>
      <c r="Q561" s="1" t="s">
        <v>6350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57"/>
        <v>30655</v>
      </c>
      <c r="AA561" s="1" t="str">
        <f>Raw!Z561</f>
        <v>NEW ZEALAND FULL LICENCE</v>
      </c>
      <c r="AB561" s="9">
        <f t="shared" si="58"/>
        <v>4</v>
      </c>
      <c r="AC561" s="1">
        <v>16</v>
      </c>
      <c r="AD561" s="1" t="str">
        <f>Raw!AA561</f>
        <v>MALE</v>
      </c>
      <c r="AE561" s="1" t="str">
        <f>Raw!AB561</f>
        <v>NO</v>
      </c>
      <c r="AF561" s="1">
        <f>IF(Raw!AE561="", 0, 1)</f>
        <v>0</v>
      </c>
      <c r="AG561" s="1" t="str">
        <f t="shared" si="59"/>
        <v>No</v>
      </c>
      <c r="AH561" s="1" t="str">
        <f t="shared" si="60"/>
        <v>No</v>
      </c>
      <c r="AI561" s="1" t="str">
        <f t="shared" si="61"/>
        <v>No</v>
      </c>
      <c r="AJ561" s="1" t="str">
        <f>IF(Raw!AE561="", "", Raw!AE561)</f>
        <v/>
      </c>
      <c r="AK561" s="2" t="str">
        <f t="shared" ca="1" si="62"/>
        <v/>
      </c>
      <c r="AL561" s="1" t="str">
        <f>IF(Raw!AF561="", "", Raw!AF561)</f>
        <v/>
      </c>
      <c r="AM561" s="1" t="s">
        <v>6350</v>
      </c>
      <c r="AN561" s="1" t="s">
        <v>6350</v>
      </c>
      <c r="AO561" s="1" t="s">
        <v>6349</v>
      </c>
      <c r="AP561" s="1">
        <f>Raw!AH561</f>
        <v>12450</v>
      </c>
      <c r="AQ561" s="1">
        <v>500</v>
      </c>
      <c r="AR561" s="1" t="s">
        <v>6350</v>
      </c>
      <c r="AS561" s="1" t="s">
        <v>6350</v>
      </c>
      <c r="AT561" s="1" t="s">
        <v>6350</v>
      </c>
    </row>
    <row r="562" spans="1:46" ht="12.75" x14ac:dyDescent="0.2">
      <c r="A562" s="1">
        <v>10561</v>
      </c>
      <c r="B562" s="1" t="s">
        <v>2</v>
      </c>
      <c r="C562" s="2">
        <f t="shared" ca="1" si="56"/>
        <v>45265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6350</v>
      </c>
      <c r="O562" s="1" t="s">
        <v>6373</v>
      </c>
      <c r="P562" s="1" t="s">
        <v>6349</v>
      </c>
      <c r="Q562" s="1" t="s">
        <v>6350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57"/>
        <v>33943</v>
      </c>
      <c r="AA562" s="1" t="str">
        <f>Raw!Z562</f>
        <v>NEW ZEALAND FULL LICENCE</v>
      </c>
      <c r="AB562" s="9">
        <f t="shared" si="58"/>
        <v>4</v>
      </c>
      <c r="AC562" s="1">
        <v>16</v>
      </c>
      <c r="AD562" s="1" t="str">
        <f>Raw!AA562</f>
        <v>FEMALE</v>
      </c>
      <c r="AE562" s="1" t="str">
        <f>Raw!AB562</f>
        <v>YES</v>
      </c>
      <c r="AF562" s="1">
        <f>IF(Raw!AE562="", 0, 1)</f>
        <v>1</v>
      </c>
      <c r="AG562" s="1" t="str">
        <f t="shared" si="59"/>
        <v>Yes</v>
      </c>
      <c r="AH562" s="1" t="str">
        <f t="shared" si="60"/>
        <v>Yes</v>
      </c>
      <c r="AI562" s="1" t="str">
        <f t="shared" si="61"/>
        <v>Yes</v>
      </c>
      <c r="AJ562" s="1">
        <f>IF(Raw!AE562="", "", Raw!AE562)</f>
        <v>13</v>
      </c>
      <c r="AK562" s="2">
        <f t="shared" ca="1" si="62"/>
        <v>44895</v>
      </c>
      <c r="AL562" s="1" t="str">
        <f>IF(Raw!AF562="", "", Raw!AF562)</f>
        <v>At fault - Fire damage or theft</v>
      </c>
      <c r="AM562" s="1" t="s">
        <v>6350</v>
      </c>
      <c r="AN562" s="1" t="s">
        <v>6350</v>
      </c>
      <c r="AO562" s="1" t="s">
        <v>6349</v>
      </c>
      <c r="AP562" s="1">
        <f>Raw!AH562</f>
        <v>25200</v>
      </c>
      <c r="AQ562" s="1">
        <v>500</v>
      </c>
      <c r="AR562" s="1" t="s">
        <v>6350</v>
      </c>
      <c r="AS562" s="1" t="s">
        <v>6350</v>
      </c>
      <c r="AT562" s="1" t="s">
        <v>6350</v>
      </c>
    </row>
    <row r="563" spans="1:46" ht="12.75" x14ac:dyDescent="0.2">
      <c r="A563" s="1">
        <v>10562</v>
      </c>
      <c r="B563" s="1" t="s">
        <v>2</v>
      </c>
      <c r="C563" s="2">
        <f t="shared" ca="1" si="56"/>
        <v>45265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6350</v>
      </c>
      <c r="O563" s="1" t="s">
        <v>6373</v>
      </c>
      <c r="P563" s="1" t="s">
        <v>6349</v>
      </c>
      <c r="Q563" s="1" t="s">
        <v>6350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/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57"/>
        <v>25177</v>
      </c>
      <c r="AA563" s="1" t="str">
        <f>Raw!Z563</f>
        <v>NEW ZEALAND FULL LICENCE</v>
      </c>
      <c r="AB563" s="9">
        <f t="shared" si="58"/>
        <v>4</v>
      </c>
      <c r="AC563" s="1">
        <v>16</v>
      </c>
      <c r="AD563" s="1" t="str">
        <f>Raw!AA563</f>
        <v>FEMALE</v>
      </c>
      <c r="AE563" s="1" t="str">
        <f>Raw!AB563</f>
        <v>NO</v>
      </c>
      <c r="AF563" s="1">
        <f>IF(Raw!AE563="", 0, 1)</f>
        <v>0</v>
      </c>
      <c r="AG563" s="1" t="str">
        <f t="shared" si="59"/>
        <v>No</v>
      </c>
      <c r="AH563" s="1" t="str">
        <f t="shared" si="60"/>
        <v>No</v>
      </c>
      <c r="AI563" s="1" t="str">
        <f t="shared" si="61"/>
        <v>No</v>
      </c>
      <c r="AJ563" s="1" t="str">
        <f>IF(Raw!AE563="", "", Raw!AE563)</f>
        <v/>
      </c>
      <c r="AK563" s="2" t="str">
        <f t="shared" ca="1" si="62"/>
        <v/>
      </c>
      <c r="AL563" s="1" t="str">
        <f>IF(Raw!AF563="", "", Raw!AF563)</f>
        <v/>
      </c>
      <c r="AM563" s="1" t="s">
        <v>6350</v>
      </c>
      <c r="AN563" s="1" t="s">
        <v>6350</v>
      </c>
      <c r="AO563" s="1" t="s">
        <v>6349</v>
      </c>
      <c r="AP563" s="1">
        <f>Raw!AH563</f>
        <v>97900</v>
      </c>
      <c r="AQ563" s="1">
        <v>500</v>
      </c>
      <c r="AR563" s="1" t="s">
        <v>6350</v>
      </c>
      <c r="AS563" s="1" t="s">
        <v>6350</v>
      </c>
      <c r="AT563" s="1" t="s">
        <v>6350</v>
      </c>
    </row>
    <row r="564" spans="1:46" ht="12.75" x14ac:dyDescent="0.2">
      <c r="A564" s="1">
        <v>10563</v>
      </c>
      <c r="B564" s="1" t="s">
        <v>2</v>
      </c>
      <c r="C564" s="2">
        <f t="shared" ca="1" si="56"/>
        <v>45265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6350</v>
      </c>
      <c r="O564" s="1" t="s">
        <v>6373</v>
      </c>
      <c r="P564" s="1" t="s">
        <v>6349</v>
      </c>
      <c r="Q564" s="1" t="s">
        <v>6350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57"/>
        <v>36865</v>
      </c>
      <c r="AA564" s="1" t="str">
        <f>Raw!Z564</f>
        <v>RESTRICTED LICENCE</v>
      </c>
      <c r="AB564" s="9">
        <f t="shared" si="58"/>
        <v>4</v>
      </c>
      <c r="AC564" s="1">
        <v>16</v>
      </c>
      <c r="AD564" s="1" t="str">
        <f>Raw!AA564</f>
        <v>FEMALE</v>
      </c>
      <c r="AE564" s="1" t="str">
        <f>Raw!AB564</f>
        <v>NO</v>
      </c>
      <c r="AF564" s="1">
        <f>IF(Raw!AE564="", 0, 1)</f>
        <v>1</v>
      </c>
      <c r="AG564" s="1" t="str">
        <f t="shared" si="59"/>
        <v>Yes</v>
      </c>
      <c r="AH564" s="1" t="str">
        <f t="shared" si="60"/>
        <v>Yes</v>
      </c>
      <c r="AI564" s="1" t="str">
        <f t="shared" si="61"/>
        <v>Yes</v>
      </c>
      <c r="AJ564" s="1">
        <f>IF(Raw!AE564="", "", Raw!AE564)</f>
        <v>10</v>
      </c>
      <c r="AK564" s="2">
        <f t="shared" ca="1" si="62"/>
        <v>44985</v>
      </c>
      <c r="AL564" s="1" t="str">
        <f>IF(Raw!AF564="", "", Raw!AF564)</f>
        <v>At fault - other vehicle involved</v>
      </c>
      <c r="AM564" s="1" t="s">
        <v>6350</v>
      </c>
      <c r="AN564" s="1" t="s">
        <v>6350</v>
      </c>
      <c r="AO564" s="1" t="s">
        <v>6349</v>
      </c>
      <c r="AP564" s="1">
        <f>Raw!AH564</f>
        <v>1530</v>
      </c>
      <c r="AQ564" s="1">
        <v>500</v>
      </c>
      <c r="AR564" s="1" t="s">
        <v>6350</v>
      </c>
      <c r="AS564" s="1" t="s">
        <v>6350</v>
      </c>
      <c r="AT564" s="1" t="s">
        <v>6350</v>
      </c>
    </row>
    <row r="565" spans="1:46" ht="12.75" x14ac:dyDescent="0.2">
      <c r="A565" s="1">
        <v>10564</v>
      </c>
      <c r="B565" s="1" t="s">
        <v>2</v>
      </c>
      <c r="C565" s="2">
        <f t="shared" ca="1" si="56"/>
        <v>45265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6350</v>
      </c>
      <c r="O565" s="1" t="s">
        <v>6373</v>
      </c>
      <c r="P565" s="1" t="s">
        <v>6349</v>
      </c>
      <c r="Q565" s="1" t="s">
        <v>6350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57"/>
        <v>24811</v>
      </c>
      <c r="AA565" s="1" t="str">
        <f>Raw!Z565</f>
        <v>NEW ZEALAND FULL LICENCE</v>
      </c>
      <c r="AB565" s="9">
        <f t="shared" si="58"/>
        <v>4</v>
      </c>
      <c r="AC565" s="1">
        <v>16</v>
      </c>
      <c r="AD565" s="1" t="str">
        <f>Raw!AA565</f>
        <v>FEMALE</v>
      </c>
      <c r="AE565" s="1" t="str">
        <f>Raw!AB565</f>
        <v>NO</v>
      </c>
      <c r="AF565" s="1">
        <f>IF(Raw!AE565="", 0, 1)</f>
        <v>0</v>
      </c>
      <c r="AG565" s="1" t="str">
        <f t="shared" si="59"/>
        <v>No</v>
      </c>
      <c r="AH565" s="1" t="str">
        <f t="shared" si="60"/>
        <v>No</v>
      </c>
      <c r="AI565" s="1" t="str">
        <f t="shared" si="61"/>
        <v>No</v>
      </c>
      <c r="AJ565" s="1" t="str">
        <f>IF(Raw!AE565="", "", Raw!AE565)</f>
        <v/>
      </c>
      <c r="AK565" s="2" t="str">
        <f t="shared" ca="1" si="62"/>
        <v/>
      </c>
      <c r="AL565" s="1" t="str">
        <f>IF(Raw!AF565="", "", Raw!AF565)</f>
        <v/>
      </c>
      <c r="AM565" s="1" t="s">
        <v>6350</v>
      </c>
      <c r="AN565" s="1" t="s">
        <v>6350</v>
      </c>
      <c r="AO565" s="1" t="s">
        <v>6349</v>
      </c>
      <c r="AP565" s="1">
        <f>Raw!AH565</f>
        <v>7925</v>
      </c>
      <c r="AQ565" s="1">
        <v>500</v>
      </c>
      <c r="AR565" s="1" t="s">
        <v>6350</v>
      </c>
      <c r="AS565" s="1" t="s">
        <v>6350</v>
      </c>
      <c r="AT565" s="1" t="s">
        <v>6350</v>
      </c>
    </row>
    <row r="566" spans="1:46" ht="12.75" x14ac:dyDescent="0.2">
      <c r="A566" s="1">
        <v>10565</v>
      </c>
      <c r="B566" s="1" t="s">
        <v>2</v>
      </c>
      <c r="C566" s="2">
        <f t="shared" ca="1" si="56"/>
        <v>45265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6350</v>
      </c>
      <c r="O566" s="1" t="s">
        <v>6373</v>
      </c>
      <c r="P566" s="1" t="s">
        <v>6349</v>
      </c>
      <c r="Q566" s="1" t="s">
        <v>6350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/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57"/>
        <v>29560</v>
      </c>
      <c r="AA566" s="1" t="str">
        <f>Raw!Z566</f>
        <v>NEW ZEALAND FULL LICENCE</v>
      </c>
      <c r="AB566" s="9">
        <f t="shared" si="58"/>
        <v>4</v>
      </c>
      <c r="AC566" s="1">
        <v>16</v>
      </c>
      <c r="AD566" s="1" t="str">
        <f>Raw!AA566</f>
        <v>MALE</v>
      </c>
      <c r="AE566" s="1" t="str">
        <f>Raw!AB566</f>
        <v>NO</v>
      </c>
      <c r="AF566" s="1">
        <f>IF(Raw!AE566="", 0, 1)</f>
        <v>0</v>
      </c>
      <c r="AG566" s="1" t="str">
        <f t="shared" si="59"/>
        <v>No</v>
      </c>
      <c r="AH566" s="1" t="str">
        <f t="shared" si="60"/>
        <v>No</v>
      </c>
      <c r="AI566" s="1" t="str">
        <f t="shared" si="61"/>
        <v>No</v>
      </c>
      <c r="AJ566" s="1" t="str">
        <f>IF(Raw!AE566="", "", Raw!AE566)</f>
        <v/>
      </c>
      <c r="AK566" s="2" t="str">
        <f t="shared" ca="1" si="62"/>
        <v/>
      </c>
      <c r="AL566" s="1" t="str">
        <f>IF(Raw!AF566="", "", Raw!AF566)</f>
        <v/>
      </c>
      <c r="AM566" s="1" t="s">
        <v>6350</v>
      </c>
      <c r="AN566" s="1" t="s">
        <v>6350</v>
      </c>
      <c r="AO566" s="1" t="s">
        <v>6349</v>
      </c>
      <c r="AP566" s="1">
        <f>Raw!AH566</f>
        <v>8300</v>
      </c>
      <c r="AQ566" s="1">
        <v>500</v>
      </c>
      <c r="AR566" s="1" t="s">
        <v>6350</v>
      </c>
      <c r="AS566" s="1" t="s">
        <v>6350</v>
      </c>
      <c r="AT566" s="1" t="s">
        <v>6350</v>
      </c>
    </row>
    <row r="567" spans="1:46" ht="12.75" x14ac:dyDescent="0.2">
      <c r="A567" s="1">
        <v>10566</v>
      </c>
      <c r="B567" s="1" t="s">
        <v>2</v>
      </c>
      <c r="C567" s="2">
        <f t="shared" ca="1" si="56"/>
        <v>45265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6350</v>
      </c>
      <c r="O567" s="1" t="s">
        <v>6373</v>
      </c>
      <c r="P567" s="1" t="s">
        <v>6349</v>
      </c>
      <c r="Q567" s="1" t="s">
        <v>6350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57"/>
        <v>18967</v>
      </c>
      <c r="AA567" s="1" t="str">
        <f>Raw!Z567</f>
        <v>NEW ZEALAND FULL LICENCE</v>
      </c>
      <c r="AB567" s="9">
        <f t="shared" si="58"/>
        <v>4</v>
      </c>
      <c r="AC567" s="1">
        <v>16</v>
      </c>
      <c r="AD567" s="1" t="str">
        <f>Raw!AA567</f>
        <v>MALE</v>
      </c>
      <c r="AE567" s="1" t="str">
        <f>Raw!AB567</f>
        <v>NO</v>
      </c>
      <c r="AF567" s="1">
        <f>IF(Raw!AE567="", 0, 1)</f>
        <v>0</v>
      </c>
      <c r="AG567" s="1" t="str">
        <f t="shared" si="59"/>
        <v>No</v>
      </c>
      <c r="AH567" s="1" t="str">
        <f t="shared" si="60"/>
        <v>No</v>
      </c>
      <c r="AI567" s="1" t="str">
        <f t="shared" si="61"/>
        <v>No</v>
      </c>
      <c r="AJ567" s="1" t="str">
        <f>IF(Raw!AE567="", "", Raw!AE567)</f>
        <v/>
      </c>
      <c r="AK567" s="2" t="str">
        <f t="shared" ca="1" si="62"/>
        <v/>
      </c>
      <c r="AL567" s="1" t="str">
        <f>IF(Raw!AF567="", "", Raw!AF567)</f>
        <v/>
      </c>
      <c r="AM567" s="1" t="s">
        <v>6350</v>
      </c>
      <c r="AN567" s="1" t="s">
        <v>6350</v>
      </c>
      <c r="AO567" s="1" t="s">
        <v>6349</v>
      </c>
      <c r="AP567" s="1">
        <f>Raw!AH567</f>
        <v>8530</v>
      </c>
      <c r="AQ567" s="1">
        <v>500</v>
      </c>
      <c r="AR567" s="1" t="s">
        <v>6350</v>
      </c>
      <c r="AS567" s="1" t="s">
        <v>6350</v>
      </c>
      <c r="AT567" s="1" t="s">
        <v>6350</v>
      </c>
    </row>
    <row r="568" spans="1:46" ht="12.75" x14ac:dyDescent="0.2">
      <c r="A568" s="1">
        <v>10567</v>
      </c>
      <c r="B568" s="1" t="s">
        <v>2</v>
      </c>
      <c r="C568" s="2">
        <f t="shared" ca="1" si="56"/>
        <v>45265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6350</v>
      </c>
      <c r="O568" s="1" t="s">
        <v>6373</v>
      </c>
      <c r="P568" s="1" t="s">
        <v>6349</v>
      </c>
      <c r="Q568" s="1" t="s">
        <v>6350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/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57"/>
        <v>27368</v>
      </c>
      <c r="AA568" s="1" t="str">
        <f>Raw!Z568</f>
        <v>NEW ZEALAND FULL LICENCE</v>
      </c>
      <c r="AB568" s="9">
        <f t="shared" si="58"/>
        <v>4</v>
      </c>
      <c r="AC568" s="1">
        <v>16</v>
      </c>
      <c r="AD568" s="1" t="str">
        <f>Raw!AA568</f>
        <v>MALE</v>
      </c>
      <c r="AE568" s="1" t="str">
        <f>Raw!AB568</f>
        <v>NO</v>
      </c>
      <c r="AF568" s="1">
        <f>IF(Raw!AE568="", 0, 1)</f>
        <v>1</v>
      </c>
      <c r="AG568" s="1" t="str">
        <f t="shared" si="59"/>
        <v>Yes</v>
      </c>
      <c r="AH568" s="1" t="str">
        <f t="shared" si="60"/>
        <v>Yes</v>
      </c>
      <c r="AI568" s="1" t="str">
        <f t="shared" si="61"/>
        <v>Yes</v>
      </c>
      <c r="AJ568" s="1">
        <f>IF(Raw!AE568="", "", Raw!AE568)</f>
        <v>4</v>
      </c>
      <c r="AK568" s="2">
        <f t="shared" ca="1" si="62"/>
        <v>45169</v>
      </c>
      <c r="AL568" s="1" t="str">
        <f>IF(Raw!AF568="", "", Raw!AF568)</f>
        <v>Not at fault - other vehicle involved</v>
      </c>
      <c r="AM568" s="1" t="s">
        <v>6350</v>
      </c>
      <c r="AN568" s="1" t="s">
        <v>6350</v>
      </c>
      <c r="AO568" s="1" t="s">
        <v>6349</v>
      </c>
      <c r="AP568" s="1">
        <f>Raw!AH568</f>
        <v>22300</v>
      </c>
      <c r="AQ568" s="1">
        <v>500</v>
      </c>
      <c r="AR568" s="1" t="s">
        <v>6350</v>
      </c>
      <c r="AS568" s="1" t="s">
        <v>6350</v>
      </c>
      <c r="AT568" s="1" t="s">
        <v>6350</v>
      </c>
    </row>
    <row r="569" spans="1:46" ht="12.75" x14ac:dyDescent="0.2">
      <c r="A569" s="1">
        <v>10568</v>
      </c>
      <c r="B569" s="1" t="s">
        <v>2</v>
      </c>
      <c r="C569" s="2">
        <f t="shared" ca="1" si="56"/>
        <v>45265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6350</v>
      </c>
      <c r="O569" s="1" t="s">
        <v>6373</v>
      </c>
      <c r="P569" s="1" t="s">
        <v>6349</v>
      </c>
      <c r="Q569" s="1" t="s">
        <v>6350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57"/>
        <v>31021</v>
      </c>
      <c r="AA569" s="1" t="str">
        <f>Raw!Z569</f>
        <v>NEW ZEALAND FULL LICENCE</v>
      </c>
      <c r="AB569" s="9">
        <f t="shared" si="58"/>
        <v>4</v>
      </c>
      <c r="AC569" s="1">
        <v>16</v>
      </c>
      <c r="AD569" s="1" t="str">
        <f>Raw!AA569</f>
        <v>MALE</v>
      </c>
      <c r="AE569" s="1" t="str">
        <f>Raw!AB569</f>
        <v>NO</v>
      </c>
      <c r="AF569" s="1">
        <f>IF(Raw!AE569="", 0, 1)</f>
        <v>1</v>
      </c>
      <c r="AG569" s="1" t="str">
        <f t="shared" si="59"/>
        <v>Yes</v>
      </c>
      <c r="AH569" s="1" t="str">
        <f t="shared" si="60"/>
        <v>Yes</v>
      </c>
      <c r="AI569" s="1" t="str">
        <f t="shared" si="61"/>
        <v>Yes</v>
      </c>
      <c r="AJ569" s="1">
        <f>IF(Raw!AE569="", "", Raw!AE569)</f>
        <v>15</v>
      </c>
      <c r="AK569" s="2">
        <f t="shared" ca="1" si="62"/>
        <v>44834</v>
      </c>
      <c r="AL569" s="1" t="str">
        <f>IF(Raw!AF569="", "", Raw!AF569)</f>
        <v>Not at fault - other vehicle involved</v>
      </c>
      <c r="AM569" s="1" t="s">
        <v>6350</v>
      </c>
      <c r="AN569" s="1" t="s">
        <v>6350</v>
      </c>
      <c r="AO569" s="1" t="s">
        <v>6349</v>
      </c>
      <c r="AP569" s="1">
        <f>Raw!AH569</f>
        <v>13025</v>
      </c>
      <c r="AQ569" s="1">
        <v>500</v>
      </c>
      <c r="AR569" s="1" t="s">
        <v>6350</v>
      </c>
      <c r="AS569" s="1" t="s">
        <v>6350</v>
      </c>
      <c r="AT569" s="1" t="s">
        <v>6350</v>
      </c>
    </row>
    <row r="570" spans="1:46" ht="12.75" x14ac:dyDescent="0.2">
      <c r="A570" s="1">
        <v>10569</v>
      </c>
      <c r="B570" s="1" t="s">
        <v>2</v>
      </c>
      <c r="C570" s="2">
        <f t="shared" ca="1" si="56"/>
        <v>45265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6350</v>
      </c>
      <c r="O570" s="1" t="s">
        <v>6373</v>
      </c>
      <c r="P570" s="1" t="s">
        <v>6349</v>
      </c>
      <c r="Q570" s="1" t="s">
        <v>6350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57"/>
        <v>25177</v>
      </c>
      <c r="AA570" s="1" t="str">
        <f>Raw!Z570</f>
        <v>INTERNATIONAL LICENCE</v>
      </c>
      <c r="AB570" s="9">
        <f t="shared" si="58"/>
        <v>4</v>
      </c>
      <c r="AC570" s="1">
        <v>16</v>
      </c>
      <c r="AD570" s="1" t="str">
        <f>Raw!AA570</f>
        <v>FEMALE</v>
      </c>
      <c r="AE570" s="1" t="str">
        <f>Raw!AB570</f>
        <v>NO</v>
      </c>
      <c r="AF570" s="1">
        <f>IF(Raw!AE570="", 0, 1)</f>
        <v>0</v>
      </c>
      <c r="AG570" s="1" t="str">
        <f t="shared" si="59"/>
        <v>No</v>
      </c>
      <c r="AH570" s="1" t="str">
        <f t="shared" si="60"/>
        <v>No</v>
      </c>
      <c r="AI570" s="1" t="str">
        <f t="shared" si="61"/>
        <v>No</v>
      </c>
      <c r="AJ570" s="1" t="str">
        <f>IF(Raw!AE570="", "", Raw!AE570)</f>
        <v/>
      </c>
      <c r="AK570" s="2" t="str">
        <f t="shared" ca="1" si="62"/>
        <v/>
      </c>
      <c r="AL570" s="1" t="str">
        <f>IF(Raw!AF570="", "", Raw!AF570)</f>
        <v/>
      </c>
      <c r="AM570" s="1" t="s">
        <v>6350</v>
      </c>
      <c r="AN570" s="1" t="s">
        <v>6350</v>
      </c>
      <c r="AO570" s="1" t="s">
        <v>6349</v>
      </c>
      <c r="AP570" s="1">
        <f>Raw!AH570</f>
        <v>58630</v>
      </c>
      <c r="AQ570" s="1">
        <v>500</v>
      </c>
      <c r="AR570" s="1" t="s">
        <v>6350</v>
      </c>
      <c r="AS570" s="1" t="s">
        <v>6350</v>
      </c>
      <c r="AT570" s="1" t="s">
        <v>6350</v>
      </c>
    </row>
    <row r="571" spans="1:46" ht="12.75" x14ac:dyDescent="0.2">
      <c r="A571" s="1">
        <v>10570</v>
      </c>
      <c r="B571" s="1" t="s">
        <v>2</v>
      </c>
      <c r="C571" s="2">
        <f t="shared" ca="1" si="56"/>
        <v>45265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6350</v>
      </c>
      <c r="O571" s="1" t="s">
        <v>6373</v>
      </c>
      <c r="P571" s="1" t="s">
        <v>6349</v>
      </c>
      <c r="Q571" s="1" t="s">
        <v>6350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57"/>
        <v>36134</v>
      </c>
      <c r="AA571" s="1" t="str">
        <f>Raw!Z571</f>
        <v>LEARNERS LICENCE</v>
      </c>
      <c r="AB571" s="9">
        <f t="shared" si="58"/>
        <v>4</v>
      </c>
      <c r="AC571" s="1">
        <v>16</v>
      </c>
      <c r="AD571" s="1" t="str">
        <f>Raw!AA571</f>
        <v>FEMALE</v>
      </c>
      <c r="AE571" s="1" t="str">
        <f>Raw!AB571</f>
        <v>YES</v>
      </c>
      <c r="AF571" s="1">
        <f>IF(Raw!AE571="", 0, 1)</f>
        <v>0</v>
      </c>
      <c r="AG571" s="1" t="str">
        <f t="shared" si="59"/>
        <v>No</v>
      </c>
      <c r="AH571" s="1" t="str">
        <f t="shared" si="60"/>
        <v>No</v>
      </c>
      <c r="AI571" s="1" t="str">
        <f t="shared" si="61"/>
        <v>No</v>
      </c>
      <c r="AJ571" s="1" t="str">
        <f>IF(Raw!AE571="", "", Raw!AE571)</f>
        <v/>
      </c>
      <c r="AK571" s="2" t="str">
        <f t="shared" ca="1" si="62"/>
        <v/>
      </c>
      <c r="AL571" s="1" t="str">
        <f>IF(Raw!AF571="", "", Raw!AF571)</f>
        <v/>
      </c>
      <c r="AM571" s="1" t="s">
        <v>6350</v>
      </c>
      <c r="AN571" s="1" t="s">
        <v>6350</v>
      </c>
      <c r="AO571" s="1" t="s">
        <v>6349</v>
      </c>
      <c r="AP571" s="1">
        <f>Raw!AH571</f>
        <v>9530</v>
      </c>
      <c r="AQ571" s="1">
        <v>500</v>
      </c>
      <c r="AR571" s="1" t="s">
        <v>6350</v>
      </c>
      <c r="AS571" s="1" t="s">
        <v>6350</v>
      </c>
      <c r="AT571" s="1" t="s">
        <v>6350</v>
      </c>
    </row>
    <row r="572" spans="1:46" ht="12.75" x14ac:dyDescent="0.2">
      <c r="A572" s="1">
        <v>10571</v>
      </c>
      <c r="B572" s="1" t="s">
        <v>2</v>
      </c>
      <c r="C572" s="2">
        <f t="shared" ca="1" si="56"/>
        <v>45265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6350</v>
      </c>
      <c r="O572" s="1" t="s">
        <v>6373</v>
      </c>
      <c r="P572" s="1" t="s">
        <v>6349</v>
      </c>
      <c r="Q572" s="1" t="s">
        <v>6350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57"/>
        <v>33943</v>
      </c>
      <c r="AA572" s="1" t="str">
        <f>Raw!Z572</f>
        <v>NEW ZEALAND FULL LICENCE</v>
      </c>
      <c r="AB572" s="9">
        <f t="shared" si="58"/>
        <v>4</v>
      </c>
      <c r="AC572" s="1">
        <v>16</v>
      </c>
      <c r="AD572" s="1" t="str">
        <f>Raw!AA572</f>
        <v>FEMALE</v>
      </c>
      <c r="AE572" s="1" t="str">
        <f>Raw!AB572</f>
        <v>YES</v>
      </c>
      <c r="AF572" s="1">
        <f>IF(Raw!AE572="", 0, 1)</f>
        <v>0</v>
      </c>
      <c r="AG572" s="1" t="str">
        <f t="shared" si="59"/>
        <v>No</v>
      </c>
      <c r="AH572" s="1" t="str">
        <f t="shared" si="60"/>
        <v>No</v>
      </c>
      <c r="AI572" s="1" t="str">
        <f t="shared" si="61"/>
        <v>No</v>
      </c>
      <c r="AJ572" s="1" t="str">
        <f>IF(Raw!AE572="", "", Raw!AE572)</f>
        <v/>
      </c>
      <c r="AK572" s="2" t="str">
        <f t="shared" ca="1" si="62"/>
        <v/>
      </c>
      <c r="AL572" s="1" t="str">
        <f>IF(Raw!AF572="", "", Raw!AF572)</f>
        <v/>
      </c>
      <c r="AM572" s="1" t="s">
        <v>6350</v>
      </c>
      <c r="AN572" s="1" t="s">
        <v>6350</v>
      </c>
      <c r="AO572" s="1" t="s">
        <v>6349</v>
      </c>
      <c r="AP572" s="1">
        <f>Raw!AH572</f>
        <v>7400</v>
      </c>
      <c r="AQ572" s="1">
        <v>500</v>
      </c>
      <c r="AR572" s="1" t="s">
        <v>6350</v>
      </c>
      <c r="AS572" s="1" t="s">
        <v>6350</v>
      </c>
      <c r="AT572" s="1" t="s">
        <v>6350</v>
      </c>
    </row>
    <row r="573" spans="1:46" ht="12.75" x14ac:dyDescent="0.2">
      <c r="A573" s="1">
        <v>10572</v>
      </c>
      <c r="B573" s="1" t="s">
        <v>2</v>
      </c>
      <c r="C573" s="2">
        <f t="shared" ca="1" si="56"/>
        <v>45265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6350</v>
      </c>
      <c r="O573" s="1" t="s">
        <v>6373</v>
      </c>
      <c r="P573" s="1" t="s">
        <v>6349</v>
      </c>
      <c r="Q573" s="1" t="s">
        <v>6350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57"/>
        <v>27003</v>
      </c>
      <c r="AA573" s="1" t="str">
        <f>Raw!Z573</f>
        <v>NEW ZEALAND FULL LICENCE</v>
      </c>
      <c r="AB573" s="9">
        <f t="shared" si="58"/>
        <v>4</v>
      </c>
      <c r="AC573" s="1">
        <v>16</v>
      </c>
      <c r="AD573" s="1" t="str">
        <f>Raw!AA573</f>
        <v>MALE</v>
      </c>
      <c r="AE573" s="1" t="str">
        <f>Raw!AB573</f>
        <v>YES</v>
      </c>
      <c r="AF573" s="1">
        <f>IF(Raw!AE573="", 0, 1)</f>
        <v>0</v>
      </c>
      <c r="AG573" s="1" t="str">
        <f t="shared" si="59"/>
        <v>No</v>
      </c>
      <c r="AH573" s="1" t="str">
        <f t="shared" si="60"/>
        <v>No</v>
      </c>
      <c r="AI573" s="1" t="str">
        <f t="shared" si="61"/>
        <v>No</v>
      </c>
      <c r="AJ573" s="1" t="str">
        <f>IF(Raw!AE573="", "", Raw!AE573)</f>
        <v/>
      </c>
      <c r="AK573" s="2" t="str">
        <f t="shared" ca="1" si="62"/>
        <v/>
      </c>
      <c r="AL573" s="1" t="str">
        <f>IF(Raw!AF573="", "", Raw!AF573)</f>
        <v/>
      </c>
      <c r="AM573" s="1" t="s">
        <v>6350</v>
      </c>
      <c r="AN573" s="1" t="s">
        <v>6350</v>
      </c>
      <c r="AO573" s="1" t="s">
        <v>6349</v>
      </c>
      <c r="AP573" s="1">
        <f>Raw!AH573</f>
        <v>9550</v>
      </c>
      <c r="AQ573" s="1">
        <v>500</v>
      </c>
      <c r="AR573" s="1" t="s">
        <v>6350</v>
      </c>
      <c r="AS573" s="1" t="s">
        <v>6350</v>
      </c>
      <c r="AT573" s="1" t="s">
        <v>6350</v>
      </c>
    </row>
    <row r="574" spans="1:46" ht="12.75" x14ac:dyDescent="0.2">
      <c r="A574" s="1">
        <v>10573</v>
      </c>
      <c r="B574" s="1" t="s">
        <v>2</v>
      </c>
      <c r="C574" s="2">
        <f t="shared" ca="1" si="56"/>
        <v>45265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6350</v>
      </c>
      <c r="O574" s="1" t="s">
        <v>6373</v>
      </c>
      <c r="P574" s="1" t="s">
        <v>6349</v>
      </c>
      <c r="Q574" s="1" t="s">
        <v>6350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57"/>
        <v>36865</v>
      </c>
      <c r="AA574" s="1" t="str">
        <f>Raw!Z574</f>
        <v>NEW ZEALAND FULL LICENCE</v>
      </c>
      <c r="AB574" s="9">
        <f t="shared" si="58"/>
        <v>4</v>
      </c>
      <c r="AC574" s="1">
        <v>16</v>
      </c>
      <c r="AD574" s="1" t="str">
        <f>Raw!AA574</f>
        <v>MALE</v>
      </c>
      <c r="AE574" s="1" t="str">
        <f>Raw!AB574</f>
        <v>NO</v>
      </c>
      <c r="AF574" s="1">
        <f>IF(Raw!AE574="", 0, 1)</f>
        <v>0</v>
      </c>
      <c r="AG574" s="1" t="str">
        <f t="shared" si="59"/>
        <v>No</v>
      </c>
      <c r="AH574" s="1" t="str">
        <f t="shared" si="60"/>
        <v>No</v>
      </c>
      <c r="AI574" s="1" t="str">
        <f t="shared" si="61"/>
        <v>No</v>
      </c>
      <c r="AJ574" s="1" t="str">
        <f>IF(Raw!AE574="", "", Raw!AE574)</f>
        <v/>
      </c>
      <c r="AK574" s="2" t="str">
        <f t="shared" ca="1" si="62"/>
        <v/>
      </c>
      <c r="AL574" s="1" t="str">
        <f>IF(Raw!AF574="", "", Raw!AF574)</f>
        <v/>
      </c>
      <c r="AM574" s="1" t="s">
        <v>6350</v>
      </c>
      <c r="AN574" s="1" t="s">
        <v>6350</v>
      </c>
      <c r="AO574" s="1" t="s">
        <v>6349</v>
      </c>
      <c r="AP574" s="1">
        <f>Raw!AH574</f>
        <v>5000</v>
      </c>
      <c r="AQ574" s="1">
        <v>500</v>
      </c>
      <c r="AR574" s="1" t="s">
        <v>6350</v>
      </c>
      <c r="AS574" s="1" t="s">
        <v>6350</v>
      </c>
      <c r="AT574" s="1" t="s">
        <v>6350</v>
      </c>
    </row>
    <row r="575" spans="1:46" ht="12.75" x14ac:dyDescent="0.2">
      <c r="A575" s="1">
        <v>10574</v>
      </c>
      <c r="B575" s="1" t="s">
        <v>2</v>
      </c>
      <c r="C575" s="2">
        <f t="shared" ca="1" si="56"/>
        <v>45265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6350</v>
      </c>
      <c r="O575" s="1" t="s">
        <v>6373</v>
      </c>
      <c r="P575" s="1" t="s">
        <v>6349</v>
      </c>
      <c r="Q575" s="1" t="s">
        <v>6350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57"/>
        <v>20794</v>
      </c>
      <c r="AA575" s="1" t="str">
        <f>Raw!Z575</f>
        <v>NEW ZEALAND FULL LICENCE</v>
      </c>
      <c r="AB575" s="9">
        <f t="shared" si="58"/>
        <v>4</v>
      </c>
      <c r="AC575" s="1">
        <v>16</v>
      </c>
      <c r="AD575" s="1" t="str">
        <f>Raw!AA575</f>
        <v>FEMALE</v>
      </c>
      <c r="AE575" s="1" t="str">
        <f>Raw!AB575</f>
        <v>NO</v>
      </c>
      <c r="AF575" s="1">
        <f>IF(Raw!AE575="", 0, 1)</f>
        <v>0</v>
      </c>
      <c r="AG575" s="1" t="str">
        <f t="shared" si="59"/>
        <v>No</v>
      </c>
      <c r="AH575" s="1" t="str">
        <f t="shared" si="60"/>
        <v>No</v>
      </c>
      <c r="AI575" s="1" t="str">
        <f t="shared" si="61"/>
        <v>No</v>
      </c>
      <c r="AJ575" s="1" t="str">
        <f>IF(Raw!AE575="", "", Raw!AE575)</f>
        <v/>
      </c>
      <c r="AK575" s="2" t="str">
        <f t="shared" ca="1" si="62"/>
        <v/>
      </c>
      <c r="AL575" s="1" t="str">
        <f>IF(Raw!AF575="", "", Raw!AF575)</f>
        <v/>
      </c>
      <c r="AM575" s="1" t="s">
        <v>6350</v>
      </c>
      <c r="AN575" s="1" t="s">
        <v>6350</v>
      </c>
      <c r="AO575" s="1" t="s">
        <v>6349</v>
      </c>
      <c r="AP575" s="1">
        <f>Raw!AH575</f>
        <v>45295</v>
      </c>
      <c r="AQ575" s="1">
        <v>500</v>
      </c>
      <c r="AR575" s="1" t="s">
        <v>6350</v>
      </c>
      <c r="AS575" s="1" t="s">
        <v>6350</v>
      </c>
      <c r="AT575" s="1" t="s">
        <v>6350</v>
      </c>
    </row>
    <row r="576" spans="1:46" ht="12.75" x14ac:dyDescent="0.2">
      <c r="A576" s="1">
        <v>10575</v>
      </c>
      <c r="B576" s="1" t="s">
        <v>2</v>
      </c>
      <c r="C576" s="2">
        <f t="shared" ca="1" si="56"/>
        <v>45265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6350</v>
      </c>
      <c r="O576" s="1" t="s">
        <v>6373</v>
      </c>
      <c r="P576" s="1" t="s">
        <v>6349</v>
      </c>
      <c r="Q576" s="1" t="s">
        <v>6350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57"/>
        <v>20063</v>
      </c>
      <c r="AA576" s="1" t="str">
        <f>Raw!Z576</f>
        <v>NEW ZEALAND FULL LICENCE</v>
      </c>
      <c r="AB576" s="9">
        <f t="shared" si="58"/>
        <v>4</v>
      </c>
      <c r="AC576" s="1">
        <v>16</v>
      </c>
      <c r="AD576" s="1" t="str">
        <f>Raw!AA576</f>
        <v>MALE</v>
      </c>
      <c r="AE576" s="1" t="str">
        <f>Raw!AB576</f>
        <v>NO</v>
      </c>
      <c r="AF576" s="1">
        <f>IF(Raw!AE576="", 0, 1)</f>
        <v>0</v>
      </c>
      <c r="AG576" s="1" t="str">
        <f t="shared" si="59"/>
        <v>No</v>
      </c>
      <c r="AH576" s="1" t="str">
        <f t="shared" si="60"/>
        <v>No</v>
      </c>
      <c r="AI576" s="1" t="str">
        <f t="shared" si="61"/>
        <v>No</v>
      </c>
      <c r="AJ576" s="1" t="str">
        <f>IF(Raw!AE576="", "", Raw!AE576)</f>
        <v/>
      </c>
      <c r="AK576" s="2" t="str">
        <f t="shared" ca="1" si="62"/>
        <v/>
      </c>
      <c r="AL576" s="1" t="str">
        <f>IF(Raw!AF576="", "", Raw!AF576)</f>
        <v/>
      </c>
      <c r="AM576" s="1" t="s">
        <v>6350</v>
      </c>
      <c r="AN576" s="1" t="s">
        <v>6350</v>
      </c>
      <c r="AO576" s="1" t="s">
        <v>6349</v>
      </c>
      <c r="AP576" s="1">
        <f>Raw!AH576</f>
        <v>735</v>
      </c>
      <c r="AQ576" s="1">
        <v>500</v>
      </c>
      <c r="AR576" s="1" t="s">
        <v>6350</v>
      </c>
      <c r="AS576" s="1" t="s">
        <v>6350</v>
      </c>
      <c r="AT576" s="1" t="s">
        <v>6350</v>
      </c>
    </row>
    <row r="577" spans="1:46" ht="12.75" x14ac:dyDescent="0.2">
      <c r="A577" s="1">
        <v>10576</v>
      </c>
      <c r="B577" s="1" t="s">
        <v>2</v>
      </c>
      <c r="C577" s="2">
        <f t="shared" ca="1" si="56"/>
        <v>45265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IF(Raw!O577="","", Raw!O577)</f>
        <v>2771</v>
      </c>
      <c r="L577" s="1" t="str">
        <f>Raw!L577</f>
        <v>5 Sp Manual</v>
      </c>
      <c r="M577" s="1" t="str">
        <f>Raw!M577</f>
        <v>Diesel</v>
      </c>
      <c r="N577" s="1" t="s">
        <v>6350</v>
      </c>
      <c r="O577" s="1" t="s">
        <v>6373</v>
      </c>
      <c r="P577" s="1" t="s">
        <v>6349</v>
      </c>
      <c r="Q577" s="1" t="s">
        <v>6350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/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57"/>
        <v>17141</v>
      </c>
      <c r="AA577" s="1" t="str">
        <f>Raw!Z577</f>
        <v>NEW ZEALAND FULL LICENCE</v>
      </c>
      <c r="AB577" s="9">
        <f t="shared" si="58"/>
        <v>4</v>
      </c>
      <c r="AC577" s="1">
        <v>16</v>
      </c>
      <c r="AD577" s="1" t="str">
        <f>Raw!AA577</f>
        <v>FEMALE</v>
      </c>
      <c r="AE577" s="1" t="str">
        <f>Raw!AB577</f>
        <v>NO</v>
      </c>
      <c r="AF577" s="1">
        <f>IF(Raw!AE577="", 0, 1)</f>
        <v>0</v>
      </c>
      <c r="AG577" s="1" t="str">
        <f t="shared" si="59"/>
        <v>No</v>
      </c>
      <c r="AH577" s="1" t="str">
        <f t="shared" si="60"/>
        <v>No</v>
      </c>
      <c r="AI577" s="1" t="str">
        <f t="shared" si="61"/>
        <v>No</v>
      </c>
      <c r="AJ577" s="1" t="str">
        <f>IF(Raw!AE577="", "", Raw!AE577)</f>
        <v/>
      </c>
      <c r="AK577" s="2" t="str">
        <f t="shared" ca="1" si="62"/>
        <v/>
      </c>
      <c r="AL577" s="1" t="str">
        <f>IF(Raw!AF577="", "", Raw!AF577)</f>
        <v/>
      </c>
      <c r="AM577" s="1" t="s">
        <v>6350</v>
      </c>
      <c r="AN577" s="1" t="s">
        <v>6350</v>
      </c>
      <c r="AO577" s="1" t="s">
        <v>6349</v>
      </c>
      <c r="AP577" s="1">
        <f>Raw!AH577</f>
        <v>1100</v>
      </c>
      <c r="AQ577" s="1">
        <v>500</v>
      </c>
      <c r="AR577" s="1" t="s">
        <v>6350</v>
      </c>
      <c r="AS577" s="1" t="s">
        <v>6350</v>
      </c>
      <c r="AT577" s="1" t="s">
        <v>6350</v>
      </c>
    </row>
    <row r="578" spans="1:46" ht="12.75" x14ac:dyDescent="0.2">
      <c r="A578" s="1">
        <v>10577</v>
      </c>
      <c r="B578" s="1" t="s">
        <v>2</v>
      </c>
      <c r="C578" s="2">
        <f t="shared" ca="1" si="56"/>
        <v>45265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6350</v>
      </c>
      <c r="O578" s="1" t="s">
        <v>6373</v>
      </c>
      <c r="P578" s="1" t="s">
        <v>6349</v>
      </c>
      <c r="Q578" s="1" t="s">
        <v>6350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57"/>
        <v>37960</v>
      </c>
      <c r="AA578" s="1" t="str">
        <f>Raw!Z578</f>
        <v>LEARNERS LICENCE</v>
      </c>
      <c r="AB578" s="9">
        <f t="shared" si="58"/>
        <v>4</v>
      </c>
      <c r="AC578" s="1">
        <v>16</v>
      </c>
      <c r="AD578" s="1" t="str">
        <f>Raw!AA578</f>
        <v>FEMALE</v>
      </c>
      <c r="AE578" s="1" t="str">
        <f>Raw!AB578</f>
        <v>YES</v>
      </c>
      <c r="AF578" s="1">
        <f>IF(Raw!AE578="", 0, 1)</f>
        <v>0</v>
      </c>
      <c r="AG578" s="1" t="str">
        <f t="shared" si="59"/>
        <v>No</v>
      </c>
      <c r="AH578" s="1" t="str">
        <f t="shared" si="60"/>
        <v>No</v>
      </c>
      <c r="AI578" s="1" t="str">
        <f t="shared" si="61"/>
        <v>No</v>
      </c>
      <c r="AJ578" s="1" t="str">
        <f>IF(Raw!AE578="", "", Raw!AE578)</f>
        <v/>
      </c>
      <c r="AK578" s="2" t="str">
        <f t="shared" ca="1" si="62"/>
        <v/>
      </c>
      <c r="AL578" s="1" t="str">
        <f>IF(Raw!AF578="", "", Raw!AF578)</f>
        <v/>
      </c>
      <c r="AM578" s="1" t="s">
        <v>6350</v>
      </c>
      <c r="AN578" s="1" t="s">
        <v>6350</v>
      </c>
      <c r="AO578" s="1" t="s">
        <v>6349</v>
      </c>
      <c r="AP578" s="1">
        <f>Raw!AH578</f>
        <v>7050</v>
      </c>
      <c r="AQ578" s="1">
        <v>500</v>
      </c>
      <c r="AR578" s="1" t="s">
        <v>6350</v>
      </c>
      <c r="AS578" s="1" t="s">
        <v>6350</v>
      </c>
      <c r="AT578" s="1" t="s">
        <v>6350</v>
      </c>
    </row>
    <row r="579" spans="1:46" ht="12.75" x14ac:dyDescent="0.2">
      <c r="A579" s="1">
        <v>10578</v>
      </c>
      <c r="B579" s="1" t="s">
        <v>2</v>
      </c>
      <c r="C579" s="2">
        <f t="shared" ref="C579:C642" ca="1" si="63">TODAY()</f>
        <v>45265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6350</v>
      </c>
      <c r="O579" s="1" t="s">
        <v>6373</v>
      </c>
      <c r="P579" s="1" t="s">
        <v>6349</v>
      </c>
      <c r="Q579" s="1" t="s">
        <v>6350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64">DATE( YEAR( TODAY())-Y579, MONTH( TODAY()), DAY( TODAY()))</f>
        <v>21159</v>
      </c>
      <c r="AA579" s="1" t="str">
        <f>Raw!Z579</f>
        <v>NEW ZEALAND FULL LICENCE</v>
      </c>
      <c r="AB579" s="9">
        <f t="shared" ref="AB579:AB642" si="65">IF( MAX(1, Y579-AC579)&gt;=4, 4, MAX(1, Y579-AC579))</f>
        <v>4</v>
      </c>
      <c r="AC579" s="1">
        <v>16</v>
      </c>
      <c r="AD579" s="1" t="str">
        <f>Raw!AA579</f>
        <v>FEMALE</v>
      </c>
      <c r="AE579" s="1" t="str">
        <f>Raw!AB579</f>
        <v>NO</v>
      </c>
      <c r="AF579" s="1">
        <f>IF(Raw!AE579="", 0, 1)</f>
        <v>0</v>
      </c>
      <c r="AG579" s="1" t="str">
        <f t="shared" ref="AG579:AG642" si="66">IF(AND( AJ579&lt;&gt;"", AJ579&lt;=2*12), "Yes", "No")</f>
        <v>No</v>
      </c>
      <c r="AH579" s="1" t="str">
        <f t="shared" ref="AH579:AH642" si="67">IF(AND( AJ579&lt;&gt;"", AJ579&lt;=3*12), "Yes", "No")</f>
        <v>No</v>
      </c>
      <c r="AI579" s="1" t="str">
        <f t="shared" ref="AI579:AI642" si="68">IF(AND( AJ579&lt;&gt;"", AJ579&lt;5*12), "Yes", "No")</f>
        <v>No</v>
      </c>
      <c r="AJ579" s="1" t="str">
        <f>IF(Raw!AE579="", "", Raw!AE579)</f>
        <v/>
      </c>
      <c r="AK579" s="2" t="str">
        <f t="shared" ref="AK579:AK642" ca="1" si="69">IF(AJ579="", "", EOMONTH( TODAY(), -AJ579))</f>
        <v/>
      </c>
      <c r="AL579" s="1" t="str">
        <f>IF(Raw!AF579="", "", Raw!AF579)</f>
        <v/>
      </c>
      <c r="AM579" s="1" t="s">
        <v>6350</v>
      </c>
      <c r="AN579" s="1" t="s">
        <v>6350</v>
      </c>
      <c r="AO579" s="1" t="s">
        <v>6349</v>
      </c>
      <c r="AP579" s="1">
        <f>Raw!AH579</f>
        <v>4350</v>
      </c>
      <c r="AQ579" s="1">
        <v>500</v>
      </c>
      <c r="AR579" s="1" t="s">
        <v>6350</v>
      </c>
      <c r="AS579" s="1" t="s">
        <v>6350</v>
      </c>
      <c r="AT579" s="1" t="s">
        <v>6350</v>
      </c>
    </row>
    <row r="580" spans="1:46" ht="12.75" x14ac:dyDescent="0.2">
      <c r="A580" s="1">
        <v>10579</v>
      </c>
      <c r="B580" s="1" t="s">
        <v>2</v>
      </c>
      <c r="C580" s="2">
        <f t="shared" ca="1" si="63"/>
        <v>45265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6350</v>
      </c>
      <c r="O580" s="1" t="s">
        <v>6373</v>
      </c>
      <c r="P580" s="1" t="s">
        <v>6349</v>
      </c>
      <c r="Q580" s="1" t="s">
        <v>6350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/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64"/>
        <v>32116</v>
      </c>
      <c r="AA580" s="1" t="str">
        <f>Raw!Z580</f>
        <v>NEW ZEALAND FULL LICENCE</v>
      </c>
      <c r="AB580" s="9">
        <f t="shared" si="65"/>
        <v>4</v>
      </c>
      <c r="AC580" s="1">
        <v>16</v>
      </c>
      <c r="AD580" s="1" t="str">
        <f>Raw!AA580</f>
        <v>FEMALE</v>
      </c>
      <c r="AE580" s="1" t="str">
        <f>Raw!AB580</f>
        <v>NO</v>
      </c>
      <c r="AF580" s="1">
        <f>IF(Raw!AE580="", 0, 1)</f>
        <v>1</v>
      </c>
      <c r="AG580" s="1" t="str">
        <f t="shared" si="66"/>
        <v>Yes</v>
      </c>
      <c r="AH580" s="1" t="str">
        <f t="shared" si="67"/>
        <v>Yes</v>
      </c>
      <c r="AI580" s="1" t="str">
        <f t="shared" si="68"/>
        <v>Yes</v>
      </c>
      <c r="AJ580" s="1">
        <f>IF(Raw!AE580="", "", Raw!AE580)</f>
        <v>15</v>
      </c>
      <c r="AK580" s="2">
        <f t="shared" ca="1" si="69"/>
        <v>44834</v>
      </c>
      <c r="AL580" s="1" t="str">
        <f>IF(Raw!AF580="", "", Raw!AF580)</f>
        <v>Not at fault - other vehicle involved</v>
      </c>
      <c r="AM580" s="1" t="s">
        <v>6350</v>
      </c>
      <c r="AN580" s="1" t="s">
        <v>6350</v>
      </c>
      <c r="AO580" s="1" t="s">
        <v>6349</v>
      </c>
      <c r="AP580" s="1">
        <f>Raw!AH580</f>
        <v>8200</v>
      </c>
      <c r="AQ580" s="1">
        <v>500</v>
      </c>
      <c r="AR580" s="1" t="s">
        <v>6350</v>
      </c>
      <c r="AS580" s="1" t="s">
        <v>6350</v>
      </c>
      <c r="AT580" s="1" t="s">
        <v>6350</v>
      </c>
    </row>
    <row r="581" spans="1:46" ht="12.75" x14ac:dyDescent="0.2">
      <c r="A581" s="1">
        <v>10580</v>
      </c>
      <c r="B581" s="1" t="s">
        <v>2</v>
      </c>
      <c r="C581" s="2">
        <f t="shared" ca="1" si="63"/>
        <v>45265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IF(Raw!O581="","", Raw!O581)</f>
        <v>2982</v>
      </c>
      <c r="L581" s="1" t="str">
        <f>Raw!L581</f>
        <v>5 Sp Manual</v>
      </c>
      <c r="M581" s="1" t="str">
        <f>Raw!M581</f>
        <v>Diesel</v>
      </c>
      <c r="N581" s="1" t="s">
        <v>6350</v>
      </c>
      <c r="O581" s="1" t="s">
        <v>6373</v>
      </c>
      <c r="P581" s="1" t="s">
        <v>6349</v>
      </c>
      <c r="Q581" s="1" t="s">
        <v>6350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64"/>
        <v>25177</v>
      </c>
      <c r="AA581" s="1" t="str">
        <f>Raw!Z581</f>
        <v>NEW ZEALAND FULL LICENCE</v>
      </c>
      <c r="AB581" s="9">
        <f t="shared" si="65"/>
        <v>4</v>
      </c>
      <c r="AC581" s="1">
        <v>16</v>
      </c>
      <c r="AD581" s="1" t="str">
        <f>Raw!AA581</f>
        <v>FEMALE</v>
      </c>
      <c r="AE581" s="1" t="str">
        <f>Raw!AB581</f>
        <v>NO</v>
      </c>
      <c r="AF581" s="1">
        <f>IF(Raw!AE581="", 0, 1)</f>
        <v>1</v>
      </c>
      <c r="AG581" s="1" t="str">
        <f t="shared" si="66"/>
        <v>Yes</v>
      </c>
      <c r="AH581" s="1" t="str">
        <f t="shared" si="67"/>
        <v>Yes</v>
      </c>
      <c r="AI581" s="1" t="str">
        <f t="shared" si="68"/>
        <v>Yes</v>
      </c>
      <c r="AJ581" s="1">
        <f>IF(Raw!AE581="", "", Raw!AE581)</f>
        <v>14</v>
      </c>
      <c r="AK581" s="2">
        <f t="shared" ca="1" si="69"/>
        <v>44865</v>
      </c>
      <c r="AL581" s="1" t="str">
        <f>IF(Raw!AF581="", "", Raw!AF581)</f>
        <v>At fault - other vehicle involved</v>
      </c>
      <c r="AM581" s="1" t="s">
        <v>6350</v>
      </c>
      <c r="AN581" s="1" t="s">
        <v>6350</v>
      </c>
      <c r="AO581" s="1" t="s">
        <v>6349</v>
      </c>
      <c r="AP581" s="1">
        <f>Raw!AH581</f>
        <v>12252</v>
      </c>
      <c r="AQ581" s="1">
        <v>500</v>
      </c>
      <c r="AR581" s="1" t="s">
        <v>6350</v>
      </c>
      <c r="AS581" s="1" t="s">
        <v>6350</v>
      </c>
      <c r="AT581" s="1" t="s">
        <v>6350</v>
      </c>
    </row>
    <row r="582" spans="1:46" ht="12.75" x14ac:dyDescent="0.2">
      <c r="A582" s="1">
        <v>10581</v>
      </c>
      <c r="B582" s="1" t="s">
        <v>2</v>
      </c>
      <c r="C582" s="2">
        <f t="shared" ca="1" si="63"/>
        <v>45265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6350</v>
      </c>
      <c r="O582" s="1" t="s">
        <v>6373</v>
      </c>
      <c r="P582" s="1" t="s">
        <v>6349</v>
      </c>
      <c r="Q582" s="1" t="s">
        <v>6350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64"/>
        <v>29194</v>
      </c>
      <c r="AA582" s="1" t="str">
        <f>Raw!Z582</f>
        <v>NEW ZEALAND FULL LICENCE</v>
      </c>
      <c r="AB582" s="9">
        <f t="shared" si="65"/>
        <v>4</v>
      </c>
      <c r="AC582" s="1">
        <v>16</v>
      </c>
      <c r="AD582" s="1" t="str">
        <f>Raw!AA582</f>
        <v>FEMALE</v>
      </c>
      <c r="AE582" s="1" t="str">
        <f>Raw!AB582</f>
        <v>NO</v>
      </c>
      <c r="AF582" s="1">
        <f>IF(Raw!AE582="", 0, 1)</f>
        <v>1</v>
      </c>
      <c r="AG582" s="1" t="str">
        <f t="shared" si="66"/>
        <v>Yes</v>
      </c>
      <c r="AH582" s="1" t="str">
        <f t="shared" si="67"/>
        <v>Yes</v>
      </c>
      <c r="AI582" s="1" t="str">
        <f t="shared" si="68"/>
        <v>Yes</v>
      </c>
      <c r="AJ582" s="1">
        <f>IF(Raw!AE582="", "", Raw!AE582)</f>
        <v>11</v>
      </c>
      <c r="AK582" s="2">
        <f t="shared" ca="1" si="69"/>
        <v>44957</v>
      </c>
      <c r="AL582" s="1" t="str">
        <f>IF(Raw!AF582="", "", Raw!AF582)</f>
        <v>At fault - Fire damage or theft</v>
      </c>
      <c r="AM582" s="1" t="s">
        <v>6350</v>
      </c>
      <c r="AN582" s="1" t="s">
        <v>6350</v>
      </c>
      <c r="AO582" s="1" t="s">
        <v>6349</v>
      </c>
      <c r="AP582" s="1">
        <f>Raw!AH582</f>
        <v>60775</v>
      </c>
      <c r="AQ582" s="1">
        <v>500</v>
      </c>
      <c r="AR582" s="1" t="s">
        <v>6350</v>
      </c>
      <c r="AS582" s="1" t="s">
        <v>6350</v>
      </c>
      <c r="AT582" s="1" t="s">
        <v>6350</v>
      </c>
    </row>
    <row r="583" spans="1:46" ht="12.75" x14ac:dyDescent="0.2">
      <c r="A583" s="1">
        <v>10582</v>
      </c>
      <c r="B583" s="1" t="s">
        <v>2</v>
      </c>
      <c r="C583" s="2">
        <f t="shared" ca="1" si="63"/>
        <v>45265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6350</v>
      </c>
      <c r="O583" s="1" t="s">
        <v>6373</v>
      </c>
      <c r="P583" s="1" t="s">
        <v>6349</v>
      </c>
      <c r="Q583" s="1" t="s">
        <v>6350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64"/>
        <v>21889</v>
      </c>
      <c r="AA583" s="1" t="str">
        <f>Raw!Z583</f>
        <v>NEW ZEALAND FULL LICENCE</v>
      </c>
      <c r="AB583" s="9">
        <f t="shared" si="65"/>
        <v>4</v>
      </c>
      <c r="AC583" s="1">
        <v>16</v>
      </c>
      <c r="AD583" s="1" t="str">
        <f>Raw!AA583</f>
        <v>MALE</v>
      </c>
      <c r="AE583" s="1" t="str">
        <f>Raw!AB583</f>
        <v>NO</v>
      </c>
      <c r="AF583" s="1">
        <f>IF(Raw!AE583="", 0, 1)</f>
        <v>0</v>
      </c>
      <c r="AG583" s="1" t="str">
        <f t="shared" si="66"/>
        <v>No</v>
      </c>
      <c r="AH583" s="1" t="str">
        <f t="shared" si="67"/>
        <v>No</v>
      </c>
      <c r="AI583" s="1" t="str">
        <f t="shared" si="68"/>
        <v>No</v>
      </c>
      <c r="AJ583" s="1" t="str">
        <f>IF(Raw!AE583="", "", Raw!AE583)</f>
        <v/>
      </c>
      <c r="AK583" s="2" t="str">
        <f t="shared" ca="1" si="69"/>
        <v/>
      </c>
      <c r="AL583" s="1" t="str">
        <f>IF(Raw!AF583="", "", Raw!AF583)</f>
        <v/>
      </c>
      <c r="AM583" s="1" t="s">
        <v>6350</v>
      </c>
      <c r="AN583" s="1" t="s">
        <v>6350</v>
      </c>
      <c r="AO583" s="1" t="s">
        <v>6349</v>
      </c>
      <c r="AP583" s="1">
        <f>Raw!AH583</f>
        <v>46090</v>
      </c>
      <c r="AQ583" s="1">
        <v>500</v>
      </c>
      <c r="AR583" s="1" t="s">
        <v>6350</v>
      </c>
      <c r="AS583" s="1" t="s">
        <v>6350</v>
      </c>
      <c r="AT583" s="1" t="s">
        <v>6350</v>
      </c>
    </row>
    <row r="584" spans="1:46" ht="12.75" x14ac:dyDescent="0.2">
      <c r="A584" s="1">
        <v>10583</v>
      </c>
      <c r="B584" s="1" t="s">
        <v>2</v>
      </c>
      <c r="C584" s="2">
        <f t="shared" ca="1" si="63"/>
        <v>45265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6350</v>
      </c>
      <c r="O584" s="1" t="s">
        <v>6373</v>
      </c>
      <c r="P584" s="1" t="s">
        <v>6349</v>
      </c>
      <c r="Q584" s="1" t="s">
        <v>6350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64"/>
        <v>28464</v>
      </c>
      <c r="AA584" s="1" t="str">
        <f>Raw!Z584</f>
        <v>NEW ZEALAND FULL LICENCE</v>
      </c>
      <c r="AB584" s="9">
        <f t="shared" si="65"/>
        <v>4</v>
      </c>
      <c r="AC584" s="1">
        <v>16</v>
      </c>
      <c r="AD584" s="1" t="str">
        <f>Raw!AA584</f>
        <v>MALE</v>
      </c>
      <c r="AE584" s="1" t="str">
        <f>Raw!AB584</f>
        <v>NO</v>
      </c>
      <c r="AF584" s="1">
        <f>IF(Raw!AE584="", 0, 1)</f>
        <v>1</v>
      </c>
      <c r="AG584" s="1" t="str">
        <f t="shared" si="66"/>
        <v>Yes</v>
      </c>
      <c r="AH584" s="1" t="str">
        <f t="shared" si="67"/>
        <v>Yes</v>
      </c>
      <c r="AI584" s="1" t="str">
        <f t="shared" si="68"/>
        <v>Yes</v>
      </c>
      <c r="AJ584" s="1">
        <f>IF(Raw!AE584="", "", Raw!AE584)</f>
        <v>7</v>
      </c>
      <c r="AK584" s="2">
        <f t="shared" ca="1" si="69"/>
        <v>45077</v>
      </c>
      <c r="AL584" s="1" t="str">
        <f>IF(Raw!AF584="", "", Raw!AF584)</f>
        <v>Not at fault - other vehicle involved</v>
      </c>
      <c r="AM584" s="1" t="s">
        <v>6350</v>
      </c>
      <c r="AN584" s="1" t="s">
        <v>6350</v>
      </c>
      <c r="AO584" s="1" t="s">
        <v>6349</v>
      </c>
      <c r="AP584" s="1">
        <f>Raw!AH584</f>
        <v>13190</v>
      </c>
      <c r="AQ584" s="1">
        <v>500</v>
      </c>
      <c r="AR584" s="1" t="s">
        <v>6350</v>
      </c>
      <c r="AS584" s="1" t="s">
        <v>6350</v>
      </c>
      <c r="AT584" s="1" t="s">
        <v>6350</v>
      </c>
    </row>
    <row r="585" spans="1:46" ht="12.75" x14ac:dyDescent="0.2">
      <c r="A585" s="1">
        <v>10584</v>
      </c>
      <c r="B585" s="1" t="s">
        <v>2</v>
      </c>
      <c r="C585" s="2">
        <f t="shared" ca="1" si="63"/>
        <v>45265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IF(Raw!O585="","", Raw!O585)</f>
        <v>1997</v>
      </c>
      <c r="L585" s="1" t="str">
        <f>Raw!L585</f>
        <v>6 Sp Manual</v>
      </c>
      <c r="M585" s="1" t="str">
        <f>Raw!M585</f>
        <v>Diesel</v>
      </c>
      <c r="N585" s="1" t="s">
        <v>6350</v>
      </c>
      <c r="O585" s="1" t="s">
        <v>6373</v>
      </c>
      <c r="P585" s="1" t="s">
        <v>6349</v>
      </c>
      <c r="Q585" s="1" t="s">
        <v>6350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64"/>
        <v>35404</v>
      </c>
      <c r="AA585" s="1" t="str">
        <f>Raw!Z585</f>
        <v>NEW ZEALAND FULL LICENCE</v>
      </c>
      <c r="AB585" s="9">
        <f t="shared" si="65"/>
        <v>4</v>
      </c>
      <c r="AC585" s="1">
        <v>16</v>
      </c>
      <c r="AD585" s="1" t="str">
        <f>Raw!AA585</f>
        <v>MALE</v>
      </c>
      <c r="AE585" s="1" t="str">
        <f>Raw!AB585</f>
        <v>YES</v>
      </c>
      <c r="AF585" s="1">
        <f>IF(Raw!AE585="", 0, 1)</f>
        <v>0</v>
      </c>
      <c r="AG585" s="1" t="str">
        <f t="shared" si="66"/>
        <v>No</v>
      </c>
      <c r="AH585" s="1" t="str">
        <f t="shared" si="67"/>
        <v>No</v>
      </c>
      <c r="AI585" s="1" t="str">
        <f t="shared" si="68"/>
        <v>No</v>
      </c>
      <c r="AJ585" s="1" t="str">
        <f>IF(Raw!AE585="", "", Raw!AE585)</f>
        <v/>
      </c>
      <c r="AK585" s="2" t="str">
        <f t="shared" ca="1" si="69"/>
        <v/>
      </c>
      <c r="AL585" s="1" t="str">
        <f>IF(Raw!AF585="", "", Raw!AF585)</f>
        <v/>
      </c>
      <c r="AM585" s="1" t="s">
        <v>6350</v>
      </c>
      <c r="AN585" s="1" t="s">
        <v>6350</v>
      </c>
      <c r="AO585" s="1" t="s">
        <v>6349</v>
      </c>
      <c r="AP585" s="1">
        <f>Raw!AH585</f>
        <v>16575</v>
      </c>
      <c r="AQ585" s="1">
        <v>500</v>
      </c>
      <c r="AR585" s="1" t="s">
        <v>6350</v>
      </c>
      <c r="AS585" s="1" t="s">
        <v>6350</v>
      </c>
      <c r="AT585" s="1" t="s">
        <v>6350</v>
      </c>
    </row>
    <row r="586" spans="1:46" ht="12.75" x14ac:dyDescent="0.2">
      <c r="A586" s="1">
        <v>10585</v>
      </c>
      <c r="B586" s="1" t="s">
        <v>2</v>
      </c>
      <c r="C586" s="2">
        <f t="shared" ca="1" si="63"/>
        <v>45265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IF(Raw!O586="","", Raw!O586)</f>
        <v>1994</v>
      </c>
      <c r="L586" s="1" t="str">
        <f>Raw!L586</f>
        <v>5 Sp Manual</v>
      </c>
      <c r="M586" s="1" t="str">
        <f>Raw!M586</f>
        <v>Petrol</v>
      </c>
      <c r="N586" s="1" t="s">
        <v>6350</v>
      </c>
      <c r="O586" s="1" t="s">
        <v>6373</v>
      </c>
      <c r="P586" s="1" t="s">
        <v>6349</v>
      </c>
      <c r="Q586" s="1" t="s">
        <v>6350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64"/>
        <v>38691</v>
      </c>
      <c r="AA586" s="1" t="str">
        <f>Raw!Z586</f>
        <v>NEW ZEALAND FULL LICENCE</v>
      </c>
      <c r="AB586" s="9">
        <f t="shared" si="65"/>
        <v>2</v>
      </c>
      <c r="AC586" s="1">
        <v>16</v>
      </c>
      <c r="AD586" s="1" t="str">
        <f>Raw!AA586</f>
        <v>MALE</v>
      </c>
      <c r="AE586" s="1" t="str">
        <f>Raw!AB586</f>
        <v>NO</v>
      </c>
      <c r="AF586" s="1">
        <f>IF(Raw!AE586="", 0, 1)</f>
        <v>0</v>
      </c>
      <c r="AG586" s="1" t="str">
        <f t="shared" si="66"/>
        <v>No</v>
      </c>
      <c r="AH586" s="1" t="str">
        <f t="shared" si="67"/>
        <v>No</v>
      </c>
      <c r="AI586" s="1" t="str">
        <f t="shared" si="68"/>
        <v>No</v>
      </c>
      <c r="AJ586" s="1" t="str">
        <f>IF(Raw!AE586="", "", Raw!AE586)</f>
        <v/>
      </c>
      <c r="AK586" s="2" t="str">
        <f t="shared" ca="1" si="69"/>
        <v/>
      </c>
      <c r="AL586" s="1" t="str">
        <f>IF(Raw!AF586="", "", Raw!AF586)</f>
        <v/>
      </c>
      <c r="AM586" s="1" t="s">
        <v>6350</v>
      </c>
      <c r="AN586" s="1" t="s">
        <v>6350</v>
      </c>
      <c r="AO586" s="1" t="s">
        <v>6349</v>
      </c>
      <c r="AP586" s="1">
        <f>Raw!AH586</f>
        <v>6517</v>
      </c>
      <c r="AQ586" s="1">
        <v>500</v>
      </c>
      <c r="AR586" s="1" t="s">
        <v>6350</v>
      </c>
      <c r="AS586" s="1" t="s">
        <v>6350</v>
      </c>
      <c r="AT586" s="1" t="s">
        <v>6350</v>
      </c>
    </row>
    <row r="587" spans="1:46" ht="12.75" x14ac:dyDescent="0.2">
      <c r="A587" s="1">
        <v>10586</v>
      </c>
      <c r="B587" s="1" t="s">
        <v>2</v>
      </c>
      <c r="C587" s="2">
        <f t="shared" ca="1" si="63"/>
        <v>45265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6350</v>
      </c>
      <c r="O587" s="1" t="s">
        <v>6373</v>
      </c>
      <c r="P587" s="1" t="s">
        <v>6349</v>
      </c>
      <c r="Q587" s="1" t="s">
        <v>6350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64"/>
        <v>36499</v>
      </c>
      <c r="AA587" s="1" t="str">
        <f>Raw!Z587</f>
        <v>NEW ZEALAND FULL LICENCE</v>
      </c>
      <c r="AB587" s="9">
        <f t="shared" si="65"/>
        <v>4</v>
      </c>
      <c r="AC587" s="1">
        <v>16</v>
      </c>
      <c r="AD587" s="1" t="str">
        <f>Raw!AA587</f>
        <v>FEMALE</v>
      </c>
      <c r="AE587" s="1" t="str">
        <f>Raw!AB587</f>
        <v>NO</v>
      </c>
      <c r="AF587" s="1">
        <f>IF(Raw!AE587="", 0, 1)</f>
        <v>1</v>
      </c>
      <c r="AG587" s="1" t="str">
        <f t="shared" si="66"/>
        <v>Yes</v>
      </c>
      <c r="AH587" s="1" t="str">
        <f t="shared" si="67"/>
        <v>Yes</v>
      </c>
      <c r="AI587" s="1" t="str">
        <f t="shared" si="68"/>
        <v>Yes</v>
      </c>
      <c r="AJ587" s="1">
        <f>IF(Raw!AE587="", "", Raw!AE587)</f>
        <v>19</v>
      </c>
      <c r="AK587" s="2">
        <f t="shared" ca="1" si="69"/>
        <v>44712</v>
      </c>
      <c r="AL587" s="1" t="str">
        <f>IF(Raw!AF587="", "", Raw!AF587)</f>
        <v>Not at fault - other vehicle involved</v>
      </c>
      <c r="AM587" s="1" t="s">
        <v>6350</v>
      </c>
      <c r="AN587" s="1" t="s">
        <v>6350</v>
      </c>
      <c r="AO587" s="1" t="s">
        <v>6349</v>
      </c>
      <c r="AP587" s="1">
        <f>Raw!AH587</f>
        <v>7770</v>
      </c>
      <c r="AQ587" s="1">
        <v>500</v>
      </c>
      <c r="AR587" s="1" t="s">
        <v>6350</v>
      </c>
      <c r="AS587" s="1" t="s">
        <v>6350</v>
      </c>
      <c r="AT587" s="1" t="s">
        <v>6350</v>
      </c>
    </row>
    <row r="588" spans="1:46" ht="12.75" x14ac:dyDescent="0.2">
      <c r="A588" s="1">
        <v>10587</v>
      </c>
      <c r="B588" s="1" t="s">
        <v>2</v>
      </c>
      <c r="C588" s="2">
        <f t="shared" ca="1" si="63"/>
        <v>45265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6350</v>
      </c>
      <c r="O588" s="1" t="s">
        <v>6373</v>
      </c>
      <c r="P588" s="1" t="s">
        <v>6349</v>
      </c>
      <c r="Q588" s="1" t="s">
        <v>6350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64"/>
        <v>35769</v>
      </c>
      <c r="AA588" s="1" t="str">
        <f>Raw!Z588</f>
        <v>NEW ZEALAND FULL LICENCE</v>
      </c>
      <c r="AB588" s="9">
        <f t="shared" si="65"/>
        <v>4</v>
      </c>
      <c r="AC588" s="1">
        <v>16</v>
      </c>
      <c r="AD588" s="1" t="str">
        <f>Raw!AA588</f>
        <v>FEMALE</v>
      </c>
      <c r="AE588" s="1" t="str">
        <f>Raw!AB588</f>
        <v>NO</v>
      </c>
      <c r="AF588" s="1">
        <f>IF(Raw!AE588="", 0, 1)</f>
        <v>0</v>
      </c>
      <c r="AG588" s="1" t="str">
        <f t="shared" si="66"/>
        <v>No</v>
      </c>
      <c r="AH588" s="1" t="str">
        <f t="shared" si="67"/>
        <v>No</v>
      </c>
      <c r="AI588" s="1" t="str">
        <f t="shared" si="68"/>
        <v>No</v>
      </c>
      <c r="AJ588" s="1" t="str">
        <f>IF(Raw!AE588="", "", Raw!AE588)</f>
        <v/>
      </c>
      <c r="AK588" s="2" t="str">
        <f t="shared" ca="1" si="69"/>
        <v/>
      </c>
      <c r="AL588" s="1" t="str">
        <f>IF(Raw!AF588="", "", Raw!AF588)</f>
        <v/>
      </c>
      <c r="AM588" s="1" t="s">
        <v>6350</v>
      </c>
      <c r="AN588" s="1" t="s">
        <v>6350</v>
      </c>
      <c r="AO588" s="1" t="s">
        <v>6349</v>
      </c>
      <c r="AP588" s="1">
        <f>Raw!AH588</f>
        <v>11990</v>
      </c>
      <c r="AQ588" s="1">
        <v>500</v>
      </c>
      <c r="AR588" s="1" t="s">
        <v>6350</v>
      </c>
      <c r="AS588" s="1" t="s">
        <v>6350</v>
      </c>
      <c r="AT588" s="1" t="s">
        <v>6350</v>
      </c>
    </row>
    <row r="589" spans="1:46" ht="12.75" x14ac:dyDescent="0.2">
      <c r="A589" s="1">
        <v>10588</v>
      </c>
      <c r="B589" s="1" t="s">
        <v>2</v>
      </c>
      <c r="C589" s="2">
        <f t="shared" ca="1" si="63"/>
        <v>45265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6350</v>
      </c>
      <c r="O589" s="1" t="s">
        <v>6373</v>
      </c>
      <c r="P589" s="1" t="s">
        <v>6349</v>
      </c>
      <c r="Q589" s="1" t="s">
        <v>6350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64"/>
        <v>35769</v>
      </c>
      <c r="AA589" s="1" t="str">
        <f>Raw!Z589</f>
        <v>RESTRICTED LICENCE</v>
      </c>
      <c r="AB589" s="9">
        <f t="shared" si="65"/>
        <v>4</v>
      </c>
      <c r="AC589" s="1">
        <v>16</v>
      </c>
      <c r="AD589" s="1" t="str">
        <f>Raw!AA589</f>
        <v>FEMALE</v>
      </c>
      <c r="AE589" s="1" t="str">
        <f>Raw!AB589</f>
        <v>NO</v>
      </c>
      <c r="AF589" s="1">
        <f>IF(Raw!AE589="", 0, 1)</f>
        <v>0</v>
      </c>
      <c r="AG589" s="1" t="str">
        <f t="shared" si="66"/>
        <v>No</v>
      </c>
      <c r="AH589" s="1" t="str">
        <f t="shared" si="67"/>
        <v>No</v>
      </c>
      <c r="AI589" s="1" t="str">
        <f t="shared" si="68"/>
        <v>No</v>
      </c>
      <c r="AJ589" s="1" t="str">
        <f>IF(Raw!AE589="", "", Raw!AE589)</f>
        <v/>
      </c>
      <c r="AK589" s="2" t="str">
        <f t="shared" ca="1" si="69"/>
        <v/>
      </c>
      <c r="AL589" s="1" t="str">
        <f>IF(Raw!AF589="", "", Raw!AF589)</f>
        <v/>
      </c>
      <c r="AM589" s="1" t="s">
        <v>6350</v>
      </c>
      <c r="AN589" s="1" t="s">
        <v>6350</v>
      </c>
      <c r="AO589" s="1" t="s">
        <v>6349</v>
      </c>
      <c r="AP589" s="1">
        <f>Raw!AH589</f>
        <v>6150</v>
      </c>
      <c r="AQ589" s="1">
        <v>500</v>
      </c>
      <c r="AR589" s="1" t="s">
        <v>6350</v>
      </c>
      <c r="AS589" s="1" t="s">
        <v>6350</v>
      </c>
      <c r="AT589" s="1" t="s">
        <v>6350</v>
      </c>
    </row>
    <row r="590" spans="1:46" ht="12.75" x14ac:dyDescent="0.2">
      <c r="A590" s="1">
        <v>10589</v>
      </c>
      <c r="B590" s="1" t="s">
        <v>2</v>
      </c>
      <c r="C590" s="2">
        <f t="shared" ca="1" si="63"/>
        <v>45265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6350</v>
      </c>
      <c r="O590" s="1" t="s">
        <v>6373</v>
      </c>
      <c r="P590" s="1" t="s">
        <v>6349</v>
      </c>
      <c r="Q590" s="1" t="s">
        <v>6350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64"/>
        <v>26638</v>
      </c>
      <c r="AA590" s="1" t="str">
        <f>Raw!Z590</f>
        <v>NEW ZEALAND FULL LICENCE</v>
      </c>
      <c r="AB590" s="9">
        <f t="shared" si="65"/>
        <v>4</v>
      </c>
      <c r="AC590" s="1">
        <v>16</v>
      </c>
      <c r="AD590" s="1" t="str">
        <f>Raw!AA590</f>
        <v>FEMALE</v>
      </c>
      <c r="AE590" s="1" t="str">
        <f>Raw!AB590</f>
        <v>NO</v>
      </c>
      <c r="AF590" s="1">
        <f>IF(Raw!AE590="", 0, 1)</f>
        <v>0</v>
      </c>
      <c r="AG590" s="1" t="str">
        <f t="shared" si="66"/>
        <v>No</v>
      </c>
      <c r="AH590" s="1" t="str">
        <f t="shared" si="67"/>
        <v>No</v>
      </c>
      <c r="AI590" s="1" t="str">
        <f t="shared" si="68"/>
        <v>No</v>
      </c>
      <c r="AJ590" s="1" t="str">
        <f>IF(Raw!AE590="", "", Raw!AE590)</f>
        <v/>
      </c>
      <c r="AK590" s="2" t="str">
        <f t="shared" ca="1" si="69"/>
        <v/>
      </c>
      <c r="AL590" s="1" t="str">
        <f>IF(Raw!AF590="", "", Raw!AF590)</f>
        <v/>
      </c>
      <c r="AM590" s="1" t="s">
        <v>6350</v>
      </c>
      <c r="AN590" s="1" t="s">
        <v>6350</v>
      </c>
      <c r="AO590" s="1" t="s">
        <v>6349</v>
      </c>
      <c r="AP590" s="1">
        <f>Raw!AH590</f>
        <v>5270</v>
      </c>
      <c r="AQ590" s="1">
        <v>500</v>
      </c>
      <c r="AR590" s="1" t="s">
        <v>6350</v>
      </c>
      <c r="AS590" s="1" t="s">
        <v>6350</v>
      </c>
      <c r="AT590" s="1" t="s">
        <v>6350</v>
      </c>
    </row>
    <row r="591" spans="1:46" ht="12.75" x14ac:dyDescent="0.2">
      <c r="A591" s="1">
        <v>10590</v>
      </c>
      <c r="B591" s="1" t="s">
        <v>2</v>
      </c>
      <c r="C591" s="2">
        <f t="shared" ca="1" si="63"/>
        <v>45265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6350</v>
      </c>
      <c r="O591" s="1" t="s">
        <v>6373</v>
      </c>
      <c r="P591" s="1" t="s">
        <v>6349</v>
      </c>
      <c r="Q591" s="1" t="s">
        <v>6350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64"/>
        <v>32847</v>
      </c>
      <c r="AA591" s="1" t="str">
        <f>Raw!Z591</f>
        <v>NEW ZEALAND FULL LICENCE</v>
      </c>
      <c r="AB591" s="9">
        <f t="shared" si="65"/>
        <v>4</v>
      </c>
      <c r="AC591" s="1">
        <v>16</v>
      </c>
      <c r="AD591" s="1" t="str">
        <f>Raw!AA591</f>
        <v>MALE</v>
      </c>
      <c r="AE591" s="1" t="str">
        <f>Raw!AB591</f>
        <v>YES</v>
      </c>
      <c r="AF591" s="1">
        <f>IF(Raw!AE591="", 0, 1)</f>
        <v>1</v>
      </c>
      <c r="AG591" s="1" t="str">
        <f t="shared" si="66"/>
        <v>Yes</v>
      </c>
      <c r="AH591" s="1" t="str">
        <f t="shared" si="67"/>
        <v>Yes</v>
      </c>
      <c r="AI591" s="1" t="str">
        <f t="shared" si="68"/>
        <v>Yes</v>
      </c>
      <c r="AJ591" s="1">
        <f>IF(Raw!AE591="", "", Raw!AE591)</f>
        <v>8</v>
      </c>
      <c r="AK591" s="2">
        <f t="shared" ca="1" si="69"/>
        <v>45046</v>
      </c>
      <c r="AL591" s="1" t="str">
        <f>IF(Raw!AF591="", "", Raw!AF591)</f>
        <v>Not at fault - other vehicle involved</v>
      </c>
      <c r="AM591" s="1" t="s">
        <v>6350</v>
      </c>
      <c r="AN591" s="1" t="s">
        <v>6350</v>
      </c>
      <c r="AO591" s="1" t="s">
        <v>6349</v>
      </c>
      <c r="AP591" s="1">
        <f>Raw!AH591</f>
        <v>78800</v>
      </c>
      <c r="AQ591" s="1">
        <v>500</v>
      </c>
      <c r="AR591" s="1" t="s">
        <v>6350</v>
      </c>
      <c r="AS591" s="1" t="s">
        <v>6350</v>
      </c>
      <c r="AT591" s="1" t="s">
        <v>6350</v>
      </c>
    </row>
    <row r="592" spans="1:46" ht="12.75" x14ac:dyDescent="0.2">
      <c r="A592" s="1">
        <v>10591</v>
      </c>
      <c r="B592" s="1" t="s">
        <v>2</v>
      </c>
      <c r="C592" s="2">
        <f t="shared" ca="1" si="63"/>
        <v>45265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6350</v>
      </c>
      <c r="O592" s="1" t="s">
        <v>6373</v>
      </c>
      <c r="P592" s="1" t="s">
        <v>6349</v>
      </c>
      <c r="Q592" s="1" t="s">
        <v>6350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64"/>
        <v>21159</v>
      </c>
      <c r="AA592" s="1" t="str">
        <f>Raw!Z592</f>
        <v>NEW ZEALAND FULL LICENCE</v>
      </c>
      <c r="AB592" s="9">
        <f t="shared" si="65"/>
        <v>4</v>
      </c>
      <c r="AC592" s="1">
        <v>16</v>
      </c>
      <c r="AD592" s="1" t="str">
        <f>Raw!AA592</f>
        <v>FEMALE</v>
      </c>
      <c r="AE592" s="1" t="str">
        <f>Raw!AB592</f>
        <v>NO</v>
      </c>
      <c r="AF592" s="1">
        <f>IF(Raw!AE592="", 0, 1)</f>
        <v>0</v>
      </c>
      <c r="AG592" s="1" t="str">
        <f t="shared" si="66"/>
        <v>No</v>
      </c>
      <c r="AH592" s="1" t="str">
        <f t="shared" si="67"/>
        <v>No</v>
      </c>
      <c r="AI592" s="1" t="str">
        <f t="shared" si="68"/>
        <v>No</v>
      </c>
      <c r="AJ592" s="1" t="str">
        <f>IF(Raw!AE592="", "", Raw!AE592)</f>
        <v/>
      </c>
      <c r="AK592" s="2" t="str">
        <f t="shared" ca="1" si="69"/>
        <v/>
      </c>
      <c r="AL592" s="1" t="str">
        <f>IF(Raw!AF592="", "", Raw!AF592)</f>
        <v/>
      </c>
      <c r="AM592" s="1" t="s">
        <v>6350</v>
      </c>
      <c r="AN592" s="1" t="s">
        <v>6350</v>
      </c>
      <c r="AO592" s="1" t="s">
        <v>6349</v>
      </c>
      <c r="AP592" s="1">
        <f>Raw!AH592</f>
        <v>77880</v>
      </c>
      <c r="AQ592" s="1">
        <v>500</v>
      </c>
      <c r="AR592" s="1" t="s">
        <v>6350</v>
      </c>
      <c r="AS592" s="1" t="s">
        <v>6350</v>
      </c>
      <c r="AT592" s="1" t="s">
        <v>6350</v>
      </c>
    </row>
    <row r="593" spans="1:46" ht="12.75" x14ac:dyDescent="0.2">
      <c r="A593" s="1">
        <v>10592</v>
      </c>
      <c r="B593" s="1" t="s">
        <v>2</v>
      </c>
      <c r="C593" s="2">
        <f t="shared" ca="1" si="63"/>
        <v>45265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6350</v>
      </c>
      <c r="O593" s="1" t="s">
        <v>6373</v>
      </c>
      <c r="P593" s="1" t="s">
        <v>6349</v>
      </c>
      <c r="Q593" s="1" t="s">
        <v>6350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64"/>
        <v>33577</v>
      </c>
      <c r="AA593" s="1" t="str">
        <f>Raw!Z593</f>
        <v>NEW ZEALAND FULL LICENCE</v>
      </c>
      <c r="AB593" s="9">
        <f t="shared" si="65"/>
        <v>4</v>
      </c>
      <c r="AC593" s="1">
        <v>16</v>
      </c>
      <c r="AD593" s="1" t="str">
        <f>Raw!AA593</f>
        <v>FEMALE</v>
      </c>
      <c r="AE593" s="1" t="str">
        <f>Raw!AB593</f>
        <v>NO</v>
      </c>
      <c r="AF593" s="1">
        <f>IF(Raw!AE593="", 0, 1)</f>
        <v>0</v>
      </c>
      <c r="AG593" s="1" t="str">
        <f t="shared" si="66"/>
        <v>No</v>
      </c>
      <c r="AH593" s="1" t="str">
        <f t="shared" si="67"/>
        <v>No</v>
      </c>
      <c r="AI593" s="1" t="str">
        <f t="shared" si="68"/>
        <v>No</v>
      </c>
      <c r="AJ593" s="1" t="str">
        <f>IF(Raw!AE593="", "", Raw!AE593)</f>
        <v/>
      </c>
      <c r="AK593" s="2" t="str">
        <f t="shared" ca="1" si="69"/>
        <v/>
      </c>
      <c r="AL593" s="1" t="str">
        <f>IF(Raw!AF593="", "", Raw!AF593)</f>
        <v/>
      </c>
      <c r="AM593" s="1" t="s">
        <v>6350</v>
      </c>
      <c r="AN593" s="1" t="s">
        <v>6350</v>
      </c>
      <c r="AO593" s="1" t="s">
        <v>6349</v>
      </c>
      <c r="AP593" s="1">
        <f>Raw!AH593</f>
        <v>5350</v>
      </c>
      <c r="AQ593" s="1">
        <v>500</v>
      </c>
      <c r="AR593" s="1" t="s">
        <v>6350</v>
      </c>
      <c r="AS593" s="1" t="s">
        <v>6350</v>
      </c>
      <c r="AT593" s="1" t="s">
        <v>6350</v>
      </c>
    </row>
    <row r="594" spans="1:46" ht="12.75" x14ac:dyDescent="0.2">
      <c r="A594" s="1">
        <v>10593</v>
      </c>
      <c r="B594" s="1" t="s">
        <v>2</v>
      </c>
      <c r="C594" s="2">
        <f t="shared" ca="1" si="63"/>
        <v>45265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6350</v>
      </c>
      <c r="O594" s="1" t="s">
        <v>6373</v>
      </c>
      <c r="P594" s="1" t="s">
        <v>6349</v>
      </c>
      <c r="Q594" s="1" t="s">
        <v>6350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64"/>
        <v>35404</v>
      </c>
      <c r="AA594" s="1" t="str">
        <f>Raw!Z594</f>
        <v>RESTRICTED LICENCE</v>
      </c>
      <c r="AB594" s="9">
        <f t="shared" si="65"/>
        <v>4</v>
      </c>
      <c r="AC594" s="1">
        <v>16</v>
      </c>
      <c r="AD594" s="1" t="str">
        <f>Raw!AA594</f>
        <v>MALE</v>
      </c>
      <c r="AE594" s="1" t="str">
        <f>Raw!AB594</f>
        <v>NO</v>
      </c>
      <c r="AF594" s="1">
        <f>IF(Raw!AE594="", 0, 1)</f>
        <v>0</v>
      </c>
      <c r="AG594" s="1" t="str">
        <f t="shared" si="66"/>
        <v>No</v>
      </c>
      <c r="AH594" s="1" t="str">
        <f t="shared" si="67"/>
        <v>No</v>
      </c>
      <c r="AI594" s="1" t="str">
        <f t="shared" si="68"/>
        <v>No</v>
      </c>
      <c r="AJ594" s="1" t="str">
        <f>IF(Raw!AE594="", "", Raw!AE594)</f>
        <v/>
      </c>
      <c r="AK594" s="2" t="str">
        <f t="shared" ca="1" si="69"/>
        <v/>
      </c>
      <c r="AL594" s="1" t="str">
        <f>IF(Raw!AF594="", "", Raw!AF594)</f>
        <v/>
      </c>
      <c r="AM594" s="1" t="s">
        <v>6350</v>
      </c>
      <c r="AN594" s="1" t="s">
        <v>6350</v>
      </c>
      <c r="AO594" s="1" t="s">
        <v>6349</v>
      </c>
      <c r="AP594" s="1">
        <f>Raw!AH594</f>
        <v>12030</v>
      </c>
      <c r="AQ594" s="1">
        <v>500</v>
      </c>
      <c r="AR594" s="1" t="s">
        <v>6350</v>
      </c>
      <c r="AS594" s="1" t="s">
        <v>6350</v>
      </c>
      <c r="AT594" s="1" t="s">
        <v>6350</v>
      </c>
    </row>
    <row r="595" spans="1:46" ht="12.75" x14ac:dyDescent="0.2">
      <c r="A595" s="1">
        <v>10594</v>
      </c>
      <c r="B595" s="1" t="s">
        <v>2</v>
      </c>
      <c r="C595" s="2">
        <f t="shared" ca="1" si="63"/>
        <v>45265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6350</v>
      </c>
      <c r="O595" s="1" t="s">
        <v>6373</v>
      </c>
      <c r="P595" s="1" t="s">
        <v>6349</v>
      </c>
      <c r="Q595" s="1" t="s">
        <v>6350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64"/>
        <v>28829</v>
      </c>
      <c r="AA595" s="1" t="str">
        <f>Raw!Z595</f>
        <v>NEW ZEALAND FULL LICENCE</v>
      </c>
      <c r="AB595" s="9">
        <f t="shared" si="65"/>
        <v>4</v>
      </c>
      <c r="AC595" s="1">
        <v>16</v>
      </c>
      <c r="AD595" s="1" t="str">
        <f>Raw!AA595</f>
        <v>FEMALE</v>
      </c>
      <c r="AE595" s="1" t="str">
        <f>Raw!AB595</f>
        <v>NO</v>
      </c>
      <c r="AF595" s="1">
        <f>IF(Raw!AE595="", 0, 1)</f>
        <v>0</v>
      </c>
      <c r="AG595" s="1" t="str">
        <f t="shared" si="66"/>
        <v>No</v>
      </c>
      <c r="AH595" s="1" t="str">
        <f t="shared" si="67"/>
        <v>No</v>
      </c>
      <c r="AI595" s="1" t="str">
        <f t="shared" si="68"/>
        <v>No</v>
      </c>
      <c r="AJ595" s="1" t="str">
        <f>IF(Raw!AE595="", "", Raw!AE595)</f>
        <v/>
      </c>
      <c r="AK595" s="2" t="str">
        <f t="shared" ca="1" si="69"/>
        <v/>
      </c>
      <c r="AL595" s="1" t="str">
        <f>IF(Raw!AF595="", "", Raw!AF595)</f>
        <v/>
      </c>
      <c r="AM595" s="1" t="s">
        <v>6350</v>
      </c>
      <c r="AN595" s="1" t="s">
        <v>6350</v>
      </c>
      <c r="AO595" s="1" t="s">
        <v>6349</v>
      </c>
      <c r="AP595" s="1">
        <f>Raw!AH595</f>
        <v>12060</v>
      </c>
      <c r="AQ595" s="1">
        <v>500</v>
      </c>
      <c r="AR595" s="1" t="s">
        <v>6350</v>
      </c>
      <c r="AS595" s="1" t="s">
        <v>6350</v>
      </c>
      <c r="AT595" s="1" t="s">
        <v>6350</v>
      </c>
    </row>
    <row r="596" spans="1:46" ht="12.75" x14ac:dyDescent="0.2">
      <c r="A596" s="1">
        <v>10595</v>
      </c>
      <c r="B596" s="1" t="s">
        <v>2</v>
      </c>
      <c r="C596" s="2">
        <f t="shared" ca="1" si="63"/>
        <v>45265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6350</v>
      </c>
      <c r="O596" s="1" t="s">
        <v>6373</v>
      </c>
      <c r="P596" s="1" t="s">
        <v>6349</v>
      </c>
      <c r="Q596" s="1" t="s">
        <v>6350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64"/>
        <v>16411</v>
      </c>
      <c r="AA596" s="1" t="str">
        <f>Raw!Z596</f>
        <v>NEW ZEALAND FULL LICENCE</v>
      </c>
      <c r="AB596" s="9">
        <f t="shared" si="65"/>
        <v>4</v>
      </c>
      <c r="AC596" s="1">
        <v>16</v>
      </c>
      <c r="AD596" s="1" t="str">
        <f>Raw!AA596</f>
        <v>MALE</v>
      </c>
      <c r="AE596" s="1" t="str">
        <f>Raw!AB596</f>
        <v>NO</v>
      </c>
      <c r="AF596" s="1">
        <f>IF(Raw!AE596="", 0, 1)</f>
        <v>0</v>
      </c>
      <c r="AG596" s="1" t="str">
        <f t="shared" si="66"/>
        <v>No</v>
      </c>
      <c r="AH596" s="1" t="str">
        <f t="shared" si="67"/>
        <v>No</v>
      </c>
      <c r="AI596" s="1" t="str">
        <f t="shared" si="68"/>
        <v>No</v>
      </c>
      <c r="AJ596" s="1" t="str">
        <f>IF(Raw!AE596="", "", Raw!AE596)</f>
        <v/>
      </c>
      <c r="AK596" s="2" t="str">
        <f t="shared" ca="1" si="69"/>
        <v/>
      </c>
      <c r="AL596" s="1" t="str">
        <f>IF(Raw!AF596="", "", Raw!AF596)</f>
        <v/>
      </c>
      <c r="AM596" s="1" t="s">
        <v>6350</v>
      </c>
      <c r="AN596" s="1" t="s">
        <v>6350</v>
      </c>
      <c r="AO596" s="1" t="s">
        <v>6349</v>
      </c>
      <c r="AP596" s="1">
        <f>Raw!AH596</f>
        <v>7000</v>
      </c>
      <c r="AQ596" s="1">
        <v>500</v>
      </c>
      <c r="AR596" s="1" t="s">
        <v>6350</v>
      </c>
      <c r="AS596" s="1" t="s">
        <v>6350</v>
      </c>
      <c r="AT596" s="1" t="s">
        <v>6350</v>
      </c>
    </row>
    <row r="597" spans="1:46" ht="12.75" x14ac:dyDescent="0.2">
      <c r="A597" s="1">
        <v>10596</v>
      </c>
      <c r="B597" s="1" t="s">
        <v>2</v>
      </c>
      <c r="C597" s="2">
        <f t="shared" ca="1" si="63"/>
        <v>45265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6350</v>
      </c>
      <c r="O597" s="1" t="s">
        <v>6373</v>
      </c>
      <c r="P597" s="1" t="s">
        <v>6349</v>
      </c>
      <c r="Q597" s="1" t="s">
        <v>6350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64"/>
        <v>33577</v>
      </c>
      <c r="AA597" s="1" t="str">
        <f>Raw!Z597</f>
        <v>NEW ZEALAND FULL LICENCE</v>
      </c>
      <c r="AB597" s="9">
        <f t="shared" si="65"/>
        <v>4</v>
      </c>
      <c r="AC597" s="1">
        <v>16</v>
      </c>
      <c r="AD597" s="1" t="str">
        <f>Raw!AA597</f>
        <v>FEMALE</v>
      </c>
      <c r="AE597" s="1" t="str">
        <f>Raw!AB597</f>
        <v>YES</v>
      </c>
      <c r="AF597" s="1">
        <f>IF(Raw!AE597="", 0, 1)</f>
        <v>0</v>
      </c>
      <c r="AG597" s="1" t="str">
        <f t="shared" si="66"/>
        <v>No</v>
      </c>
      <c r="AH597" s="1" t="str">
        <f t="shared" si="67"/>
        <v>No</v>
      </c>
      <c r="AI597" s="1" t="str">
        <f t="shared" si="68"/>
        <v>No</v>
      </c>
      <c r="AJ597" s="1" t="str">
        <f>IF(Raw!AE597="", "", Raw!AE597)</f>
        <v/>
      </c>
      <c r="AK597" s="2" t="str">
        <f t="shared" ca="1" si="69"/>
        <v/>
      </c>
      <c r="AL597" s="1" t="str">
        <f>IF(Raw!AF597="", "", Raw!AF597)</f>
        <v/>
      </c>
      <c r="AM597" s="1" t="s">
        <v>6350</v>
      </c>
      <c r="AN597" s="1" t="s">
        <v>6350</v>
      </c>
      <c r="AO597" s="1" t="s">
        <v>6349</v>
      </c>
      <c r="AP597" s="1">
        <f>Raw!AH597</f>
        <v>6950</v>
      </c>
      <c r="AQ597" s="1">
        <v>500</v>
      </c>
      <c r="AR597" s="1" t="s">
        <v>6350</v>
      </c>
      <c r="AS597" s="1" t="s">
        <v>6350</v>
      </c>
      <c r="AT597" s="1" t="s">
        <v>6350</v>
      </c>
    </row>
    <row r="598" spans="1:46" ht="12.75" x14ac:dyDescent="0.2">
      <c r="A598" s="1">
        <v>10597</v>
      </c>
      <c r="B598" s="1" t="s">
        <v>2</v>
      </c>
      <c r="C598" s="2">
        <f t="shared" ca="1" si="63"/>
        <v>45265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6350</v>
      </c>
      <c r="O598" s="1" t="s">
        <v>6373</v>
      </c>
      <c r="P598" s="1" t="s">
        <v>6349</v>
      </c>
      <c r="Q598" s="1" t="s">
        <v>6350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64"/>
        <v>20063</v>
      </c>
      <c r="AA598" s="1" t="str">
        <f>Raw!Z598</f>
        <v>NEW ZEALAND FULL LICENCE</v>
      </c>
      <c r="AB598" s="9">
        <f t="shared" si="65"/>
        <v>4</v>
      </c>
      <c r="AC598" s="1">
        <v>16</v>
      </c>
      <c r="AD598" s="1" t="str">
        <f>Raw!AA598</f>
        <v>FEMALE</v>
      </c>
      <c r="AE598" s="1" t="str">
        <f>Raw!AB598</f>
        <v>NO</v>
      </c>
      <c r="AF598" s="1">
        <f>IF(Raw!AE598="", 0, 1)</f>
        <v>0</v>
      </c>
      <c r="AG598" s="1" t="str">
        <f t="shared" si="66"/>
        <v>No</v>
      </c>
      <c r="AH598" s="1" t="str">
        <f t="shared" si="67"/>
        <v>No</v>
      </c>
      <c r="AI598" s="1" t="str">
        <f t="shared" si="68"/>
        <v>No</v>
      </c>
      <c r="AJ598" s="1" t="str">
        <f>IF(Raw!AE598="", "", Raw!AE598)</f>
        <v/>
      </c>
      <c r="AK598" s="2" t="str">
        <f t="shared" ca="1" si="69"/>
        <v/>
      </c>
      <c r="AL598" s="1" t="str">
        <f>IF(Raw!AF598="", "", Raw!AF598)</f>
        <v/>
      </c>
      <c r="AM598" s="1" t="s">
        <v>6350</v>
      </c>
      <c r="AN598" s="1" t="s">
        <v>6350</v>
      </c>
      <c r="AO598" s="1" t="s">
        <v>6349</v>
      </c>
      <c r="AP598" s="1">
        <f>Raw!AH598</f>
        <v>8455</v>
      </c>
      <c r="AQ598" s="1">
        <v>500</v>
      </c>
      <c r="AR598" s="1" t="s">
        <v>6350</v>
      </c>
      <c r="AS598" s="1" t="s">
        <v>6350</v>
      </c>
      <c r="AT598" s="1" t="s">
        <v>6350</v>
      </c>
    </row>
    <row r="599" spans="1:46" ht="12.75" x14ac:dyDescent="0.2">
      <c r="A599" s="1">
        <v>10598</v>
      </c>
      <c r="B599" s="1" t="s">
        <v>2</v>
      </c>
      <c r="C599" s="2">
        <f t="shared" ca="1" si="63"/>
        <v>45265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6350</v>
      </c>
      <c r="O599" s="1" t="s">
        <v>6373</v>
      </c>
      <c r="P599" s="1" t="s">
        <v>6349</v>
      </c>
      <c r="Q599" s="1" t="s">
        <v>6350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64"/>
        <v>25177</v>
      </c>
      <c r="AA599" s="1" t="str">
        <f>Raw!Z599</f>
        <v>NEW ZEALAND FULL LICENCE</v>
      </c>
      <c r="AB599" s="9">
        <f t="shared" si="65"/>
        <v>4</v>
      </c>
      <c r="AC599" s="1">
        <v>16</v>
      </c>
      <c r="AD599" s="1" t="str">
        <f>Raw!AA599</f>
        <v>FEMALE</v>
      </c>
      <c r="AE599" s="1" t="str">
        <f>Raw!AB599</f>
        <v>NO</v>
      </c>
      <c r="AF599" s="1">
        <f>IF(Raw!AE599="", 0, 1)</f>
        <v>0</v>
      </c>
      <c r="AG599" s="1" t="str">
        <f t="shared" si="66"/>
        <v>No</v>
      </c>
      <c r="AH599" s="1" t="str">
        <f t="shared" si="67"/>
        <v>No</v>
      </c>
      <c r="AI599" s="1" t="str">
        <f t="shared" si="68"/>
        <v>No</v>
      </c>
      <c r="AJ599" s="1" t="str">
        <f>IF(Raw!AE599="", "", Raw!AE599)</f>
        <v/>
      </c>
      <c r="AK599" s="2" t="str">
        <f t="shared" ca="1" si="69"/>
        <v/>
      </c>
      <c r="AL599" s="1" t="str">
        <f>IF(Raw!AF599="", "", Raw!AF599)</f>
        <v/>
      </c>
      <c r="AM599" s="1" t="s">
        <v>6350</v>
      </c>
      <c r="AN599" s="1" t="s">
        <v>6350</v>
      </c>
      <c r="AO599" s="1" t="s">
        <v>6349</v>
      </c>
      <c r="AP599" s="1">
        <f>Raw!AH599</f>
        <v>5900</v>
      </c>
      <c r="AQ599" s="1">
        <v>500</v>
      </c>
      <c r="AR599" s="1" t="s">
        <v>6350</v>
      </c>
      <c r="AS599" s="1" t="s">
        <v>6350</v>
      </c>
      <c r="AT599" s="1" t="s">
        <v>6350</v>
      </c>
    </row>
    <row r="600" spans="1:46" ht="12.75" x14ac:dyDescent="0.2">
      <c r="A600" s="1">
        <v>10599</v>
      </c>
      <c r="B600" s="1" t="s">
        <v>2</v>
      </c>
      <c r="C600" s="2">
        <f t="shared" ca="1" si="63"/>
        <v>45265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6350</v>
      </c>
      <c r="O600" s="1" t="s">
        <v>6373</v>
      </c>
      <c r="P600" s="1" t="s">
        <v>6349</v>
      </c>
      <c r="Q600" s="1" t="s">
        <v>6350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/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64"/>
        <v>31751</v>
      </c>
      <c r="AA600" s="1" t="str">
        <f>Raw!Z600</f>
        <v>NEW ZEALAND FULL LICENCE</v>
      </c>
      <c r="AB600" s="9">
        <f t="shared" si="65"/>
        <v>4</v>
      </c>
      <c r="AC600" s="1">
        <v>16</v>
      </c>
      <c r="AD600" s="1" t="str">
        <f>Raw!AA600</f>
        <v>FEMALE</v>
      </c>
      <c r="AE600" s="1" t="str">
        <f>Raw!AB600</f>
        <v>NO</v>
      </c>
      <c r="AF600" s="1">
        <f>IF(Raw!AE600="", 0, 1)</f>
        <v>1</v>
      </c>
      <c r="AG600" s="1" t="str">
        <f t="shared" si="66"/>
        <v>Yes</v>
      </c>
      <c r="AH600" s="1" t="str">
        <f t="shared" si="67"/>
        <v>Yes</v>
      </c>
      <c r="AI600" s="1" t="str">
        <f t="shared" si="68"/>
        <v>Yes</v>
      </c>
      <c r="AJ600" s="1">
        <f>IF(Raw!AE600="", "", Raw!AE600)</f>
        <v>8</v>
      </c>
      <c r="AK600" s="2">
        <f t="shared" ca="1" si="69"/>
        <v>45046</v>
      </c>
      <c r="AL600" s="1" t="str">
        <f>IF(Raw!AF600="", "", Raw!AF600)</f>
        <v>At fault - other vehicle involved</v>
      </c>
      <c r="AM600" s="1" t="s">
        <v>6350</v>
      </c>
      <c r="AN600" s="1" t="s">
        <v>6350</v>
      </c>
      <c r="AO600" s="1" t="s">
        <v>6349</v>
      </c>
      <c r="AP600" s="1">
        <f>Raw!AH600</f>
        <v>27650</v>
      </c>
      <c r="AQ600" s="1">
        <v>500</v>
      </c>
      <c r="AR600" s="1" t="s">
        <v>6350</v>
      </c>
      <c r="AS600" s="1" t="s">
        <v>6350</v>
      </c>
      <c r="AT600" s="1" t="s">
        <v>6350</v>
      </c>
    </row>
    <row r="601" spans="1:46" ht="12.75" x14ac:dyDescent="0.2">
      <c r="A601" s="1">
        <v>10600</v>
      </c>
      <c r="B601" s="1" t="s">
        <v>2</v>
      </c>
      <c r="C601" s="2">
        <f t="shared" ca="1" si="63"/>
        <v>45265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6350</v>
      </c>
      <c r="O601" s="1" t="s">
        <v>6373</v>
      </c>
      <c r="P601" s="1" t="s">
        <v>6349</v>
      </c>
      <c r="Q601" s="1" t="s">
        <v>6350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64"/>
        <v>19698</v>
      </c>
      <c r="AA601" s="1" t="str">
        <f>Raw!Z601</f>
        <v>NEW ZEALAND FULL LICENCE</v>
      </c>
      <c r="AB601" s="9">
        <f t="shared" si="65"/>
        <v>4</v>
      </c>
      <c r="AC601" s="1">
        <v>16</v>
      </c>
      <c r="AD601" s="1" t="str">
        <f>Raw!AA601</f>
        <v>MALE</v>
      </c>
      <c r="AE601" s="1" t="str">
        <f>Raw!AB601</f>
        <v>NO</v>
      </c>
      <c r="AF601" s="1">
        <f>IF(Raw!AE601="", 0, 1)</f>
        <v>1</v>
      </c>
      <c r="AG601" s="1" t="str">
        <f t="shared" si="66"/>
        <v>No</v>
      </c>
      <c r="AH601" s="1" t="str">
        <f t="shared" si="67"/>
        <v>Yes</v>
      </c>
      <c r="AI601" s="1" t="str">
        <f t="shared" si="68"/>
        <v>Yes</v>
      </c>
      <c r="AJ601" s="1">
        <f>IF(Raw!AE601="", "", Raw!AE601)</f>
        <v>31</v>
      </c>
      <c r="AK601" s="2">
        <f t="shared" ca="1" si="69"/>
        <v>44347</v>
      </c>
      <c r="AL601" s="1" t="str">
        <f>IF(Raw!AF601="", "", Raw!AF601)</f>
        <v>At fault - other vehicle involved</v>
      </c>
      <c r="AM601" s="1" t="s">
        <v>6350</v>
      </c>
      <c r="AN601" s="1" t="s">
        <v>6350</v>
      </c>
      <c r="AO601" s="1" t="s">
        <v>6349</v>
      </c>
      <c r="AP601" s="1">
        <f>Raw!AH601</f>
        <v>66990</v>
      </c>
      <c r="AQ601" s="1">
        <v>500</v>
      </c>
      <c r="AR601" s="1" t="s">
        <v>6350</v>
      </c>
      <c r="AS601" s="1" t="s">
        <v>6350</v>
      </c>
      <c r="AT601" s="1" t="s">
        <v>6350</v>
      </c>
    </row>
    <row r="602" spans="1:46" ht="12.75" x14ac:dyDescent="0.2">
      <c r="A602" s="1">
        <v>10601</v>
      </c>
      <c r="B602" s="1" t="s">
        <v>2</v>
      </c>
      <c r="C602" s="2">
        <f t="shared" ca="1" si="63"/>
        <v>45265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6350</v>
      </c>
      <c r="O602" s="1" t="s">
        <v>6373</v>
      </c>
      <c r="P602" s="1" t="s">
        <v>6349</v>
      </c>
      <c r="Q602" s="1" t="s">
        <v>6350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64"/>
        <v>25177</v>
      </c>
      <c r="AA602" s="1" t="str">
        <f>Raw!Z602</f>
        <v>NEW ZEALAND FULL LICENCE</v>
      </c>
      <c r="AB602" s="9">
        <f t="shared" si="65"/>
        <v>4</v>
      </c>
      <c r="AC602" s="1">
        <v>16</v>
      </c>
      <c r="AD602" s="1" t="str">
        <f>Raw!AA602</f>
        <v>MALE</v>
      </c>
      <c r="AE602" s="1" t="str">
        <f>Raw!AB602</f>
        <v>YES</v>
      </c>
      <c r="AF602" s="1">
        <f>IF(Raw!AE602="", 0, 1)</f>
        <v>0</v>
      </c>
      <c r="AG602" s="1" t="str">
        <f t="shared" si="66"/>
        <v>No</v>
      </c>
      <c r="AH602" s="1" t="str">
        <f t="shared" si="67"/>
        <v>No</v>
      </c>
      <c r="AI602" s="1" t="str">
        <f t="shared" si="68"/>
        <v>No</v>
      </c>
      <c r="AJ602" s="1" t="str">
        <f>IF(Raw!AE602="", "", Raw!AE602)</f>
        <v/>
      </c>
      <c r="AK602" s="2" t="str">
        <f t="shared" ca="1" si="69"/>
        <v/>
      </c>
      <c r="AL602" s="1" t="str">
        <f>IF(Raw!AF602="", "", Raw!AF602)</f>
        <v/>
      </c>
      <c r="AM602" s="1" t="s">
        <v>6350</v>
      </c>
      <c r="AN602" s="1" t="s">
        <v>6350</v>
      </c>
      <c r="AO602" s="1" t="s">
        <v>6349</v>
      </c>
      <c r="AP602" s="1">
        <f>Raw!AH602</f>
        <v>28800</v>
      </c>
      <c r="AQ602" s="1">
        <v>500</v>
      </c>
      <c r="AR602" s="1" t="s">
        <v>6350</v>
      </c>
      <c r="AS602" s="1" t="s">
        <v>6350</v>
      </c>
      <c r="AT602" s="1" t="s">
        <v>6350</v>
      </c>
    </row>
    <row r="603" spans="1:46" ht="12.75" x14ac:dyDescent="0.2">
      <c r="A603" s="1">
        <v>10602</v>
      </c>
      <c r="B603" s="1" t="s">
        <v>2</v>
      </c>
      <c r="C603" s="2">
        <f t="shared" ca="1" si="63"/>
        <v>45265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6350</v>
      </c>
      <c r="O603" s="1" t="s">
        <v>6373</v>
      </c>
      <c r="P603" s="1" t="s">
        <v>6349</v>
      </c>
      <c r="Q603" s="1" t="s">
        <v>6350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64"/>
        <v>35404</v>
      </c>
      <c r="AA603" s="1" t="str">
        <f>Raw!Z603</f>
        <v>NEW ZEALAND FULL LICENCE</v>
      </c>
      <c r="AB603" s="9">
        <f t="shared" si="65"/>
        <v>4</v>
      </c>
      <c r="AC603" s="1">
        <v>16</v>
      </c>
      <c r="AD603" s="1" t="str">
        <f>Raw!AA603</f>
        <v>MALE</v>
      </c>
      <c r="AE603" s="1" t="str">
        <f>Raw!AB603</f>
        <v>YES</v>
      </c>
      <c r="AF603" s="1">
        <f>IF(Raw!AE603="", 0, 1)</f>
        <v>0</v>
      </c>
      <c r="AG603" s="1" t="str">
        <f t="shared" si="66"/>
        <v>No</v>
      </c>
      <c r="AH603" s="1" t="str">
        <f t="shared" si="67"/>
        <v>No</v>
      </c>
      <c r="AI603" s="1" t="str">
        <f t="shared" si="68"/>
        <v>No</v>
      </c>
      <c r="AJ603" s="1" t="str">
        <f>IF(Raw!AE603="", "", Raw!AE603)</f>
        <v/>
      </c>
      <c r="AK603" s="2" t="str">
        <f t="shared" ca="1" si="69"/>
        <v/>
      </c>
      <c r="AL603" s="1" t="str">
        <f>IF(Raw!AF603="", "", Raw!AF603)</f>
        <v/>
      </c>
      <c r="AM603" s="1" t="s">
        <v>6350</v>
      </c>
      <c r="AN603" s="1" t="s">
        <v>6350</v>
      </c>
      <c r="AO603" s="1" t="s">
        <v>6349</v>
      </c>
      <c r="AP603" s="1">
        <f>Raw!AH603</f>
        <v>36220</v>
      </c>
      <c r="AQ603" s="1">
        <v>500</v>
      </c>
      <c r="AR603" s="1" t="s">
        <v>6350</v>
      </c>
      <c r="AS603" s="1" t="s">
        <v>6350</v>
      </c>
      <c r="AT603" s="1" t="s">
        <v>6350</v>
      </c>
    </row>
    <row r="604" spans="1:46" ht="12.75" x14ac:dyDescent="0.2">
      <c r="A604" s="1">
        <v>10603</v>
      </c>
      <c r="B604" s="1" t="s">
        <v>2</v>
      </c>
      <c r="C604" s="2">
        <f t="shared" ca="1" si="63"/>
        <v>45265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6350</v>
      </c>
      <c r="O604" s="1" t="s">
        <v>6373</v>
      </c>
      <c r="P604" s="1" t="s">
        <v>6349</v>
      </c>
      <c r="Q604" s="1" t="s">
        <v>6350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64"/>
        <v>26272</v>
      </c>
      <c r="AA604" s="1" t="str">
        <f>Raw!Z604</f>
        <v>NEW ZEALAND FULL LICENCE</v>
      </c>
      <c r="AB604" s="9">
        <f t="shared" si="65"/>
        <v>4</v>
      </c>
      <c r="AC604" s="1">
        <v>16</v>
      </c>
      <c r="AD604" s="1" t="str">
        <f>Raw!AA604</f>
        <v>MALE</v>
      </c>
      <c r="AE604" s="1" t="str">
        <f>Raw!AB604</f>
        <v>NO</v>
      </c>
      <c r="AF604" s="1">
        <f>IF(Raw!AE604="", 0, 1)</f>
        <v>0</v>
      </c>
      <c r="AG604" s="1" t="str">
        <f t="shared" si="66"/>
        <v>No</v>
      </c>
      <c r="AH604" s="1" t="str">
        <f t="shared" si="67"/>
        <v>No</v>
      </c>
      <c r="AI604" s="1" t="str">
        <f t="shared" si="68"/>
        <v>No</v>
      </c>
      <c r="AJ604" s="1" t="str">
        <f>IF(Raw!AE604="", "", Raw!AE604)</f>
        <v/>
      </c>
      <c r="AK604" s="2" t="str">
        <f t="shared" ca="1" si="69"/>
        <v/>
      </c>
      <c r="AL604" s="1" t="str">
        <f>IF(Raw!AF604="", "", Raw!AF604)</f>
        <v/>
      </c>
      <c r="AM604" s="1" t="s">
        <v>6350</v>
      </c>
      <c r="AN604" s="1" t="s">
        <v>6350</v>
      </c>
      <c r="AO604" s="1" t="s">
        <v>6349</v>
      </c>
      <c r="AP604" s="1">
        <f>Raw!AH604</f>
        <v>75490</v>
      </c>
      <c r="AQ604" s="1">
        <v>500</v>
      </c>
      <c r="AR604" s="1" t="s">
        <v>6350</v>
      </c>
      <c r="AS604" s="1" t="s">
        <v>6350</v>
      </c>
      <c r="AT604" s="1" t="s">
        <v>6350</v>
      </c>
    </row>
    <row r="605" spans="1:46" ht="12.75" x14ac:dyDescent="0.2">
      <c r="A605" s="1">
        <v>10604</v>
      </c>
      <c r="B605" s="1" t="s">
        <v>2</v>
      </c>
      <c r="C605" s="2">
        <f t="shared" ca="1" si="63"/>
        <v>45265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6350</v>
      </c>
      <c r="O605" s="1" t="s">
        <v>6373</v>
      </c>
      <c r="P605" s="1" t="s">
        <v>6349</v>
      </c>
      <c r="Q605" s="1" t="s">
        <v>6350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/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64"/>
        <v>35769</v>
      </c>
      <c r="AA605" s="1" t="str">
        <f>Raw!Z605</f>
        <v>LEARNERS LICENCE</v>
      </c>
      <c r="AB605" s="9">
        <f t="shared" si="65"/>
        <v>4</v>
      </c>
      <c r="AC605" s="1">
        <v>16</v>
      </c>
      <c r="AD605" s="1" t="str">
        <f>Raw!AA605</f>
        <v>MALE</v>
      </c>
      <c r="AE605" s="1" t="str">
        <f>Raw!AB605</f>
        <v>YES</v>
      </c>
      <c r="AF605" s="1">
        <f>IF(Raw!AE605="", 0, 1)</f>
        <v>0</v>
      </c>
      <c r="AG605" s="1" t="str">
        <f t="shared" si="66"/>
        <v>No</v>
      </c>
      <c r="AH605" s="1" t="str">
        <f t="shared" si="67"/>
        <v>No</v>
      </c>
      <c r="AI605" s="1" t="str">
        <f t="shared" si="68"/>
        <v>No</v>
      </c>
      <c r="AJ605" s="1" t="str">
        <f>IF(Raw!AE605="", "", Raw!AE605)</f>
        <v/>
      </c>
      <c r="AK605" s="2" t="str">
        <f t="shared" ca="1" si="69"/>
        <v/>
      </c>
      <c r="AL605" s="1" t="str">
        <f>IF(Raw!AF605="", "", Raw!AF605)</f>
        <v/>
      </c>
      <c r="AM605" s="1" t="s">
        <v>6350</v>
      </c>
      <c r="AN605" s="1" t="s">
        <v>6350</v>
      </c>
      <c r="AO605" s="1" t="s">
        <v>6349</v>
      </c>
      <c r="AP605" s="1">
        <f>Raw!AH605</f>
        <v>8700</v>
      </c>
      <c r="AQ605" s="1">
        <v>500</v>
      </c>
      <c r="AR605" s="1" t="s">
        <v>6350</v>
      </c>
      <c r="AS605" s="1" t="s">
        <v>6350</v>
      </c>
      <c r="AT605" s="1" t="s">
        <v>6350</v>
      </c>
    </row>
    <row r="606" spans="1:46" ht="12.75" x14ac:dyDescent="0.2">
      <c r="A606" s="1">
        <v>10605</v>
      </c>
      <c r="B606" s="1" t="s">
        <v>2</v>
      </c>
      <c r="C606" s="2">
        <f t="shared" ca="1" si="63"/>
        <v>45265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6350</v>
      </c>
      <c r="O606" s="1" t="s">
        <v>6373</v>
      </c>
      <c r="P606" s="1" t="s">
        <v>6349</v>
      </c>
      <c r="Q606" s="1" t="s">
        <v>6350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64"/>
        <v>36134</v>
      </c>
      <c r="AA606" s="1" t="str">
        <f>Raw!Z606</f>
        <v>NEW ZEALAND FULL LICENCE</v>
      </c>
      <c r="AB606" s="9">
        <f t="shared" si="65"/>
        <v>4</v>
      </c>
      <c r="AC606" s="1">
        <v>16</v>
      </c>
      <c r="AD606" s="1" t="str">
        <f>Raw!AA606</f>
        <v>FEMALE</v>
      </c>
      <c r="AE606" s="1" t="str">
        <f>Raw!AB606</f>
        <v>YES</v>
      </c>
      <c r="AF606" s="1">
        <f>IF(Raw!AE606="", 0, 1)</f>
        <v>0</v>
      </c>
      <c r="AG606" s="1" t="str">
        <f t="shared" si="66"/>
        <v>No</v>
      </c>
      <c r="AH606" s="1" t="str">
        <f t="shared" si="67"/>
        <v>No</v>
      </c>
      <c r="AI606" s="1" t="str">
        <f t="shared" si="68"/>
        <v>No</v>
      </c>
      <c r="AJ606" s="1" t="str">
        <f>IF(Raw!AE606="", "", Raw!AE606)</f>
        <v/>
      </c>
      <c r="AK606" s="2" t="str">
        <f t="shared" ca="1" si="69"/>
        <v/>
      </c>
      <c r="AL606" s="1" t="str">
        <f>IF(Raw!AF606="", "", Raw!AF606)</f>
        <v/>
      </c>
      <c r="AM606" s="1" t="s">
        <v>6350</v>
      </c>
      <c r="AN606" s="1" t="s">
        <v>6350</v>
      </c>
      <c r="AO606" s="1" t="s">
        <v>6349</v>
      </c>
      <c r="AP606" s="1">
        <f>Raw!AH606</f>
        <v>11380</v>
      </c>
      <c r="AQ606" s="1">
        <v>500</v>
      </c>
      <c r="AR606" s="1" t="s">
        <v>6350</v>
      </c>
      <c r="AS606" s="1" t="s">
        <v>6350</v>
      </c>
      <c r="AT606" s="1" t="s">
        <v>6350</v>
      </c>
    </row>
    <row r="607" spans="1:46" ht="12.75" x14ac:dyDescent="0.2">
      <c r="A607" s="1">
        <v>10606</v>
      </c>
      <c r="B607" s="1" t="s">
        <v>2</v>
      </c>
      <c r="C607" s="2">
        <f t="shared" ca="1" si="63"/>
        <v>45265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6350</v>
      </c>
      <c r="O607" s="1" t="s">
        <v>6373</v>
      </c>
      <c r="P607" s="1" t="s">
        <v>6349</v>
      </c>
      <c r="Q607" s="1" t="s">
        <v>6350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/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64"/>
        <v>25542</v>
      </c>
      <c r="AA607" s="1" t="str">
        <f>Raw!Z607</f>
        <v>NEW ZEALAND FULL LICENCE</v>
      </c>
      <c r="AB607" s="9">
        <f t="shared" si="65"/>
        <v>4</v>
      </c>
      <c r="AC607" s="1">
        <v>16</v>
      </c>
      <c r="AD607" s="1" t="str">
        <f>Raw!AA607</f>
        <v>FEMALE</v>
      </c>
      <c r="AE607" s="1" t="str">
        <f>Raw!AB607</f>
        <v>YES</v>
      </c>
      <c r="AF607" s="1">
        <f>IF(Raw!AE607="", 0, 1)</f>
        <v>0</v>
      </c>
      <c r="AG607" s="1" t="str">
        <f t="shared" si="66"/>
        <v>No</v>
      </c>
      <c r="AH607" s="1" t="str">
        <f t="shared" si="67"/>
        <v>No</v>
      </c>
      <c r="AI607" s="1" t="str">
        <f t="shared" si="68"/>
        <v>No</v>
      </c>
      <c r="AJ607" s="1" t="str">
        <f>IF(Raw!AE607="", "", Raw!AE607)</f>
        <v/>
      </c>
      <c r="AK607" s="2" t="str">
        <f t="shared" ca="1" si="69"/>
        <v/>
      </c>
      <c r="AL607" s="1" t="str">
        <f>IF(Raw!AF607="", "", Raw!AF607)</f>
        <v/>
      </c>
      <c r="AM607" s="1" t="s">
        <v>6350</v>
      </c>
      <c r="AN607" s="1" t="s">
        <v>6350</v>
      </c>
      <c r="AO607" s="1" t="s">
        <v>6349</v>
      </c>
      <c r="AP607" s="1">
        <f>Raw!AH607</f>
        <v>41990</v>
      </c>
      <c r="AQ607" s="1">
        <v>500</v>
      </c>
      <c r="AR607" s="1" t="s">
        <v>6350</v>
      </c>
      <c r="AS607" s="1" t="s">
        <v>6350</v>
      </c>
      <c r="AT607" s="1" t="s">
        <v>6350</v>
      </c>
    </row>
    <row r="608" spans="1:46" ht="12.75" x14ac:dyDescent="0.2">
      <c r="A608" s="1">
        <v>10607</v>
      </c>
      <c r="B608" s="1" t="s">
        <v>2</v>
      </c>
      <c r="C608" s="2">
        <f t="shared" ca="1" si="63"/>
        <v>45265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6350</v>
      </c>
      <c r="O608" s="1" t="s">
        <v>6373</v>
      </c>
      <c r="P608" s="1" t="s">
        <v>6349</v>
      </c>
      <c r="Q608" s="1" t="s">
        <v>6350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64"/>
        <v>34308</v>
      </c>
      <c r="AA608" s="1" t="str">
        <f>Raw!Z608</f>
        <v>LEARNERS LICENCE</v>
      </c>
      <c r="AB608" s="9">
        <f t="shared" si="65"/>
        <v>4</v>
      </c>
      <c r="AC608" s="1">
        <v>16</v>
      </c>
      <c r="AD608" s="1" t="str">
        <f>Raw!AA608</f>
        <v>FEMALE</v>
      </c>
      <c r="AE608" s="1" t="str">
        <f>Raw!AB608</f>
        <v>NO</v>
      </c>
      <c r="AF608" s="1">
        <f>IF(Raw!AE608="", 0, 1)</f>
        <v>0</v>
      </c>
      <c r="AG608" s="1" t="str">
        <f t="shared" si="66"/>
        <v>No</v>
      </c>
      <c r="AH608" s="1" t="str">
        <f t="shared" si="67"/>
        <v>No</v>
      </c>
      <c r="AI608" s="1" t="str">
        <f t="shared" si="68"/>
        <v>No</v>
      </c>
      <c r="AJ608" s="1" t="str">
        <f>IF(Raw!AE608="", "", Raw!AE608)</f>
        <v/>
      </c>
      <c r="AK608" s="2" t="str">
        <f t="shared" ca="1" si="69"/>
        <v/>
      </c>
      <c r="AL608" s="1" t="str">
        <f>IF(Raw!AF608="", "", Raw!AF608)</f>
        <v/>
      </c>
      <c r="AM608" s="1" t="s">
        <v>6350</v>
      </c>
      <c r="AN608" s="1" t="s">
        <v>6350</v>
      </c>
      <c r="AO608" s="1" t="s">
        <v>6349</v>
      </c>
      <c r="AP608" s="1">
        <f>Raw!AH608</f>
        <v>4135</v>
      </c>
      <c r="AQ608" s="1">
        <v>500</v>
      </c>
      <c r="AR608" s="1" t="s">
        <v>6350</v>
      </c>
      <c r="AS608" s="1" t="s">
        <v>6350</v>
      </c>
      <c r="AT608" s="1" t="s">
        <v>6350</v>
      </c>
    </row>
    <row r="609" spans="1:46" ht="12.75" x14ac:dyDescent="0.2">
      <c r="A609" s="1">
        <v>10608</v>
      </c>
      <c r="B609" s="1" t="s">
        <v>2</v>
      </c>
      <c r="C609" s="2">
        <f t="shared" ca="1" si="63"/>
        <v>45265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6350</v>
      </c>
      <c r="O609" s="1" t="s">
        <v>6373</v>
      </c>
      <c r="P609" s="1" t="s">
        <v>6349</v>
      </c>
      <c r="Q609" s="1" t="s">
        <v>6350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/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64"/>
        <v>32482</v>
      </c>
      <c r="AA609" s="1" t="str">
        <f>Raw!Z609</f>
        <v>NEW ZEALAND FULL LICENCE</v>
      </c>
      <c r="AB609" s="9">
        <f t="shared" si="65"/>
        <v>4</v>
      </c>
      <c r="AC609" s="1">
        <v>16</v>
      </c>
      <c r="AD609" s="1" t="str">
        <f>Raw!AA609</f>
        <v>MALE</v>
      </c>
      <c r="AE609" s="1" t="str">
        <f>Raw!AB609</f>
        <v>NO</v>
      </c>
      <c r="AF609" s="1">
        <f>IF(Raw!AE609="", 0, 1)</f>
        <v>1</v>
      </c>
      <c r="AG609" s="1" t="str">
        <f t="shared" si="66"/>
        <v>Yes</v>
      </c>
      <c r="AH609" s="1" t="str">
        <f t="shared" si="67"/>
        <v>Yes</v>
      </c>
      <c r="AI609" s="1" t="str">
        <f t="shared" si="68"/>
        <v>Yes</v>
      </c>
      <c r="AJ609" s="1">
        <f>IF(Raw!AE609="", "", Raw!AE609)</f>
        <v>8</v>
      </c>
      <c r="AK609" s="2">
        <f t="shared" ca="1" si="69"/>
        <v>45046</v>
      </c>
      <c r="AL609" s="1" t="str">
        <f>IF(Raw!AF609="", "", Raw!AF609)</f>
        <v>At fault - Fire damage or theft</v>
      </c>
      <c r="AM609" s="1" t="s">
        <v>6350</v>
      </c>
      <c r="AN609" s="1" t="s">
        <v>6350</v>
      </c>
      <c r="AO609" s="1" t="s">
        <v>6349</v>
      </c>
      <c r="AP609" s="1">
        <f>Raw!AH609</f>
        <v>19525</v>
      </c>
      <c r="AQ609" s="1">
        <v>500</v>
      </c>
      <c r="AR609" s="1" t="s">
        <v>6350</v>
      </c>
      <c r="AS609" s="1" t="s">
        <v>6350</v>
      </c>
      <c r="AT609" s="1" t="s">
        <v>6350</v>
      </c>
    </row>
    <row r="610" spans="1:46" ht="12.75" x14ac:dyDescent="0.2">
      <c r="A610" s="1">
        <v>10609</v>
      </c>
      <c r="B610" s="1" t="s">
        <v>2</v>
      </c>
      <c r="C610" s="2">
        <f t="shared" ca="1" si="63"/>
        <v>45265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IF(Raw!O610="","", Raw!O610)</f>
        <v>1323</v>
      </c>
      <c r="L610" s="1" t="str">
        <f>Raw!L610</f>
        <v>5 Sp Manual</v>
      </c>
      <c r="M610" s="1" t="str">
        <f>Raw!M610</f>
        <v>Petrol</v>
      </c>
      <c r="N610" s="1" t="s">
        <v>6350</v>
      </c>
      <c r="O610" s="1" t="s">
        <v>6373</v>
      </c>
      <c r="P610" s="1" t="s">
        <v>6349</v>
      </c>
      <c r="Q610" s="1" t="s">
        <v>6350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64"/>
        <v>35769</v>
      </c>
      <c r="AA610" s="1" t="str">
        <f>Raw!Z610</f>
        <v>LEARNERS LICENCE</v>
      </c>
      <c r="AB610" s="9">
        <f t="shared" si="65"/>
        <v>4</v>
      </c>
      <c r="AC610" s="1">
        <v>16</v>
      </c>
      <c r="AD610" s="1" t="str">
        <f>Raw!AA610</f>
        <v>FEMALE</v>
      </c>
      <c r="AE610" s="1" t="str">
        <f>Raw!AB610</f>
        <v>NO</v>
      </c>
      <c r="AF610" s="1">
        <f>IF(Raw!AE610="", 0, 1)</f>
        <v>1</v>
      </c>
      <c r="AG610" s="1" t="str">
        <f t="shared" si="66"/>
        <v>No</v>
      </c>
      <c r="AH610" s="1" t="str">
        <f t="shared" si="67"/>
        <v>Yes</v>
      </c>
      <c r="AI610" s="1" t="str">
        <f t="shared" si="68"/>
        <v>Yes</v>
      </c>
      <c r="AJ610" s="1">
        <f>IF(Raw!AE610="", "", Raw!AE610)</f>
        <v>29</v>
      </c>
      <c r="AK610" s="2">
        <f t="shared" ca="1" si="69"/>
        <v>44408</v>
      </c>
      <c r="AL610" s="1" t="str">
        <f>IF(Raw!AF610="", "", Raw!AF610)</f>
        <v>Not at fault - other vehicle involved</v>
      </c>
      <c r="AM610" s="1" t="s">
        <v>6350</v>
      </c>
      <c r="AN610" s="1" t="s">
        <v>6350</v>
      </c>
      <c r="AO610" s="1" t="s">
        <v>6349</v>
      </c>
      <c r="AP610" s="1">
        <f>Raw!AH610</f>
        <v>1675</v>
      </c>
      <c r="AQ610" s="1">
        <v>500</v>
      </c>
      <c r="AR610" s="1" t="s">
        <v>6350</v>
      </c>
      <c r="AS610" s="1" t="s">
        <v>6350</v>
      </c>
      <c r="AT610" s="1" t="s">
        <v>6350</v>
      </c>
    </row>
    <row r="611" spans="1:46" ht="12.75" x14ac:dyDescent="0.2">
      <c r="A611" s="1">
        <v>10610</v>
      </c>
      <c r="B611" s="1" t="s">
        <v>2</v>
      </c>
      <c r="C611" s="2">
        <f t="shared" ca="1" si="63"/>
        <v>45265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IF(Raw!O611="","", Raw!O611)</f>
        <v>1296</v>
      </c>
      <c r="L611" s="1" t="str">
        <f>Raw!L611</f>
        <v>5 Sp Manual</v>
      </c>
      <c r="M611" s="1" t="str">
        <f>Raw!M611</f>
        <v>Petrol</v>
      </c>
      <c r="N611" s="1" t="s">
        <v>6350</v>
      </c>
      <c r="O611" s="1" t="s">
        <v>6373</v>
      </c>
      <c r="P611" s="1" t="s">
        <v>6349</v>
      </c>
      <c r="Q611" s="1" t="s">
        <v>6350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64"/>
        <v>34308</v>
      </c>
      <c r="AA611" s="1" t="str">
        <f>Raw!Z611</f>
        <v>NEW ZEALAND FULL LICENCE</v>
      </c>
      <c r="AB611" s="9">
        <f t="shared" si="65"/>
        <v>4</v>
      </c>
      <c r="AC611" s="1">
        <v>16</v>
      </c>
      <c r="AD611" s="1" t="str">
        <f>Raw!AA611</f>
        <v>FEMALE</v>
      </c>
      <c r="AE611" s="1" t="str">
        <f>Raw!AB611</f>
        <v>NO</v>
      </c>
      <c r="AF611" s="1">
        <f>IF(Raw!AE611="", 0, 1)</f>
        <v>0</v>
      </c>
      <c r="AG611" s="1" t="str">
        <f t="shared" si="66"/>
        <v>No</v>
      </c>
      <c r="AH611" s="1" t="str">
        <f t="shared" si="67"/>
        <v>No</v>
      </c>
      <c r="AI611" s="1" t="str">
        <f t="shared" si="68"/>
        <v>No</v>
      </c>
      <c r="AJ611" s="1" t="str">
        <f>IF(Raw!AE611="", "", Raw!AE611)</f>
        <v/>
      </c>
      <c r="AK611" s="2" t="str">
        <f t="shared" ca="1" si="69"/>
        <v/>
      </c>
      <c r="AL611" s="1" t="str">
        <f>IF(Raw!AF611="", "", Raw!AF611)</f>
        <v/>
      </c>
      <c r="AM611" s="1" t="s">
        <v>6350</v>
      </c>
      <c r="AN611" s="1" t="s">
        <v>6350</v>
      </c>
      <c r="AO611" s="1" t="s">
        <v>6349</v>
      </c>
      <c r="AP611" s="1">
        <f>Raw!AH611</f>
        <v>14035</v>
      </c>
      <c r="AQ611" s="1">
        <v>500</v>
      </c>
      <c r="AR611" s="1" t="s">
        <v>6350</v>
      </c>
      <c r="AS611" s="1" t="s">
        <v>6350</v>
      </c>
      <c r="AT611" s="1" t="s">
        <v>6350</v>
      </c>
    </row>
    <row r="612" spans="1:46" ht="12.75" x14ac:dyDescent="0.2">
      <c r="A612" s="1">
        <v>10611</v>
      </c>
      <c r="B612" s="1" t="s">
        <v>2</v>
      </c>
      <c r="C612" s="2">
        <f t="shared" ca="1" si="63"/>
        <v>45265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6350</v>
      </c>
      <c r="O612" s="1" t="s">
        <v>6373</v>
      </c>
      <c r="P612" s="1" t="s">
        <v>6349</v>
      </c>
      <c r="Q612" s="1" t="s">
        <v>6350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64"/>
        <v>29560</v>
      </c>
      <c r="AA612" s="1" t="str">
        <f>Raw!Z612</f>
        <v>NEW ZEALAND FULL LICENCE</v>
      </c>
      <c r="AB612" s="9">
        <f t="shared" si="65"/>
        <v>4</v>
      </c>
      <c r="AC612" s="1">
        <v>16</v>
      </c>
      <c r="AD612" s="1" t="str">
        <f>Raw!AA612</f>
        <v>FEMALE</v>
      </c>
      <c r="AE612" s="1" t="str">
        <f>Raw!AB612</f>
        <v>YES</v>
      </c>
      <c r="AF612" s="1">
        <f>IF(Raw!AE612="", 0, 1)</f>
        <v>0</v>
      </c>
      <c r="AG612" s="1" t="str">
        <f t="shared" si="66"/>
        <v>No</v>
      </c>
      <c r="AH612" s="1" t="str">
        <f t="shared" si="67"/>
        <v>No</v>
      </c>
      <c r="AI612" s="1" t="str">
        <f t="shared" si="68"/>
        <v>No</v>
      </c>
      <c r="AJ612" s="1" t="str">
        <f>IF(Raw!AE612="", "", Raw!AE612)</f>
        <v/>
      </c>
      <c r="AK612" s="2" t="str">
        <f t="shared" ca="1" si="69"/>
        <v/>
      </c>
      <c r="AL612" s="1" t="str">
        <f>IF(Raw!AF612="", "", Raw!AF612)</f>
        <v/>
      </c>
      <c r="AM612" s="1" t="s">
        <v>6350</v>
      </c>
      <c r="AN612" s="1" t="s">
        <v>6350</v>
      </c>
      <c r="AO612" s="1" t="s">
        <v>6349</v>
      </c>
      <c r="AP612" s="1">
        <f>Raw!AH612</f>
        <v>18100</v>
      </c>
      <c r="AQ612" s="1">
        <v>500</v>
      </c>
      <c r="AR612" s="1" t="s">
        <v>6350</v>
      </c>
      <c r="AS612" s="1" t="s">
        <v>6350</v>
      </c>
      <c r="AT612" s="1" t="s">
        <v>6350</v>
      </c>
    </row>
    <row r="613" spans="1:46" ht="12.75" x14ac:dyDescent="0.2">
      <c r="A613" s="1">
        <v>10612</v>
      </c>
      <c r="B613" s="1" t="s">
        <v>2</v>
      </c>
      <c r="C613" s="2">
        <f t="shared" ca="1" si="63"/>
        <v>45265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6350</v>
      </c>
      <c r="O613" s="1" t="s">
        <v>6373</v>
      </c>
      <c r="P613" s="1" t="s">
        <v>6349</v>
      </c>
      <c r="Q613" s="1" t="s">
        <v>6350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64"/>
        <v>31751</v>
      </c>
      <c r="AA613" s="1" t="str">
        <f>Raw!Z613</f>
        <v>NEW ZEALAND FULL LICENCE</v>
      </c>
      <c r="AB613" s="9">
        <f t="shared" si="65"/>
        <v>4</v>
      </c>
      <c r="AC613" s="1">
        <v>16</v>
      </c>
      <c r="AD613" s="1" t="str">
        <f>Raw!AA613</f>
        <v>MALE</v>
      </c>
      <c r="AE613" s="1" t="str">
        <f>Raw!AB613</f>
        <v>NO</v>
      </c>
      <c r="AF613" s="1">
        <f>IF(Raw!AE613="", 0, 1)</f>
        <v>1</v>
      </c>
      <c r="AG613" s="1" t="str">
        <f t="shared" si="66"/>
        <v>No</v>
      </c>
      <c r="AH613" s="1" t="str">
        <f t="shared" si="67"/>
        <v>Yes</v>
      </c>
      <c r="AI613" s="1" t="str">
        <f t="shared" si="68"/>
        <v>Yes</v>
      </c>
      <c r="AJ613" s="1">
        <f>IF(Raw!AE613="", "", Raw!AE613)</f>
        <v>29</v>
      </c>
      <c r="AK613" s="2">
        <f t="shared" ca="1" si="69"/>
        <v>44408</v>
      </c>
      <c r="AL613" s="1" t="str">
        <f>IF(Raw!AF613="", "", Raw!AF613)</f>
        <v>Not at fault - other vehicle involved</v>
      </c>
      <c r="AM613" s="1" t="s">
        <v>6350</v>
      </c>
      <c r="AN613" s="1" t="s">
        <v>6350</v>
      </c>
      <c r="AO613" s="1" t="s">
        <v>6349</v>
      </c>
      <c r="AP613" s="1">
        <f>Raw!AH613</f>
        <v>13800</v>
      </c>
      <c r="AQ613" s="1">
        <v>500</v>
      </c>
      <c r="AR613" s="1" t="s">
        <v>6350</v>
      </c>
      <c r="AS613" s="1" t="s">
        <v>6350</v>
      </c>
      <c r="AT613" s="1" t="s">
        <v>6350</v>
      </c>
    </row>
    <row r="614" spans="1:46" ht="12.75" x14ac:dyDescent="0.2">
      <c r="A614" s="1">
        <v>10613</v>
      </c>
      <c r="B614" s="1" t="s">
        <v>2</v>
      </c>
      <c r="C614" s="2">
        <f t="shared" ca="1" si="63"/>
        <v>45265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6350</v>
      </c>
      <c r="O614" s="1" t="s">
        <v>6373</v>
      </c>
      <c r="P614" s="1" t="s">
        <v>6349</v>
      </c>
      <c r="Q614" s="1" t="s">
        <v>6350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/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64"/>
        <v>35769</v>
      </c>
      <c r="AA614" s="1" t="str">
        <f>Raw!Z614</f>
        <v>NEW ZEALAND FULL LICENCE</v>
      </c>
      <c r="AB614" s="9">
        <f t="shared" si="65"/>
        <v>4</v>
      </c>
      <c r="AC614" s="1">
        <v>16</v>
      </c>
      <c r="AD614" s="1" t="str">
        <f>Raw!AA614</f>
        <v>FEMALE</v>
      </c>
      <c r="AE614" s="1" t="str">
        <f>Raw!AB614</f>
        <v>YES</v>
      </c>
      <c r="AF614" s="1">
        <f>IF(Raw!AE614="", 0, 1)</f>
        <v>0</v>
      </c>
      <c r="AG614" s="1" t="str">
        <f t="shared" si="66"/>
        <v>No</v>
      </c>
      <c r="AH614" s="1" t="str">
        <f t="shared" si="67"/>
        <v>No</v>
      </c>
      <c r="AI614" s="1" t="str">
        <f t="shared" si="68"/>
        <v>No</v>
      </c>
      <c r="AJ614" s="1" t="str">
        <f>IF(Raw!AE614="", "", Raw!AE614)</f>
        <v/>
      </c>
      <c r="AK614" s="2" t="str">
        <f t="shared" ca="1" si="69"/>
        <v/>
      </c>
      <c r="AL614" s="1" t="str">
        <f>IF(Raw!AF614="", "", Raw!AF614)</f>
        <v/>
      </c>
      <c r="AM614" s="1" t="s">
        <v>6350</v>
      </c>
      <c r="AN614" s="1" t="s">
        <v>6350</v>
      </c>
      <c r="AO614" s="1" t="s">
        <v>6349</v>
      </c>
      <c r="AP614" s="1">
        <f>Raw!AH614</f>
        <v>7925</v>
      </c>
      <c r="AQ614" s="1">
        <v>500</v>
      </c>
      <c r="AR614" s="1" t="s">
        <v>6350</v>
      </c>
      <c r="AS614" s="1" t="s">
        <v>6350</v>
      </c>
      <c r="AT614" s="1" t="s">
        <v>6350</v>
      </c>
    </row>
    <row r="615" spans="1:46" ht="12.75" x14ac:dyDescent="0.2">
      <c r="A615" s="1">
        <v>10614</v>
      </c>
      <c r="B615" s="1" t="s">
        <v>2</v>
      </c>
      <c r="C615" s="2">
        <f t="shared" ca="1" si="63"/>
        <v>45265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6350</v>
      </c>
      <c r="O615" s="1" t="s">
        <v>6373</v>
      </c>
      <c r="P615" s="1" t="s">
        <v>6349</v>
      </c>
      <c r="Q615" s="1" t="s">
        <v>6350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64"/>
        <v>36134</v>
      </c>
      <c r="AA615" s="1" t="str">
        <f>Raw!Z615</f>
        <v>NEW ZEALAND FULL LICENCE</v>
      </c>
      <c r="AB615" s="9">
        <f t="shared" si="65"/>
        <v>4</v>
      </c>
      <c r="AC615" s="1">
        <v>16</v>
      </c>
      <c r="AD615" s="1" t="str">
        <f>Raw!AA615</f>
        <v>MALE</v>
      </c>
      <c r="AE615" s="1" t="str">
        <f>Raw!AB615</f>
        <v>YES</v>
      </c>
      <c r="AF615" s="1">
        <f>IF(Raw!AE615="", 0, 1)</f>
        <v>0</v>
      </c>
      <c r="AG615" s="1" t="str">
        <f t="shared" si="66"/>
        <v>No</v>
      </c>
      <c r="AH615" s="1" t="str">
        <f t="shared" si="67"/>
        <v>No</v>
      </c>
      <c r="AI615" s="1" t="str">
        <f t="shared" si="68"/>
        <v>No</v>
      </c>
      <c r="AJ615" s="1" t="str">
        <f>IF(Raw!AE615="", "", Raw!AE615)</f>
        <v/>
      </c>
      <c r="AK615" s="2" t="str">
        <f t="shared" ca="1" si="69"/>
        <v/>
      </c>
      <c r="AL615" s="1" t="str">
        <f>IF(Raw!AF615="", "", Raw!AF615)</f>
        <v/>
      </c>
      <c r="AM615" s="1" t="s">
        <v>6350</v>
      </c>
      <c r="AN615" s="1" t="s">
        <v>6350</v>
      </c>
      <c r="AO615" s="1" t="s">
        <v>6349</v>
      </c>
      <c r="AP615" s="1">
        <f>Raw!AH615</f>
        <v>22900</v>
      </c>
      <c r="AQ615" s="1">
        <v>500</v>
      </c>
      <c r="AR615" s="1" t="s">
        <v>6350</v>
      </c>
      <c r="AS615" s="1" t="s">
        <v>6350</v>
      </c>
      <c r="AT615" s="1" t="s">
        <v>6350</v>
      </c>
    </row>
    <row r="616" spans="1:46" ht="12.75" x14ac:dyDescent="0.2">
      <c r="A616" s="1">
        <v>10615</v>
      </c>
      <c r="B616" s="1" t="s">
        <v>2</v>
      </c>
      <c r="C616" s="2">
        <f t="shared" ca="1" si="63"/>
        <v>45265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6350</v>
      </c>
      <c r="O616" s="1" t="s">
        <v>6373</v>
      </c>
      <c r="P616" s="1" t="s">
        <v>6349</v>
      </c>
      <c r="Q616" s="1" t="s">
        <v>6350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64"/>
        <v>37595</v>
      </c>
      <c r="AA616" s="1" t="str">
        <f>Raw!Z616</f>
        <v>NEW ZEALAND FULL LICENCE</v>
      </c>
      <c r="AB616" s="9">
        <f t="shared" si="65"/>
        <v>4</v>
      </c>
      <c r="AC616" s="1">
        <v>16</v>
      </c>
      <c r="AD616" s="1" t="str">
        <f>Raw!AA616</f>
        <v>MALE</v>
      </c>
      <c r="AE616" s="1" t="str">
        <f>Raw!AB616</f>
        <v>NO</v>
      </c>
      <c r="AF616" s="1">
        <f>IF(Raw!AE616="", 0, 1)</f>
        <v>1</v>
      </c>
      <c r="AG616" s="1" t="str">
        <f t="shared" si="66"/>
        <v>Yes</v>
      </c>
      <c r="AH616" s="1" t="str">
        <f t="shared" si="67"/>
        <v>Yes</v>
      </c>
      <c r="AI616" s="1" t="str">
        <f t="shared" si="68"/>
        <v>Yes</v>
      </c>
      <c r="AJ616" s="1">
        <f>IF(Raw!AE616="", "", Raw!AE616)</f>
        <v>2</v>
      </c>
      <c r="AK616" s="2">
        <f t="shared" ca="1" si="69"/>
        <v>45230</v>
      </c>
      <c r="AL616" s="1" t="str">
        <f>IF(Raw!AF616="", "", Raw!AF616)</f>
        <v>At fault - other vehicle involved</v>
      </c>
      <c r="AM616" s="1" t="s">
        <v>6350</v>
      </c>
      <c r="AN616" s="1" t="s">
        <v>6350</v>
      </c>
      <c r="AO616" s="1" t="s">
        <v>6349</v>
      </c>
      <c r="AP616" s="1">
        <f>Raw!AH616</f>
        <v>7375</v>
      </c>
      <c r="AQ616" s="1">
        <v>500</v>
      </c>
      <c r="AR616" s="1" t="s">
        <v>6350</v>
      </c>
      <c r="AS616" s="1" t="s">
        <v>6350</v>
      </c>
      <c r="AT616" s="1" t="s">
        <v>6350</v>
      </c>
    </row>
    <row r="617" spans="1:46" ht="12.75" x14ac:dyDescent="0.2">
      <c r="A617" s="1">
        <v>10616</v>
      </c>
      <c r="B617" s="1" t="s">
        <v>2</v>
      </c>
      <c r="C617" s="2">
        <f t="shared" ca="1" si="63"/>
        <v>45265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6350</v>
      </c>
      <c r="O617" s="1" t="s">
        <v>6373</v>
      </c>
      <c r="P617" s="1" t="s">
        <v>6349</v>
      </c>
      <c r="Q617" s="1" t="s">
        <v>6350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64"/>
        <v>27733</v>
      </c>
      <c r="AA617" s="1" t="str">
        <f>Raw!Z617</f>
        <v>RESTRICTED LICENCE</v>
      </c>
      <c r="AB617" s="9">
        <f t="shared" si="65"/>
        <v>4</v>
      </c>
      <c r="AC617" s="1">
        <v>16</v>
      </c>
      <c r="AD617" s="1" t="str">
        <f>Raw!AA617</f>
        <v>FEMALE</v>
      </c>
      <c r="AE617" s="1" t="str">
        <f>Raw!AB617</f>
        <v>YES</v>
      </c>
      <c r="AF617" s="1">
        <f>IF(Raw!AE617="", 0, 1)</f>
        <v>1</v>
      </c>
      <c r="AG617" s="1" t="str">
        <f t="shared" si="66"/>
        <v>Yes</v>
      </c>
      <c r="AH617" s="1" t="str">
        <f t="shared" si="67"/>
        <v>Yes</v>
      </c>
      <c r="AI617" s="1" t="str">
        <f t="shared" si="68"/>
        <v>Yes</v>
      </c>
      <c r="AJ617" s="1">
        <f>IF(Raw!AE617="", "", Raw!AE617)</f>
        <v>19</v>
      </c>
      <c r="AK617" s="2">
        <f t="shared" ca="1" si="69"/>
        <v>44712</v>
      </c>
      <c r="AL617" s="1" t="str">
        <f>IF(Raw!AF617="", "", Raw!AF617)</f>
        <v>At fault - other vehicle involved</v>
      </c>
      <c r="AM617" s="1" t="s">
        <v>6350</v>
      </c>
      <c r="AN617" s="1" t="s">
        <v>6350</v>
      </c>
      <c r="AO617" s="1" t="s">
        <v>6349</v>
      </c>
      <c r="AP617" s="1">
        <f>Raw!AH617</f>
        <v>6350</v>
      </c>
      <c r="AQ617" s="1">
        <v>500</v>
      </c>
      <c r="AR617" s="1" t="s">
        <v>6350</v>
      </c>
      <c r="AS617" s="1" t="s">
        <v>6350</v>
      </c>
      <c r="AT617" s="1" t="s">
        <v>6350</v>
      </c>
    </row>
    <row r="618" spans="1:46" ht="12.75" x14ac:dyDescent="0.2">
      <c r="A618" s="1">
        <v>10617</v>
      </c>
      <c r="B618" s="1" t="s">
        <v>2</v>
      </c>
      <c r="C618" s="2">
        <f t="shared" ca="1" si="63"/>
        <v>45265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IF(Raw!O618="","", Raw!O618)</f>
        <v>998</v>
      </c>
      <c r="L618" s="1" t="str">
        <f>Raw!L618</f>
        <v>4 Sp Automatic</v>
      </c>
      <c r="M618" s="1" t="str">
        <f>Raw!M618</f>
        <v>Petrol</v>
      </c>
      <c r="N618" s="1" t="s">
        <v>6350</v>
      </c>
      <c r="O618" s="1" t="s">
        <v>6373</v>
      </c>
      <c r="P618" s="1" t="s">
        <v>6349</v>
      </c>
      <c r="Q618" s="1" t="s">
        <v>6350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64"/>
        <v>31021</v>
      </c>
      <c r="AA618" s="1" t="str">
        <f>Raw!Z618</f>
        <v>NEW ZEALAND FULL LICENCE</v>
      </c>
      <c r="AB618" s="9">
        <f t="shared" si="65"/>
        <v>4</v>
      </c>
      <c r="AC618" s="1">
        <v>16</v>
      </c>
      <c r="AD618" s="1" t="str">
        <f>Raw!AA618</f>
        <v>FEMALE</v>
      </c>
      <c r="AE618" s="1" t="str">
        <f>Raw!AB618</f>
        <v>NO</v>
      </c>
      <c r="AF618" s="1">
        <f>IF(Raw!AE618="", 0, 1)</f>
        <v>0</v>
      </c>
      <c r="AG618" s="1" t="str">
        <f t="shared" si="66"/>
        <v>No</v>
      </c>
      <c r="AH618" s="1" t="str">
        <f t="shared" si="67"/>
        <v>No</v>
      </c>
      <c r="AI618" s="1" t="str">
        <f t="shared" si="68"/>
        <v>No</v>
      </c>
      <c r="AJ618" s="1" t="str">
        <f>IF(Raw!AE618="", "", Raw!AE618)</f>
        <v/>
      </c>
      <c r="AK618" s="2" t="str">
        <f t="shared" ca="1" si="69"/>
        <v/>
      </c>
      <c r="AL618" s="1" t="str">
        <f>IF(Raw!AF618="", "", Raw!AF618)</f>
        <v/>
      </c>
      <c r="AM618" s="1" t="s">
        <v>6350</v>
      </c>
      <c r="AN618" s="1" t="s">
        <v>6350</v>
      </c>
      <c r="AO618" s="1" t="s">
        <v>6349</v>
      </c>
      <c r="AP618" s="1">
        <f>Raw!AH618</f>
        <v>2730</v>
      </c>
      <c r="AQ618" s="1">
        <v>500</v>
      </c>
      <c r="AR618" s="1" t="s">
        <v>6350</v>
      </c>
      <c r="AS618" s="1" t="s">
        <v>6350</v>
      </c>
      <c r="AT618" s="1" t="s">
        <v>6350</v>
      </c>
    </row>
    <row r="619" spans="1:46" ht="12.75" x14ac:dyDescent="0.2">
      <c r="A619" s="1">
        <v>10618</v>
      </c>
      <c r="B619" s="1" t="s">
        <v>2</v>
      </c>
      <c r="C619" s="2">
        <f t="shared" ca="1" si="63"/>
        <v>45265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6350</v>
      </c>
      <c r="O619" s="1" t="s">
        <v>6373</v>
      </c>
      <c r="P619" s="1" t="s">
        <v>6349</v>
      </c>
      <c r="Q619" s="1" t="s">
        <v>6350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64"/>
        <v>34673</v>
      </c>
      <c r="AA619" s="1" t="str">
        <f>Raw!Z619</f>
        <v>RESTRICTED LICENCE</v>
      </c>
      <c r="AB619" s="9">
        <f t="shared" si="65"/>
        <v>4</v>
      </c>
      <c r="AC619" s="1">
        <v>16</v>
      </c>
      <c r="AD619" s="1" t="str">
        <f>Raw!AA619</f>
        <v>MALE</v>
      </c>
      <c r="AE619" s="1" t="str">
        <f>Raw!AB619</f>
        <v>NO</v>
      </c>
      <c r="AF619" s="1">
        <f>IF(Raw!AE619="", 0, 1)</f>
        <v>1</v>
      </c>
      <c r="AG619" s="1" t="str">
        <f t="shared" si="66"/>
        <v>Yes</v>
      </c>
      <c r="AH619" s="1" t="str">
        <f t="shared" si="67"/>
        <v>Yes</v>
      </c>
      <c r="AI619" s="1" t="str">
        <f t="shared" si="68"/>
        <v>Yes</v>
      </c>
      <c r="AJ619" s="1">
        <f>IF(Raw!AE619="", "", Raw!AE619)</f>
        <v>5</v>
      </c>
      <c r="AK619" s="2">
        <f t="shared" ca="1" si="69"/>
        <v>45138</v>
      </c>
      <c r="AL619" s="1" t="str">
        <f>IF(Raw!AF619="", "", Raw!AF619)</f>
        <v>Not at fault - other vehicle involved</v>
      </c>
      <c r="AM619" s="1" t="s">
        <v>6350</v>
      </c>
      <c r="AN619" s="1" t="s">
        <v>6350</v>
      </c>
      <c r="AO619" s="1" t="s">
        <v>6349</v>
      </c>
      <c r="AP619" s="1">
        <f>Raw!AH619</f>
        <v>9300</v>
      </c>
      <c r="AQ619" s="1">
        <v>500</v>
      </c>
      <c r="AR619" s="1" t="s">
        <v>6350</v>
      </c>
      <c r="AS619" s="1" t="s">
        <v>6350</v>
      </c>
      <c r="AT619" s="1" t="s">
        <v>6350</v>
      </c>
    </row>
    <row r="620" spans="1:46" ht="12.75" x14ac:dyDescent="0.2">
      <c r="A620" s="1">
        <v>10619</v>
      </c>
      <c r="B620" s="1" t="s">
        <v>2</v>
      </c>
      <c r="C620" s="2">
        <f t="shared" ca="1" si="63"/>
        <v>45265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6350</v>
      </c>
      <c r="O620" s="1" t="s">
        <v>6373</v>
      </c>
      <c r="P620" s="1" t="s">
        <v>6349</v>
      </c>
      <c r="Q620" s="1" t="s">
        <v>6350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64"/>
        <v>28099</v>
      </c>
      <c r="AA620" s="1" t="str">
        <f>Raw!Z620</f>
        <v>NEW ZEALAND FULL LICENCE</v>
      </c>
      <c r="AB620" s="9">
        <f t="shared" si="65"/>
        <v>4</v>
      </c>
      <c r="AC620" s="1">
        <v>16</v>
      </c>
      <c r="AD620" s="1" t="str">
        <f>Raw!AA620</f>
        <v>FEMALE</v>
      </c>
      <c r="AE620" s="1" t="str">
        <f>Raw!AB620</f>
        <v>NO</v>
      </c>
      <c r="AF620" s="1">
        <f>IF(Raw!AE620="", 0, 1)</f>
        <v>0</v>
      </c>
      <c r="AG620" s="1" t="str">
        <f t="shared" si="66"/>
        <v>No</v>
      </c>
      <c r="AH620" s="1" t="str">
        <f t="shared" si="67"/>
        <v>No</v>
      </c>
      <c r="AI620" s="1" t="str">
        <f t="shared" si="68"/>
        <v>No</v>
      </c>
      <c r="AJ620" s="1" t="str">
        <f>IF(Raw!AE620="", "", Raw!AE620)</f>
        <v/>
      </c>
      <c r="AK620" s="2" t="str">
        <f t="shared" ca="1" si="69"/>
        <v/>
      </c>
      <c r="AL620" s="1" t="str">
        <f>IF(Raw!AF620="", "", Raw!AF620)</f>
        <v/>
      </c>
      <c r="AM620" s="1" t="s">
        <v>6350</v>
      </c>
      <c r="AN620" s="1" t="s">
        <v>6350</v>
      </c>
      <c r="AO620" s="1" t="s">
        <v>6349</v>
      </c>
      <c r="AP620" s="1">
        <f>Raw!AH620</f>
        <v>18550</v>
      </c>
      <c r="AQ620" s="1">
        <v>500</v>
      </c>
      <c r="AR620" s="1" t="s">
        <v>6350</v>
      </c>
      <c r="AS620" s="1" t="s">
        <v>6350</v>
      </c>
      <c r="AT620" s="1" t="s">
        <v>6350</v>
      </c>
    </row>
    <row r="621" spans="1:46" ht="12.75" x14ac:dyDescent="0.2">
      <c r="A621" s="1">
        <v>10620</v>
      </c>
      <c r="B621" s="1" t="s">
        <v>2</v>
      </c>
      <c r="C621" s="2">
        <f t="shared" ca="1" si="63"/>
        <v>45265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IF(Raw!O621="","", Raw!O621)</f>
        <v>1998</v>
      </c>
      <c r="L621" s="1" t="str">
        <f>Raw!L621</f>
        <v>5 Sp Manual</v>
      </c>
      <c r="M621" s="1" t="str">
        <f>Raw!M621</f>
        <v>Petrol</v>
      </c>
      <c r="N621" s="1" t="s">
        <v>6350</v>
      </c>
      <c r="O621" s="1" t="s">
        <v>6373</v>
      </c>
      <c r="P621" s="1" t="s">
        <v>6349</v>
      </c>
      <c r="Q621" s="1" t="s">
        <v>6350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64"/>
        <v>36134</v>
      </c>
      <c r="AA621" s="1" t="str">
        <f>Raw!Z621</f>
        <v>NEW ZEALAND FULL LICENCE</v>
      </c>
      <c r="AB621" s="9">
        <f t="shared" si="65"/>
        <v>4</v>
      </c>
      <c r="AC621" s="1">
        <v>16</v>
      </c>
      <c r="AD621" s="1" t="str">
        <f>Raw!AA621</f>
        <v>MALE</v>
      </c>
      <c r="AE621" s="1" t="str">
        <f>Raw!AB621</f>
        <v>YES</v>
      </c>
      <c r="AF621" s="1">
        <f>IF(Raw!AE621="", 0, 1)</f>
        <v>1</v>
      </c>
      <c r="AG621" s="1" t="str">
        <f t="shared" si="66"/>
        <v>Yes</v>
      </c>
      <c r="AH621" s="1" t="str">
        <f t="shared" si="67"/>
        <v>Yes</v>
      </c>
      <c r="AI621" s="1" t="str">
        <f t="shared" si="68"/>
        <v>Yes</v>
      </c>
      <c r="AJ621" s="1">
        <f>IF(Raw!AE621="", "", Raw!AE621)</f>
        <v>23</v>
      </c>
      <c r="AK621" s="2">
        <f t="shared" ca="1" si="69"/>
        <v>44592</v>
      </c>
      <c r="AL621" s="1" t="str">
        <f>IF(Raw!AF621="", "", Raw!AF621)</f>
        <v>At fault - other vehicle involved</v>
      </c>
      <c r="AM621" s="1" t="s">
        <v>6350</v>
      </c>
      <c r="AN621" s="1" t="s">
        <v>6350</v>
      </c>
      <c r="AO621" s="1" t="s">
        <v>6349</v>
      </c>
      <c r="AP621" s="1">
        <f>Raw!AH621</f>
        <v>10860</v>
      </c>
      <c r="AQ621" s="1">
        <v>500</v>
      </c>
      <c r="AR621" s="1" t="s">
        <v>6350</v>
      </c>
      <c r="AS621" s="1" t="s">
        <v>6350</v>
      </c>
      <c r="AT621" s="1" t="s">
        <v>6350</v>
      </c>
    </row>
    <row r="622" spans="1:46" ht="12.75" x14ac:dyDescent="0.2">
      <c r="A622" s="1">
        <v>10621</v>
      </c>
      <c r="B622" s="1" t="s">
        <v>2</v>
      </c>
      <c r="C622" s="2">
        <f t="shared" ca="1" si="63"/>
        <v>45265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6350</v>
      </c>
      <c r="O622" s="1" t="s">
        <v>6373</v>
      </c>
      <c r="P622" s="1" t="s">
        <v>6349</v>
      </c>
      <c r="Q622" s="1" t="s">
        <v>6350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64"/>
        <v>34673</v>
      </c>
      <c r="AA622" s="1" t="str">
        <f>Raw!Z622</f>
        <v>INTERNATIONAL LICENCE</v>
      </c>
      <c r="AB622" s="9">
        <f t="shared" si="65"/>
        <v>4</v>
      </c>
      <c r="AC622" s="1">
        <v>16</v>
      </c>
      <c r="AD622" s="1" t="str">
        <f>Raw!AA622</f>
        <v>FEMALE</v>
      </c>
      <c r="AE622" s="1" t="str">
        <f>Raw!AB622</f>
        <v>NO</v>
      </c>
      <c r="AF622" s="1">
        <f>IF(Raw!AE622="", 0, 1)</f>
        <v>0</v>
      </c>
      <c r="AG622" s="1" t="str">
        <f t="shared" si="66"/>
        <v>No</v>
      </c>
      <c r="AH622" s="1" t="str">
        <f t="shared" si="67"/>
        <v>No</v>
      </c>
      <c r="AI622" s="1" t="str">
        <f t="shared" si="68"/>
        <v>No</v>
      </c>
      <c r="AJ622" s="1" t="str">
        <f>IF(Raw!AE622="", "", Raw!AE622)</f>
        <v/>
      </c>
      <c r="AK622" s="2" t="str">
        <f t="shared" ca="1" si="69"/>
        <v/>
      </c>
      <c r="AL622" s="1" t="str">
        <f>IF(Raw!AF622="", "", Raw!AF622)</f>
        <v/>
      </c>
      <c r="AM622" s="1" t="s">
        <v>6350</v>
      </c>
      <c r="AN622" s="1" t="s">
        <v>6350</v>
      </c>
      <c r="AO622" s="1" t="s">
        <v>6349</v>
      </c>
      <c r="AP622" s="1">
        <f>Raw!AH622</f>
        <v>72725</v>
      </c>
      <c r="AQ622" s="1">
        <v>500</v>
      </c>
      <c r="AR622" s="1" t="s">
        <v>6350</v>
      </c>
      <c r="AS622" s="1" t="s">
        <v>6350</v>
      </c>
      <c r="AT622" s="1" t="s">
        <v>6350</v>
      </c>
    </row>
    <row r="623" spans="1:46" ht="12.75" x14ac:dyDescent="0.2">
      <c r="A623" s="1">
        <v>10622</v>
      </c>
      <c r="B623" s="1" t="s">
        <v>2</v>
      </c>
      <c r="C623" s="2">
        <f t="shared" ca="1" si="63"/>
        <v>45265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6350</v>
      </c>
      <c r="O623" s="1" t="s">
        <v>6373</v>
      </c>
      <c r="P623" s="1" t="s">
        <v>6349</v>
      </c>
      <c r="Q623" s="1" t="s">
        <v>6350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/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64"/>
        <v>30290</v>
      </c>
      <c r="AA623" s="1" t="str">
        <f>Raw!Z623</f>
        <v>NEW ZEALAND FULL LICENCE</v>
      </c>
      <c r="AB623" s="9">
        <f t="shared" si="65"/>
        <v>4</v>
      </c>
      <c r="AC623" s="1">
        <v>16</v>
      </c>
      <c r="AD623" s="1" t="str">
        <f>Raw!AA623</f>
        <v>FEMALE</v>
      </c>
      <c r="AE623" s="1" t="str">
        <f>Raw!AB623</f>
        <v>NO</v>
      </c>
      <c r="AF623" s="1">
        <f>IF(Raw!AE623="", 0, 1)</f>
        <v>1</v>
      </c>
      <c r="AG623" s="1" t="str">
        <f t="shared" si="66"/>
        <v>Yes</v>
      </c>
      <c r="AH623" s="1" t="str">
        <f t="shared" si="67"/>
        <v>Yes</v>
      </c>
      <c r="AI623" s="1" t="str">
        <f t="shared" si="68"/>
        <v>Yes</v>
      </c>
      <c r="AJ623" s="1">
        <f>IF(Raw!AE623="", "", Raw!AE623)</f>
        <v>5</v>
      </c>
      <c r="AK623" s="2">
        <f t="shared" ca="1" si="69"/>
        <v>45138</v>
      </c>
      <c r="AL623" s="1" t="str">
        <f>IF(Raw!AF623="", "", Raw!AF623)</f>
        <v>Not at fault - other vehicle involved</v>
      </c>
      <c r="AM623" s="1" t="s">
        <v>6350</v>
      </c>
      <c r="AN623" s="1" t="s">
        <v>6350</v>
      </c>
      <c r="AO623" s="1" t="s">
        <v>6349</v>
      </c>
      <c r="AP623" s="1">
        <f>Raw!AH623</f>
        <v>5400</v>
      </c>
      <c r="AQ623" s="1">
        <v>500</v>
      </c>
      <c r="AR623" s="1" t="s">
        <v>6350</v>
      </c>
      <c r="AS623" s="1" t="s">
        <v>6350</v>
      </c>
      <c r="AT623" s="1" t="s">
        <v>6350</v>
      </c>
    </row>
    <row r="624" spans="1:46" ht="12.75" x14ac:dyDescent="0.2">
      <c r="A624" s="1">
        <v>10623</v>
      </c>
      <c r="B624" s="1" t="s">
        <v>2</v>
      </c>
      <c r="C624" s="2">
        <f t="shared" ca="1" si="63"/>
        <v>45265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6350</v>
      </c>
      <c r="O624" s="1" t="s">
        <v>6373</v>
      </c>
      <c r="P624" s="1" t="s">
        <v>6349</v>
      </c>
      <c r="Q624" s="1" t="s">
        <v>6350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64"/>
        <v>31751</v>
      </c>
      <c r="AA624" s="1" t="str">
        <f>Raw!Z624</f>
        <v>RESTRICTED LICENCE</v>
      </c>
      <c r="AB624" s="9">
        <f t="shared" si="65"/>
        <v>4</v>
      </c>
      <c r="AC624" s="1">
        <v>16</v>
      </c>
      <c r="AD624" s="1" t="str">
        <f>Raw!AA624</f>
        <v>FEMALE</v>
      </c>
      <c r="AE624" s="1" t="str">
        <f>Raw!AB624</f>
        <v>YES</v>
      </c>
      <c r="AF624" s="1">
        <f>IF(Raw!AE624="", 0, 1)</f>
        <v>1</v>
      </c>
      <c r="AG624" s="1" t="str">
        <f t="shared" si="66"/>
        <v>Yes</v>
      </c>
      <c r="AH624" s="1" t="str">
        <f t="shared" si="67"/>
        <v>Yes</v>
      </c>
      <c r="AI624" s="1" t="str">
        <f t="shared" si="68"/>
        <v>Yes</v>
      </c>
      <c r="AJ624" s="1">
        <f>IF(Raw!AE624="", "", Raw!AE624)</f>
        <v>3</v>
      </c>
      <c r="AK624" s="2">
        <f t="shared" ca="1" si="69"/>
        <v>45199</v>
      </c>
      <c r="AL624" s="1" t="str">
        <f>IF(Raw!AF624="", "", Raw!AF624)</f>
        <v>At fault - other vehicle involved</v>
      </c>
      <c r="AM624" s="1" t="s">
        <v>6350</v>
      </c>
      <c r="AN624" s="1" t="s">
        <v>6350</v>
      </c>
      <c r="AO624" s="1" t="s">
        <v>6349</v>
      </c>
      <c r="AP624" s="1">
        <f>Raw!AH624</f>
        <v>7400</v>
      </c>
      <c r="AQ624" s="1">
        <v>500</v>
      </c>
      <c r="AR624" s="1" t="s">
        <v>6350</v>
      </c>
      <c r="AS624" s="1" t="s">
        <v>6350</v>
      </c>
      <c r="AT624" s="1" t="s">
        <v>6350</v>
      </c>
    </row>
    <row r="625" spans="1:46" ht="12.75" x14ac:dyDescent="0.2">
      <c r="A625" s="1">
        <v>10624</v>
      </c>
      <c r="B625" s="1" t="s">
        <v>2</v>
      </c>
      <c r="C625" s="2">
        <f t="shared" ca="1" si="63"/>
        <v>45265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6350</v>
      </c>
      <c r="O625" s="1" t="s">
        <v>6373</v>
      </c>
      <c r="P625" s="1" t="s">
        <v>6349</v>
      </c>
      <c r="Q625" s="1" t="s">
        <v>6350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/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64"/>
        <v>29194</v>
      </c>
      <c r="AA625" s="1" t="str">
        <f>Raw!Z625</f>
        <v>NEW ZEALAND FULL LICENCE</v>
      </c>
      <c r="AB625" s="9">
        <f t="shared" si="65"/>
        <v>4</v>
      </c>
      <c r="AC625" s="1">
        <v>16</v>
      </c>
      <c r="AD625" s="1" t="str">
        <f>Raw!AA625</f>
        <v>FEMALE</v>
      </c>
      <c r="AE625" s="1" t="str">
        <f>Raw!AB625</f>
        <v>NO</v>
      </c>
      <c r="AF625" s="1">
        <f>IF(Raw!AE625="", 0, 1)</f>
        <v>0</v>
      </c>
      <c r="AG625" s="1" t="str">
        <f t="shared" si="66"/>
        <v>No</v>
      </c>
      <c r="AH625" s="1" t="str">
        <f t="shared" si="67"/>
        <v>No</v>
      </c>
      <c r="AI625" s="1" t="str">
        <f t="shared" si="68"/>
        <v>No</v>
      </c>
      <c r="AJ625" s="1" t="str">
        <f>IF(Raw!AE625="", "", Raw!AE625)</f>
        <v/>
      </c>
      <c r="AK625" s="2" t="str">
        <f t="shared" ca="1" si="69"/>
        <v/>
      </c>
      <c r="AL625" s="1" t="str">
        <f>IF(Raw!AF625="", "", Raw!AF625)</f>
        <v/>
      </c>
      <c r="AM625" s="1" t="s">
        <v>6350</v>
      </c>
      <c r="AN625" s="1" t="s">
        <v>6350</v>
      </c>
      <c r="AO625" s="1" t="s">
        <v>6349</v>
      </c>
      <c r="AP625" s="1">
        <f>Raw!AH625</f>
        <v>22660</v>
      </c>
      <c r="AQ625" s="1">
        <v>500</v>
      </c>
      <c r="AR625" s="1" t="s">
        <v>6350</v>
      </c>
      <c r="AS625" s="1" t="s">
        <v>6350</v>
      </c>
      <c r="AT625" s="1" t="s">
        <v>6350</v>
      </c>
    </row>
    <row r="626" spans="1:46" ht="12.75" x14ac:dyDescent="0.2">
      <c r="A626" s="1">
        <v>10625</v>
      </c>
      <c r="B626" s="1" t="s">
        <v>2</v>
      </c>
      <c r="C626" s="2">
        <f t="shared" ca="1" si="63"/>
        <v>45265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6350</v>
      </c>
      <c r="O626" s="1" t="s">
        <v>6373</v>
      </c>
      <c r="P626" s="1" t="s">
        <v>6349</v>
      </c>
      <c r="Q626" s="1" t="s">
        <v>6350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64"/>
        <v>33943</v>
      </c>
      <c r="AA626" s="1" t="str">
        <f>Raw!Z626</f>
        <v>LEARNERS LICENCE</v>
      </c>
      <c r="AB626" s="9">
        <f t="shared" si="65"/>
        <v>4</v>
      </c>
      <c r="AC626" s="1">
        <v>16</v>
      </c>
      <c r="AD626" s="1" t="str">
        <f>Raw!AA626</f>
        <v>MALE</v>
      </c>
      <c r="AE626" s="1" t="str">
        <f>Raw!AB626</f>
        <v>NO</v>
      </c>
      <c r="AF626" s="1">
        <f>IF(Raw!AE626="", 0, 1)</f>
        <v>0</v>
      </c>
      <c r="AG626" s="1" t="str">
        <f t="shared" si="66"/>
        <v>No</v>
      </c>
      <c r="AH626" s="1" t="str">
        <f t="shared" si="67"/>
        <v>No</v>
      </c>
      <c r="AI626" s="1" t="str">
        <f t="shared" si="68"/>
        <v>No</v>
      </c>
      <c r="AJ626" s="1" t="str">
        <f>IF(Raw!AE626="", "", Raw!AE626)</f>
        <v/>
      </c>
      <c r="AK626" s="2" t="str">
        <f t="shared" ca="1" si="69"/>
        <v/>
      </c>
      <c r="AL626" s="1" t="str">
        <f>IF(Raw!AF626="", "", Raw!AF626)</f>
        <v/>
      </c>
      <c r="AM626" s="1" t="s">
        <v>6350</v>
      </c>
      <c r="AN626" s="1" t="s">
        <v>6350</v>
      </c>
      <c r="AO626" s="1" t="s">
        <v>6349</v>
      </c>
      <c r="AP626" s="1">
        <f>Raw!AH626</f>
        <v>3700</v>
      </c>
      <c r="AQ626" s="1">
        <v>500</v>
      </c>
      <c r="AR626" s="1" t="s">
        <v>6350</v>
      </c>
      <c r="AS626" s="1" t="s">
        <v>6350</v>
      </c>
      <c r="AT626" s="1" t="s">
        <v>6350</v>
      </c>
    </row>
    <row r="627" spans="1:46" ht="12.75" x14ac:dyDescent="0.2">
      <c r="A627" s="1">
        <v>10626</v>
      </c>
      <c r="B627" s="1" t="s">
        <v>2</v>
      </c>
      <c r="C627" s="2">
        <f t="shared" ca="1" si="63"/>
        <v>45265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6350</v>
      </c>
      <c r="O627" s="1" t="s">
        <v>6373</v>
      </c>
      <c r="P627" s="1" t="s">
        <v>6349</v>
      </c>
      <c r="Q627" s="1" t="s">
        <v>6350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/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64"/>
        <v>26272</v>
      </c>
      <c r="AA627" s="1" t="str">
        <f>Raw!Z627</f>
        <v>NEW ZEALAND FULL LICENCE</v>
      </c>
      <c r="AB627" s="9">
        <f t="shared" si="65"/>
        <v>4</v>
      </c>
      <c r="AC627" s="1">
        <v>16</v>
      </c>
      <c r="AD627" s="1" t="str">
        <f>Raw!AA627</f>
        <v>FEMALE</v>
      </c>
      <c r="AE627" s="1" t="str">
        <f>Raw!AB627</f>
        <v>YES</v>
      </c>
      <c r="AF627" s="1">
        <f>IF(Raw!AE627="", 0, 1)</f>
        <v>0</v>
      </c>
      <c r="AG627" s="1" t="str">
        <f t="shared" si="66"/>
        <v>No</v>
      </c>
      <c r="AH627" s="1" t="str">
        <f t="shared" si="67"/>
        <v>No</v>
      </c>
      <c r="AI627" s="1" t="str">
        <f t="shared" si="68"/>
        <v>No</v>
      </c>
      <c r="AJ627" s="1" t="str">
        <f>IF(Raw!AE627="", "", Raw!AE627)</f>
        <v/>
      </c>
      <c r="AK627" s="2" t="str">
        <f t="shared" ca="1" si="69"/>
        <v/>
      </c>
      <c r="AL627" s="1" t="str">
        <f>IF(Raw!AF627="", "", Raw!AF627)</f>
        <v/>
      </c>
      <c r="AM627" s="1" t="s">
        <v>6350</v>
      </c>
      <c r="AN627" s="1" t="s">
        <v>6350</v>
      </c>
      <c r="AO627" s="1" t="s">
        <v>6349</v>
      </c>
      <c r="AP627" s="1">
        <f>Raw!AH627</f>
        <v>9590</v>
      </c>
      <c r="AQ627" s="1">
        <v>500</v>
      </c>
      <c r="AR627" s="1" t="s">
        <v>6350</v>
      </c>
      <c r="AS627" s="1" t="s">
        <v>6350</v>
      </c>
      <c r="AT627" s="1" t="s">
        <v>6350</v>
      </c>
    </row>
    <row r="628" spans="1:46" ht="12.75" x14ac:dyDescent="0.2">
      <c r="A628" s="1">
        <v>10627</v>
      </c>
      <c r="B628" s="1" t="s">
        <v>2</v>
      </c>
      <c r="C628" s="2">
        <f t="shared" ca="1" si="63"/>
        <v>45265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6350</v>
      </c>
      <c r="O628" s="1" t="s">
        <v>6373</v>
      </c>
      <c r="P628" s="1" t="s">
        <v>6349</v>
      </c>
      <c r="Q628" s="1" t="s">
        <v>6350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/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64"/>
        <v>28099</v>
      </c>
      <c r="AA628" s="1" t="str">
        <f>Raw!Z628</f>
        <v>NEW ZEALAND FULL LICENCE</v>
      </c>
      <c r="AB628" s="9">
        <f t="shared" si="65"/>
        <v>4</v>
      </c>
      <c r="AC628" s="1">
        <v>16</v>
      </c>
      <c r="AD628" s="1" t="str">
        <f>Raw!AA628</f>
        <v>MALE</v>
      </c>
      <c r="AE628" s="1" t="str">
        <f>Raw!AB628</f>
        <v>NO</v>
      </c>
      <c r="AF628" s="1">
        <f>IF(Raw!AE628="", 0, 1)</f>
        <v>0</v>
      </c>
      <c r="AG628" s="1" t="str">
        <f t="shared" si="66"/>
        <v>No</v>
      </c>
      <c r="AH628" s="1" t="str">
        <f t="shared" si="67"/>
        <v>No</v>
      </c>
      <c r="AI628" s="1" t="str">
        <f t="shared" si="68"/>
        <v>No</v>
      </c>
      <c r="AJ628" s="1" t="str">
        <f>IF(Raw!AE628="", "", Raw!AE628)</f>
        <v/>
      </c>
      <c r="AK628" s="2" t="str">
        <f t="shared" ca="1" si="69"/>
        <v/>
      </c>
      <c r="AL628" s="1" t="str">
        <f>IF(Raw!AF628="", "", Raw!AF628)</f>
        <v/>
      </c>
      <c r="AM628" s="1" t="s">
        <v>6350</v>
      </c>
      <c r="AN628" s="1" t="s">
        <v>6350</v>
      </c>
      <c r="AO628" s="1" t="s">
        <v>6349</v>
      </c>
      <c r="AP628" s="1">
        <f>Raw!AH628</f>
        <v>11775</v>
      </c>
      <c r="AQ628" s="1">
        <v>500</v>
      </c>
      <c r="AR628" s="1" t="s">
        <v>6350</v>
      </c>
      <c r="AS628" s="1" t="s">
        <v>6350</v>
      </c>
      <c r="AT628" s="1" t="s">
        <v>6350</v>
      </c>
    </row>
    <row r="629" spans="1:46" ht="12.75" x14ac:dyDescent="0.2">
      <c r="A629" s="1">
        <v>10628</v>
      </c>
      <c r="B629" s="1" t="s">
        <v>2</v>
      </c>
      <c r="C629" s="2">
        <f t="shared" ca="1" si="63"/>
        <v>45265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6350</v>
      </c>
      <c r="O629" s="1" t="s">
        <v>6373</v>
      </c>
      <c r="P629" s="1" t="s">
        <v>6349</v>
      </c>
      <c r="Q629" s="1" t="s">
        <v>6350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64"/>
        <v>33943</v>
      </c>
      <c r="AA629" s="1" t="str">
        <f>Raw!Z629</f>
        <v>NEW ZEALAND FULL LICENCE</v>
      </c>
      <c r="AB629" s="9">
        <f t="shared" si="65"/>
        <v>4</v>
      </c>
      <c r="AC629" s="1">
        <v>16</v>
      </c>
      <c r="AD629" s="1" t="str">
        <f>Raw!AA629</f>
        <v>FEMALE</v>
      </c>
      <c r="AE629" s="1" t="str">
        <f>Raw!AB629</f>
        <v>NO</v>
      </c>
      <c r="AF629" s="1">
        <f>IF(Raw!AE629="", 0, 1)</f>
        <v>0</v>
      </c>
      <c r="AG629" s="1" t="str">
        <f t="shared" si="66"/>
        <v>No</v>
      </c>
      <c r="AH629" s="1" t="str">
        <f t="shared" si="67"/>
        <v>No</v>
      </c>
      <c r="AI629" s="1" t="str">
        <f t="shared" si="68"/>
        <v>No</v>
      </c>
      <c r="AJ629" s="1" t="str">
        <f>IF(Raw!AE629="", "", Raw!AE629)</f>
        <v/>
      </c>
      <c r="AK629" s="2" t="str">
        <f t="shared" ca="1" si="69"/>
        <v/>
      </c>
      <c r="AL629" s="1" t="str">
        <f>IF(Raw!AF629="", "", Raw!AF629)</f>
        <v/>
      </c>
      <c r="AM629" s="1" t="s">
        <v>6350</v>
      </c>
      <c r="AN629" s="1" t="s">
        <v>6350</v>
      </c>
      <c r="AO629" s="1" t="s">
        <v>6349</v>
      </c>
      <c r="AP629" s="1">
        <f>Raw!AH629</f>
        <v>16460</v>
      </c>
      <c r="AQ629" s="1">
        <v>500</v>
      </c>
      <c r="AR629" s="1" t="s">
        <v>6350</v>
      </c>
      <c r="AS629" s="1" t="s">
        <v>6350</v>
      </c>
      <c r="AT629" s="1" t="s">
        <v>6350</v>
      </c>
    </row>
    <row r="630" spans="1:46" ht="12.75" x14ac:dyDescent="0.2">
      <c r="A630" s="1">
        <v>10629</v>
      </c>
      <c r="B630" s="1" t="s">
        <v>2</v>
      </c>
      <c r="C630" s="2">
        <f t="shared" ca="1" si="63"/>
        <v>45265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6350</v>
      </c>
      <c r="O630" s="1" t="s">
        <v>6373</v>
      </c>
      <c r="P630" s="1" t="s">
        <v>6349</v>
      </c>
      <c r="Q630" s="1" t="s">
        <v>6350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64"/>
        <v>33943</v>
      </c>
      <c r="AA630" s="1" t="str">
        <f>Raw!Z630</f>
        <v>NEW ZEALAND FULL LICENCE</v>
      </c>
      <c r="AB630" s="9">
        <f t="shared" si="65"/>
        <v>4</v>
      </c>
      <c r="AC630" s="1">
        <v>16</v>
      </c>
      <c r="AD630" s="1" t="str">
        <f>Raw!AA630</f>
        <v>FEMALE</v>
      </c>
      <c r="AE630" s="1" t="str">
        <f>Raw!AB630</f>
        <v>NO</v>
      </c>
      <c r="AF630" s="1">
        <f>IF(Raw!AE630="", 0, 1)</f>
        <v>0</v>
      </c>
      <c r="AG630" s="1" t="str">
        <f t="shared" si="66"/>
        <v>No</v>
      </c>
      <c r="AH630" s="1" t="str">
        <f t="shared" si="67"/>
        <v>No</v>
      </c>
      <c r="AI630" s="1" t="str">
        <f t="shared" si="68"/>
        <v>No</v>
      </c>
      <c r="AJ630" s="1" t="str">
        <f>IF(Raw!AE630="", "", Raw!AE630)</f>
        <v/>
      </c>
      <c r="AK630" s="2" t="str">
        <f t="shared" ca="1" si="69"/>
        <v/>
      </c>
      <c r="AL630" s="1" t="str">
        <f>IF(Raw!AF630="", "", Raw!AF630)</f>
        <v/>
      </c>
      <c r="AM630" s="1" t="s">
        <v>6350</v>
      </c>
      <c r="AN630" s="1" t="s">
        <v>6350</v>
      </c>
      <c r="AO630" s="1" t="s">
        <v>6349</v>
      </c>
      <c r="AP630" s="1">
        <f>Raw!AH630</f>
        <v>12425</v>
      </c>
      <c r="AQ630" s="1">
        <v>500</v>
      </c>
      <c r="AR630" s="1" t="s">
        <v>6350</v>
      </c>
      <c r="AS630" s="1" t="s">
        <v>6350</v>
      </c>
      <c r="AT630" s="1" t="s">
        <v>6350</v>
      </c>
    </row>
    <row r="631" spans="1:46" ht="12.75" x14ac:dyDescent="0.2">
      <c r="A631" s="1">
        <v>10630</v>
      </c>
      <c r="B631" s="1" t="s">
        <v>2</v>
      </c>
      <c r="C631" s="2">
        <f t="shared" ca="1" si="63"/>
        <v>45265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6350</v>
      </c>
      <c r="O631" s="1" t="s">
        <v>6373</v>
      </c>
      <c r="P631" s="1" t="s">
        <v>6349</v>
      </c>
      <c r="Q631" s="1" t="s">
        <v>6350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64"/>
        <v>35404</v>
      </c>
      <c r="AA631" s="1" t="str">
        <f>Raw!Z631</f>
        <v>NEW ZEALAND FULL LICENCE</v>
      </c>
      <c r="AB631" s="9">
        <f t="shared" si="65"/>
        <v>4</v>
      </c>
      <c r="AC631" s="1">
        <v>16</v>
      </c>
      <c r="AD631" s="1" t="str">
        <f>Raw!AA631</f>
        <v>MALE</v>
      </c>
      <c r="AE631" s="1" t="str">
        <f>Raw!AB631</f>
        <v>NO</v>
      </c>
      <c r="AF631" s="1">
        <f>IF(Raw!AE631="", 0, 1)</f>
        <v>0</v>
      </c>
      <c r="AG631" s="1" t="str">
        <f t="shared" si="66"/>
        <v>No</v>
      </c>
      <c r="AH631" s="1" t="str">
        <f t="shared" si="67"/>
        <v>No</v>
      </c>
      <c r="AI631" s="1" t="str">
        <f t="shared" si="68"/>
        <v>No</v>
      </c>
      <c r="AJ631" s="1" t="str">
        <f>IF(Raw!AE631="", "", Raw!AE631)</f>
        <v/>
      </c>
      <c r="AK631" s="2" t="str">
        <f t="shared" ca="1" si="69"/>
        <v/>
      </c>
      <c r="AL631" s="1" t="str">
        <f>IF(Raw!AF631="", "", Raw!AF631)</f>
        <v/>
      </c>
      <c r="AM631" s="1" t="s">
        <v>6350</v>
      </c>
      <c r="AN631" s="1" t="s">
        <v>6350</v>
      </c>
      <c r="AO631" s="1" t="s">
        <v>6349</v>
      </c>
      <c r="AP631" s="1">
        <f>Raw!AH631</f>
        <v>8600</v>
      </c>
      <c r="AQ631" s="1">
        <v>500</v>
      </c>
      <c r="AR631" s="1" t="s">
        <v>6350</v>
      </c>
      <c r="AS631" s="1" t="s">
        <v>6350</v>
      </c>
      <c r="AT631" s="1" t="s">
        <v>6350</v>
      </c>
    </row>
    <row r="632" spans="1:46" ht="12.75" x14ac:dyDescent="0.2">
      <c r="A632" s="1">
        <v>10631</v>
      </c>
      <c r="B632" s="1" t="s">
        <v>2</v>
      </c>
      <c r="C632" s="2">
        <f t="shared" ca="1" si="63"/>
        <v>45265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6350</v>
      </c>
      <c r="O632" s="1" t="s">
        <v>6373</v>
      </c>
      <c r="P632" s="1" t="s">
        <v>6349</v>
      </c>
      <c r="Q632" s="1" t="s">
        <v>6350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64"/>
        <v>35769</v>
      </c>
      <c r="AA632" s="1" t="str">
        <f>Raw!Z632</f>
        <v>NEW ZEALAND FULL LICENCE</v>
      </c>
      <c r="AB632" s="9">
        <f t="shared" si="65"/>
        <v>4</v>
      </c>
      <c r="AC632" s="1">
        <v>16</v>
      </c>
      <c r="AD632" s="1" t="str">
        <f>Raw!AA632</f>
        <v>FEMALE</v>
      </c>
      <c r="AE632" s="1" t="str">
        <f>Raw!AB632</f>
        <v>NO</v>
      </c>
      <c r="AF632" s="1">
        <f>IF(Raw!AE632="", 0, 1)</f>
        <v>1</v>
      </c>
      <c r="AG632" s="1" t="str">
        <f t="shared" si="66"/>
        <v>Yes</v>
      </c>
      <c r="AH632" s="1" t="str">
        <f t="shared" si="67"/>
        <v>Yes</v>
      </c>
      <c r="AI632" s="1" t="str">
        <f t="shared" si="68"/>
        <v>Yes</v>
      </c>
      <c r="AJ632" s="1">
        <f>IF(Raw!AE632="", "", Raw!AE632)</f>
        <v>5</v>
      </c>
      <c r="AK632" s="2">
        <f t="shared" ca="1" si="69"/>
        <v>45138</v>
      </c>
      <c r="AL632" s="1" t="str">
        <f>IF(Raw!AF632="", "", Raw!AF632)</f>
        <v>At fault - other vehicle involved</v>
      </c>
      <c r="AM632" s="1" t="s">
        <v>6350</v>
      </c>
      <c r="AN632" s="1" t="s">
        <v>6350</v>
      </c>
      <c r="AO632" s="1" t="s">
        <v>6349</v>
      </c>
      <c r="AP632" s="1">
        <f>Raw!AH632</f>
        <v>15850</v>
      </c>
      <c r="AQ632" s="1">
        <v>500</v>
      </c>
      <c r="AR632" s="1" t="s">
        <v>6350</v>
      </c>
      <c r="AS632" s="1" t="s">
        <v>6350</v>
      </c>
      <c r="AT632" s="1" t="s">
        <v>6350</v>
      </c>
    </row>
    <row r="633" spans="1:46" ht="12.75" x14ac:dyDescent="0.2">
      <c r="A633" s="1">
        <v>10632</v>
      </c>
      <c r="B633" s="1" t="s">
        <v>2</v>
      </c>
      <c r="C633" s="2">
        <f t="shared" ca="1" si="63"/>
        <v>45265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6350</v>
      </c>
      <c r="O633" s="1" t="s">
        <v>6373</v>
      </c>
      <c r="P633" s="1" t="s">
        <v>6349</v>
      </c>
      <c r="Q633" s="1" t="s">
        <v>6350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/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64"/>
        <v>18602</v>
      </c>
      <c r="AA633" s="1" t="str">
        <f>Raw!Z633</f>
        <v>NEW ZEALAND FULL LICENCE</v>
      </c>
      <c r="AB633" s="9">
        <f t="shared" si="65"/>
        <v>4</v>
      </c>
      <c r="AC633" s="1">
        <v>16</v>
      </c>
      <c r="AD633" s="1" t="str">
        <f>Raw!AA633</f>
        <v>MALE</v>
      </c>
      <c r="AE633" s="1" t="str">
        <f>Raw!AB633</f>
        <v>NO</v>
      </c>
      <c r="AF633" s="1">
        <f>IF(Raw!AE633="", 0, 1)</f>
        <v>0</v>
      </c>
      <c r="AG633" s="1" t="str">
        <f t="shared" si="66"/>
        <v>No</v>
      </c>
      <c r="AH633" s="1" t="str">
        <f t="shared" si="67"/>
        <v>No</v>
      </c>
      <c r="AI633" s="1" t="str">
        <f t="shared" si="68"/>
        <v>No</v>
      </c>
      <c r="AJ633" s="1" t="str">
        <f>IF(Raw!AE633="", "", Raw!AE633)</f>
        <v/>
      </c>
      <c r="AK633" s="2" t="str">
        <f t="shared" ca="1" si="69"/>
        <v/>
      </c>
      <c r="AL633" s="1" t="str">
        <f>IF(Raw!AF633="", "", Raw!AF633)</f>
        <v/>
      </c>
      <c r="AM633" s="1" t="s">
        <v>6350</v>
      </c>
      <c r="AN633" s="1" t="s">
        <v>6350</v>
      </c>
      <c r="AO633" s="1" t="s">
        <v>6349</v>
      </c>
      <c r="AP633" s="1">
        <f>Raw!AH633</f>
        <v>30600</v>
      </c>
      <c r="AQ633" s="1">
        <v>500</v>
      </c>
      <c r="AR633" s="1" t="s">
        <v>6350</v>
      </c>
      <c r="AS633" s="1" t="s">
        <v>6350</v>
      </c>
      <c r="AT633" s="1" t="s">
        <v>6350</v>
      </c>
    </row>
    <row r="634" spans="1:46" ht="12.75" x14ac:dyDescent="0.2">
      <c r="A634" s="1">
        <v>10633</v>
      </c>
      <c r="B634" s="1" t="s">
        <v>2</v>
      </c>
      <c r="C634" s="2">
        <f t="shared" ca="1" si="63"/>
        <v>45265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6350</v>
      </c>
      <c r="O634" s="1" t="s">
        <v>6373</v>
      </c>
      <c r="P634" s="1" t="s">
        <v>6349</v>
      </c>
      <c r="Q634" s="1" t="s">
        <v>6350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64"/>
        <v>20063</v>
      </c>
      <c r="AA634" s="1" t="str">
        <f>Raw!Z634</f>
        <v>NEW ZEALAND FULL LICENCE</v>
      </c>
      <c r="AB634" s="9">
        <f t="shared" si="65"/>
        <v>4</v>
      </c>
      <c r="AC634" s="1">
        <v>16</v>
      </c>
      <c r="AD634" s="1" t="str">
        <f>Raw!AA634</f>
        <v>MALE</v>
      </c>
      <c r="AE634" s="1" t="str">
        <f>Raw!AB634</f>
        <v>NO</v>
      </c>
      <c r="AF634" s="1">
        <f>IF(Raw!AE634="", 0, 1)</f>
        <v>0</v>
      </c>
      <c r="AG634" s="1" t="str">
        <f t="shared" si="66"/>
        <v>No</v>
      </c>
      <c r="AH634" s="1" t="str">
        <f t="shared" si="67"/>
        <v>No</v>
      </c>
      <c r="AI634" s="1" t="str">
        <f t="shared" si="68"/>
        <v>No</v>
      </c>
      <c r="AJ634" s="1" t="str">
        <f>IF(Raw!AE634="", "", Raw!AE634)</f>
        <v/>
      </c>
      <c r="AK634" s="2" t="str">
        <f t="shared" ca="1" si="69"/>
        <v/>
      </c>
      <c r="AL634" s="1" t="str">
        <f>IF(Raw!AF634="", "", Raw!AF634)</f>
        <v/>
      </c>
      <c r="AM634" s="1" t="s">
        <v>6350</v>
      </c>
      <c r="AN634" s="1" t="s">
        <v>6350</v>
      </c>
      <c r="AO634" s="1" t="s">
        <v>6349</v>
      </c>
      <c r="AP634" s="1">
        <f>Raw!AH634</f>
        <v>3970</v>
      </c>
      <c r="AQ634" s="1">
        <v>500</v>
      </c>
      <c r="AR634" s="1" t="s">
        <v>6350</v>
      </c>
      <c r="AS634" s="1" t="s">
        <v>6350</v>
      </c>
      <c r="AT634" s="1" t="s">
        <v>6350</v>
      </c>
    </row>
    <row r="635" spans="1:46" ht="12.75" x14ac:dyDescent="0.2">
      <c r="A635" s="1">
        <v>10634</v>
      </c>
      <c r="B635" s="1" t="s">
        <v>2</v>
      </c>
      <c r="C635" s="2">
        <f t="shared" ca="1" si="63"/>
        <v>45265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6350</v>
      </c>
      <c r="O635" s="1" t="s">
        <v>6373</v>
      </c>
      <c r="P635" s="1" t="s">
        <v>6349</v>
      </c>
      <c r="Q635" s="1" t="s">
        <v>6350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64"/>
        <v>33212</v>
      </c>
      <c r="AA635" s="1" t="str">
        <f>Raw!Z635</f>
        <v>NEW ZEALAND FULL LICENCE</v>
      </c>
      <c r="AB635" s="9">
        <f t="shared" si="65"/>
        <v>4</v>
      </c>
      <c r="AC635" s="1">
        <v>16</v>
      </c>
      <c r="AD635" s="1" t="str">
        <f>Raw!AA635</f>
        <v>MALE</v>
      </c>
      <c r="AE635" s="1" t="str">
        <f>Raw!AB635</f>
        <v>NO</v>
      </c>
      <c r="AF635" s="1">
        <f>IF(Raw!AE635="", 0, 1)</f>
        <v>1</v>
      </c>
      <c r="AG635" s="1" t="str">
        <f t="shared" si="66"/>
        <v>Yes</v>
      </c>
      <c r="AH635" s="1" t="str">
        <f t="shared" si="67"/>
        <v>Yes</v>
      </c>
      <c r="AI635" s="1" t="str">
        <f t="shared" si="68"/>
        <v>Yes</v>
      </c>
      <c r="AJ635" s="1">
        <f>IF(Raw!AE635="", "", Raw!AE635)</f>
        <v>7</v>
      </c>
      <c r="AK635" s="2">
        <f t="shared" ca="1" si="69"/>
        <v>45077</v>
      </c>
      <c r="AL635" s="1" t="str">
        <f>IF(Raw!AF635="", "", Raw!AF635)</f>
        <v>At fault - other vehicle involved</v>
      </c>
      <c r="AM635" s="1" t="s">
        <v>6350</v>
      </c>
      <c r="AN635" s="1" t="s">
        <v>6350</v>
      </c>
      <c r="AO635" s="1" t="s">
        <v>6349</v>
      </c>
      <c r="AP635" s="1">
        <f>Raw!AH635</f>
        <v>19820</v>
      </c>
      <c r="AQ635" s="1">
        <v>500</v>
      </c>
      <c r="AR635" s="1" t="s">
        <v>6350</v>
      </c>
      <c r="AS635" s="1" t="s">
        <v>6350</v>
      </c>
      <c r="AT635" s="1" t="s">
        <v>6350</v>
      </c>
    </row>
    <row r="636" spans="1:46" ht="12.75" x14ac:dyDescent="0.2">
      <c r="A636" s="1">
        <v>10635</v>
      </c>
      <c r="B636" s="1" t="s">
        <v>2</v>
      </c>
      <c r="C636" s="2">
        <f t="shared" ca="1" si="63"/>
        <v>45265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6350</v>
      </c>
      <c r="O636" s="1" t="s">
        <v>6373</v>
      </c>
      <c r="P636" s="1" t="s">
        <v>6349</v>
      </c>
      <c r="Q636" s="1" t="s">
        <v>6350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64"/>
        <v>22620</v>
      </c>
      <c r="AA636" s="1" t="str">
        <f>Raw!Z636</f>
        <v>NEW ZEALAND FULL LICENCE</v>
      </c>
      <c r="AB636" s="9">
        <f t="shared" si="65"/>
        <v>4</v>
      </c>
      <c r="AC636" s="1">
        <v>16</v>
      </c>
      <c r="AD636" s="1" t="str">
        <f>Raw!AA636</f>
        <v>FEMALE</v>
      </c>
      <c r="AE636" s="1" t="str">
        <f>Raw!AB636</f>
        <v>NO</v>
      </c>
      <c r="AF636" s="1">
        <f>IF(Raw!AE636="", 0, 1)</f>
        <v>0</v>
      </c>
      <c r="AG636" s="1" t="str">
        <f t="shared" si="66"/>
        <v>No</v>
      </c>
      <c r="AH636" s="1" t="str">
        <f t="shared" si="67"/>
        <v>No</v>
      </c>
      <c r="AI636" s="1" t="str">
        <f t="shared" si="68"/>
        <v>No</v>
      </c>
      <c r="AJ636" s="1" t="str">
        <f>IF(Raw!AE636="", "", Raw!AE636)</f>
        <v/>
      </c>
      <c r="AK636" s="2" t="str">
        <f t="shared" ca="1" si="69"/>
        <v/>
      </c>
      <c r="AL636" s="1" t="str">
        <f>IF(Raw!AF636="", "", Raw!AF636)</f>
        <v/>
      </c>
      <c r="AM636" s="1" t="s">
        <v>6350</v>
      </c>
      <c r="AN636" s="1" t="s">
        <v>6350</v>
      </c>
      <c r="AO636" s="1" t="s">
        <v>6349</v>
      </c>
      <c r="AP636" s="1">
        <f>Raw!AH636</f>
        <v>18200</v>
      </c>
      <c r="AQ636" s="1">
        <v>500</v>
      </c>
      <c r="AR636" s="1" t="s">
        <v>6350</v>
      </c>
      <c r="AS636" s="1" t="s">
        <v>6350</v>
      </c>
      <c r="AT636" s="1" t="s">
        <v>6350</v>
      </c>
    </row>
    <row r="637" spans="1:46" ht="12.75" x14ac:dyDescent="0.2">
      <c r="A637" s="1">
        <v>10636</v>
      </c>
      <c r="B637" s="1" t="s">
        <v>2</v>
      </c>
      <c r="C637" s="2">
        <f t="shared" ca="1" si="63"/>
        <v>45265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6350</v>
      </c>
      <c r="O637" s="1" t="s">
        <v>6373</v>
      </c>
      <c r="P637" s="1" t="s">
        <v>6349</v>
      </c>
      <c r="Q637" s="1" t="s">
        <v>6350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64"/>
        <v>33212</v>
      </c>
      <c r="AA637" s="1" t="str">
        <f>Raw!Z637</f>
        <v>INTERNATIONAL LICENCE</v>
      </c>
      <c r="AB637" s="9">
        <f t="shared" si="65"/>
        <v>4</v>
      </c>
      <c r="AC637" s="1">
        <v>16</v>
      </c>
      <c r="AD637" s="1" t="str">
        <f>Raw!AA637</f>
        <v>FEMALE</v>
      </c>
      <c r="AE637" s="1" t="str">
        <f>Raw!AB637</f>
        <v>NO</v>
      </c>
      <c r="AF637" s="1">
        <f>IF(Raw!AE637="", 0, 1)</f>
        <v>1</v>
      </c>
      <c r="AG637" s="1" t="str">
        <f t="shared" si="66"/>
        <v>Yes</v>
      </c>
      <c r="AH637" s="1" t="str">
        <f t="shared" si="67"/>
        <v>Yes</v>
      </c>
      <c r="AI637" s="1" t="str">
        <f t="shared" si="68"/>
        <v>Yes</v>
      </c>
      <c r="AJ637" s="1">
        <f>IF(Raw!AE637="", "", Raw!AE637)</f>
        <v>4</v>
      </c>
      <c r="AK637" s="2">
        <f t="shared" ca="1" si="69"/>
        <v>45169</v>
      </c>
      <c r="AL637" s="1" t="str">
        <f>IF(Raw!AF637="", "", Raw!AF637)</f>
        <v>At fault - other vehicle involved</v>
      </c>
      <c r="AM637" s="1" t="s">
        <v>6350</v>
      </c>
      <c r="AN637" s="1" t="s">
        <v>6350</v>
      </c>
      <c r="AO637" s="1" t="s">
        <v>6349</v>
      </c>
      <c r="AP637" s="1">
        <f>Raw!AH637</f>
        <v>11900</v>
      </c>
      <c r="AQ637" s="1">
        <v>500</v>
      </c>
      <c r="AR637" s="1" t="s">
        <v>6350</v>
      </c>
      <c r="AS637" s="1" t="s">
        <v>6350</v>
      </c>
      <c r="AT637" s="1" t="s">
        <v>6350</v>
      </c>
    </row>
    <row r="638" spans="1:46" ht="12.75" x14ac:dyDescent="0.2">
      <c r="A638" s="1">
        <v>10637</v>
      </c>
      <c r="B638" s="1" t="s">
        <v>2</v>
      </c>
      <c r="C638" s="2">
        <f t="shared" ca="1" si="63"/>
        <v>45265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6350</v>
      </c>
      <c r="O638" s="1" t="s">
        <v>6373</v>
      </c>
      <c r="P638" s="1" t="s">
        <v>6349</v>
      </c>
      <c r="Q638" s="1" t="s">
        <v>6350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64"/>
        <v>29560</v>
      </c>
      <c r="AA638" s="1" t="str">
        <f>Raw!Z638</f>
        <v>INTERNATIONAL LICENCE</v>
      </c>
      <c r="AB638" s="9">
        <f t="shared" si="65"/>
        <v>4</v>
      </c>
      <c r="AC638" s="1">
        <v>16</v>
      </c>
      <c r="AD638" s="1" t="str">
        <f>Raw!AA638</f>
        <v>FEMALE</v>
      </c>
      <c r="AE638" s="1" t="str">
        <f>Raw!AB638</f>
        <v>NO</v>
      </c>
      <c r="AF638" s="1">
        <f>IF(Raw!AE638="", 0, 1)</f>
        <v>0</v>
      </c>
      <c r="AG638" s="1" t="str">
        <f t="shared" si="66"/>
        <v>No</v>
      </c>
      <c r="AH638" s="1" t="str">
        <f t="shared" si="67"/>
        <v>No</v>
      </c>
      <c r="AI638" s="1" t="str">
        <f t="shared" si="68"/>
        <v>No</v>
      </c>
      <c r="AJ638" s="1" t="str">
        <f>IF(Raw!AE638="", "", Raw!AE638)</f>
        <v/>
      </c>
      <c r="AK638" s="2" t="str">
        <f t="shared" ca="1" si="69"/>
        <v/>
      </c>
      <c r="AL638" s="1" t="str">
        <f>IF(Raw!AF638="", "", Raw!AF638)</f>
        <v/>
      </c>
      <c r="AM638" s="1" t="s">
        <v>6350</v>
      </c>
      <c r="AN638" s="1" t="s">
        <v>6350</v>
      </c>
      <c r="AO638" s="1" t="s">
        <v>6349</v>
      </c>
      <c r="AP638" s="1">
        <f>Raw!AH638</f>
        <v>30550</v>
      </c>
      <c r="AQ638" s="1">
        <v>500</v>
      </c>
      <c r="AR638" s="1" t="s">
        <v>6350</v>
      </c>
      <c r="AS638" s="1" t="s">
        <v>6350</v>
      </c>
      <c r="AT638" s="1" t="s">
        <v>6350</v>
      </c>
    </row>
    <row r="639" spans="1:46" ht="12.75" x14ac:dyDescent="0.2">
      <c r="A639" s="1">
        <v>10638</v>
      </c>
      <c r="B639" s="1" t="s">
        <v>2</v>
      </c>
      <c r="C639" s="2">
        <f t="shared" ca="1" si="63"/>
        <v>45265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6350</v>
      </c>
      <c r="O639" s="1" t="s">
        <v>6373</v>
      </c>
      <c r="P639" s="1" t="s">
        <v>6349</v>
      </c>
      <c r="Q639" s="1" t="s">
        <v>6350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64"/>
        <v>32482</v>
      </c>
      <c r="AA639" s="1" t="str">
        <f>Raw!Z639</f>
        <v>RESTRICTED LICENCE</v>
      </c>
      <c r="AB639" s="9">
        <f t="shared" si="65"/>
        <v>4</v>
      </c>
      <c r="AC639" s="1">
        <v>16</v>
      </c>
      <c r="AD639" s="1" t="str">
        <f>Raw!AA639</f>
        <v>MALE</v>
      </c>
      <c r="AE639" s="1" t="str">
        <f>Raw!AB639</f>
        <v>NO</v>
      </c>
      <c r="AF639" s="1">
        <f>IF(Raw!AE639="", 0, 1)</f>
        <v>0</v>
      </c>
      <c r="AG639" s="1" t="str">
        <f t="shared" si="66"/>
        <v>No</v>
      </c>
      <c r="AH639" s="1" t="str">
        <f t="shared" si="67"/>
        <v>No</v>
      </c>
      <c r="AI639" s="1" t="str">
        <f t="shared" si="68"/>
        <v>No</v>
      </c>
      <c r="AJ639" s="1" t="str">
        <f>IF(Raw!AE639="", "", Raw!AE639)</f>
        <v/>
      </c>
      <c r="AK639" s="2" t="str">
        <f t="shared" ca="1" si="69"/>
        <v/>
      </c>
      <c r="AL639" s="1" t="str">
        <f>IF(Raw!AF639="", "", Raw!AF639)</f>
        <v/>
      </c>
      <c r="AM639" s="1" t="s">
        <v>6350</v>
      </c>
      <c r="AN639" s="1" t="s">
        <v>6350</v>
      </c>
      <c r="AO639" s="1" t="s">
        <v>6349</v>
      </c>
      <c r="AP639" s="1">
        <f>Raw!AH639</f>
        <v>10500</v>
      </c>
      <c r="AQ639" s="1">
        <v>500</v>
      </c>
      <c r="AR639" s="1" t="s">
        <v>6350</v>
      </c>
      <c r="AS639" s="1" t="s">
        <v>6350</v>
      </c>
      <c r="AT639" s="1" t="s">
        <v>6350</v>
      </c>
    </row>
    <row r="640" spans="1:46" ht="12.75" x14ac:dyDescent="0.2">
      <c r="A640" s="1">
        <v>10639</v>
      </c>
      <c r="B640" s="1" t="s">
        <v>2</v>
      </c>
      <c r="C640" s="2">
        <f t="shared" ca="1" si="63"/>
        <v>45265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6350</v>
      </c>
      <c r="O640" s="1" t="s">
        <v>6373</v>
      </c>
      <c r="P640" s="1" t="s">
        <v>6349</v>
      </c>
      <c r="Q640" s="1" t="s">
        <v>6350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64"/>
        <v>35404</v>
      </c>
      <c r="AA640" s="1" t="str">
        <f>Raw!Z640</f>
        <v>NEW ZEALAND FULL LICENCE</v>
      </c>
      <c r="AB640" s="9">
        <f t="shared" si="65"/>
        <v>4</v>
      </c>
      <c r="AC640" s="1">
        <v>16</v>
      </c>
      <c r="AD640" s="1" t="str">
        <f>Raw!AA640</f>
        <v>MALE</v>
      </c>
      <c r="AE640" s="1" t="str">
        <f>Raw!AB640</f>
        <v>NO</v>
      </c>
      <c r="AF640" s="1">
        <f>IF(Raw!AE640="", 0, 1)</f>
        <v>0</v>
      </c>
      <c r="AG640" s="1" t="str">
        <f t="shared" si="66"/>
        <v>No</v>
      </c>
      <c r="AH640" s="1" t="str">
        <f t="shared" si="67"/>
        <v>No</v>
      </c>
      <c r="AI640" s="1" t="str">
        <f t="shared" si="68"/>
        <v>No</v>
      </c>
      <c r="AJ640" s="1" t="str">
        <f>IF(Raw!AE640="", "", Raw!AE640)</f>
        <v/>
      </c>
      <c r="AK640" s="2" t="str">
        <f t="shared" ca="1" si="69"/>
        <v/>
      </c>
      <c r="AL640" s="1" t="str">
        <f>IF(Raw!AF640="", "", Raw!AF640)</f>
        <v/>
      </c>
      <c r="AM640" s="1" t="s">
        <v>6350</v>
      </c>
      <c r="AN640" s="1" t="s">
        <v>6350</v>
      </c>
      <c r="AO640" s="1" t="s">
        <v>6349</v>
      </c>
      <c r="AP640" s="1">
        <f>Raw!AH640</f>
        <v>12400</v>
      </c>
      <c r="AQ640" s="1">
        <v>500</v>
      </c>
      <c r="AR640" s="1" t="s">
        <v>6350</v>
      </c>
      <c r="AS640" s="1" t="s">
        <v>6350</v>
      </c>
      <c r="AT640" s="1" t="s">
        <v>6350</v>
      </c>
    </row>
    <row r="641" spans="1:46" ht="12.75" x14ac:dyDescent="0.2">
      <c r="A641" s="1">
        <v>10640</v>
      </c>
      <c r="B641" s="1" t="s">
        <v>2</v>
      </c>
      <c r="C641" s="2">
        <f t="shared" ca="1" si="63"/>
        <v>45265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6350</v>
      </c>
      <c r="O641" s="1" t="s">
        <v>6373</v>
      </c>
      <c r="P641" s="1" t="s">
        <v>6349</v>
      </c>
      <c r="Q641" s="1" t="s">
        <v>6350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64"/>
        <v>24446</v>
      </c>
      <c r="AA641" s="1" t="str">
        <f>Raw!Z641</f>
        <v>NEW ZEALAND FULL LICENCE</v>
      </c>
      <c r="AB641" s="9">
        <f t="shared" si="65"/>
        <v>4</v>
      </c>
      <c r="AC641" s="1">
        <v>16</v>
      </c>
      <c r="AD641" s="1" t="str">
        <f>Raw!AA641</f>
        <v>FEMALE</v>
      </c>
      <c r="AE641" s="1" t="str">
        <f>Raw!AB641</f>
        <v>YES</v>
      </c>
      <c r="AF641" s="1">
        <f>IF(Raw!AE641="", 0, 1)</f>
        <v>0</v>
      </c>
      <c r="AG641" s="1" t="str">
        <f t="shared" si="66"/>
        <v>No</v>
      </c>
      <c r="AH641" s="1" t="str">
        <f t="shared" si="67"/>
        <v>No</v>
      </c>
      <c r="AI641" s="1" t="str">
        <f t="shared" si="68"/>
        <v>No</v>
      </c>
      <c r="AJ641" s="1" t="str">
        <f>IF(Raw!AE641="", "", Raw!AE641)</f>
        <v/>
      </c>
      <c r="AK641" s="2" t="str">
        <f t="shared" ca="1" si="69"/>
        <v/>
      </c>
      <c r="AL641" s="1" t="str">
        <f>IF(Raw!AF641="", "", Raw!AF641)</f>
        <v/>
      </c>
      <c r="AM641" s="1" t="s">
        <v>6350</v>
      </c>
      <c r="AN641" s="1" t="s">
        <v>6350</v>
      </c>
      <c r="AO641" s="1" t="s">
        <v>6349</v>
      </c>
      <c r="AP641" s="1">
        <f>Raw!AH641</f>
        <v>24990</v>
      </c>
      <c r="AQ641" s="1">
        <v>500</v>
      </c>
      <c r="AR641" s="1" t="s">
        <v>6350</v>
      </c>
      <c r="AS641" s="1" t="s">
        <v>6350</v>
      </c>
      <c r="AT641" s="1" t="s">
        <v>6350</v>
      </c>
    </row>
    <row r="642" spans="1:46" ht="12.75" x14ac:dyDescent="0.2">
      <c r="A642" s="1">
        <v>10641</v>
      </c>
      <c r="B642" s="1" t="s">
        <v>2</v>
      </c>
      <c r="C642" s="2">
        <f t="shared" ca="1" si="63"/>
        <v>45265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6350</v>
      </c>
      <c r="O642" s="1" t="s">
        <v>6373</v>
      </c>
      <c r="P642" s="1" t="s">
        <v>6349</v>
      </c>
      <c r="Q642" s="1" t="s">
        <v>6350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64"/>
        <v>29194</v>
      </c>
      <c r="AA642" s="1" t="str">
        <f>Raw!Z642</f>
        <v>NEW ZEALAND FULL LICENCE</v>
      </c>
      <c r="AB642" s="9">
        <f t="shared" si="65"/>
        <v>4</v>
      </c>
      <c r="AC642" s="1">
        <v>16</v>
      </c>
      <c r="AD642" s="1" t="str">
        <f>Raw!AA642</f>
        <v>MALE</v>
      </c>
      <c r="AE642" s="1" t="str">
        <f>Raw!AB642</f>
        <v>NO</v>
      </c>
      <c r="AF642" s="1">
        <f>IF(Raw!AE642="", 0, 1)</f>
        <v>0</v>
      </c>
      <c r="AG642" s="1" t="str">
        <f t="shared" si="66"/>
        <v>No</v>
      </c>
      <c r="AH642" s="1" t="str">
        <f t="shared" si="67"/>
        <v>No</v>
      </c>
      <c r="AI642" s="1" t="str">
        <f t="shared" si="68"/>
        <v>No</v>
      </c>
      <c r="AJ642" s="1" t="str">
        <f>IF(Raw!AE642="", "", Raw!AE642)</f>
        <v/>
      </c>
      <c r="AK642" s="2" t="str">
        <f t="shared" ca="1" si="69"/>
        <v/>
      </c>
      <c r="AL642" s="1" t="str">
        <f>IF(Raw!AF642="", "", Raw!AF642)</f>
        <v/>
      </c>
      <c r="AM642" s="1" t="s">
        <v>6350</v>
      </c>
      <c r="AN642" s="1" t="s">
        <v>6350</v>
      </c>
      <c r="AO642" s="1" t="s">
        <v>6349</v>
      </c>
      <c r="AP642" s="1">
        <f>Raw!AH642</f>
        <v>56930</v>
      </c>
      <c r="AQ642" s="1">
        <v>500</v>
      </c>
      <c r="AR642" s="1" t="s">
        <v>6350</v>
      </c>
      <c r="AS642" s="1" t="s">
        <v>6350</v>
      </c>
      <c r="AT642" s="1" t="s">
        <v>6350</v>
      </c>
    </row>
    <row r="643" spans="1:46" ht="12.75" x14ac:dyDescent="0.2">
      <c r="A643" s="1">
        <v>10642</v>
      </c>
      <c r="B643" s="1" t="s">
        <v>2</v>
      </c>
      <c r="C643" s="2">
        <f t="shared" ref="C643:C706" ca="1" si="70">TODAY()</f>
        <v>45265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6350</v>
      </c>
      <c r="O643" s="1" t="s">
        <v>6373</v>
      </c>
      <c r="P643" s="1" t="s">
        <v>6349</v>
      </c>
      <c r="Q643" s="1" t="s">
        <v>6350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/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71">DATE( YEAR( TODAY())-Y643, MONTH( TODAY()), DAY( TODAY()))</f>
        <v>17872</v>
      </c>
      <c r="AA643" s="1" t="str">
        <f>Raw!Z643</f>
        <v>NEW ZEALAND FULL LICENCE</v>
      </c>
      <c r="AB643" s="9">
        <f t="shared" ref="AB643:AB706" si="72">IF( MAX(1, Y643-AC643)&gt;=4, 4, MAX(1, Y643-AC643))</f>
        <v>4</v>
      </c>
      <c r="AC643" s="1">
        <v>16</v>
      </c>
      <c r="AD643" s="1" t="str">
        <f>Raw!AA643</f>
        <v>FEMALE</v>
      </c>
      <c r="AE643" s="1" t="str">
        <f>Raw!AB643</f>
        <v>NO</v>
      </c>
      <c r="AF643" s="1">
        <f>IF(Raw!AE643="", 0, 1)</f>
        <v>0</v>
      </c>
      <c r="AG643" s="1" t="str">
        <f t="shared" ref="AG643:AG706" si="73">IF(AND( AJ643&lt;&gt;"", AJ643&lt;=2*12), "Yes", "No")</f>
        <v>No</v>
      </c>
      <c r="AH643" s="1" t="str">
        <f t="shared" ref="AH643:AH706" si="74">IF(AND( AJ643&lt;&gt;"", AJ643&lt;=3*12), "Yes", "No")</f>
        <v>No</v>
      </c>
      <c r="AI643" s="1" t="str">
        <f t="shared" ref="AI643:AI706" si="75">IF(AND( AJ643&lt;&gt;"", AJ643&lt;5*12), "Yes", "No")</f>
        <v>No</v>
      </c>
      <c r="AJ643" s="1" t="str">
        <f>IF(Raw!AE643="", "", Raw!AE643)</f>
        <v/>
      </c>
      <c r="AK643" s="2" t="str">
        <f t="shared" ref="AK643:AK706" ca="1" si="76">IF(AJ643="", "", EOMONTH( TODAY(), -AJ643))</f>
        <v/>
      </c>
      <c r="AL643" s="1" t="str">
        <f>IF(Raw!AF643="", "", Raw!AF643)</f>
        <v/>
      </c>
      <c r="AM643" s="1" t="s">
        <v>6350</v>
      </c>
      <c r="AN643" s="1" t="s">
        <v>6350</v>
      </c>
      <c r="AO643" s="1" t="s">
        <v>6349</v>
      </c>
      <c r="AP643" s="1">
        <f>Raw!AH643</f>
        <v>34695</v>
      </c>
      <c r="AQ643" s="1">
        <v>500</v>
      </c>
      <c r="AR643" s="1" t="s">
        <v>6350</v>
      </c>
      <c r="AS643" s="1" t="s">
        <v>6350</v>
      </c>
      <c r="AT643" s="1" t="s">
        <v>6350</v>
      </c>
    </row>
    <row r="644" spans="1:46" ht="12.75" x14ac:dyDescent="0.2">
      <c r="A644" s="1">
        <v>10643</v>
      </c>
      <c r="B644" s="1" t="s">
        <v>2</v>
      </c>
      <c r="C644" s="2">
        <f t="shared" ca="1" si="70"/>
        <v>45265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6350</v>
      </c>
      <c r="O644" s="1" t="s">
        <v>6373</v>
      </c>
      <c r="P644" s="1" t="s">
        <v>6349</v>
      </c>
      <c r="Q644" s="1" t="s">
        <v>6350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71"/>
        <v>37960</v>
      </c>
      <c r="AA644" s="1" t="str">
        <f>Raw!Z644</f>
        <v>RESTRICTED LICENCE</v>
      </c>
      <c r="AB644" s="9">
        <f t="shared" si="72"/>
        <v>4</v>
      </c>
      <c r="AC644" s="1">
        <v>16</v>
      </c>
      <c r="AD644" s="1" t="str">
        <f>Raw!AA644</f>
        <v>FEMALE</v>
      </c>
      <c r="AE644" s="1" t="str">
        <f>Raw!AB644</f>
        <v>NO</v>
      </c>
      <c r="AF644" s="1">
        <f>IF(Raw!AE644="", 0, 1)</f>
        <v>0</v>
      </c>
      <c r="AG644" s="1" t="str">
        <f t="shared" si="73"/>
        <v>No</v>
      </c>
      <c r="AH644" s="1" t="str">
        <f t="shared" si="74"/>
        <v>No</v>
      </c>
      <c r="AI644" s="1" t="str">
        <f t="shared" si="75"/>
        <v>No</v>
      </c>
      <c r="AJ644" s="1" t="str">
        <f>IF(Raw!AE644="", "", Raw!AE644)</f>
        <v/>
      </c>
      <c r="AK644" s="2" t="str">
        <f t="shared" ca="1" si="76"/>
        <v/>
      </c>
      <c r="AL644" s="1" t="str">
        <f>IF(Raw!AF644="", "", Raw!AF644)</f>
        <v/>
      </c>
      <c r="AM644" s="1" t="s">
        <v>6350</v>
      </c>
      <c r="AN644" s="1" t="s">
        <v>6350</v>
      </c>
      <c r="AO644" s="1" t="s">
        <v>6349</v>
      </c>
      <c r="AP644" s="1">
        <f>Raw!AH644</f>
        <v>6150</v>
      </c>
      <c r="AQ644" s="1">
        <v>500</v>
      </c>
      <c r="AR644" s="1" t="s">
        <v>6350</v>
      </c>
      <c r="AS644" s="1" t="s">
        <v>6350</v>
      </c>
      <c r="AT644" s="1" t="s">
        <v>6350</v>
      </c>
    </row>
    <row r="645" spans="1:46" ht="12.75" x14ac:dyDescent="0.2">
      <c r="A645" s="1">
        <v>10644</v>
      </c>
      <c r="B645" s="1" t="s">
        <v>2</v>
      </c>
      <c r="C645" s="2">
        <f t="shared" ca="1" si="70"/>
        <v>45265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6350</v>
      </c>
      <c r="O645" s="1" t="s">
        <v>6373</v>
      </c>
      <c r="P645" s="1" t="s">
        <v>6349</v>
      </c>
      <c r="Q645" s="1" t="s">
        <v>6350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71"/>
        <v>24081</v>
      </c>
      <c r="AA645" s="1" t="str">
        <f>Raw!Z645</f>
        <v>NEW ZEALAND FULL LICENCE</v>
      </c>
      <c r="AB645" s="9">
        <f t="shared" si="72"/>
        <v>4</v>
      </c>
      <c r="AC645" s="1">
        <v>16</v>
      </c>
      <c r="AD645" s="1" t="str">
        <f>Raw!AA645</f>
        <v>FEMALE</v>
      </c>
      <c r="AE645" s="1" t="str">
        <f>Raw!AB645</f>
        <v>YES</v>
      </c>
      <c r="AF645" s="1">
        <f>IF(Raw!AE645="", 0, 1)</f>
        <v>0</v>
      </c>
      <c r="AG645" s="1" t="str">
        <f t="shared" si="73"/>
        <v>No</v>
      </c>
      <c r="AH645" s="1" t="str">
        <f t="shared" si="74"/>
        <v>No</v>
      </c>
      <c r="AI645" s="1" t="str">
        <f t="shared" si="75"/>
        <v>No</v>
      </c>
      <c r="AJ645" s="1" t="str">
        <f>IF(Raw!AE645="", "", Raw!AE645)</f>
        <v/>
      </c>
      <c r="AK645" s="2" t="str">
        <f t="shared" ca="1" si="76"/>
        <v/>
      </c>
      <c r="AL645" s="1" t="str">
        <f>IF(Raw!AF645="", "", Raw!AF645)</f>
        <v/>
      </c>
      <c r="AM645" s="1" t="s">
        <v>6350</v>
      </c>
      <c r="AN645" s="1" t="s">
        <v>6350</v>
      </c>
      <c r="AO645" s="1" t="s">
        <v>6349</v>
      </c>
      <c r="AP645" s="1">
        <f>Raw!AH645</f>
        <v>12650</v>
      </c>
      <c r="AQ645" s="1">
        <v>500</v>
      </c>
      <c r="AR645" s="1" t="s">
        <v>6350</v>
      </c>
      <c r="AS645" s="1" t="s">
        <v>6350</v>
      </c>
      <c r="AT645" s="1" t="s">
        <v>6350</v>
      </c>
    </row>
    <row r="646" spans="1:46" ht="12.75" x14ac:dyDescent="0.2">
      <c r="A646" s="1">
        <v>10645</v>
      </c>
      <c r="B646" s="1" t="s">
        <v>2</v>
      </c>
      <c r="C646" s="2">
        <f t="shared" ca="1" si="70"/>
        <v>45265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IF(Raw!O646="","", Raw!O646)</f>
        <v>2498</v>
      </c>
      <c r="L646" s="1" t="str">
        <f>Raw!L646</f>
        <v>5 Sp Manual</v>
      </c>
      <c r="M646" s="1" t="str">
        <f>Raw!M646</f>
        <v>Petrol</v>
      </c>
      <c r="N646" s="1" t="s">
        <v>6350</v>
      </c>
      <c r="O646" s="1" t="s">
        <v>6373</v>
      </c>
      <c r="P646" s="1" t="s">
        <v>6349</v>
      </c>
      <c r="Q646" s="1" t="s">
        <v>6350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71"/>
        <v>37960</v>
      </c>
      <c r="AA646" s="1" t="str">
        <f>Raw!Z646</f>
        <v>RESTRICTED LICENCE</v>
      </c>
      <c r="AB646" s="9">
        <f t="shared" si="72"/>
        <v>4</v>
      </c>
      <c r="AC646" s="1">
        <v>16</v>
      </c>
      <c r="AD646" s="1" t="str">
        <f>Raw!AA646</f>
        <v>MALE</v>
      </c>
      <c r="AE646" s="1" t="str">
        <f>Raw!AB646</f>
        <v>YES</v>
      </c>
      <c r="AF646" s="1">
        <f>IF(Raw!AE646="", 0, 1)</f>
        <v>0</v>
      </c>
      <c r="AG646" s="1" t="str">
        <f t="shared" si="73"/>
        <v>No</v>
      </c>
      <c r="AH646" s="1" t="str">
        <f t="shared" si="74"/>
        <v>No</v>
      </c>
      <c r="AI646" s="1" t="str">
        <f t="shared" si="75"/>
        <v>No</v>
      </c>
      <c r="AJ646" s="1" t="str">
        <f>IF(Raw!AE646="", "", Raw!AE646)</f>
        <v/>
      </c>
      <c r="AK646" s="2" t="str">
        <f t="shared" ca="1" si="76"/>
        <v/>
      </c>
      <c r="AL646" s="1" t="str">
        <f>IF(Raw!AF646="", "", Raw!AF646)</f>
        <v/>
      </c>
      <c r="AM646" s="1" t="s">
        <v>6350</v>
      </c>
      <c r="AN646" s="1" t="s">
        <v>6350</v>
      </c>
      <c r="AO646" s="1" t="s">
        <v>6349</v>
      </c>
      <c r="AP646" s="1">
        <f>Raw!AH646</f>
        <v>6630</v>
      </c>
      <c r="AQ646" s="1">
        <v>500</v>
      </c>
      <c r="AR646" s="1" t="s">
        <v>6350</v>
      </c>
      <c r="AS646" s="1" t="s">
        <v>6350</v>
      </c>
      <c r="AT646" s="1" t="s">
        <v>6350</v>
      </c>
    </row>
    <row r="647" spans="1:46" ht="12.75" x14ac:dyDescent="0.2">
      <c r="A647" s="1">
        <v>10646</v>
      </c>
      <c r="B647" s="1" t="s">
        <v>2</v>
      </c>
      <c r="C647" s="2">
        <f t="shared" ca="1" si="70"/>
        <v>45265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IF(Raw!O647="","", Raw!O647)</f>
        <v>1996</v>
      </c>
      <c r="L647" s="1" t="str">
        <f>Raw!L647</f>
        <v>6 Sp Manual</v>
      </c>
      <c r="M647" s="1" t="str">
        <f>Raw!M647</f>
        <v>Diesel</v>
      </c>
      <c r="N647" s="1" t="s">
        <v>6350</v>
      </c>
      <c r="O647" s="1" t="s">
        <v>6373</v>
      </c>
      <c r="P647" s="1" t="s">
        <v>6349</v>
      </c>
      <c r="Q647" s="1" t="s">
        <v>6350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71"/>
        <v>33943</v>
      </c>
      <c r="AA647" s="1" t="str">
        <f>Raw!Z647</f>
        <v>LEARNERS LICENCE</v>
      </c>
      <c r="AB647" s="9">
        <f t="shared" si="72"/>
        <v>4</v>
      </c>
      <c r="AC647" s="1">
        <v>16</v>
      </c>
      <c r="AD647" s="1" t="str">
        <f>Raw!AA647</f>
        <v>FEMALE</v>
      </c>
      <c r="AE647" s="1" t="str">
        <f>Raw!AB647</f>
        <v>YES</v>
      </c>
      <c r="AF647" s="1">
        <f>IF(Raw!AE647="", 0, 1)</f>
        <v>0</v>
      </c>
      <c r="AG647" s="1" t="str">
        <f t="shared" si="73"/>
        <v>No</v>
      </c>
      <c r="AH647" s="1" t="str">
        <f t="shared" si="74"/>
        <v>No</v>
      </c>
      <c r="AI647" s="1" t="str">
        <f t="shared" si="75"/>
        <v>No</v>
      </c>
      <c r="AJ647" s="1" t="str">
        <f>IF(Raw!AE647="", "", Raw!AE647)</f>
        <v/>
      </c>
      <c r="AK647" s="2" t="str">
        <f t="shared" ca="1" si="76"/>
        <v/>
      </c>
      <c r="AL647" s="1" t="str">
        <f>IF(Raw!AF647="", "", Raw!AF647)</f>
        <v/>
      </c>
      <c r="AM647" s="1" t="s">
        <v>6350</v>
      </c>
      <c r="AN647" s="1" t="s">
        <v>6350</v>
      </c>
      <c r="AO647" s="1" t="s">
        <v>6349</v>
      </c>
      <c r="AP647" s="1">
        <f>Raw!AH647</f>
        <v>22000</v>
      </c>
      <c r="AQ647" s="1">
        <v>500</v>
      </c>
      <c r="AR647" s="1" t="s">
        <v>6350</v>
      </c>
      <c r="AS647" s="1" t="s">
        <v>6350</v>
      </c>
      <c r="AT647" s="1" t="s">
        <v>6350</v>
      </c>
    </row>
    <row r="648" spans="1:46" ht="12.75" x14ac:dyDescent="0.2">
      <c r="A648" s="1">
        <v>10647</v>
      </c>
      <c r="B648" s="1" t="s">
        <v>2</v>
      </c>
      <c r="C648" s="2">
        <f t="shared" ca="1" si="70"/>
        <v>45265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6350</v>
      </c>
      <c r="O648" s="1" t="s">
        <v>6373</v>
      </c>
      <c r="P648" s="1" t="s">
        <v>6349</v>
      </c>
      <c r="Q648" s="1" t="s">
        <v>6350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71"/>
        <v>35038</v>
      </c>
      <c r="AA648" s="1" t="str">
        <f>Raw!Z648</f>
        <v>NEW ZEALAND FULL LICENCE</v>
      </c>
      <c r="AB648" s="9">
        <f t="shared" si="72"/>
        <v>4</v>
      </c>
      <c r="AC648" s="1">
        <v>16</v>
      </c>
      <c r="AD648" s="1" t="str">
        <f>Raw!AA648</f>
        <v>MALE</v>
      </c>
      <c r="AE648" s="1" t="str">
        <f>Raw!AB648</f>
        <v>NO</v>
      </c>
      <c r="AF648" s="1">
        <f>IF(Raw!AE648="", 0, 1)</f>
        <v>0</v>
      </c>
      <c r="AG648" s="1" t="str">
        <f t="shared" si="73"/>
        <v>No</v>
      </c>
      <c r="AH648" s="1" t="str">
        <f t="shared" si="74"/>
        <v>No</v>
      </c>
      <c r="AI648" s="1" t="str">
        <f t="shared" si="75"/>
        <v>No</v>
      </c>
      <c r="AJ648" s="1" t="str">
        <f>IF(Raw!AE648="", "", Raw!AE648)</f>
        <v/>
      </c>
      <c r="AK648" s="2" t="str">
        <f t="shared" ca="1" si="76"/>
        <v/>
      </c>
      <c r="AL648" s="1" t="str">
        <f>IF(Raw!AF648="", "", Raw!AF648)</f>
        <v/>
      </c>
      <c r="AM648" s="1" t="s">
        <v>6350</v>
      </c>
      <c r="AN648" s="1" t="s">
        <v>6350</v>
      </c>
      <c r="AO648" s="1" t="s">
        <v>6349</v>
      </c>
      <c r="AP648" s="1">
        <f>Raw!AH648</f>
        <v>10930</v>
      </c>
      <c r="AQ648" s="1">
        <v>500</v>
      </c>
      <c r="AR648" s="1" t="s">
        <v>6350</v>
      </c>
      <c r="AS648" s="1" t="s">
        <v>6350</v>
      </c>
      <c r="AT648" s="1" t="s">
        <v>6350</v>
      </c>
    </row>
    <row r="649" spans="1:46" ht="12.75" x14ac:dyDescent="0.2">
      <c r="A649" s="1">
        <v>10648</v>
      </c>
      <c r="B649" s="1" t="s">
        <v>2</v>
      </c>
      <c r="C649" s="2">
        <f t="shared" ca="1" si="70"/>
        <v>45265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6350</v>
      </c>
      <c r="O649" s="1" t="s">
        <v>6373</v>
      </c>
      <c r="P649" s="1" t="s">
        <v>6349</v>
      </c>
      <c r="Q649" s="1" t="s">
        <v>6350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71"/>
        <v>35404</v>
      </c>
      <c r="AA649" s="1" t="str">
        <f>Raw!Z649</f>
        <v>RESTRICTED LICENCE</v>
      </c>
      <c r="AB649" s="9">
        <f t="shared" si="72"/>
        <v>4</v>
      </c>
      <c r="AC649" s="1">
        <v>16</v>
      </c>
      <c r="AD649" s="1" t="str">
        <f>Raw!AA649</f>
        <v>MALE</v>
      </c>
      <c r="AE649" s="1" t="str">
        <f>Raw!AB649</f>
        <v>YES</v>
      </c>
      <c r="AF649" s="1">
        <f>IF(Raw!AE649="", 0, 1)</f>
        <v>0</v>
      </c>
      <c r="AG649" s="1" t="str">
        <f t="shared" si="73"/>
        <v>No</v>
      </c>
      <c r="AH649" s="1" t="str">
        <f t="shared" si="74"/>
        <v>No</v>
      </c>
      <c r="AI649" s="1" t="str">
        <f t="shared" si="75"/>
        <v>No</v>
      </c>
      <c r="AJ649" s="1" t="str">
        <f>IF(Raw!AE649="", "", Raw!AE649)</f>
        <v/>
      </c>
      <c r="AK649" s="2" t="str">
        <f t="shared" ca="1" si="76"/>
        <v/>
      </c>
      <c r="AL649" s="1" t="str">
        <f>IF(Raw!AF649="", "", Raw!AF649)</f>
        <v/>
      </c>
      <c r="AM649" s="1" t="s">
        <v>6350</v>
      </c>
      <c r="AN649" s="1" t="s">
        <v>6350</v>
      </c>
      <c r="AO649" s="1" t="s">
        <v>6349</v>
      </c>
      <c r="AP649" s="1">
        <f>Raw!AH649</f>
        <v>19950</v>
      </c>
      <c r="AQ649" s="1">
        <v>500</v>
      </c>
      <c r="AR649" s="1" t="s">
        <v>6350</v>
      </c>
      <c r="AS649" s="1" t="s">
        <v>6350</v>
      </c>
      <c r="AT649" s="1" t="s">
        <v>6350</v>
      </c>
    </row>
    <row r="650" spans="1:46" ht="12.75" x14ac:dyDescent="0.2">
      <c r="A650" s="1">
        <v>10649</v>
      </c>
      <c r="B650" s="1" t="s">
        <v>2</v>
      </c>
      <c r="C650" s="2">
        <f t="shared" ca="1" si="70"/>
        <v>45265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6350</v>
      </c>
      <c r="O650" s="1" t="s">
        <v>6373</v>
      </c>
      <c r="P650" s="1" t="s">
        <v>6349</v>
      </c>
      <c r="Q650" s="1" t="s">
        <v>6350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71"/>
        <v>23350</v>
      </c>
      <c r="AA650" s="1" t="str">
        <f>Raw!Z650</f>
        <v>NEW ZEALAND FULL LICENCE</v>
      </c>
      <c r="AB650" s="9">
        <f t="shared" si="72"/>
        <v>4</v>
      </c>
      <c r="AC650" s="1">
        <v>16</v>
      </c>
      <c r="AD650" s="1" t="str">
        <f>Raw!AA650</f>
        <v>MALE</v>
      </c>
      <c r="AE650" s="1" t="str">
        <f>Raw!AB650</f>
        <v>NO</v>
      </c>
      <c r="AF650" s="1">
        <f>IF(Raw!AE650="", 0, 1)</f>
        <v>1</v>
      </c>
      <c r="AG650" s="1" t="str">
        <f t="shared" si="73"/>
        <v>No</v>
      </c>
      <c r="AH650" s="1" t="str">
        <f t="shared" si="74"/>
        <v>Yes</v>
      </c>
      <c r="AI650" s="1" t="str">
        <f t="shared" si="75"/>
        <v>Yes</v>
      </c>
      <c r="AJ650" s="1">
        <f>IF(Raw!AE650="", "", Raw!AE650)</f>
        <v>28</v>
      </c>
      <c r="AK650" s="2">
        <f t="shared" ca="1" si="76"/>
        <v>44439</v>
      </c>
      <c r="AL650" s="1" t="str">
        <f>IF(Raw!AF650="", "", Raw!AF650)</f>
        <v>At fault - other vehicle involved</v>
      </c>
      <c r="AM650" s="1" t="s">
        <v>6350</v>
      </c>
      <c r="AN650" s="1" t="s">
        <v>6350</v>
      </c>
      <c r="AO650" s="1" t="s">
        <v>6349</v>
      </c>
      <c r="AP650" s="1">
        <f>Raw!AH650</f>
        <v>15000</v>
      </c>
      <c r="AQ650" s="1">
        <v>500</v>
      </c>
      <c r="AR650" s="1" t="s">
        <v>6350</v>
      </c>
      <c r="AS650" s="1" t="s">
        <v>6350</v>
      </c>
      <c r="AT650" s="1" t="s">
        <v>6350</v>
      </c>
    </row>
    <row r="651" spans="1:46" ht="12.75" x14ac:dyDescent="0.2">
      <c r="A651" s="1">
        <v>10650</v>
      </c>
      <c r="B651" s="1" t="s">
        <v>2</v>
      </c>
      <c r="C651" s="2">
        <f t="shared" ca="1" si="70"/>
        <v>45265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6350</v>
      </c>
      <c r="O651" s="1" t="s">
        <v>6373</v>
      </c>
      <c r="P651" s="1" t="s">
        <v>6349</v>
      </c>
      <c r="Q651" s="1" t="s">
        <v>6350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71"/>
        <v>33943</v>
      </c>
      <c r="AA651" s="1" t="str">
        <f>Raw!Z651</f>
        <v>NEW ZEALAND FULL LICENCE</v>
      </c>
      <c r="AB651" s="9">
        <f t="shared" si="72"/>
        <v>4</v>
      </c>
      <c r="AC651" s="1">
        <v>16</v>
      </c>
      <c r="AD651" s="1" t="str">
        <f>Raw!AA651</f>
        <v>MALE</v>
      </c>
      <c r="AE651" s="1" t="str">
        <f>Raw!AB651</f>
        <v>NO</v>
      </c>
      <c r="AF651" s="1">
        <f>IF(Raw!AE651="", 0, 1)</f>
        <v>0</v>
      </c>
      <c r="AG651" s="1" t="str">
        <f t="shared" si="73"/>
        <v>No</v>
      </c>
      <c r="AH651" s="1" t="str">
        <f t="shared" si="74"/>
        <v>No</v>
      </c>
      <c r="AI651" s="1" t="str">
        <f t="shared" si="75"/>
        <v>No</v>
      </c>
      <c r="AJ651" s="1" t="str">
        <f>IF(Raw!AE651="", "", Raw!AE651)</f>
        <v/>
      </c>
      <c r="AK651" s="2" t="str">
        <f t="shared" ca="1" si="76"/>
        <v/>
      </c>
      <c r="AL651" s="1" t="str">
        <f>IF(Raw!AF651="", "", Raw!AF651)</f>
        <v/>
      </c>
      <c r="AM651" s="1" t="s">
        <v>6350</v>
      </c>
      <c r="AN651" s="1" t="s">
        <v>6350</v>
      </c>
      <c r="AO651" s="1" t="s">
        <v>6349</v>
      </c>
      <c r="AP651" s="1">
        <f>Raw!AH651</f>
        <v>48790</v>
      </c>
      <c r="AQ651" s="1">
        <v>500</v>
      </c>
      <c r="AR651" s="1" t="s">
        <v>6350</v>
      </c>
      <c r="AS651" s="1" t="s">
        <v>6350</v>
      </c>
      <c r="AT651" s="1" t="s">
        <v>6350</v>
      </c>
    </row>
    <row r="652" spans="1:46" ht="12.75" x14ac:dyDescent="0.2">
      <c r="A652" s="1">
        <v>10651</v>
      </c>
      <c r="B652" s="1" t="s">
        <v>2</v>
      </c>
      <c r="C652" s="2">
        <f t="shared" ca="1" si="70"/>
        <v>45265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6350</v>
      </c>
      <c r="O652" s="1" t="s">
        <v>6373</v>
      </c>
      <c r="P652" s="1" t="s">
        <v>6349</v>
      </c>
      <c r="Q652" s="1" t="s">
        <v>6350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/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71"/>
        <v>31021</v>
      </c>
      <c r="AA652" s="1" t="str">
        <f>Raw!Z652</f>
        <v>NEW ZEALAND FULL LICENCE</v>
      </c>
      <c r="AB652" s="9">
        <f t="shared" si="72"/>
        <v>4</v>
      </c>
      <c r="AC652" s="1">
        <v>16</v>
      </c>
      <c r="AD652" s="1" t="str">
        <f>Raw!AA652</f>
        <v>FEMALE</v>
      </c>
      <c r="AE652" s="1" t="str">
        <f>Raw!AB652</f>
        <v>YES</v>
      </c>
      <c r="AF652" s="1">
        <f>IF(Raw!AE652="", 0, 1)</f>
        <v>0</v>
      </c>
      <c r="AG652" s="1" t="str">
        <f t="shared" si="73"/>
        <v>No</v>
      </c>
      <c r="AH652" s="1" t="str">
        <f t="shared" si="74"/>
        <v>No</v>
      </c>
      <c r="AI652" s="1" t="str">
        <f t="shared" si="75"/>
        <v>No</v>
      </c>
      <c r="AJ652" s="1" t="str">
        <f>IF(Raw!AE652="", "", Raw!AE652)</f>
        <v/>
      </c>
      <c r="AK652" s="2" t="str">
        <f t="shared" ca="1" si="76"/>
        <v/>
      </c>
      <c r="AL652" s="1" t="str">
        <f>IF(Raw!AF652="", "", Raw!AF652)</f>
        <v/>
      </c>
      <c r="AM652" s="1" t="s">
        <v>6350</v>
      </c>
      <c r="AN652" s="1" t="s">
        <v>6350</v>
      </c>
      <c r="AO652" s="1" t="s">
        <v>6349</v>
      </c>
      <c r="AP652" s="1">
        <f>Raw!AH652</f>
        <v>7050</v>
      </c>
      <c r="AQ652" s="1">
        <v>500</v>
      </c>
      <c r="AR652" s="1" t="s">
        <v>6350</v>
      </c>
      <c r="AS652" s="1" t="s">
        <v>6350</v>
      </c>
      <c r="AT652" s="1" t="s">
        <v>6350</v>
      </c>
    </row>
    <row r="653" spans="1:46" ht="12.75" x14ac:dyDescent="0.2">
      <c r="A653" s="1">
        <v>10652</v>
      </c>
      <c r="B653" s="1" t="s">
        <v>2</v>
      </c>
      <c r="C653" s="2">
        <f t="shared" ca="1" si="70"/>
        <v>45265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6350</v>
      </c>
      <c r="O653" s="1" t="s">
        <v>6373</v>
      </c>
      <c r="P653" s="1" t="s">
        <v>6349</v>
      </c>
      <c r="Q653" s="1" t="s">
        <v>6350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71"/>
        <v>31021</v>
      </c>
      <c r="AA653" s="1" t="str">
        <f>Raw!Z653</f>
        <v>NEW ZEALAND FULL LICENCE</v>
      </c>
      <c r="AB653" s="9">
        <f t="shared" si="72"/>
        <v>4</v>
      </c>
      <c r="AC653" s="1">
        <v>16</v>
      </c>
      <c r="AD653" s="1" t="str">
        <f>Raw!AA653</f>
        <v>FEMALE</v>
      </c>
      <c r="AE653" s="1" t="str">
        <f>Raw!AB653</f>
        <v>NO</v>
      </c>
      <c r="AF653" s="1">
        <f>IF(Raw!AE653="", 0, 1)</f>
        <v>0</v>
      </c>
      <c r="AG653" s="1" t="str">
        <f t="shared" si="73"/>
        <v>No</v>
      </c>
      <c r="AH653" s="1" t="str">
        <f t="shared" si="74"/>
        <v>No</v>
      </c>
      <c r="AI653" s="1" t="str">
        <f t="shared" si="75"/>
        <v>No</v>
      </c>
      <c r="AJ653" s="1" t="str">
        <f>IF(Raw!AE653="", "", Raw!AE653)</f>
        <v/>
      </c>
      <c r="AK653" s="2" t="str">
        <f t="shared" ca="1" si="76"/>
        <v/>
      </c>
      <c r="AL653" s="1" t="str">
        <f>IF(Raw!AF653="", "", Raw!AF653)</f>
        <v/>
      </c>
      <c r="AM653" s="1" t="s">
        <v>6350</v>
      </c>
      <c r="AN653" s="1" t="s">
        <v>6350</v>
      </c>
      <c r="AO653" s="1" t="s">
        <v>6349</v>
      </c>
      <c r="AP653" s="1">
        <f>Raw!AH653</f>
        <v>8350</v>
      </c>
      <c r="AQ653" s="1">
        <v>500</v>
      </c>
      <c r="AR653" s="1" t="s">
        <v>6350</v>
      </c>
      <c r="AS653" s="1" t="s">
        <v>6350</v>
      </c>
      <c r="AT653" s="1" t="s">
        <v>6350</v>
      </c>
    </row>
    <row r="654" spans="1:46" ht="12.75" x14ac:dyDescent="0.2">
      <c r="A654" s="1">
        <v>10653</v>
      </c>
      <c r="B654" s="1" t="s">
        <v>2</v>
      </c>
      <c r="C654" s="2">
        <f t="shared" ca="1" si="70"/>
        <v>45265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6350</v>
      </c>
      <c r="O654" s="1" t="s">
        <v>6373</v>
      </c>
      <c r="P654" s="1" t="s">
        <v>6349</v>
      </c>
      <c r="Q654" s="1" t="s">
        <v>6350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/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71"/>
        <v>27733</v>
      </c>
      <c r="AA654" s="1" t="str">
        <f>Raw!Z654</f>
        <v>NEW ZEALAND FULL LICENCE</v>
      </c>
      <c r="AB654" s="9">
        <f t="shared" si="72"/>
        <v>4</v>
      </c>
      <c r="AC654" s="1">
        <v>16</v>
      </c>
      <c r="AD654" s="1" t="str">
        <f>Raw!AA654</f>
        <v>MALE</v>
      </c>
      <c r="AE654" s="1" t="str">
        <f>Raw!AB654</f>
        <v>YES</v>
      </c>
      <c r="AF654" s="1">
        <f>IF(Raw!AE654="", 0, 1)</f>
        <v>1</v>
      </c>
      <c r="AG654" s="1" t="str">
        <f t="shared" si="73"/>
        <v>Yes</v>
      </c>
      <c r="AH654" s="1" t="str">
        <f t="shared" si="74"/>
        <v>Yes</v>
      </c>
      <c r="AI654" s="1" t="str">
        <f t="shared" si="75"/>
        <v>Yes</v>
      </c>
      <c r="AJ654" s="1">
        <f>IF(Raw!AE654="", "", Raw!AE654)</f>
        <v>2</v>
      </c>
      <c r="AK654" s="2">
        <f t="shared" ca="1" si="76"/>
        <v>45230</v>
      </c>
      <c r="AL654" s="1" t="str">
        <f>IF(Raw!AF654="", "", Raw!AF654)</f>
        <v>At fault - other vehicle involved</v>
      </c>
      <c r="AM654" s="1" t="s">
        <v>6350</v>
      </c>
      <c r="AN654" s="1" t="s">
        <v>6350</v>
      </c>
      <c r="AO654" s="1" t="s">
        <v>6349</v>
      </c>
      <c r="AP654" s="1">
        <f>Raw!AH654</f>
        <v>49000</v>
      </c>
      <c r="AQ654" s="1">
        <v>500</v>
      </c>
      <c r="AR654" s="1" t="s">
        <v>6350</v>
      </c>
      <c r="AS654" s="1" t="s">
        <v>6350</v>
      </c>
      <c r="AT654" s="1" t="s">
        <v>6350</v>
      </c>
    </row>
    <row r="655" spans="1:46" ht="12.75" x14ac:dyDescent="0.2">
      <c r="A655" s="1">
        <v>10654</v>
      </c>
      <c r="B655" s="1" t="s">
        <v>2</v>
      </c>
      <c r="C655" s="2">
        <f t="shared" ca="1" si="70"/>
        <v>45265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6350</v>
      </c>
      <c r="O655" s="1" t="s">
        <v>6373</v>
      </c>
      <c r="P655" s="1" t="s">
        <v>6349</v>
      </c>
      <c r="Q655" s="1" t="s">
        <v>6350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71"/>
        <v>36499</v>
      </c>
      <c r="AA655" s="1" t="str">
        <f>Raw!Z655</f>
        <v>NEW ZEALAND FULL LICENCE</v>
      </c>
      <c r="AB655" s="9">
        <f t="shared" si="72"/>
        <v>4</v>
      </c>
      <c r="AC655" s="1">
        <v>16</v>
      </c>
      <c r="AD655" s="1" t="str">
        <f>Raw!AA655</f>
        <v>MALE</v>
      </c>
      <c r="AE655" s="1" t="str">
        <f>Raw!AB655</f>
        <v>NO</v>
      </c>
      <c r="AF655" s="1">
        <f>IF(Raw!AE655="", 0, 1)</f>
        <v>0</v>
      </c>
      <c r="AG655" s="1" t="str">
        <f t="shared" si="73"/>
        <v>No</v>
      </c>
      <c r="AH655" s="1" t="str">
        <f t="shared" si="74"/>
        <v>No</v>
      </c>
      <c r="AI655" s="1" t="str">
        <f t="shared" si="75"/>
        <v>No</v>
      </c>
      <c r="AJ655" s="1" t="str">
        <f>IF(Raw!AE655="", "", Raw!AE655)</f>
        <v/>
      </c>
      <c r="AK655" s="2" t="str">
        <f t="shared" ca="1" si="76"/>
        <v/>
      </c>
      <c r="AL655" s="1" t="str">
        <f>IF(Raw!AF655="", "", Raw!AF655)</f>
        <v/>
      </c>
      <c r="AM655" s="1" t="s">
        <v>6350</v>
      </c>
      <c r="AN655" s="1" t="s">
        <v>6350</v>
      </c>
      <c r="AO655" s="1" t="s">
        <v>6349</v>
      </c>
      <c r="AP655" s="1">
        <f>Raw!AH655</f>
        <v>10025</v>
      </c>
      <c r="AQ655" s="1">
        <v>500</v>
      </c>
      <c r="AR655" s="1" t="s">
        <v>6350</v>
      </c>
      <c r="AS655" s="1" t="s">
        <v>6350</v>
      </c>
      <c r="AT655" s="1" t="s">
        <v>6350</v>
      </c>
    </row>
    <row r="656" spans="1:46" ht="12.75" x14ac:dyDescent="0.2">
      <c r="A656" s="1">
        <v>10655</v>
      </c>
      <c r="B656" s="1" t="s">
        <v>2</v>
      </c>
      <c r="C656" s="2">
        <f t="shared" ca="1" si="70"/>
        <v>45265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6350</v>
      </c>
      <c r="O656" s="1" t="s">
        <v>6373</v>
      </c>
      <c r="P656" s="1" t="s">
        <v>6349</v>
      </c>
      <c r="Q656" s="1" t="s">
        <v>6350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71"/>
        <v>20428</v>
      </c>
      <c r="AA656" s="1" t="str">
        <f>Raw!Z656</f>
        <v>NEW ZEALAND FULL LICENCE</v>
      </c>
      <c r="AB656" s="9">
        <f t="shared" si="72"/>
        <v>4</v>
      </c>
      <c r="AC656" s="1">
        <v>16</v>
      </c>
      <c r="AD656" s="1" t="str">
        <f>Raw!AA656</f>
        <v>FEMALE</v>
      </c>
      <c r="AE656" s="1" t="str">
        <f>Raw!AB656</f>
        <v>NO</v>
      </c>
      <c r="AF656" s="1">
        <f>IF(Raw!AE656="", 0, 1)</f>
        <v>0</v>
      </c>
      <c r="AG656" s="1" t="str">
        <f t="shared" si="73"/>
        <v>No</v>
      </c>
      <c r="AH656" s="1" t="str">
        <f t="shared" si="74"/>
        <v>No</v>
      </c>
      <c r="AI656" s="1" t="str">
        <f t="shared" si="75"/>
        <v>No</v>
      </c>
      <c r="AJ656" s="1" t="str">
        <f>IF(Raw!AE656="", "", Raw!AE656)</f>
        <v/>
      </c>
      <c r="AK656" s="2" t="str">
        <f t="shared" ca="1" si="76"/>
        <v/>
      </c>
      <c r="AL656" s="1" t="str">
        <f>IF(Raw!AF656="", "", Raw!AF656)</f>
        <v/>
      </c>
      <c r="AM656" s="1" t="s">
        <v>6350</v>
      </c>
      <c r="AN656" s="1" t="s">
        <v>6350</v>
      </c>
      <c r="AO656" s="1" t="s">
        <v>6349</v>
      </c>
      <c r="AP656" s="1">
        <f>Raw!AH656</f>
        <v>17720</v>
      </c>
      <c r="AQ656" s="1">
        <v>500</v>
      </c>
      <c r="AR656" s="1" t="s">
        <v>6350</v>
      </c>
      <c r="AS656" s="1" t="s">
        <v>6350</v>
      </c>
      <c r="AT656" s="1" t="s">
        <v>6350</v>
      </c>
    </row>
    <row r="657" spans="1:46" ht="12.75" x14ac:dyDescent="0.2">
      <c r="A657" s="1">
        <v>10656</v>
      </c>
      <c r="B657" s="1" t="s">
        <v>2</v>
      </c>
      <c r="C657" s="2">
        <f t="shared" ca="1" si="70"/>
        <v>45265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IF(Raw!O657="","", Raw!O657)</f>
        <v>2402</v>
      </c>
      <c r="L657" s="1" t="str">
        <f>Raw!L657</f>
        <v>5 Sp Manual</v>
      </c>
      <c r="M657" s="1" t="str">
        <f>Raw!M657</f>
        <v>Diesel</v>
      </c>
      <c r="N657" s="1" t="s">
        <v>6350</v>
      </c>
      <c r="O657" s="1" t="s">
        <v>6373</v>
      </c>
      <c r="P657" s="1" t="s">
        <v>6349</v>
      </c>
      <c r="Q657" s="1" t="s">
        <v>6350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71"/>
        <v>28099</v>
      </c>
      <c r="AA657" s="1" t="str">
        <f>Raw!Z657</f>
        <v>NEW ZEALAND FULL LICENCE</v>
      </c>
      <c r="AB657" s="9">
        <f t="shared" si="72"/>
        <v>4</v>
      </c>
      <c r="AC657" s="1">
        <v>16</v>
      </c>
      <c r="AD657" s="1" t="str">
        <f>Raw!AA657</f>
        <v>FEMALE</v>
      </c>
      <c r="AE657" s="1" t="str">
        <f>Raw!AB657</f>
        <v>NO</v>
      </c>
      <c r="AF657" s="1">
        <f>IF(Raw!AE657="", 0, 1)</f>
        <v>0</v>
      </c>
      <c r="AG657" s="1" t="str">
        <f t="shared" si="73"/>
        <v>No</v>
      </c>
      <c r="AH657" s="1" t="str">
        <f t="shared" si="74"/>
        <v>No</v>
      </c>
      <c r="AI657" s="1" t="str">
        <f t="shared" si="75"/>
        <v>No</v>
      </c>
      <c r="AJ657" s="1" t="str">
        <f>IF(Raw!AE657="", "", Raw!AE657)</f>
        <v/>
      </c>
      <c r="AK657" s="2" t="str">
        <f t="shared" ca="1" si="76"/>
        <v/>
      </c>
      <c r="AL657" s="1" t="str">
        <f>IF(Raw!AF657="", "", Raw!AF657)</f>
        <v/>
      </c>
      <c r="AM657" s="1" t="s">
        <v>6350</v>
      </c>
      <c r="AN657" s="1" t="s">
        <v>6350</v>
      </c>
      <c r="AO657" s="1" t="s">
        <v>6349</v>
      </c>
      <c r="AP657" s="1">
        <f>Raw!AH657</f>
        <v>7387</v>
      </c>
      <c r="AQ657" s="1">
        <v>500</v>
      </c>
      <c r="AR657" s="1" t="s">
        <v>6350</v>
      </c>
      <c r="AS657" s="1" t="s">
        <v>6350</v>
      </c>
      <c r="AT657" s="1" t="s">
        <v>6350</v>
      </c>
    </row>
    <row r="658" spans="1:46" ht="12.75" x14ac:dyDescent="0.2">
      <c r="A658" s="1">
        <v>10657</v>
      </c>
      <c r="B658" s="1" t="s">
        <v>2</v>
      </c>
      <c r="C658" s="2">
        <f t="shared" ca="1" si="70"/>
        <v>45265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6350</v>
      </c>
      <c r="O658" s="1" t="s">
        <v>6373</v>
      </c>
      <c r="P658" s="1" t="s">
        <v>6349</v>
      </c>
      <c r="Q658" s="1" t="s">
        <v>6350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71"/>
        <v>34308</v>
      </c>
      <c r="AA658" s="1" t="str">
        <f>Raw!Z658</f>
        <v>NEW ZEALAND FULL LICENCE</v>
      </c>
      <c r="AB658" s="9">
        <f t="shared" si="72"/>
        <v>4</v>
      </c>
      <c r="AC658" s="1">
        <v>16</v>
      </c>
      <c r="AD658" s="1" t="str">
        <f>Raw!AA658</f>
        <v>FEMALE</v>
      </c>
      <c r="AE658" s="1" t="str">
        <f>Raw!AB658</f>
        <v>YES</v>
      </c>
      <c r="AF658" s="1">
        <f>IF(Raw!AE658="", 0, 1)</f>
        <v>1</v>
      </c>
      <c r="AG658" s="1" t="str">
        <f t="shared" si="73"/>
        <v>Yes</v>
      </c>
      <c r="AH658" s="1" t="str">
        <f t="shared" si="74"/>
        <v>Yes</v>
      </c>
      <c r="AI658" s="1" t="str">
        <f t="shared" si="75"/>
        <v>Yes</v>
      </c>
      <c r="AJ658" s="1">
        <f>IF(Raw!AE658="", "", Raw!AE658)</f>
        <v>4</v>
      </c>
      <c r="AK658" s="2">
        <f t="shared" ca="1" si="76"/>
        <v>45169</v>
      </c>
      <c r="AL658" s="1" t="str">
        <f>IF(Raw!AF658="", "", Raw!AF658)</f>
        <v>At fault - other vehicle involved</v>
      </c>
      <c r="AM658" s="1" t="s">
        <v>6350</v>
      </c>
      <c r="AN658" s="1" t="s">
        <v>6350</v>
      </c>
      <c r="AO658" s="1" t="s">
        <v>6349</v>
      </c>
      <c r="AP658" s="1">
        <f>Raw!AH658</f>
        <v>33630</v>
      </c>
      <c r="AQ658" s="1">
        <v>500</v>
      </c>
      <c r="AR658" s="1" t="s">
        <v>6350</v>
      </c>
      <c r="AS658" s="1" t="s">
        <v>6350</v>
      </c>
      <c r="AT658" s="1" t="s">
        <v>6350</v>
      </c>
    </row>
    <row r="659" spans="1:46" ht="12.75" x14ac:dyDescent="0.2">
      <c r="A659" s="1">
        <v>10658</v>
      </c>
      <c r="B659" s="1" t="s">
        <v>2</v>
      </c>
      <c r="C659" s="2">
        <f t="shared" ca="1" si="70"/>
        <v>45265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6350</v>
      </c>
      <c r="O659" s="1" t="s">
        <v>6373</v>
      </c>
      <c r="P659" s="1" t="s">
        <v>6349</v>
      </c>
      <c r="Q659" s="1" t="s">
        <v>6350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/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71"/>
        <v>28829</v>
      </c>
      <c r="AA659" s="1" t="str">
        <f>Raw!Z659</f>
        <v>NEW ZEALAND FULL LICENCE</v>
      </c>
      <c r="AB659" s="9">
        <f t="shared" si="72"/>
        <v>4</v>
      </c>
      <c r="AC659" s="1">
        <v>16</v>
      </c>
      <c r="AD659" s="1" t="str">
        <f>Raw!AA659</f>
        <v>FEMALE</v>
      </c>
      <c r="AE659" s="1" t="str">
        <f>Raw!AB659</f>
        <v>NO</v>
      </c>
      <c r="AF659" s="1">
        <f>IF(Raw!AE659="", 0, 1)</f>
        <v>0</v>
      </c>
      <c r="AG659" s="1" t="str">
        <f t="shared" si="73"/>
        <v>No</v>
      </c>
      <c r="AH659" s="1" t="str">
        <f t="shared" si="74"/>
        <v>No</v>
      </c>
      <c r="AI659" s="1" t="str">
        <f t="shared" si="75"/>
        <v>No</v>
      </c>
      <c r="AJ659" s="1" t="str">
        <f>IF(Raw!AE659="", "", Raw!AE659)</f>
        <v/>
      </c>
      <c r="AK659" s="2" t="str">
        <f t="shared" ca="1" si="76"/>
        <v/>
      </c>
      <c r="AL659" s="1" t="str">
        <f>IF(Raw!AF659="", "", Raw!AF659)</f>
        <v/>
      </c>
      <c r="AM659" s="1" t="s">
        <v>6350</v>
      </c>
      <c r="AN659" s="1" t="s">
        <v>6350</v>
      </c>
      <c r="AO659" s="1" t="s">
        <v>6349</v>
      </c>
      <c r="AP659" s="1">
        <f>Raw!AH659</f>
        <v>5350</v>
      </c>
      <c r="AQ659" s="1">
        <v>500</v>
      </c>
      <c r="AR659" s="1" t="s">
        <v>6350</v>
      </c>
      <c r="AS659" s="1" t="s">
        <v>6350</v>
      </c>
      <c r="AT659" s="1" t="s">
        <v>6350</v>
      </c>
    </row>
    <row r="660" spans="1:46" ht="12.75" x14ac:dyDescent="0.2">
      <c r="A660" s="1">
        <v>10659</v>
      </c>
      <c r="B660" s="1" t="s">
        <v>2</v>
      </c>
      <c r="C660" s="2">
        <f t="shared" ca="1" si="70"/>
        <v>45265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6350</v>
      </c>
      <c r="O660" s="1" t="s">
        <v>6373</v>
      </c>
      <c r="P660" s="1" t="s">
        <v>6349</v>
      </c>
      <c r="Q660" s="1" t="s">
        <v>6350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71"/>
        <v>31386</v>
      </c>
      <c r="AA660" s="1" t="str">
        <f>Raw!Z660</f>
        <v>NEW ZEALAND FULL LICENCE</v>
      </c>
      <c r="AB660" s="9">
        <f t="shared" si="72"/>
        <v>4</v>
      </c>
      <c r="AC660" s="1">
        <v>16</v>
      </c>
      <c r="AD660" s="1" t="str">
        <f>Raw!AA660</f>
        <v>MALE</v>
      </c>
      <c r="AE660" s="1" t="str">
        <f>Raw!AB660</f>
        <v>YES</v>
      </c>
      <c r="AF660" s="1">
        <f>IF(Raw!AE660="", 0, 1)</f>
        <v>0</v>
      </c>
      <c r="AG660" s="1" t="str">
        <f t="shared" si="73"/>
        <v>No</v>
      </c>
      <c r="AH660" s="1" t="str">
        <f t="shared" si="74"/>
        <v>No</v>
      </c>
      <c r="AI660" s="1" t="str">
        <f t="shared" si="75"/>
        <v>No</v>
      </c>
      <c r="AJ660" s="1" t="str">
        <f>IF(Raw!AE660="", "", Raw!AE660)</f>
        <v/>
      </c>
      <c r="AK660" s="2" t="str">
        <f t="shared" ca="1" si="76"/>
        <v/>
      </c>
      <c r="AL660" s="1" t="str">
        <f>IF(Raw!AF660="", "", Raw!AF660)</f>
        <v/>
      </c>
      <c r="AM660" s="1" t="s">
        <v>6350</v>
      </c>
      <c r="AN660" s="1" t="s">
        <v>6350</v>
      </c>
      <c r="AO660" s="1" t="s">
        <v>6349</v>
      </c>
      <c r="AP660" s="1">
        <f>Raw!AH660</f>
        <v>8400</v>
      </c>
      <c r="AQ660" s="1">
        <v>500</v>
      </c>
      <c r="AR660" s="1" t="s">
        <v>6350</v>
      </c>
      <c r="AS660" s="1" t="s">
        <v>6350</v>
      </c>
      <c r="AT660" s="1" t="s">
        <v>6350</v>
      </c>
    </row>
    <row r="661" spans="1:46" ht="12.75" x14ac:dyDescent="0.2">
      <c r="A661" s="1">
        <v>10660</v>
      </c>
      <c r="B661" s="1" t="s">
        <v>2</v>
      </c>
      <c r="C661" s="2">
        <f t="shared" ca="1" si="70"/>
        <v>45265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6350</v>
      </c>
      <c r="O661" s="1" t="s">
        <v>6373</v>
      </c>
      <c r="P661" s="1" t="s">
        <v>6349</v>
      </c>
      <c r="Q661" s="1" t="s">
        <v>6350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71"/>
        <v>25907</v>
      </c>
      <c r="AA661" s="1" t="str">
        <f>Raw!Z661</f>
        <v>NEW ZEALAND FULL LICENCE</v>
      </c>
      <c r="AB661" s="9">
        <f t="shared" si="72"/>
        <v>4</v>
      </c>
      <c r="AC661" s="1">
        <v>16</v>
      </c>
      <c r="AD661" s="1" t="str">
        <f>Raw!AA661</f>
        <v>MALE</v>
      </c>
      <c r="AE661" s="1" t="str">
        <f>Raw!AB661</f>
        <v>NO</v>
      </c>
      <c r="AF661" s="1">
        <f>IF(Raw!AE661="", 0, 1)</f>
        <v>1</v>
      </c>
      <c r="AG661" s="1" t="str">
        <f t="shared" si="73"/>
        <v>Yes</v>
      </c>
      <c r="AH661" s="1" t="str">
        <f t="shared" si="74"/>
        <v>Yes</v>
      </c>
      <c r="AI661" s="1" t="str">
        <f t="shared" si="75"/>
        <v>Yes</v>
      </c>
      <c r="AJ661" s="1">
        <f>IF(Raw!AE661="", "", Raw!AE661)</f>
        <v>4</v>
      </c>
      <c r="AK661" s="2">
        <f t="shared" ca="1" si="76"/>
        <v>45169</v>
      </c>
      <c r="AL661" s="1" t="str">
        <f>IF(Raw!AF661="", "", Raw!AF661)</f>
        <v>Not at fault - no other vehicle involved</v>
      </c>
      <c r="AM661" s="1" t="s">
        <v>6350</v>
      </c>
      <c r="AN661" s="1" t="s">
        <v>6350</v>
      </c>
      <c r="AO661" s="1" t="s">
        <v>6349</v>
      </c>
      <c r="AP661" s="1">
        <f>Raw!AH661</f>
        <v>8350</v>
      </c>
      <c r="AQ661" s="1">
        <v>500</v>
      </c>
      <c r="AR661" s="1" t="s">
        <v>6350</v>
      </c>
      <c r="AS661" s="1" t="s">
        <v>6350</v>
      </c>
      <c r="AT661" s="1" t="s">
        <v>6350</v>
      </c>
    </row>
    <row r="662" spans="1:46" ht="12.75" x14ac:dyDescent="0.2">
      <c r="A662" s="1">
        <v>10661</v>
      </c>
      <c r="B662" s="1" t="s">
        <v>2</v>
      </c>
      <c r="C662" s="2">
        <f t="shared" ca="1" si="70"/>
        <v>45265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6350</v>
      </c>
      <c r="O662" s="1" t="s">
        <v>6373</v>
      </c>
      <c r="P662" s="1" t="s">
        <v>6349</v>
      </c>
      <c r="Q662" s="1" t="s">
        <v>6350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71"/>
        <v>20794</v>
      </c>
      <c r="AA662" s="1" t="str">
        <f>Raw!Z662</f>
        <v>NEW ZEALAND FULL LICENCE</v>
      </c>
      <c r="AB662" s="9">
        <f t="shared" si="72"/>
        <v>4</v>
      </c>
      <c r="AC662" s="1">
        <v>16</v>
      </c>
      <c r="AD662" s="1" t="str">
        <f>Raw!AA662</f>
        <v>FEMALE</v>
      </c>
      <c r="AE662" s="1" t="str">
        <f>Raw!AB662</f>
        <v>NO</v>
      </c>
      <c r="AF662" s="1">
        <f>IF(Raw!AE662="", 0, 1)</f>
        <v>0</v>
      </c>
      <c r="AG662" s="1" t="str">
        <f t="shared" si="73"/>
        <v>No</v>
      </c>
      <c r="AH662" s="1" t="str">
        <f t="shared" si="74"/>
        <v>No</v>
      </c>
      <c r="AI662" s="1" t="str">
        <f t="shared" si="75"/>
        <v>No</v>
      </c>
      <c r="AJ662" s="1" t="str">
        <f>IF(Raw!AE662="", "", Raw!AE662)</f>
        <v/>
      </c>
      <c r="AK662" s="2" t="str">
        <f t="shared" ca="1" si="76"/>
        <v/>
      </c>
      <c r="AL662" s="1" t="str">
        <f>IF(Raw!AF662="", "", Raw!AF662)</f>
        <v/>
      </c>
      <c r="AM662" s="1" t="s">
        <v>6350</v>
      </c>
      <c r="AN662" s="1" t="s">
        <v>6350</v>
      </c>
      <c r="AO662" s="1" t="s">
        <v>6349</v>
      </c>
      <c r="AP662" s="1">
        <f>Raw!AH662</f>
        <v>6900</v>
      </c>
      <c r="AQ662" s="1">
        <v>500</v>
      </c>
      <c r="AR662" s="1" t="s">
        <v>6350</v>
      </c>
      <c r="AS662" s="1" t="s">
        <v>6350</v>
      </c>
      <c r="AT662" s="1" t="s">
        <v>6350</v>
      </c>
    </row>
    <row r="663" spans="1:46" ht="12.75" x14ac:dyDescent="0.2">
      <c r="A663" s="1">
        <v>10662</v>
      </c>
      <c r="B663" s="1" t="s">
        <v>2</v>
      </c>
      <c r="C663" s="2">
        <f t="shared" ca="1" si="70"/>
        <v>45265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6350</v>
      </c>
      <c r="O663" s="1" t="s">
        <v>6373</v>
      </c>
      <c r="P663" s="1" t="s">
        <v>6349</v>
      </c>
      <c r="Q663" s="1" t="s">
        <v>6350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/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71"/>
        <v>37230</v>
      </c>
      <c r="AA663" s="1" t="str">
        <f>Raw!Z663</f>
        <v>LEARNERS LICENCE</v>
      </c>
      <c r="AB663" s="9">
        <f t="shared" si="72"/>
        <v>4</v>
      </c>
      <c r="AC663" s="1">
        <v>16</v>
      </c>
      <c r="AD663" s="1" t="str">
        <f>Raw!AA663</f>
        <v>FEMALE</v>
      </c>
      <c r="AE663" s="1" t="str">
        <f>Raw!AB663</f>
        <v>NO</v>
      </c>
      <c r="AF663" s="1">
        <f>IF(Raw!AE663="", 0, 1)</f>
        <v>0</v>
      </c>
      <c r="AG663" s="1" t="str">
        <f t="shared" si="73"/>
        <v>No</v>
      </c>
      <c r="AH663" s="1" t="str">
        <f t="shared" si="74"/>
        <v>No</v>
      </c>
      <c r="AI663" s="1" t="str">
        <f t="shared" si="75"/>
        <v>No</v>
      </c>
      <c r="AJ663" s="1" t="str">
        <f>IF(Raw!AE663="", "", Raw!AE663)</f>
        <v/>
      </c>
      <c r="AK663" s="2" t="str">
        <f t="shared" ca="1" si="76"/>
        <v/>
      </c>
      <c r="AL663" s="1" t="str">
        <f>IF(Raw!AF663="", "", Raw!AF663)</f>
        <v/>
      </c>
      <c r="AM663" s="1" t="s">
        <v>6350</v>
      </c>
      <c r="AN663" s="1" t="s">
        <v>6350</v>
      </c>
      <c r="AO663" s="1" t="s">
        <v>6349</v>
      </c>
      <c r="AP663" s="1">
        <f>Raw!AH663</f>
        <v>3765</v>
      </c>
      <c r="AQ663" s="1">
        <v>500</v>
      </c>
      <c r="AR663" s="1" t="s">
        <v>6350</v>
      </c>
      <c r="AS663" s="1" t="s">
        <v>6350</v>
      </c>
      <c r="AT663" s="1" t="s">
        <v>6350</v>
      </c>
    </row>
    <row r="664" spans="1:46" ht="12.75" x14ac:dyDescent="0.2">
      <c r="A664" s="1">
        <v>10663</v>
      </c>
      <c r="B664" s="1" t="s">
        <v>2</v>
      </c>
      <c r="C664" s="2">
        <f t="shared" ca="1" si="70"/>
        <v>45265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6350</v>
      </c>
      <c r="O664" s="1" t="s">
        <v>6373</v>
      </c>
      <c r="P664" s="1" t="s">
        <v>6349</v>
      </c>
      <c r="Q664" s="1" t="s">
        <v>6350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71"/>
        <v>24446</v>
      </c>
      <c r="AA664" s="1" t="str">
        <f>Raw!Z664</f>
        <v>NEW ZEALAND FULL LICENCE</v>
      </c>
      <c r="AB664" s="9">
        <f t="shared" si="72"/>
        <v>4</v>
      </c>
      <c r="AC664" s="1">
        <v>16</v>
      </c>
      <c r="AD664" s="1" t="str">
        <f>Raw!AA664</f>
        <v>MALE</v>
      </c>
      <c r="AE664" s="1" t="str">
        <f>Raw!AB664</f>
        <v>NO</v>
      </c>
      <c r="AF664" s="1">
        <f>IF(Raw!AE664="", 0, 1)</f>
        <v>0</v>
      </c>
      <c r="AG664" s="1" t="str">
        <f t="shared" si="73"/>
        <v>No</v>
      </c>
      <c r="AH664" s="1" t="str">
        <f t="shared" si="74"/>
        <v>No</v>
      </c>
      <c r="AI664" s="1" t="str">
        <f t="shared" si="75"/>
        <v>No</v>
      </c>
      <c r="AJ664" s="1" t="str">
        <f>IF(Raw!AE664="", "", Raw!AE664)</f>
        <v/>
      </c>
      <c r="AK664" s="2" t="str">
        <f t="shared" ca="1" si="76"/>
        <v/>
      </c>
      <c r="AL664" s="1" t="str">
        <f>IF(Raw!AF664="", "", Raw!AF664)</f>
        <v/>
      </c>
      <c r="AM664" s="1" t="s">
        <v>6350</v>
      </c>
      <c r="AN664" s="1" t="s">
        <v>6350</v>
      </c>
      <c r="AO664" s="1" t="s">
        <v>6349</v>
      </c>
      <c r="AP664" s="1">
        <f>Raw!AH664</f>
        <v>17440</v>
      </c>
      <c r="AQ664" s="1">
        <v>500</v>
      </c>
      <c r="AR664" s="1" t="s">
        <v>6350</v>
      </c>
      <c r="AS664" s="1" t="s">
        <v>6350</v>
      </c>
      <c r="AT664" s="1" t="s">
        <v>6350</v>
      </c>
    </row>
    <row r="665" spans="1:46" ht="12.75" x14ac:dyDescent="0.2">
      <c r="A665" s="1">
        <v>10664</v>
      </c>
      <c r="B665" s="1" t="s">
        <v>2</v>
      </c>
      <c r="C665" s="2">
        <f t="shared" ca="1" si="70"/>
        <v>45265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6350</v>
      </c>
      <c r="O665" s="1" t="s">
        <v>6373</v>
      </c>
      <c r="P665" s="1" t="s">
        <v>6349</v>
      </c>
      <c r="Q665" s="1" t="s">
        <v>6350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71"/>
        <v>34308</v>
      </c>
      <c r="AA665" s="1" t="str">
        <f>Raw!Z665</f>
        <v>NEW ZEALAND FULL LICENCE</v>
      </c>
      <c r="AB665" s="9">
        <f t="shared" si="72"/>
        <v>4</v>
      </c>
      <c r="AC665" s="1">
        <v>16</v>
      </c>
      <c r="AD665" s="1" t="str">
        <f>Raw!AA665</f>
        <v>MALE</v>
      </c>
      <c r="AE665" s="1" t="str">
        <f>Raw!AB665</f>
        <v>YES</v>
      </c>
      <c r="AF665" s="1">
        <f>IF(Raw!AE665="", 0, 1)</f>
        <v>0</v>
      </c>
      <c r="AG665" s="1" t="str">
        <f t="shared" si="73"/>
        <v>No</v>
      </c>
      <c r="AH665" s="1" t="str">
        <f t="shared" si="74"/>
        <v>No</v>
      </c>
      <c r="AI665" s="1" t="str">
        <f t="shared" si="75"/>
        <v>No</v>
      </c>
      <c r="AJ665" s="1" t="str">
        <f>IF(Raw!AE665="", "", Raw!AE665)</f>
        <v/>
      </c>
      <c r="AK665" s="2" t="str">
        <f t="shared" ca="1" si="76"/>
        <v/>
      </c>
      <c r="AL665" s="1" t="str">
        <f>IF(Raw!AF665="", "", Raw!AF665)</f>
        <v/>
      </c>
      <c r="AM665" s="1" t="s">
        <v>6350</v>
      </c>
      <c r="AN665" s="1" t="s">
        <v>6350</v>
      </c>
      <c r="AO665" s="1" t="s">
        <v>6349</v>
      </c>
      <c r="AP665" s="1">
        <f>Raw!AH665</f>
        <v>23490</v>
      </c>
      <c r="AQ665" s="1">
        <v>500</v>
      </c>
      <c r="AR665" s="1" t="s">
        <v>6350</v>
      </c>
      <c r="AS665" s="1" t="s">
        <v>6350</v>
      </c>
      <c r="AT665" s="1" t="s">
        <v>6350</v>
      </c>
    </row>
    <row r="666" spans="1:46" ht="12.75" x14ac:dyDescent="0.2">
      <c r="A666" s="1">
        <v>10665</v>
      </c>
      <c r="B666" s="1" t="s">
        <v>2</v>
      </c>
      <c r="C666" s="2">
        <f t="shared" ca="1" si="70"/>
        <v>45265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6350</v>
      </c>
      <c r="O666" s="1" t="s">
        <v>6373</v>
      </c>
      <c r="P666" s="1" t="s">
        <v>6349</v>
      </c>
      <c r="Q666" s="1" t="s">
        <v>6350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/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71"/>
        <v>37960</v>
      </c>
      <c r="AA666" s="1" t="str">
        <f>Raw!Z666</f>
        <v>RESTRICTED LICENCE</v>
      </c>
      <c r="AB666" s="9">
        <f t="shared" si="72"/>
        <v>4</v>
      </c>
      <c r="AC666" s="1">
        <v>16</v>
      </c>
      <c r="AD666" s="1" t="str">
        <f>Raw!AA666</f>
        <v>MALE</v>
      </c>
      <c r="AE666" s="1" t="str">
        <f>Raw!AB666</f>
        <v>NO</v>
      </c>
      <c r="AF666" s="1">
        <f>IF(Raw!AE666="", 0, 1)</f>
        <v>1</v>
      </c>
      <c r="AG666" s="1" t="str">
        <f t="shared" si="73"/>
        <v>Yes</v>
      </c>
      <c r="AH666" s="1" t="str">
        <f t="shared" si="74"/>
        <v>Yes</v>
      </c>
      <c r="AI666" s="1" t="str">
        <f t="shared" si="75"/>
        <v>Yes</v>
      </c>
      <c r="AJ666" s="1">
        <f>IF(Raw!AE666="", "", Raw!AE666)</f>
        <v>20</v>
      </c>
      <c r="AK666" s="2">
        <f t="shared" ca="1" si="76"/>
        <v>44681</v>
      </c>
      <c r="AL666" s="1" t="str">
        <f>IF(Raw!AF666="", "", Raw!AF666)</f>
        <v>At fault - other vehicle involved</v>
      </c>
      <c r="AM666" s="1" t="s">
        <v>6350</v>
      </c>
      <c r="AN666" s="1" t="s">
        <v>6350</v>
      </c>
      <c r="AO666" s="1" t="s">
        <v>6349</v>
      </c>
      <c r="AP666" s="1">
        <f>Raw!AH666</f>
        <v>14695</v>
      </c>
      <c r="AQ666" s="1">
        <v>500</v>
      </c>
      <c r="AR666" s="1" t="s">
        <v>6350</v>
      </c>
      <c r="AS666" s="1" t="s">
        <v>6350</v>
      </c>
      <c r="AT666" s="1" t="s">
        <v>6350</v>
      </c>
    </row>
    <row r="667" spans="1:46" ht="12.75" x14ac:dyDescent="0.2">
      <c r="A667" s="1">
        <v>10666</v>
      </c>
      <c r="B667" s="1" t="s">
        <v>2</v>
      </c>
      <c r="C667" s="2">
        <f t="shared" ca="1" si="70"/>
        <v>45265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6350</v>
      </c>
      <c r="O667" s="1" t="s">
        <v>6373</v>
      </c>
      <c r="P667" s="1" t="s">
        <v>6349</v>
      </c>
      <c r="Q667" s="1" t="s">
        <v>6350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71"/>
        <v>26272</v>
      </c>
      <c r="AA667" s="1" t="str">
        <f>Raw!Z667</f>
        <v>NEW ZEALAND FULL LICENCE</v>
      </c>
      <c r="AB667" s="9">
        <f t="shared" si="72"/>
        <v>4</v>
      </c>
      <c r="AC667" s="1">
        <v>16</v>
      </c>
      <c r="AD667" s="1" t="str">
        <f>Raw!AA667</f>
        <v>MALE</v>
      </c>
      <c r="AE667" s="1" t="str">
        <f>Raw!AB667</f>
        <v>YES</v>
      </c>
      <c r="AF667" s="1">
        <f>IF(Raw!AE667="", 0, 1)</f>
        <v>0</v>
      </c>
      <c r="AG667" s="1" t="str">
        <f t="shared" si="73"/>
        <v>No</v>
      </c>
      <c r="AH667" s="1" t="str">
        <f t="shared" si="74"/>
        <v>No</v>
      </c>
      <c r="AI667" s="1" t="str">
        <f t="shared" si="75"/>
        <v>No</v>
      </c>
      <c r="AJ667" s="1" t="str">
        <f>IF(Raw!AE667="", "", Raw!AE667)</f>
        <v/>
      </c>
      <c r="AK667" s="2" t="str">
        <f t="shared" ca="1" si="76"/>
        <v/>
      </c>
      <c r="AL667" s="1" t="str">
        <f>IF(Raw!AF667="", "", Raw!AF667)</f>
        <v/>
      </c>
      <c r="AM667" s="1" t="s">
        <v>6350</v>
      </c>
      <c r="AN667" s="1" t="s">
        <v>6350</v>
      </c>
      <c r="AO667" s="1" t="s">
        <v>6349</v>
      </c>
      <c r="AP667" s="1">
        <f>Raw!AH667</f>
        <v>42990</v>
      </c>
      <c r="AQ667" s="1">
        <v>500</v>
      </c>
      <c r="AR667" s="1" t="s">
        <v>6350</v>
      </c>
      <c r="AS667" s="1" t="s">
        <v>6350</v>
      </c>
      <c r="AT667" s="1" t="s">
        <v>6350</v>
      </c>
    </row>
    <row r="668" spans="1:46" ht="12.75" x14ac:dyDescent="0.2">
      <c r="A668" s="1">
        <v>10667</v>
      </c>
      <c r="B668" s="1" t="s">
        <v>2</v>
      </c>
      <c r="C668" s="2">
        <f t="shared" ca="1" si="70"/>
        <v>45265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6350</v>
      </c>
      <c r="O668" s="1" t="s">
        <v>6373</v>
      </c>
      <c r="P668" s="1" t="s">
        <v>6349</v>
      </c>
      <c r="Q668" s="1" t="s">
        <v>6350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/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71"/>
        <v>34673</v>
      </c>
      <c r="AA668" s="1" t="str">
        <f>Raw!Z668</f>
        <v>NEW ZEALAND FULL LICENCE</v>
      </c>
      <c r="AB668" s="9">
        <f t="shared" si="72"/>
        <v>4</v>
      </c>
      <c r="AC668" s="1">
        <v>16</v>
      </c>
      <c r="AD668" s="1" t="str">
        <f>Raw!AA668</f>
        <v>FEMALE</v>
      </c>
      <c r="AE668" s="1" t="str">
        <f>Raw!AB668</f>
        <v>NO</v>
      </c>
      <c r="AF668" s="1">
        <f>IF(Raw!AE668="", 0, 1)</f>
        <v>0</v>
      </c>
      <c r="AG668" s="1" t="str">
        <f t="shared" si="73"/>
        <v>No</v>
      </c>
      <c r="AH668" s="1" t="str">
        <f t="shared" si="74"/>
        <v>No</v>
      </c>
      <c r="AI668" s="1" t="str">
        <f t="shared" si="75"/>
        <v>No</v>
      </c>
      <c r="AJ668" s="1" t="str">
        <f>IF(Raw!AE668="", "", Raw!AE668)</f>
        <v/>
      </c>
      <c r="AK668" s="2" t="str">
        <f t="shared" ca="1" si="76"/>
        <v/>
      </c>
      <c r="AL668" s="1" t="str">
        <f>IF(Raw!AF668="", "", Raw!AF668)</f>
        <v/>
      </c>
      <c r="AM668" s="1" t="s">
        <v>6350</v>
      </c>
      <c r="AN668" s="1" t="s">
        <v>6350</v>
      </c>
      <c r="AO668" s="1" t="s">
        <v>6349</v>
      </c>
      <c r="AP668" s="1">
        <f>Raw!AH668</f>
        <v>4150</v>
      </c>
      <c r="AQ668" s="1">
        <v>500</v>
      </c>
      <c r="AR668" s="1" t="s">
        <v>6350</v>
      </c>
      <c r="AS668" s="1" t="s">
        <v>6350</v>
      </c>
      <c r="AT668" s="1" t="s">
        <v>6350</v>
      </c>
    </row>
    <row r="669" spans="1:46" ht="12.75" x14ac:dyDescent="0.2">
      <c r="A669" s="1">
        <v>10668</v>
      </c>
      <c r="B669" s="1" t="s">
        <v>2</v>
      </c>
      <c r="C669" s="2">
        <f t="shared" ca="1" si="70"/>
        <v>45265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6350</v>
      </c>
      <c r="O669" s="1" t="s">
        <v>6373</v>
      </c>
      <c r="P669" s="1" t="s">
        <v>6349</v>
      </c>
      <c r="Q669" s="1" t="s">
        <v>6350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71"/>
        <v>26272</v>
      </c>
      <c r="AA669" s="1" t="str">
        <f>Raw!Z669</f>
        <v>NEW ZEALAND FULL LICENCE</v>
      </c>
      <c r="AB669" s="9">
        <f t="shared" si="72"/>
        <v>4</v>
      </c>
      <c r="AC669" s="1">
        <v>16</v>
      </c>
      <c r="AD669" s="1" t="str">
        <f>Raw!AA669</f>
        <v>FEMALE</v>
      </c>
      <c r="AE669" s="1" t="str">
        <f>Raw!AB669</f>
        <v>NO</v>
      </c>
      <c r="AF669" s="1">
        <f>IF(Raw!AE669="", 0, 1)</f>
        <v>0</v>
      </c>
      <c r="AG669" s="1" t="str">
        <f t="shared" si="73"/>
        <v>No</v>
      </c>
      <c r="AH669" s="1" t="str">
        <f t="shared" si="74"/>
        <v>No</v>
      </c>
      <c r="AI669" s="1" t="str">
        <f t="shared" si="75"/>
        <v>No</v>
      </c>
      <c r="AJ669" s="1" t="str">
        <f>IF(Raw!AE669="", "", Raw!AE669)</f>
        <v/>
      </c>
      <c r="AK669" s="2" t="str">
        <f t="shared" ca="1" si="76"/>
        <v/>
      </c>
      <c r="AL669" s="1" t="str">
        <f>IF(Raw!AF669="", "", Raw!AF669)</f>
        <v/>
      </c>
      <c r="AM669" s="1" t="s">
        <v>6350</v>
      </c>
      <c r="AN669" s="1" t="s">
        <v>6350</v>
      </c>
      <c r="AO669" s="1" t="s">
        <v>6349</v>
      </c>
      <c r="AP669" s="1">
        <f>Raw!AH669</f>
        <v>3110</v>
      </c>
      <c r="AQ669" s="1">
        <v>500</v>
      </c>
      <c r="AR669" s="1" t="s">
        <v>6350</v>
      </c>
      <c r="AS669" s="1" t="s">
        <v>6350</v>
      </c>
      <c r="AT669" s="1" t="s">
        <v>6350</v>
      </c>
    </row>
    <row r="670" spans="1:46" ht="12.75" x14ac:dyDescent="0.2">
      <c r="A670" s="1">
        <v>10669</v>
      </c>
      <c r="B670" s="1" t="s">
        <v>2</v>
      </c>
      <c r="C670" s="2">
        <f t="shared" ca="1" si="70"/>
        <v>45265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6350</v>
      </c>
      <c r="O670" s="1" t="s">
        <v>6373</v>
      </c>
      <c r="P670" s="1" t="s">
        <v>6349</v>
      </c>
      <c r="Q670" s="1" t="s">
        <v>6350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/>
      </c>
      <c r="X670" s="1" t="str">
        <f>IF(Raw!W670="", "", Raw!W670)</f>
        <v>MANAWATU-WANGANUi</v>
      </c>
      <c r="Y670" s="9">
        <f>Raw!Y670</f>
        <v>37</v>
      </c>
      <c r="Z670" s="2">
        <f t="shared" ca="1" si="71"/>
        <v>31751</v>
      </c>
      <c r="AA670" s="1" t="str">
        <f>Raw!Z670</f>
        <v>NEW ZEALAND FULL LICENCE</v>
      </c>
      <c r="AB670" s="9">
        <f t="shared" si="72"/>
        <v>4</v>
      </c>
      <c r="AC670" s="1">
        <v>16</v>
      </c>
      <c r="AD670" s="1" t="str">
        <f>Raw!AA670</f>
        <v>FEMALE</v>
      </c>
      <c r="AE670" s="1" t="str">
        <f>Raw!AB670</f>
        <v>NO</v>
      </c>
      <c r="AF670" s="1">
        <f>IF(Raw!AE670="", 0, 1)</f>
        <v>0</v>
      </c>
      <c r="AG670" s="1" t="str">
        <f t="shared" si="73"/>
        <v>No</v>
      </c>
      <c r="AH670" s="1" t="str">
        <f t="shared" si="74"/>
        <v>No</v>
      </c>
      <c r="AI670" s="1" t="str">
        <f t="shared" si="75"/>
        <v>No</v>
      </c>
      <c r="AJ670" s="1" t="str">
        <f>IF(Raw!AE670="", "", Raw!AE670)</f>
        <v/>
      </c>
      <c r="AK670" s="2" t="str">
        <f t="shared" ca="1" si="76"/>
        <v/>
      </c>
      <c r="AL670" s="1" t="str">
        <f>IF(Raw!AF670="", "", Raw!AF670)</f>
        <v/>
      </c>
      <c r="AM670" s="1" t="s">
        <v>6350</v>
      </c>
      <c r="AN670" s="1" t="s">
        <v>6350</v>
      </c>
      <c r="AO670" s="1" t="s">
        <v>6349</v>
      </c>
      <c r="AP670" s="1">
        <f>Raw!AH670</f>
        <v>19695</v>
      </c>
      <c r="AQ670" s="1">
        <v>500</v>
      </c>
      <c r="AR670" s="1" t="s">
        <v>6350</v>
      </c>
      <c r="AS670" s="1" t="s">
        <v>6350</v>
      </c>
      <c r="AT670" s="1" t="s">
        <v>6350</v>
      </c>
    </row>
    <row r="671" spans="1:46" ht="12.75" x14ac:dyDescent="0.2">
      <c r="A671" s="1">
        <v>10670</v>
      </c>
      <c r="B671" s="1" t="s">
        <v>2</v>
      </c>
      <c r="C671" s="2">
        <f t="shared" ca="1" si="70"/>
        <v>45265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6350</v>
      </c>
      <c r="O671" s="1" t="s">
        <v>6373</v>
      </c>
      <c r="P671" s="1" t="s">
        <v>6349</v>
      </c>
      <c r="Q671" s="1" t="s">
        <v>6350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71"/>
        <v>31386</v>
      </c>
      <c r="AA671" s="1" t="str">
        <f>Raw!Z671</f>
        <v>NEW ZEALAND FULL LICENCE</v>
      </c>
      <c r="AB671" s="9">
        <f t="shared" si="72"/>
        <v>4</v>
      </c>
      <c r="AC671" s="1">
        <v>16</v>
      </c>
      <c r="AD671" s="1" t="str">
        <f>Raw!AA671</f>
        <v>MALE</v>
      </c>
      <c r="AE671" s="1" t="str">
        <f>Raw!AB671</f>
        <v>YES</v>
      </c>
      <c r="AF671" s="1">
        <f>IF(Raw!AE671="", 0, 1)</f>
        <v>0</v>
      </c>
      <c r="AG671" s="1" t="str">
        <f t="shared" si="73"/>
        <v>No</v>
      </c>
      <c r="AH671" s="1" t="str">
        <f t="shared" si="74"/>
        <v>No</v>
      </c>
      <c r="AI671" s="1" t="str">
        <f t="shared" si="75"/>
        <v>No</v>
      </c>
      <c r="AJ671" s="1" t="str">
        <f>IF(Raw!AE671="", "", Raw!AE671)</f>
        <v/>
      </c>
      <c r="AK671" s="2" t="str">
        <f t="shared" ca="1" si="76"/>
        <v/>
      </c>
      <c r="AL671" s="1" t="str">
        <f>IF(Raw!AF671="", "", Raw!AF671)</f>
        <v/>
      </c>
      <c r="AM671" s="1" t="s">
        <v>6350</v>
      </c>
      <c r="AN671" s="1" t="s">
        <v>6350</v>
      </c>
      <c r="AO671" s="1" t="s">
        <v>6349</v>
      </c>
      <c r="AP671" s="1">
        <f>Raw!AH671</f>
        <v>10690</v>
      </c>
      <c r="AQ671" s="1">
        <v>500</v>
      </c>
      <c r="AR671" s="1" t="s">
        <v>6350</v>
      </c>
      <c r="AS671" s="1" t="s">
        <v>6350</v>
      </c>
      <c r="AT671" s="1" t="s">
        <v>6350</v>
      </c>
    </row>
    <row r="672" spans="1:46" ht="12.75" x14ac:dyDescent="0.2">
      <c r="A672" s="1">
        <v>10671</v>
      </c>
      <c r="B672" s="1" t="s">
        <v>2</v>
      </c>
      <c r="C672" s="2">
        <f t="shared" ca="1" si="70"/>
        <v>45265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6350</v>
      </c>
      <c r="O672" s="1" t="s">
        <v>6373</v>
      </c>
      <c r="P672" s="1" t="s">
        <v>6349</v>
      </c>
      <c r="Q672" s="1" t="s">
        <v>6350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71"/>
        <v>33577</v>
      </c>
      <c r="AA672" s="1" t="str">
        <f>Raw!Z672</f>
        <v>NEW ZEALAND FULL LICENCE</v>
      </c>
      <c r="AB672" s="9">
        <f t="shared" si="72"/>
        <v>4</v>
      </c>
      <c r="AC672" s="1">
        <v>16</v>
      </c>
      <c r="AD672" s="1" t="str">
        <f>Raw!AA672</f>
        <v>FEMALE</v>
      </c>
      <c r="AE672" s="1" t="str">
        <f>Raw!AB672</f>
        <v>NO</v>
      </c>
      <c r="AF672" s="1">
        <f>IF(Raw!AE672="", 0, 1)</f>
        <v>0</v>
      </c>
      <c r="AG672" s="1" t="str">
        <f t="shared" si="73"/>
        <v>No</v>
      </c>
      <c r="AH672" s="1" t="str">
        <f t="shared" si="74"/>
        <v>No</v>
      </c>
      <c r="AI672" s="1" t="str">
        <f t="shared" si="75"/>
        <v>No</v>
      </c>
      <c r="AJ672" s="1" t="str">
        <f>IF(Raw!AE672="", "", Raw!AE672)</f>
        <v/>
      </c>
      <c r="AK672" s="2" t="str">
        <f t="shared" ca="1" si="76"/>
        <v/>
      </c>
      <c r="AL672" s="1" t="str">
        <f>IF(Raw!AF672="", "", Raw!AF672)</f>
        <v/>
      </c>
      <c r="AM672" s="1" t="s">
        <v>6350</v>
      </c>
      <c r="AN672" s="1" t="s">
        <v>6350</v>
      </c>
      <c r="AO672" s="1" t="s">
        <v>6349</v>
      </c>
      <c r="AP672" s="1">
        <f>Raw!AH672</f>
        <v>14500</v>
      </c>
      <c r="AQ672" s="1">
        <v>500</v>
      </c>
      <c r="AR672" s="1" t="s">
        <v>6350</v>
      </c>
      <c r="AS672" s="1" t="s">
        <v>6350</v>
      </c>
      <c r="AT672" s="1" t="s">
        <v>6350</v>
      </c>
    </row>
    <row r="673" spans="1:46" ht="12.75" x14ac:dyDescent="0.2">
      <c r="A673" s="1">
        <v>10672</v>
      </c>
      <c r="B673" s="1" t="s">
        <v>2</v>
      </c>
      <c r="C673" s="2">
        <f t="shared" ca="1" si="70"/>
        <v>45265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6350</v>
      </c>
      <c r="O673" s="1" t="s">
        <v>6373</v>
      </c>
      <c r="P673" s="1" t="s">
        <v>6349</v>
      </c>
      <c r="Q673" s="1" t="s">
        <v>6350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71"/>
        <v>25542</v>
      </c>
      <c r="AA673" s="1" t="str">
        <f>Raw!Z673</f>
        <v>NEW ZEALAND FULL LICENCE</v>
      </c>
      <c r="AB673" s="9">
        <f t="shared" si="72"/>
        <v>4</v>
      </c>
      <c r="AC673" s="1">
        <v>16</v>
      </c>
      <c r="AD673" s="1" t="str">
        <f>Raw!AA673</f>
        <v>MALE</v>
      </c>
      <c r="AE673" s="1" t="str">
        <f>Raw!AB673</f>
        <v>NO</v>
      </c>
      <c r="AF673" s="1">
        <f>IF(Raw!AE673="", 0, 1)</f>
        <v>0</v>
      </c>
      <c r="AG673" s="1" t="str">
        <f t="shared" si="73"/>
        <v>No</v>
      </c>
      <c r="AH673" s="1" t="str">
        <f t="shared" si="74"/>
        <v>No</v>
      </c>
      <c r="AI673" s="1" t="str">
        <f t="shared" si="75"/>
        <v>No</v>
      </c>
      <c r="AJ673" s="1" t="str">
        <f>IF(Raw!AE673="", "", Raw!AE673)</f>
        <v/>
      </c>
      <c r="AK673" s="2" t="str">
        <f t="shared" ca="1" si="76"/>
        <v/>
      </c>
      <c r="AL673" s="1" t="str">
        <f>IF(Raw!AF673="", "", Raw!AF673)</f>
        <v/>
      </c>
      <c r="AM673" s="1" t="s">
        <v>6350</v>
      </c>
      <c r="AN673" s="1" t="s">
        <v>6350</v>
      </c>
      <c r="AO673" s="1" t="s">
        <v>6349</v>
      </c>
      <c r="AP673" s="1">
        <f>Raw!AH673</f>
        <v>51200</v>
      </c>
      <c r="AQ673" s="1">
        <v>500</v>
      </c>
      <c r="AR673" s="1" t="s">
        <v>6350</v>
      </c>
      <c r="AS673" s="1" t="s">
        <v>6350</v>
      </c>
      <c r="AT673" s="1" t="s">
        <v>6350</v>
      </c>
    </row>
    <row r="674" spans="1:46" ht="12.75" x14ac:dyDescent="0.2">
      <c r="A674" s="1">
        <v>10673</v>
      </c>
      <c r="B674" s="1" t="s">
        <v>2</v>
      </c>
      <c r="C674" s="2">
        <f t="shared" ca="1" si="70"/>
        <v>45265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6350</v>
      </c>
      <c r="O674" s="1" t="s">
        <v>6373</v>
      </c>
      <c r="P674" s="1" t="s">
        <v>6349</v>
      </c>
      <c r="Q674" s="1" t="s">
        <v>6350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71"/>
        <v>29560</v>
      </c>
      <c r="AA674" s="1" t="str">
        <f>Raw!Z674</f>
        <v>NEW ZEALAND FULL LICENCE</v>
      </c>
      <c r="AB674" s="9">
        <f t="shared" si="72"/>
        <v>4</v>
      </c>
      <c r="AC674" s="1">
        <v>16</v>
      </c>
      <c r="AD674" s="1" t="str">
        <f>Raw!AA674</f>
        <v>MALE</v>
      </c>
      <c r="AE674" s="1" t="str">
        <f>Raw!AB674</f>
        <v>NO</v>
      </c>
      <c r="AF674" s="1">
        <f>IF(Raw!AE674="", 0, 1)</f>
        <v>0</v>
      </c>
      <c r="AG674" s="1" t="str">
        <f t="shared" si="73"/>
        <v>No</v>
      </c>
      <c r="AH674" s="1" t="str">
        <f t="shared" si="74"/>
        <v>No</v>
      </c>
      <c r="AI674" s="1" t="str">
        <f t="shared" si="75"/>
        <v>No</v>
      </c>
      <c r="AJ674" s="1" t="str">
        <f>IF(Raw!AE674="", "", Raw!AE674)</f>
        <v/>
      </c>
      <c r="AK674" s="2" t="str">
        <f t="shared" ca="1" si="76"/>
        <v/>
      </c>
      <c r="AL674" s="1" t="str">
        <f>IF(Raw!AF674="", "", Raw!AF674)</f>
        <v/>
      </c>
      <c r="AM674" s="1" t="s">
        <v>6350</v>
      </c>
      <c r="AN674" s="1" t="s">
        <v>6350</v>
      </c>
      <c r="AO674" s="1" t="s">
        <v>6349</v>
      </c>
      <c r="AP674" s="1">
        <f>Raw!AH674</f>
        <v>17150</v>
      </c>
      <c r="AQ674" s="1">
        <v>500</v>
      </c>
      <c r="AR674" s="1" t="s">
        <v>6350</v>
      </c>
      <c r="AS674" s="1" t="s">
        <v>6350</v>
      </c>
      <c r="AT674" s="1" t="s">
        <v>6350</v>
      </c>
    </row>
    <row r="675" spans="1:46" ht="12.75" x14ac:dyDescent="0.2">
      <c r="A675" s="1">
        <v>10674</v>
      </c>
      <c r="B675" s="1" t="s">
        <v>2</v>
      </c>
      <c r="C675" s="2">
        <f t="shared" ca="1" si="70"/>
        <v>45265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IF(Raw!O675="","", Raw!O675)</f>
        <v>2982</v>
      </c>
      <c r="L675" s="1" t="str">
        <f>Raw!L675</f>
        <v>5 Sp Manual</v>
      </c>
      <c r="M675" s="1" t="str">
        <f>Raw!M675</f>
        <v>Diesel</v>
      </c>
      <c r="N675" s="1" t="s">
        <v>6350</v>
      </c>
      <c r="O675" s="1" t="s">
        <v>6373</v>
      </c>
      <c r="P675" s="1" t="s">
        <v>6349</v>
      </c>
      <c r="Q675" s="1" t="s">
        <v>6350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/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71"/>
        <v>35769</v>
      </c>
      <c r="AA675" s="1" t="str">
        <f>Raw!Z675</f>
        <v>NEW ZEALAND FULL LICENCE</v>
      </c>
      <c r="AB675" s="9">
        <f t="shared" si="72"/>
        <v>4</v>
      </c>
      <c r="AC675" s="1">
        <v>16</v>
      </c>
      <c r="AD675" s="1" t="str">
        <f>Raw!AA675</f>
        <v>MALE</v>
      </c>
      <c r="AE675" s="1" t="str">
        <f>Raw!AB675</f>
        <v>NO</v>
      </c>
      <c r="AF675" s="1">
        <f>IF(Raw!AE675="", 0, 1)</f>
        <v>0</v>
      </c>
      <c r="AG675" s="1" t="str">
        <f t="shared" si="73"/>
        <v>No</v>
      </c>
      <c r="AH675" s="1" t="str">
        <f t="shared" si="74"/>
        <v>No</v>
      </c>
      <c r="AI675" s="1" t="str">
        <f t="shared" si="75"/>
        <v>No</v>
      </c>
      <c r="AJ675" s="1" t="str">
        <f>IF(Raw!AE675="", "", Raw!AE675)</f>
        <v/>
      </c>
      <c r="AK675" s="2" t="str">
        <f t="shared" ca="1" si="76"/>
        <v/>
      </c>
      <c r="AL675" s="1" t="str">
        <f>IF(Raw!AF675="", "", Raw!AF675)</f>
        <v/>
      </c>
      <c r="AM675" s="1" t="s">
        <v>6350</v>
      </c>
      <c r="AN675" s="1" t="s">
        <v>6350</v>
      </c>
      <c r="AO675" s="1" t="s">
        <v>6349</v>
      </c>
      <c r="AP675" s="1">
        <f>Raw!AH675</f>
        <v>29810</v>
      </c>
      <c r="AQ675" s="1">
        <v>500</v>
      </c>
      <c r="AR675" s="1" t="s">
        <v>6350</v>
      </c>
      <c r="AS675" s="1" t="s">
        <v>6350</v>
      </c>
      <c r="AT675" s="1" t="s">
        <v>6350</v>
      </c>
    </row>
    <row r="676" spans="1:46" ht="12.75" x14ac:dyDescent="0.2">
      <c r="A676" s="1">
        <v>10675</v>
      </c>
      <c r="B676" s="1" t="s">
        <v>2</v>
      </c>
      <c r="C676" s="2">
        <f t="shared" ca="1" si="70"/>
        <v>45265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6350</v>
      </c>
      <c r="O676" s="1" t="s">
        <v>6373</v>
      </c>
      <c r="P676" s="1" t="s">
        <v>6349</v>
      </c>
      <c r="Q676" s="1" t="s">
        <v>6350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/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71"/>
        <v>36499</v>
      </c>
      <c r="AA676" s="1" t="str">
        <f>Raw!Z676</f>
        <v>RESTRICTED LICENCE</v>
      </c>
      <c r="AB676" s="9">
        <f t="shared" si="72"/>
        <v>4</v>
      </c>
      <c r="AC676" s="1">
        <v>16</v>
      </c>
      <c r="AD676" s="1" t="str">
        <f>Raw!AA676</f>
        <v>FEMALE</v>
      </c>
      <c r="AE676" s="1" t="str">
        <f>Raw!AB676</f>
        <v>YES</v>
      </c>
      <c r="AF676" s="1">
        <f>IF(Raw!AE676="", 0, 1)</f>
        <v>0</v>
      </c>
      <c r="AG676" s="1" t="str">
        <f t="shared" si="73"/>
        <v>No</v>
      </c>
      <c r="AH676" s="1" t="str">
        <f t="shared" si="74"/>
        <v>No</v>
      </c>
      <c r="AI676" s="1" t="str">
        <f t="shared" si="75"/>
        <v>No</v>
      </c>
      <c r="AJ676" s="1" t="str">
        <f>IF(Raw!AE676="", "", Raw!AE676)</f>
        <v/>
      </c>
      <c r="AK676" s="2" t="str">
        <f t="shared" ca="1" si="76"/>
        <v/>
      </c>
      <c r="AL676" s="1" t="str">
        <f>IF(Raw!AF676="", "", Raw!AF676)</f>
        <v/>
      </c>
      <c r="AM676" s="1" t="s">
        <v>6350</v>
      </c>
      <c r="AN676" s="1" t="s">
        <v>6350</v>
      </c>
      <c r="AO676" s="1" t="s">
        <v>6349</v>
      </c>
      <c r="AP676" s="1">
        <f>Raw!AH676</f>
        <v>10710</v>
      </c>
      <c r="AQ676" s="1">
        <v>500</v>
      </c>
      <c r="AR676" s="1" t="s">
        <v>6350</v>
      </c>
      <c r="AS676" s="1" t="s">
        <v>6350</v>
      </c>
      <c r="AT676" s="1" t="s">
        <v>6350</v>
      </c>
    </row>
    <row r="677" spans="1:46" ht="12.75" x14ac:dyDescent="0.2">
      <c r="A677" s="1">
        <v>10676</v>
      </c>
      <c r="B677" s="1" t="s">
        <v>2</v>
      </c>
      <c r="C677" s="2">
        <f t="shared" ca="1" si="70"/>
        <v>45265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6350</v>
      </c>
      <c r="O677" s="1" t="s">
        <v>6373</v>
      </c>
      <c r="P677" s="1" t="s">
        <v>6349</v>
      </c>
      <c r="Q677" s="1" t="s">
        <v>6350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71"/>
        <v>32482</v>
      </c>
      <c r="AA677" s="1" t="str">
        <f>Raw!Z677</f>
        <v>RESTRICTED LICENCE</v>
      </c>
      <c r="AB677" s="9">
        <f t="shared" si="72"/>
        <v>4</v>
      </c>
      <c r="AC677" s="1">
        <v>16</v>
      </c>
      <c r="AD677" s="1" t="str">
        <f>Raw!AA677</f>
        <v>FEMALE</v>
      </c>
      <c r="AE677" s="1" t="str">
        <f>Raw!AB677</f>
        <v>NO</v>
      </c>
      <c r="AF677" s="1">
        <f>IF(Raw!AE677="", 0, 1)</f>
        <v>1</v>
      </c>
      <c r="AG677" s="1" t="str">
        <f t="shared" si="73"/>
        <v>Yes</v>
      </c>
      <c r="AH677" s="1" t="str">
        <f t="shared" si="74"/>
        <v>Yes</v>
      </c>
      <c r="AI677" s="1" t="str">
        <f t="shared" si="75"/>
        <v>Yes</v>
      </c>
      <c r="AJ677" s="1">
        <f>IF(Raw!AE677="", "", Raw!AE677)</f>
        <v>3</v>
      </c>
      <c r="AK677" s="2">
        <f t="shared" ca="1" si="76"/>
        <v>45199</v>
      </c>
      <c r="AL677" s="1" t="str">
        <f>IF(Raw!AF677="", "", Raw!AF677)</f>
        <v>At fault - other vehicle involved</v>
      </c>
      <c r="AM677" s="1" t="s">
        <v>6350</v>
      </c>
      <c r="AN677" s="1" t="s">
        <v>6350</v>
      </c>
      <c r="AO677" s="1" t="s">
        <v>6349</v>
      </c>
      <c r="AP677" s="1">
        <f>Raw!AH677</f>
        <v>2370</v>
      </c>
      <c r="AQ677" s="1">
        <v>500</v>
      </c>
      <c r="AR677" s="1" t="s">
        <v>6350</v>
      </c>
      <c r="AS677" s="1" t="s">
        <v>6350</v>
      </c>
      <c r="AT677" s="1" t="s">
        <v>6350</v>
      </c>
    </row>
    <row r="678" spans="1:46" ht="12.75" x14ac:dyDescent="0.2">
      <c r="A678" s="1">
        <v>10677</v>
      </c>
      <c r="B678" s="1" t="s">
        <v>2</v>
      </c>
      <c r="C678" s="2">
        <f t="shared" ca="1" si="70"/>
        <v>45265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6350</v>
      </c>
      <c r="O678" s="1" t="s">
        <v>6373</v>
      </c>
      <c r="P678" s="1" t="s">
        <v>6349</v>
      </c>
      <c r="Q678" s="1" t="s">
        <v>6350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71"/>
        <v>36134</v>
      </c>
      <c r="AA678" s="1" t="str">
        <f>Raw!Z678</f>
        <v>NEW ZEALAND FULL LICENCE</v>
      </c>
      <c r="AB678" s="9">
        <f t="shared" si="72"/>
        <v>4</v>
      </c>
      <c r="AC678" s="1">
        <v>16</v>
      </c>
      <c r="AD678" s="1" t="str">
        <f>Raw!AA678</f>
        <v>FEMALE</v>
      </c>
      <c r="AE678" s="1" t="str">
        <f>Raw!AB678</f>
        <v>YES</v>
      </c>
      <c r="AF678" s="1">
        <f>IF(Raw!AE678="", 0, 1)</f>
        <v>0</v>
      </c>
      <c r="AG678" s="1" t="str">
        <f t="shared" si="73"/>
        <v>No</v>
      </c>
      <c r="AH678" s="1" t="str">
        <f t="shared" si="74"/>
        <v>No</v>
      </c>
      <c r="AI678" s="1" t="str">
        <f t="shared" si="75"/>
        <v>No</v>
      </c>
      <c r="AJ678" s="1" t="str">
        <f>IF(Raw!AE678="", "", Raw!AE678)</f>
        <v/>
      </c>
      <c r="AK678" s="2" t="str">
        <f t="shared" ca="1" si="76"/>
        <v/>
      </c>
      <c r="AL678" s="1" t="str">
        <f>IF(Raw!AF678="", "", Raw!AF678)</f>
        <v/>
      </c>
      <c r="AM678" s="1" t="s">
        <v>6350</v>
      </c>
      <c r="AN678" s="1" t="s">
        <v>6350</v>
      </c>
      <c r="AO678" s="1" t="s">
        <v>6349</v>
      </c>
      <c r="AP678" s="1">
        <f>Raw!AH678</f>
        <v>18310</v>
      </c>
      <c r="AQ678" s="1">
        <v>500</v>
      </c>
      <c r="AR678" s="1" t="s">
        <v>6350</v>
      </c>
      <c r="AS678" s="1" t="s">
        <v>6350</v>
      </c>
      <c r="AT678" s="1" t="s">
        <v>6350</v>
      </c>
    </row>
    <row r="679" spans="1:46" ht="12.75" x14ac:dyDescent="0.2">
      <c r="A679" s="1">
        <v>10678</v>
      </c>
      <c r="B679" s="1" t="s">
        <v>2</v>
      </c>
      <c r="C679" s="2">
        <f t="shared" ca="1" si="70"/>
        <v>45265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6350</v>
      </c>
      <c r="O679" s="1" t="s">
        <v>6373</v>
      </c>
      <c r="P679" s="1" t="s">
        <v>6349</v>
      </c>
      <c r="Q679" s="1" t="s">
        <v>6350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71"/>
        <v>25542</v>
      </c>
      <c r="AA679" s="1" t="str">
        <f>Raw!Z679</f>
        <v>NEW ZEALAND FULL LICENCE</v>
      </c>
      <c r="AB679" s="9">
        <f t="shared" si="72"/>
        <v>4</v>
      </c>
      <c r="AC679" s="1">
        <v>16</v>
      </c>
      <c r="AD679" s="1" t="str">
        <f>Raw!AA679</f>
        <v>MALE</v>
      </c>
      <c r="AE679" s="1" t="str">
        <f>Raw!AB679</f>
        <v>YES</v>
      </c>
      <c r="AF679" s="1">
        <f>IF(Raw!AE679="", 0, 1)</f>
        <v>1</v>
      </c>
      <c r="AG679" s="1" t="str">
        <f t="shared" si="73"/>
        <v>Yes</v>
      </c>
      <c r="AH679" s="1" t="str">
        <f t="shared" si="74"/>
        <v>Yes</v>
      </c>
      <c r="AI679" s="1" t="str">
        <f t="shared" si="75"/>
        <v>Yes</v>
      </c>
      <c r="AJ679" s="1">
        <f>IF(Raw!AE679="", "", Raw!AE679)</f>
        <v>15</v>
      </c>
      <c r="AK679" s="2">
        <f t="shared" ca="1" si="76"/>
        <v>44834</v>
      </c>
      <c r="AL679" s="1" t="str">
        <f>IF(Raw!AF679="", "", Raw!AF679)</f>
        <v>At fault - other vehicle involved</v>
      </c>
      <c r="AM679" s="1" t="s">
        <v>6350</v>
      </c>
      <c r="AN679" s="1" t="s">
        <v>6350</v>
      </c>
      <c r="AO679" s="1" t="s">
        <v>6349</v>
      </c>
      <c r="AP679" s="1">
        <f>Raw!AH679</f>
        <v>19610</v>
      </c>
      <c r="AQ679" s="1">
        <v>500</v>
      </c>
      <c r="AR679" s="1" t="s">
        <v>6350</v>
      </c>
      <c r="AS679" s="1" t="s">
        <v>6350</v>
      </c>
      <c r="AT679" s="1" t="s">
        <v>6350</v>
      </c>
    </row>
    <row r="680" spans="1:46" ht="12.75" x14ac:dyDescent="0.2">
      <c r="A680" s="1">
        <v>10679</v>
      </c>
      <c r="B680" s="1" t="s">
        <v>2</v>
      </c>
      <c r="C680" s="2">
        <f t="shared" ca="1" si="70"/>
        <v>45265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6350</v>
      </c>
      <c r="O680" s="1" t="s">
        <v>6373</v>
      </c>
      <c r="P680" s="1" t="s">
        <v>6349</v>
      </c>
      <c r="Q680" s="1" t="s">
        <v>6350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71"/>
        <v>34308</v>
      </c>
      <c r="AA680" s="1" t="str">
        <f>Raw!Z680</f>
        <v>LEARNERS LICENCE</v>
      </c>
      <c r="AB680" s="9">
        <f t="shared" si="72"/>
        <v>4</v>
      </c>
      <c r="AC680" s="1">
        <v>16</v>
      </c>
      <c r="AD680" s="1" t="str">
        <f>Raw!AA680</f>
        <v>FEMALE</v>
      </c>
      <c r="AE680" s="1" t="str">
        <f>Raw!AB680</f>
        <v>NO</v>
      </c>
      <c r="AF680" s="1">
        <f>IF(Raw!AE680="", 0, 1)</f>
        <v>0</v>
      </c>
      <c r="AG680" s="1" t="str">
        <f t="shared" si="73"/>
        <v>No</v>
      </c>
      <c r="AH680" s="1" t="str">
        <f t="shared" si="74"/>
        <v>No</v>
      </c>
      <c r="AI680" s="1" t="str">
        <f t="shared" si="75"/>
        <v>No</v>
      </c>
      <c r="AJ680" s="1" t="str">
        <f>IF(Raw!AE680="", "", Raw!AE680)</f>
        <v/>
      </c>
      <c r="AK680" s="2" t="str">
        <f t="shared" ca="1" si="76"/>
        <v/>
      </c>
      <c r="AL680" s="1" t="str">
        <f>IF(Raw!AF680="", "", Raw!AF680)</f>
        <v/>
      </c>
      <c r="AM680" s="1" t="s">
        <v>6350</v>
      </c>
      <c r="AN680" s="1" t="s">
        <v>6350</v>
      </c>
      <c r="AO680" s="1" t="s">
        <v>6349</v>
      </c>
      <c r="AP680" s="1">
        <f>Raw!AH680</f>
        <v>17245</v>
      </c>
      <c r="AQ680" s="1">
        <v>500</v>
      </c>
      <c r="AR680" s="1" t="s">
        <v>6350</v>
      </c>
      <c r="AS680" s="1" t="s">
        <v>6350</v>
      </c>
      <c r="AT680" s="1" t="s">
        <v>6350</v>
      </c>
    </row>
    <row r="681" spans="1:46" ht="12.75" x14ac:dyDescent="0.2">
      <c r="A681" s="1">
        <v>10680</v>
      </c>
      <c r="B681" s="1" t="s">
        <v>2</v>
      </c>
      <c r="C681" s="2">
        <f t="shared" ca="1" si="70"/>
        <v>45265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6350</v>
      </c>
      <c r="O681" s="1" t="s">
        <v>6373</v>
      </c>
      <c r="P681" s="1" t="s">
        <v>6349</v>
      </c>
      <c r="Q681" s="1" t="s">
        <v>6350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71"/>
        <v>24081</v>
      </c>
      <c r="AA681" s="1" t="str">
        <f>Raw!Z681</f>
        <v>NEW ZEALAND FULL LICENCE</v>
      </c>
      <c r="AB681" s="9">
        <f t="shared" si="72"/>
        <v>4</v>
      </c>
      <c r="AC681" s="1">
        <v>16</v>
      </c>
      <c r="AD681" s="1" t="str">
        <f>Raw!AA681</f>
        <v>FEMALE</v>
      </c>
      <c r="AE681" s="1" t="str">
        <f>Raw!AB681</f>
        <v>NO</v>
      </c>
      <c r="AF681" s="1">
        <f>IF(Raw!AE681="", 0, 1)</f>
        <v>0</v>
      </c>
      <c r="AG681" s="1" t="str">
        <f t="shared" si="73"/>
        <v>No</v>
      </c>
      <c r="AH681" s="1" t="str">
        <f t="shared" si="74"/>
        <v>No</v>
      </c>
      <c r="AI681" s="1" t="str">
        <f t="shared" si="75"/>
        <v>No</v>
      </c>
      <c r="AJ681" s="1" t="str">
        <f>IF(Raw!AE681="", "", Raw!AE681)</f>
        <v/>
      </c>
      <c r="AK681" s="2" t="str">
        <f t="shared" ca="1" si="76"/>
        <v/>
      </c>
      <c r="AL681" s="1" t="str">
        <f>IF(Raw!AF681="", "", Raw!AF681)</f>
        <v/>
      </c>
      <c r="AM681" s="1" t="s">
        <v>6350</v>
      </c>
      <c r="AN681" s="1" t="s">
        <v>6350</v>
      </c>
      <c r="AO681" s="1" t="s">
        <v>6349</v>
      </c>
      <c r="AP681" s="1">
        <f>Raw!AH681</f>
        <v>17790</v>
      </c>
      <c r="AQ681" s="1">
        <v>500</v>
      </c>
      <c r="AR681" s="1" t="s">
        <v>6350</v>
      </c>
      <c r="AS681" s="1" t="s">
        <v>6350</v>
      </c>
      <c r="AT681" s="1" t="s">
        <v>6350</v>
      </c>
    </row>
    <row r="682" spans="1:46" ht="12.75" x14ac:dyDescent="0.2">
      <c r="A682" s="1">
        <v>10681</v>
      </c>
      <c r="B682" s="1" t="s">
        <v>2</v>
      </c>
      <c r="C682" s="2">
        <f t="shared" ca="1" si="70"/>
        <v>45265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IF(Raw!O682="","", Raw!O682)</f>
        <v>2446</v>
      </c>
      <c r="L682" s="1" t="str">
        <f>Raw!L682</f>
        <v>5 Sp Manual</v>
      </c>
      <c r="M682" s="1" t="str">
        <f>Raw!M682</f>
        <v>Diesel</v>
      </c>
      <c r="N682" s="1" t="s">
        <v>6350</v>
      </c>
      <c r="O682" s="1" t="s">
        <v>6373</v>
      </c>
      <c r="P682" s="1" t="s">
        <v>6349</v>
      </c>
      <c r="Q682" s="1" t="s">
        <v>6350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71"/>
        <v>35769</v>
      </c>
      <c r="AA682" s="1" t="str">
        <f>Raw!Z682</f>
        <v>RESTRICTED LICENCE</v>
      </c>
      <c r="AB682" s="9">
        <f t="shared" si="72"/>
        <v>4</v>
      </c>
      <c r="AC682" s="1">
        <v>16</v>
      </c>
      <c r="AD682" s="1" t="str">
        <f>Raw!AA682</f>
        <v>MALE</v>
      </c>
      <c r="AE682" s="1" t="str">
        <f>Raw!AB682</f>
        <v>NO</v>
      </c>
      <c r="AF682" s="1">
        <f>IF(Raw!AE682="", 0, 1)</f>
        <v>1</v>
      </c>
      <c r="AG682" s="1" t="str">
        <f t="shared" si="73"/>
        <v>Yes</v>
      </c>
      <c r="AH682" s="1" t="str">
        <f t="shared" si="74"/>
        <v>Yes</v>
      </c>
      <c r="AI682" s="1" t="str">
        <f t="shared" si="75"/>
        <v>Yes</v>
      </c>
      <c r="AJ682" s="1">
        <f>IF(Raw!AE682="", "", Raw!AE682)</f>
        <v>16</v>
      </c>
      <c r="AK682" s="2">
        <f t="shared" ca="1" si="76"/>
        <v>44804</v>
      </c>
      <c r="AL682" s="1" t="str">
        <f>IF(Raw!AF682="", "", Raw!AF682)</f>
        <v>Not at fault - other vehicle involved</v>
      </c>
      <c r="AM682" s="1" t="s">
        <v>6350</v>
      </c>
      <c r="AN682" s="1" t="s">
        <v>6350</v>
      </c>
      <c r="AO682" s="1" t="s">
        <v>6349</v>
      </c>
      <c r="AP682" s="1">
        <f>Raw!AH682</f>
        <v>1960</v>
      </c>
      <c r="AQ682" s="1">
        <v>500</v>
      </c>
      <c r="AR682" s="1" t="s">
        <v>6350</v>
      </c>
      <c r="AS682" s="1" t="s">
        <v>6350</v>
      </c>
      <c r="AT682" s="1" t="s">
        <v>6350</v>
      </c>
    </row>
    <row r="683" spans="1:46" ht="12.75" x14ac:dyDescent="0.2">
      <c r="A683" s="1">
        <v>10682</v>
      </c>
      <c r="B683" s="1" t="s">
        <v>2</v>
      </c>
      <c r="C683" s="2">
        <f t="shared" ca="1" si="70"/>
        <v>45265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6350</v>
      </c>
      <c r="O683" s="1" t="s">
        <v>6373</v>
      </c>
      <c r="P683" s="1" t="s">
        <v>6349</v>
      </c>
      <c r="Q683" s="1" t="s">
        <v>6350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71"/>
        <v>36499</v>
      </c>
      <c r="AA683" s="1" t="str">
        <f>Raw!Z683</f>
        <v>INTERNATIONAL LICENCE</v>
      </c>
      <c r="AB683" s="9">
        <f t="shared" si="72"/>
        <v>4</v>
      </c>
      <c r="AC683" s="1">
        <v>16</v>
      </c>
      <c r="AD683" s="1" t="str">
        <f>Raw!AA683</f>
        <v>MALE</v>
      </c>
      <c r="AE683" s="1" t="str">
        <f>Raw!AB683</f>
        <v>NO</v>
      </c>
      <c r="AF683" s="1">
        <f>IF(Raw!AE683="", 0, 1)</f>
        <v>0</v>
      </c>
      <c r="AG683" s="1" t="str">
        <f t="shared" si="73"/>
        <v>No</v>
      </c>
      <c r="AH683" s="1" t="str">
        <f t="shared" si="74"/>
        <v>No</v>
      </c>
      <c r="AI683" s="1" t="str">
        <f t="shared" si="75"/>
        <v>No</v>
      </c>
      <c r="AJ683" s="1" t="str">
        <f>IF(Raw!AE683="", "", Raw!AE683)</f>
        <v/>
      </c>
      <c r="AK683" s="2" t="str">
        <f t="shared" ca="1" si="76"/>
        <v/>
      </c>
      <c r="AL683" s="1" t="str">
        <f>IF(Raw!AF683="", "", Raw!AF683)</f>
        <v/>
      </c>
      <c r="AM683" s="1" t="s">
        <v>6350</v>
      </c>
      <c r="AN683" s="1" t="s">
        <v>6350</v>
      </c>
      <c r="AO683" s="1" t="s">
        <v>6349</v>
      </c>
      <c r="AP683" s="1">
        <f>Raw!AH683</f>
        <v>4700</v>
      </c>
      <c r="AQ683" s="1">
        <v>500</v>
      </c>
      <c r="AR683" s="1" t="s">
        <v>6350</v>
      </c>
      <c r="AS683" s="1" t="s">
        <v>6350</v>
      </c>
      <c r="AT683" s="1" t="s">
        <v>6350</v>
      </c>
    </row>
    <row r="684" spans="1:46" ht="12.75" x14ac:dyDescent="0.2">
      <c r="A684" s="1">
        <v>10683</v>
      </c>
      <c r="B684" s="1" t="s">
        <v>2</v>
      </c>
      <c r="C684" s="2">
        <f t="shared" ca="1" si="70"/>
        <v>45265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6350</v>
      </c>
      <c r="O684" s="1" t="s">
        <v>6373</v>
      </c>
      <c r="P684" s="1" t="s">
        <v>6349</v>
      </c>
      <c r="Q684" s="1" t="s">
        <v>6350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71"/>
        <v>30655</v>
      </c>
      <c r="AA684" s="1" t="str">
        <f>Raw!Z684</f>
        <v>NEW ZEALAND FULL LICENCE</v>
      </c>
      <c r="AB684" s="9">
        <f t="shared" si="72"/>
        <v>4</v>
      </c>
      <c r="AC684" s="1">
        <v>16</v>
      </c>
      <c r="AD684" s="1" t="str">
        <f>Raw!AA684</f>
        <v>FEMALE</v>
      </c>
      <c r="AE684" s="1" t="str">
        <f>Raw!AB684</f>
        <v>NO</v>
      </c>
      <c r="AF684" s="1">
        <f>IF(Raw!AE684="", 0, 1)</f>
        <v>0</v>
      </c>
      <c r="AG684" s="1" t="str">
        <f t="shared" si="73"/>
        <v>No</v>
      </c>
      <c r="AH684" s="1" t="str">
        <f t="shared" si="74"/>
        <v>No</v>
      </c>
      <c r="AI684" s="1" t="str">
        <f t="shared" si="75"/>
        <v>No</v>
      </c>
      <c r="AJ684" s="1" t="str">
        <f>IF(Raw!AE684="", "", Raw!AE684)</f>
        <v/>
      </c>
      <c r="AK684" s="2" t="str">
        <f t="shared" ca="1" si="76"/>
        <v/>
      </c>
      <c r="AL684" s="1" t="str">
        <f>IF(Raw!AF684="", "", Raw!AF684)</f>
        <v/>
      </c>
      <c r="AM684" s="1" t="s">
        <v>6350</v>
      </c>
      <c r="AN684" s="1" t="s">
        <v>6350</v>
      </c>
      <c r="AO684" s="1" t="s">
        <v>6349</v>
      </c>
      <c r="AP684" s="1">
        <f>Raw!AH684</f>
        <v>11400</v>
      </c>
      <c r="AQ684" s="1">
        <v>500</v>
      </c>
      <c r="AR684" s="1" t="s">
        <v>6350</v>
      </c>
      <c r="AS684" s="1" t="s">
        <v>6350</v>
      </c>
      <c r="AT684" s="1" t="s">
        <v>6350</v>
      </c>
    </row>
    <row r="685" spans="1:46" ht="12.75" x14ac:dyDescent="0.2">
      <c r="A685" s="1">
        <v>10684</v>
      </c>
      <c r="B685" s="1" t="s">
        <v>2</v>
      </c>
      <c r="C685" s="2">
        <f t="shared" ca="1" si="70"/>
        <v>45265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IF(Raw!O685="","", Raw!O685)</f>
        <v>1323</v>
      </c>
      <c r="L685" s="1" t="str">
        <f>Raw!L685</f>
        <v>5 Sp Manual</v>
      </c>
      <c r="M685" s="1" t="str">
        <f>Raw!M685</f>
        <v>Petrol</v>
      </c>
      <c r="N685" s="1" t="s">
        <v>6350</v>
      </c>
      <c r="O685" s="1" t="s">
        <v>6373</v>
      </c>
      <c r="P685" s="1" t="s">
        <v>6349</v>
      </c>
      <c r="Q685" s="1" t="s">
        <v>6350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71"/>
        <v>29194</v>
      </c>
      <c r="AA685" s="1" t="str">
        <f>Raw!Z685</f>
        <v>NEW ZEALAND FULL LICENCE</v>
      </c>
      <c r="AB685" s="9">
        <f t="shared" si="72"/>
        <v>4</v>
      </c>
      <c r="AC685" s="1">
        <v>16</v>
      </c>
      <c r="AD685" s="1" t="str">
        <f>Raw!AA685</f>
        <v>MALE</v>
      </c>
      <c r="AE685" s="1" t="str">
        <f>Raw!AB685</f>
        <v>NO</v>
      </c>
      <c r="AF685" s="1">
        <f>IF(Raw!AE685="", 0, 1)</f>
        <v>1</v>
      </c>
      <c r="AG685" s="1" t="str">
        <f t="shared" si="73"/>
        <v>Yes</v>
      </c>
      <c r="AH685" s="1" t="str">
        <f t="shared" si="74"/>
        <v>Yes</v>
      </c>
      <c r="AI685" s="1" t="str">
        <f t="shared" si="75"/>
        <v>Yes</v>
      </c>
      <c r="AJ685" s="1">
        <f>IF(Raw!AE685="", "", Raw!AE685)</f>
        <v>4</v>
      </c>
      <c r="AK685" s="2">
        <f t="shared" ca="1" si="76"/>
        <v>45169</v>
      </c>
      <c r="AL685" s="1" t="str">
        <f>IF(Raw!AF685="", "", Raw!AF685)</f>
        <v>At fault - other vehicle involved</v>
      </c>
      <c r="AM685" s="1" t="s">
        <v>6350</v>
      </c>
      <c r="AN685" s="1" t="s">
        <v>6350</v>
      </c>
      <c r="AO685" s="1" t="s">
        <v>6349</v>
      </c>
      <c r="AP685" s="1">
        <f>Raw!AH685</f>
        <v>1270</v>
      </c>
      <c r="AQ685" s="1">
        <v>500</v>
      </c>
      <c r="AR685" s="1" t="s">
        <v>6350</v>
      </c>
      <c r="AS685" s="1" t="s">
        <v>6350</v>
      </c>
      <c r="AT685" s="1" t="s">
        <v>6350</v>
      </c>
    </row>
    <row r="686" spans="1:46" ht="12.75" x14ac:dyDescent="0.2">
      <c r="A686" s="1">
        <v>10685</v>
      </c>
      <c r="B686" s="1" t="s">
        <v>2</v>
      </c>
      <c r="C686" s="2">
        <f t="shared" ca="1" si="70"/>
        <v>45265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6350</v>
      </c>
      <c r="O686" s="1" t="s">
        <v>6373</v>
      </c>
      <c r="P686" s="1" t="s">
        <v>6349</v>
      </c>
      <c r="Q686" s="1" t="s">
        <v>6350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71"/>
        <v>36134</v>
      </c>
      <c r="AA686" s="1" t="str">
        <f>Raw!Z686</f>
        <v>RESTRICTED LICENCE</v>
      </c>
      <c r="AB686" s="9">
        <f t="shared" si="72"/>
        <v>4</v>
      </c>
      <c r="AC686" s="1">
        <v>16</v>
      </c>
      <c r="AD686" s="1" t="str">
        <f>Raw!AA686</f>
        <v>MALE</v>
      </c>
      <c r="AE686" s="1" t="str">
        <f>Raw!AB686</f>
        <v>YES</v>
      </c>
      <c r="AF686" s="1">
        <f>IF(Raw!AE686="", 0, 1)</f>
        <v>1</v>
      </c>
      <c r="AG686" s="1" t="str">
        <f t="shared" si="73"/>
        <v>Yes</v>
      </c>
      <c r="AH686" s="1" t="str">
        <f t="shared" si="74"/>
        <v>Yes</v>
      </c>
      <c r="AI686" s="1" t="str">
        <f t="shared" si="75"/>
        <v>Yes</v>
      </c>
      <c r="AJ686" s="1">
        <f>IF(Raw!AE686="", "", Raw!AE686)</f>
        <v>7</v>
      </c>
      <c r="AK686" s="2">
        <f t="shared" ca="1" si="76"/>
        <v>45077</v>
      </c>
      <c r="AL686" s="1" t="str">
        <f>IF(Raw!AF686="", "", Raw!AF686)</f>
        <v>Not at fault - other vehicle involved</v>
      </c>
      <c r="AM686" s="1" t="s">
        <v>6350</v>
      </c>
      <c r="AN686" s="1" t="s">
        <v>6350</v>
      </c>
      <c r="AO686" s="1" t="s">
        <v>6349</v>
      </c>
      <c r="AP686" s="1">
        <f>Raw!AH686</f>
        <v>5935</v>
      </c>
      <c r="AQ686" s="1">
        <v>500</v>
      </c>
      <c r="AR686" s="1" t="s">
        <v>6350</v>
      </c>
      <c r="AS686" s="1" t="s">
        <v>6350</v>
      </c>
      <c r="AT686" s="1" t="s">
        <v>6350</v>
      </c>
    </row>
    <row r="687" spans="1:46" ht="12.75" x14ac:dyDescent="0.2">
      <c r="A687" s="1">
        <v>10686</v>
      </c>
      <c r="B687" s="1" t="s">
        <v>2</v>
      </c>
      <c r="C687" s="2">
        <f t="shared" ca="1" si="70"/>
        <v>45265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6350</v>
      </c>
      <c r="O687" s="1" t="s">
        <v>6373</v>
      </c>
      <c r="P687" s="1" t="s">
        <v>6349</v>
      </c>
      <c r="Q687" s="1" t="s">
        <v>6350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71"/>
        <v>25907</v>
      </c>
      <c r="AA687" s="1" t="str">
        <f>Raw!Z687</f>
        <v>NEW ZEALAND FULL LICENCE</v>
      </c>
      <c r="AB687" s="9">
        <f t="shared" si="72"/>
        <v>4</v>
      </c>
      <c r="AC687" s="1">
        <v>16</v>
      </c>
      <c r="AD687" s="1" t="str">
        <f>Raw!AA687</f>
        <v>MALE</v>
      </c>
      <c r="AE687" s="1" t="str">
        <f>Raw!AB687</f>
        <v>YES</v>
      </c>
      <c r="AF687" s="1">
        <f>IF(Raw!AE687="", 0, 1)</f>
        <v>0</v>
      </c>
      <c r="AG687" s="1" t="str">
        <f t="shared" si="73"/>
        <v>No</v>
      </c>
      <c r="AH687" s="1" t="str">
        <f t="shared" si="74"/>
        <v>No</v>
      </c>
      <c r="AI687" s="1" t="str">
        <f t="shared" si="75"/>
        <v>No</v>
      </c>
      <c r="AJ687" s="1" t="str">
        <f>IF(Raw!AE687="", "", Raw!AE687)</f>
        <v/>
      </c>
      <c r="AK687" s="2" t="str">
        <f t="shared" ca="1" si="76"/>
        <v/>
      </c>
      <c r="AL687" s="1" t="str">
        <f>IF(Raw!AF687="", "", Raw!AF687)</f>
        <v/>
      </c>
      <c r="AM687" s="1" t="s">
        <v>6350</v>
      </c>
      <c r="AN687" s="1" t="s">
        <v>6350</v>
      </c>
      <c r="AO687" s="1" t="s">
        <v>6349</v>
      </c>
      <c r="AP687" s="1">
        <f>Raw!AH687</f>
        <v>15600</v>
      </c>
      <c r="AQ687" s="1">
        <v>500</v>
      </c>
      <c r="AR687" s="1" t="s">
        <v>6350</v>
      </c>
      <c r="AS687" s="1" t="s">
        <v>6350</v>
      </c>
      <c r="AT687" s="1" t="s">
        <v>6350</v>
      </c>
    </row>
    <row r="688" spans="1:46" ht="12.75" x14ac:dyDescent="0.2">
      <c r="A688" s="1">
        <v>10687</v>
      </c>
      <c r="B688" s="1" t="s">
        <v>2</v>
      </c>
      <c r="C688" s="2">
        <f t="shared" ca="1" si="70"/>
        <v>45265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6350</v>
      </c>
      <c r="O688" s="1" t="s">
        <v>6373</v>
      </c>
      <c r="P688" s="1" t="s">
        <v>6349</v>
      </c>
      <c r="Q688" s="1" t="s">
        <v>6350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71"/>
        <v>25907</v>
      </c>
      <c r="AA688" s="1" t="str">
        <f>Raw!Z688</f>
        <v>NEW ZEALAND FULL LICENCE</v>
      </c>
      <c r="AB688" s="9">
        <f t="shared" si="72"/>
        <v>4</v>
      </c>
      <c r="AC688" s="1">
        <v>16</v>
      </c>
      <c r="AD688" s="1" t="str">
        <f>Raw!AA688</f>
        <v>FEMALE</v>
      </c>
      <c r="AE688" s="1" t="str">
        <f>Raw!AB688</f>
        <v>YES</v>
      </c>
      <c r="AF688" s="1">
        <f>IF(Raw!AE688="", 0, 1)</f>
        <v>1</v>
      </c>
      <c r="AG688" s="1" t="str">
        <f t="shared" si="73"/>
        <v>Yes</v>
      </c>
      <c r="AH688" s="1" t="str">
        <f t="shared" si="74"/>
        <v>Yes</v>
      </c>
      <c r="AI688" s="1" t="str">
        <f t="shared" si="75"/>
        <v>Yes</v>
      </c>
      <c r="AJ688" s="1">
        <f>IF(Raw!AE688="", "", Raw!AE688)</f>
        <v>16</v>
      </c>
      <c r="AK688" s="2">
        <f t="shared" ca="1" si="76"/>
        <v>44804</v>
      </c>
      <c r="AL688" s="1" t="str">
        <f>IF(Raw!AF688="", "", Raw!AF688)</f>
        <v>At fault - other vehicle involved</v>
      </c>
      <c r="AM688" s="1" t="s">
        <v>6350</v>
      </c>
      <c r="AN688" s="1" t="s">
        <v>6350</v>
      </c>
      <c r="AO688" s="1" t="s">
        <v>6349</v>
      </c>
      <c r="AP688" s="1">
        <f>Raw!AH688</f>
        <v>23990</v>
      </c>
      <c r="AQ688" s="1">
        <v>500</v>
      </c>
      <c r="AR688" s="1" t="s">
        <v>6350</v>
      </c>
      <c r="AS688" s="1" t="s">
        <v>6350</v>
      </c>
      <c r="AT688" s="1" t="s">
        <v>6350</v>
      </c>
    </row>
    <row r="689" spans="1:46" ht="12.75" x14ac:dyDescent="0.2">
      <c r="A689" s="1">
        <v>10688</v>
      </c>
      <c r="B689" s="1" t="s">
        <v>2</v>
      </c>
      <c r="C689" s="2">
        <f t="shared" ca="1" si="70"/>
        <v>45265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IF(Raw!O689="","", Raw!O689)</f>
        <v>1298</v>
      </c>
      <c r="L689" s="1" t="str">
        <f>Raw!L689</f>
        <v>5 Sp Manual</v>
      </c>
      <c r="M689" s="1" t="str">
        <f>Raw!M689</f>
        <v>Petrol</v>
      </c>
      <c r="N689" s="1" t="s">
        <v>6350</v>
      </c>
      <c r="O689" s="1" t="s">
        <v>6373</v>
      </c>
      <c r="P689" s="1" t="s">
        <v>6349</v>
      </c>
      <c r="Q689" s="1" t="s">
        <v>6350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71"/>
        <v>32116</v>
      </c>
      <c r="AA689" s="1" t="str">
        <f>Raw!Z689</f>
        <v>LEARNERS LICENCE</v>
      </c>
      <c r="AB689" s="9">
        <f t="shared" si="72"/>
        <v>4</v>
      </c>
      <c r="AC689" s="1">
        <v>16</v>
      </c>
      <c r="AD689" s="1" t="str">
        <f>Raw!AA689</f>
        <v>FEMALE</v>
      </c>
      <c r="AE689" s="1" t="str">
        <f>Raw!AB689</f>
        <v>YES</v>
      </c>
      <c r="AF689" s="1">
        <f>IF(Raw!AE689="", 0, 1)</f>
        <v>0</v>
      </c>
      <c r="AG689" s="1" t="str">
        <f t="shared" si="73"/>
        <v>No</v>
      </c>
      <c r="AH689" s="1" t="str">
        <f t="shared" si="74"/>
        <v>No</v>
      </c>
      <c r="AI689" s="1" t="str">
        <f t="shared" si="75"/>
        <v>No</v>
      </c>
      <c r="AJ689" s="1" t="str">
        <f>IF(Raw!AE689="", "", Raw!AE689)</f>
        <v/>
      </c>
      <c r="AK689" s="2" t="str">
        <f t="shared" ca="1" si="76"/>
        <v/>
      </c>
      <c r="AL689" s="1" t="str">
        <f>IF(Raw!AF689="", "", Raw!AF689)</f>
        <v/>
      </c>
      <c r="AM689" s="1" t="s">
        <v>6350</v>
      </c>
      <c r="AN689" s="1" t="s">
        <v>6350</v>
      </c>
      <c r="AO689" s="1" t="s">
        <v>6349</v>
      </c>
      <c r="AP689" s="1">
        <f>Raw!AH689</f>
        <v>5600</v>
      </c>
      <c r="AQ689" s="1">
        <v>500</v>
      </c>
      <c r="AR689" s="1" t="s">
        <v>6350</v>
      </c>
      <c r="AS689" s="1" t="s">
        <v>6350</v>
      </c>
      <c r="AT689" s="1" t="s">
        <v>6350</v>
      </c>
    </row>
    <row r="690" spans="1:46" ht="12.75" x14ac:dyDescent="0.2">
      <c r="A690" s="1">
        <v>10689</v>
      </c>
      <c r="B690" s="1" t="s">
        <v>2</v>
      </c>
      <c r="C690" s="2">
        <f t="shared" ca="1" si="70"/>
        <v>45265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6350</v>
      </c>
      <c r="O690" s="1" t="s">
        <v>6373</v>
      </c>
      <c r="P690" s="1" t="s">
        <v>6349</v>
      </c>
      <c r="Q690" s="1" t="s">
        <v>6350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71"/>
        <v>32116</v>
      </c>
      <c r="AA690" s="1" t="str">
        <f>Raw!Z690</f>
        <v>NEW ZEALAND FULL LICENCE</v>
      </c>
      <c r="AB690" s="9">
        <f t="shared" si="72"/>
        <v>4</v>
      </c>
      <c r="AC690" s="1">
        <v>16</v>
      </c>
      <c r="AD690" s="1" t="str">
        <f>Raw!AA690</f>
        <v>FEMALE</v>
      </c>
      <c r="AE690" s="1" t="str">
        <f>Raw!AB690</f>
        <v>NO</v>
      </c>
      <c r="AF690" s="1">
        <f>IF(Raw!AE690="", 0, 1)</f>
        <v>0</v>
      </c>
      <c r="AG690" s="1" t="str">
        <f t="shared" si="73"/>
        <v>No</v>
      </c>
      <c r="AH690" s="1" t="str">
        <f t="shared" si="74"/>
        <v>No</v>
      </c>
      <c r="AI690" s="1" t="str">
        <f t="shared" si="75"/>
        <v>No</v>
      </c>
      <c r="AJ690" s="1" t="str">
        <f>IF(Raw!AE690="", "", Raw!AE690)</f>
        <v/>
      </c>
      <c r="AK690" s="2" t="str">
        <f t="shared" ca="1" si="76"/>
        <v/>
      </c>
      <c r="AL690" s="1" t="str">
        <f>IF(Raw!AF690="", "", Raw!AF690)</f>
        <v/>
      </c>
      <c r="AM690" s="1" t="s">
        <v>6350</v>
      </c>
      <c r="AN690" s="1" t="s">
        <v>6350</v>
      </c>
      <c r="AO690" s="1" t="s">
        <v>6349</v>
      </c>
      <c r="AP690" s="1">
        <f>Raw!AH690</f>
        <v>5200</v>
      </c>
      <c r="AQ690" s="1">
        <v>500</v>
      </c>
      <c r="AR690" s="1" t="s">
        <v>6350</v>
      </c>
      <c r="AS690" s="1" t="s">
        <v>6350</v>
      </c>
      <c r="AT690" s="1" t="s">
        <v>6350</v>
      </c>
    </row>
    <row r="691" spans="1:46" ht="12.75" x14ac:dyDescent="0.2">
      <c r="A691" s="1">
        <v>10690</v>
      </c>
      <c r="B691" s="1" t="s">
        <v>2</v>
      </c>
      <c r="C691" s="2">
        <f t="shared" ca="1" si="70"/>
        <v>45265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IF(Raw!O691="","", Raw!O691)</f>
        <v>2477</v>
      </c>
      <c r="L691" s="1" t="str">
        <f>Raw!L691</f>
        <v>5 Sp Manual</v>
      </c>
      <c r="M691" s="1" t="str">
        <f>Raw!M691</f>
        <v>Diesel</v>
      </c>
      <c r="N691" s="1" t="s">
        <v>6350</v>
      </c>
      <c r="O691" s="1" t="s">
        <v>6373</v>
      </c>
      <c r="P691" s="1" t="s">
        <v>6349</v>
      </c>
      <c r="Q691" s="1" t="s">
        <v>6350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71"/>
        <v>36499</v>
      </c>
      <c r="AA691" s="1" t="str">
        <f>Raw!Z691</f>
        <v>NEW ZEALAND FULL LICENCE</v>
      </c>
      <c r="AB691" s="9">
        <f t="shared" si="72"/>
        <v>4</v>
      </c>
      <c r="AC691" s="1">
        <v>16</v>
      </c>
      <c r="AD691" s="1" t="str">
        <f>Raw!AA691</f>
        <v>FEMALE</v>
      </c>
      <c r="AE691" s="1" t="str">
        <f>Raw!AB691</f>
        <v>NO</v>
      </c>
      <c r="AF691" s="1">
        <f>IF(Raw!AE691="", 0, 1)</f>
        <v>1</v>
      </c>
      <c r="AG691" s="1" t="str">
        <f t="shared" si="73"/>
        <v>No</v>
      </c>
      <c r="AH691" s="1" t="str">
        <f t="shared" si="74"/>
        <v>Yes</v>
      </c>
      <c r="AI691" s="1" t="str">
        <f t="shared" si="75"/>
        <v>Yes</v>
      </c>
      <c r="AJ691" s="1">
        <f>IF(Raw!AE691="", "", Raw!AE691)</f>
        <v>28</v>
      </c>
      <c r="AK691" s="2">
        <f t="shared" ca="1" si="76"/>
        <v>44439</v>
      </c>
      <c r="AL691" s="1" t="str">
        <f>IF(Raw!AF691="", "", Raw!AF691)</f>
        <v>Not at fault - other vehicle involved</v>
      </c>
      <c r="AM691" s="1" t="s">
        <v>6350</v>
      </c>
      <c r="AN691" s="1" t="s">
        <v>6350</v>
      </c>
      <c r="AO691" s="1" t="s">
        <v>6349</v>
      </c>
      <c r="AP691" s="1">
        <f>Raw!AH691</f>
        <v>24640</v>
      </c>
      <c r="AQ691" s="1">
        <v>500</v>
      </c>
      <c r="AR691" s="1" t="s">
        <v>6350</v>
      </c>
      <c r="AS691" s="1" t="s">
        <v>6350</v>
      </c>
      <c r="AT691" s="1" t="s">
        <v>6350</v>
      </c>
    </row>
    <row r="692" spans="1:46" ht="12.75" x14ac:dyDescent="0.2">
      <c r="A692" s="1">
        <v>10691</v>
      </c>
      <c r="B692" s="1" t="s">
        <v>2</v>
      </c>
      <c r="C692" s="2">
        <f t="shared" ca="1" si="70"/>
        <v>45265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6350</v>
      </c>
      <c r="O692" s="1" t="s">
        <v>6373</v>
      </c>
      <c r="P692" s="1" t="s">
        <v>6349</v>
      </c>
      <c r="Q692" s="1" t="s">
        <v>6350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/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71"/>
        <v>33212</v>
      </c>
      <c r="AA692" s="1" t="str">
        <f>Raw!Z692</f>
        <v>NEW ZEALAND FULL LICENCE</v>
      </c>
      <c r="AB692" s="9">
        <f t="shared" si="72"/>
        <v>4</v>
      </c>
      <c r="AC692" s="1">
        <v>16</v>
      </c>
      <c r="AD692" s="1" t="str">
        <f>Raw!AA692</f>
        <v>MALE</v>
      </c>
      <c r="AE692" s="1" t="str">
        <f>Raw!AB692</f>
        <v>NO</v>
      </c>
      <c r="AF692" s="1">
        <f>IF(Raw!AE692="", 0, 1)</f>
        <v>0</v>
      </c>
      <c r="AG692" s="1" t="str">
        <f t="shared" si="73"/>
        <v>No</v>
      </c>
      <c r="AH692" s="1" t="str">
        <f t="shared" si="74"/>
        <v>No</v>
      </c>
      <c r="AI692" s="1" t="str">
        <f t="shared" si="75"/>
        <v>No</v>
      </c>
      <c r="AJ692" s="1" t="str">
        <f>IF(Raw!AE692="", "", Raw!AE692)</f>
        <v/>
      </c>
      <c r="AK692" s="2" t="str">
        <f t="shared" ca="1" si="76"/>
        <v/>
      </c>
      <c r="AL692" s="1" t="str">
        <f>IF(Raw!AF692="", "", Raw!AF692)</f>
        <v/>
      </c>
      <c r="AM692" s="1" t="s">
        <v>6350</v>
      </c>
      <c r="AN692" s="1" t="s">
        <v>6350</v>
      </c>
      <c r="AO692" s="1" t="s">
        <v>6349</v>
      </c>
      <c r="AP692" s="1">
        <f>Raw!AH692</f>
        <v>9300</v>
      </c>
      <c r="AQ692" s="1">
        <v>500</v>
      </c>
      <c r="AR692" s="1" t="s">
        <v>6350</v>
      </c>
      <c r="AS692" s="1" t="s">
        <v>6350</v>
      </c>
      <c r="AT692" s="1" t="s">
        <v>6350</v>
      </c>
    </row>
    <row r="693" spans="1:46" ht="12.75" x14ac:dyDescent="0.2">
      <c r="A693" s="1">
        <v>10692</v>
      </c>
      <c r="B693" s="1" t="s">
        <v>2</v>
      </c>
      <c r="C693" s="2">
        <f t="shared" ca="1" si="70"/>
        <v>45265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6350</v>
      </c>
      <c r="O693" s="1" t="s">
        <v>6373</v>
      </c>
      <c r="P693" s="1" t="s">
        <v>6349</v>
      </c>
      <c r="Q693" s="1" t="s">
        <v>6350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71"/>
        <v>21524</v>
      </c>
      <c r="AA693" s="1" t="str">
        <f>Raw!Z693</f>
        <v>NEW ZEALAND FULL LICENCE</v>
      </c>
      <c r="AB693" s="9">
        <f t="shared" si="72"/>
        <v>4</v>
      </c>
      <c r="AC693" s="1">
        <v>16</v>
      </c>
      <c r="AD693" s="1" t="str">
        <f>Raw!AA693</f>
        <v>MALE</v>
      </c>
      <c r="AE693" s="1" t="str">
        <f>Raw!AB693</f>
        <v>NO</v>
      </c>
      <c r="AF693" s="1">
        <f>IF(Raw!AE693="", 0, 1)</f>
        <v>0</v>
      </c>
      <c r="AG693" s="1" t="str">
        <f t="shared" si="73"/>
        <v>No</v>
      </c>
      <c r="AH693" s="1" t="str">
        <f t="shared" si="74"/>
        <v>No</v>
      </c>
      <c r="AI693" s="1" t="str">
        <f t="shared" si="75"/>
        <v>No</v>
      </c>
      <c r="AJ693" s="1" t="str">
        <f>IF(Raw!AE693="", "", Raw!AE693)</f>
        <v/>
      </c>
      <c r="AK693" s="2" t="str">
        <f t="shared" ca="1" si="76"/>
        <v/>
      </c>
      <c r="AL693" s="1" t="str">
        <f>IF(Raw!AF693="", "", Raw!AF693)</f>
        <v/>
      </c>
      <c r="AM693" s="1" t="s">
        <v>6350</v>
      </c>
      <c r="AN693" s="1" t="s">
        <v>6350</v>
      </c>
      <c r="AO693" s="1" t="s">
        <v>6349</v>
      </c>
      <c r="AP693" s="1">
        <f>Raw!AH693</f>
        <v>6850</v>
      </c>
      <c r="AQ693" s="1">
        <v>500</v>
      </c>
      <c r="AR693" s="1" t="s">
        <v>6350</v>
      </c>
      <c r="AS693" s="1" t="s">
        <v>6350</v>
      </c>
      <c r="AT693" s="1" t="s">
        <v>6350</v>
      </c>
    </row>
    <row r="694" spans="1:46" ht="12.75" x14ac:dyDescent="0.2">
      <c r="A694" s="1">
        <v>10693</v>
      </c>
      <c r="B694" s="1" t="s">
        <v>2</v>
      </c>
      <c r="C694" s="2">
        <f t="shared" ca="1" si="70"/>
        <v>45265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6350</v>
      </c>
      <c r="O694" s="1" t="s">
        <v>6373</v>
      </c>
      <c r="P694" s="1" t="s">
        <v>6349</v>
      </c>
      <c r="Q694" s="1" t="s">
        <v>6350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71"/>
        <v>34308</v>
      </c>
      <c r="AA694" s="1" t="str">
        <f>Raw!Z694</f>
        <v>NEW ZEALAND FULL LICENCE</v>
      </c>
      <c r="AB694" s="9">
        <f t="shared" si="72"/>
        <v>4</v>
      </c>
      <c r="AC694" s="1">
        <v>16</v>
      </c>
      <c r="AD694" s="1" t="str">
        <f>Raw!AA694</f>
        <v>FEMALE</v>
      </c>
      <c r="AE694" s="1" t="str">
        <f>Raw!AB694</f>
        <v>NO</v>
      </c>
      <c r="AF694" s="1">
        <f>IF(Raw!AE694="", 0, 1)</f>
        <v>0</v>
      </c>
      <c r="AG694" s="1" t="str">
        <f t="shared" si="73"/>
        <v>No</v>
      </c>
      <c r="AH694" s="1" t="str">
        <f t="shared" si="74"/>
        <v>No</v>
      </c>
      <c r="AI694" s="1" t="str">
        <f t="shared" si="75"/>
        <v>No</v>
      </c>
      <c r="AJ694" s="1" t="str">
        <f>IF(Raw!AE694="", "", Raw!AE694)</f>
        <v/>
      </c>
      <c r="AK694" s="2" t="str">
        <f t="shared" ca="1" si="76"/>
        <v/>
      </c>
      <c r="AL694" s="1" t="str">
        <f>IF(Raw!AF694="", "", Raw!AF694)</f>
        <v/>
      </c>
      <c r="AM694" s="1" t="s">
        <v>6350</v>
      </c>
      <c r="AN694" s="1" t="s">
        <v>6350</v>
      </c>
      <c r="AO694" s="1" t="s">
        <v>6349</v>
      </c>
      <c r="AP694" s="1">
        <f>Raw!AH694</f>
        <v>5950</v>
      </c>
      <c r="AQ694" s="1">
        <v>500</v>
      </c>
      <c r="AR694" s="1" t="s">
        <v>6350</v>
      </c>
      <c r="AS694" s="1" t="s">
        <v>6350</v>
      </c>
      <c r="AT694" s="1" t="s">
        <v>6350</v>
      </c>
    </row>
    <row r="695" spans="1:46" ht="12.75" x14ac:dyDescent="0.2">
      <c r="A695" s="1">
        <v>10694</v>
      </c>
      <c r="B695" s="1" t="s">
        <v>2</v>
      </c>
      <c r="C695" s="2">
        <f t="shared" ca="1" si="70"/>
        <v>45265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6350</v>
      </c>
      <c r="O695" s="1" t="s">
        <v>6373</v>
      </c>
      <c r="P695" s="1" t="s">
        <v>6349</v>
      </c>
      <c r="Q695" s="1" t="s">
        <v>6350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71"/>
        <v>29925</v>
      </c>
      <c r="AA695" s="1" t="str">
        <f>Raw!Z695</f>
        <v>NEW ZEALAND FULL LICENCE</v>
      </c>
      <c r="AB695" s="9">
        <f t="shared" si="72"/>
        <v>4</v>
      </c>
      <c r="AC695" s="1">
        <v>16</v>
      </c>
      <c r="AD695" s="1" t="str">
        <f>Raw!AA695</f>
        <v>FEMALE</v>
      </c>
      <c r="AE695" s="1" t="str">
        <f>Raw!AB695</f>
        <v>NO</v>
      </c>
      <c r="AF695" s="1">
        <f>IF(Raw!AE695="", 0, 1)</f>
        <v>0</v>
      </c>
      <c r="AG695" s="1" t="str">
        <f t="shared" si="73"/>
        <v>No</v>
      </c>
      <c r="AH695" s="1" t="str">
        <f t="shared" si="74"/>
        <v>No</v>
      </c>
      <c r="AI695" s="1" t="str">
        <f t="shared" si="75"/>
        <v>No</v>
      </c>
      <c r="AJ695" s="1" t="str">
        <f>IF(Raw!AE695="", "", Raw!AE695)</f>
        <v/>
      </c>
      <c r="AK695" s="2" t="str">
        <f t="shared" ca="1" si="76"/>
        <v/>
      </c>
      <c r="AL695" s="1" t="str">
        <f>IF(Raw!AF695="", "", Raw!AF695)</f>
        <v/>
      </c>
      <c r="AM695" s="1" t="s">
        <v>6350</v>
      </c>
      <c r="AN695" s="1" t="s">
        <v>6350</v>
      </c>
      <c r="AO695" s="1" t="s">
        <v>6349</v>
      </c>
      <c r="AP695" s="1">
        <f>Raw!AH695</f>
        <v>7500</v>
      </c>
      <c r="AQ695" s="1">
        <v>500</v>
      </c>
      <c r="AR695" s="1" t="s">
        <v>6350</v>
      </c>
      <c r="AS695" s="1" t="s">
        <v>6350</v>
      </c>
      <c r="AT695" s="1" t="s">
        <v>6350</v>
      </c>
    </row>
    <row r="696" spans="1:46" ht="12.75" x14ac:dyDescent="0.2">
      <c r="A696" s="1">
        <v>10695</v>
      </c>
      <c r="B696" s="1" t="s">
        <v>2</v>
      </c>
      <c r="C696" s="2">
        <f t="shared" ca="1" si="70"/>
        <v>45265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6350</v>
      </c>
      <c r="O696" s="1" t="s">
        <v>6373</v>
      </c>
      <c r="P696" s="1" t="s">
        <v>6349</v>
      </c>
      <c r="Q696" s="1" t="s">
        <v>6350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71"/>
        <v>35404</v>
      </c>
      <c r="AA696" s="1" t="str">
        <f>Raw!Z696</f>
        <v>NEW ZEALAND FULL LICENCE</v>
      </c>
      <c r="AB696" s="9">
        <f t="shared" si="72"/>
        <v>4</v>
      </c>
      <c r="AC696" s="1">
        <v>16</v>
      </c>
      <c r="AD696" s="1" t="str">
        <f>Raw!AA696</f>
        <v>FEMALE</v>
      </c>
      <c r="AE696" s="1" t="str">
        <f>Raw!AB696</f>
        <v>NO</v>
      </c>
      <c r="AF696" s="1">
        <f>IF(Raw!AE696="", 0, 1)</f>
        <v>0</v>
      </c>
      <c r="AG696" s="1" t="str">
        <f t="shared" si="73"/>
        <v>No</v>
      </c>
      <c r="AH696" s="1" t="str">
        <f t="shared" si="74"/>
        <v>No</v>
      </c>
      <c r="AI696" s="1" t="str">
        <f t="shared" si="75"/>
        <v>No</v>
      </c>
      <c r="AJ696" s="1" t="str">
        <f>IF(Raw!AE696="", "", Raw!AE696)</f>
        <v/>
      </c>
      <c r="AK696" s="2" t="str">
        <f t="shared" ca="1" si="76"/>
        <v/>
      </c>
      <c r="AL696" s="1" t="str">
        <f>IF(Raw!AF696="", "", Raw!AF696)</f>
        <v/>
      </c>
      <c r="AM696" s="1" t="s">
        <v>6350</v>
      </c>
      <c r="AN696" s="1" t="s">
        <v>6350</v>
      </c>
      <c r="AO696" s="1" t="s">
        <v>6349</v>
      </c>
      <c r="AP696" s="1">
        <f>Raw!AH696</f>
        <v>4700</v>
      </c>
      <c r="AQ696" s="1">
        <v>500</v>
      </c>
      <c r="AR696" s="1" t="s">
        <v>6350</v>
      </c>
      <c r="AS696" s="1" t="s">
        <v>6350</v>
      </c>
      <c r="AT696" s="1" t="s">
        <v>6350</v>
      </c>
    </row>
    <row r="697" spans="1:46" ht="12.75" x14ac:dyDescent="0.2">
      <c r="A697" s="1">
        <v>10696</v>
      </c>
      <c r="B697" s="1" t="s">
        <v>2</v>
      </c>
      <c r="C697" s="2">
        <f t="shared" ca="1" si="70"/>
        <v>45265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6350</v>
      </c>
      <c r="O697" s="1" t="s">
        <v>6373</v>
      </c>
      <c r="P697" s="1" t="s">
        <v>6349</v>
      </c>
      <c r="Q697" s="1" t="s">
        <v>6350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71"/>
        <v>29560</v>
      </c>
      <c r="AA697" s="1" t="str">
        <f>Raw!Z697</f>
        <v>NEW ZEALAND FULL LICENCE</v>
      </c>
      <c r="AB697" s="9">
        <f t="shared" si="72"/>
        <v>4</v>
      </c>
      <c r="AC697" s="1">
        <v>16</v>
      </c>
      <c r="AD697" s="1" t="str">
        <f>Raw!AA697</f>
        <v>MALE</v>
      </c>
      <c r="AE697" s="1" t="str">
        <f>Raw!AB697</f>
        <v>YES</v>
      </c>
      <c r="AF697" s="1">
        <f>IF(Raw!AE697="", 0, 1)</f>
        <v>1</v>
      </c>
      <c r="AG697" s="1" t="str">
        <f t="shared" si="73"/>
        <v>Yes</v>
      </c>
      <c r="AH697" s="1" t="str">
        <f t="shared" si="74"/>
        <v>Yes</v>
      </c>
      <c r="AI697" s="1" t="str">
        <f t="shared" si="75"/>
        <v>Yes</v>
      </c>
      <c r="AJ697" s="1">
        <f>IF(Raw!AE697="", "", Raw!AE697)</f>
        <v>13</v>
      </c>
      <c r="AK697" s="2">
        <f t="shared" ca="1" si="76"/>
        <v>44895</v>
      </c>
      <c r="AL697" s="1" t="str">
        <f>IF(Raw!AF697="", "", Raw!AF697)</f>
        <v>At fault - other vehicle involved</v>
      </c>
      <c r="AM697" s="1" t="s">
        <v>6350</v>
      </c>
      <c r="AN697" s="1" t="s">
        <v>6350</v>
      </c>
      <c r="AO697" s="1" t="s">
        <v>6349</v>
      </c>
      <c r="AP697" s="1">
        <f>Raw!AH697</f>
        <v>24750</v>
      </c>
      <c r="AQ697" s="1">
        <v>500</v>
      </c>
      <c r="AR697" s="1" t="s">
        <v>6350</v>
      </c>
      <c r="AS697" s="1" t="s">
        <v>6350</v>
      </c>
      <c r="AT697" s="1" t="s">
        <v>6350</v>
      </c>
    </row>
    <row r="698" spans="1:46" ht="12.75" x14ac:dyDescent="0.2">
      <c r="A698" s="1">
        <v>10697</v>
      </c>
      <c r="B698" s="1" t="s">
        <v>2</v>
      </c>
      <c r="C698" s="2">
        <f t="shared" ca="1" si="70"/>
        <v>45265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6350</v>
      </c>
      <c r="O698" s="1" t="s">
        <v>6373</v>
      </c>
      <c r="P698" s="1" t="s">
        <v>6349</v>
      </c>
      <c r="Q698" s="1" t="s">
        <v>6350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71"/>
        <v>33212</v>
      </c>
      <c r="AA698" s="1" t="str">
        <f>Raw!Z698</f>
        <v>NEW ZEALAND FULL LICENCE</v>
      </c>
      <c r="AB698" s="9">
        <f t="shared" si="72"/>
        <v>4</v>
      </c>
      <c r="AC698" s="1">
        <v>16</v>
      </c>
      <c r="AD698" s="1" t="str">
        <f>Raw!AA698</f>
        <v>FEMALE</v>
      </c>
      <c r="AE698" s="1" t="str">
        <f>Raw!AB698</f>
        <v>YES</v>
      </c>
      <c r="AF698" s="1">
        <f>IF(Raw!AE698="", 0, 1)</f>
        <v>0</v>
      </c>
      <c r="AG698" s="1" t="str">
        <f t="shared" si="73"/>
        <v>No</v>
      </c>
      <c r="AH698" s="1" t="str">
        <f t="shared" si="74"/>
        <v>No</v>
      </c>
      <c r="AI698" s="1" t="str">
        <f t="shared" si="75"/>
        <v>No</v>
      </c>
      <c r="AJ698" s="1" t="str">
        <f>IF(Raw!AE698="", "", Raw!AE698)</f>
        <v/>
      </c>
      <c r="AK698" s="2" t="str">
        <f t="shared" ca="1" si="76"/>
        <v/>
      </c>
      <c r="AL698" s="1" t="str">
        <f>IF(Raw!AF698="", "", Raw!AF698)</f>
        <v/>
      </c>
      <c r="AM698" s="1" t="s">
        <v>6350</v>
      </c>
      <c r="AN698" s="1" t="s">
        <v>6350</v>
      </c>
      <c r="AO698" s="1" t="s">
        <v>6349</v>
      </c>
      <c r="AP698" s="1">
        <f>Raw!AH698</f>
        <v>7400</v>
      </c>
      <c r="AQ698" s="1">
        <v>500</v>
      </c>
      <c r="AR698" s="1" t="s">
        <v>6350</v>
      </c>
      <c r="AS698" s="1" t="s">
        <v>6350</v>
      </c>
      <c r="AT698" s="1" t="s">
        <v>6350</v>
      </c>
    </row>
    <row r="699" spans="1:46" ht="12.75" x14ac:dyDescent="0.2">
      <c r="A699" s="1">
        <v>10698</v>
      </c>
      <c r="B699" s="1" t="s">
        <v>2</v>
      </c>
      <c r="C699" s="2">
        <f t="shared" ca="1" si="70"/>
        <v>45265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6350</v>
      </c>
      <c r="O699" s="1" t="s">
        <v>6373</v>
      </c>
      <c r="P699" s="1" t="s">
        <v>6349</v>
      </c>
      <c r="Q699" s="1" t="s">
        <v>6350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71"/>
        <v>34308</v>
      </c>
      <c r="AA699" s="1" t="str">
        <f>Raw!Z699</f>
        <v>NEW ZEALAND FULL LICENCE</v>
      </c>
      <c r="AB699" s="9">
        <f t="shared" si="72"/>
        <v>4</v>
      </c>
      <c r="AC699" s="1">
        <v>16</v>
      </c>
      <c r="AD699" s="1" t="str">
        <f>Raw!AA699</f>
        <v>MALE</v>
      </c>
      <c r="AE699" s="1" t="str">
        <f>Raw!AB699</f>
        <v>NO</v>
      </c>
      <c r="AF699" s="1">
        <f>IF(Raw!AE699="", 0, 1)</f>
        <v>0</v>
      </c>
      <c r="AG699" s="1" t="str">
        <f t="shared" si="73"/>
        <v>No</v>
      </c>
      <c r="AH699" s="1" t="str">
        <f t="shared" si="74"/>
        <v>No</v>
      </c>
      <c r="AI699" s="1" t="str">
        <f t="shared" si="75"/>
        <v>No</v>
      </c>
      <c r="AJ699" s="1" t="str">
        <f>IF(Raw!AE699="", "", Raw!AE699)</f>
        <v/>
      </c>
      <c r="AK699" s="2" t="str">
        <f t="shared" ca="1" si="76"/>
        <v/>
      </c>
      <c r="AL699" s="1" t="str">
        <f>IF(Raw!AF699="", "", Raw!AF699)</f>
        <v/>
      </c>
      <c r="AM699" s="1" t="s">
        <v>6350</v>
      </c>
      <c r="AN699" s="1" t="s">
        <v>6350</v>
      </c>
      <c r="AO699" s="1" t="s">
        <v>6349</v>
      </c>
      <c r="AP699" s="1">
        <f>Raw!AH699</f>
        <v>7050</v>
      </c>
      <c r="AQ699" s="1">
        <v>500</v>
      </c>
      <c r="AR699" s="1" t="s">
        <v>6350</v>
      </c>
      <c r="AS699" s="1" t="s">
        <v>6350</v>
      </c>
      <c r="AT699" s="1" t="s">
        <v>6350</v>
      </c>
    </row>
    <row r="700" spans="1:46" ht="12.75" x14ac:dyDescent="0.2">
      <c r="A700" s="1">
        <v>10699</v>
      </c>
      <c r="B700" s="1" t="s">
        <v>2</v>
      </c>
      <c r="C700" s="2">
        <f t="shared" ca="1" si="70"/>
        <v>45265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6350</v>
      </c>
      <c r="O700" s="1" t="s">
        <v>6373</v>
      </c>
      <c r="P700" s="1" t="s">
        <v>6349</v>
      </c>
      <c r="Q700" s="1" t="s">
        <v>6350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71"/>
        <v>19698</v>
      </c>
      <c r="AA700" s="1" t="str">
        <f>Raw!Z700</f>
        <v>NEW ZEALAND FULL LICENCE</v>
      </c>
      <c r="AB700" s="9">
        <f t="shared" si="72"/>
        <v>4</v>
      </c>
      <c r="AC700" s="1">
        <v>16</v>
      </c>
      <c r="AD700" s="1" t="str">
        <f>Raw!AA700</f>
        <v>MALE</v>
      </c>
      <c r="AE700" s="1" t="str">
        <f>Raw!AB700</f>
        <v>NO</v>
      </c>
      <c r="AF700" s="1">
        <f>IF(Raw!AE700="", 0, 1)</f>
        <v>0</v>
      </c>
      <c r="AG700" s="1" t="str">
        <f t="shared" si="73"/>
        <v>No</v>
      </c>
      <c r="AH700" s="1" t="str">
        <f t="shared" si="74"/>
        <v>No</v>
      </c>
      <c r="AI700" s="1" t="str">
        <f t="shared" si="75"/>
        <v>No</v>
      </c>
      <c r="AJ700" s="1" t="str">
        <f>IF(Raw!AE700="", "", Raw!AE700)</f>
        <v/>
      </c>
      <c r="AK700" s="2" t="str">
        <f t="shared" ca="1" si="76"/>
        <v/>
      </c>
      <c r="AL700" s="1" t="str">
        <f>IF(Raw!AF700="", "", Raw!AF700)</f>
        <v/>
      </c>
      <c r="AM700" s="1" t="s">
        <v>6350</v>
      </c>
      <c r="AN700" s="1" t="s">
        <v>6350</v>
      </c>
      <c r="AO700" s="1" t="s">
        <v>6349</v>
      </c>
      <c r="AP700" s="1">
        <f>Raw!AH700</f>
        <v>33990</v>
      </c>
      <c r="AQ700" s="1">
        <v>500</v>
      </c>
      <c r="AR700" s="1" t="s">
        <v>6350</v>
      </c>
      <c r="AS700" s="1" t="s">
        <v>6350</v>
      </c>
      <c r="AT700" s="1" t="s">
        <v>6350</v>
      </c>
    </row>
    <row r="701" spans="1:46" ht="12.75" x14ac:dyDescent="0.2">
      <c r="A701" s="1">
        <v>10700</v>
      </c>
      <c r="B701" s="1" t="s">
        <v>2</v>
      </c>
      <c r="C701" s="2">
        <f t="shared" ca="1" si="70"/>
        <v>45265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6350</v>
      </c>
      <c r="O701" s="1" t="s">
        <v>6373</v>
      </c>
      <c r="P701" s="1" t="s">
        <v>6349</v>
      </c>
      <c r="Q701" s="1" t="s">
        <v>6350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71"/>
        <v>27368</v>
      </c>
      <c r="AA701" s="1" t="str">
        <f>Raw!Z701</f>
        <v>NEW ZEALAND FULL LICENCE</v>
      </c>
      <c r="AB701" s="9">
        <f t="shared" si="72"/>
        <v>4</v>
      </c>
      <c r="AC701" s="1">
        <v>16</v>
      </c>
      <c r="AD701" s="1" t="str">
        <f>Raw!AA701</f>
        <v>MALE</v>
      </c>
      <c r="AE701" s="1" t="str">
        <f>Raw!AB701</f>
        <v>YES</v>
      </c>
      <c r="AF701" s="1">
        <f>IF(Raw!AE701="", 0, 1)</f>
        <v>0</v>
      </c>
      <c r="AG701" s="1" t="str">
        <f t="shared" si="73"/>
        <v>No</v>
      </c>
      <c r="AH701" s="1" t="str">
        <f t="shared" si="74"/>
        <v>No</v>
      </c>
      <c r="AI701" s="1" t="str">
        <f t="shared" si="75"/>
        <v>No</v>
      </c>
      <c r="AJ701" s="1" t="str">
        <f>IF(Raw!AE701="", "", Raw!AE701)</f>
        <v/>
      </c>
      <c r="AK701" s="2" t="str">
        <f t="shared" ca="1" si="76"/>
        <v/>
      </c>
      <c r="AL701" s="1" t="str">
        <f>IF(Raw!AF701="", "", Raw!AF701)</f>
        <v/>
      </c>
      <c r="AM701" s="1" t="s">
        <v>6350</v>
      </c>
      <c r="AN701" s="1" t="s">
        <v>6350</v>
      </c>
      <c r="AO701" s="1" t="s">
        <v>6349</v>
      </c>
      <c r="AP701" s="1">
        <f>Raw!AH701</f>
        <v>31990</v>
      </c>
      <c r="AQ701" s="1">
        <v>500</v>
      </c>
      <c r="AR701" s="1" t="s">
        <v>6350</v>
      </c>
      <c r="AS701" s="1" t="s">
        <v>6350</v>
      </c>
      <c r="AT701" s="1" t="s">
        <v>6350</v>
      </c>
    </row>
    <row r="702" spans="1:46" ht="12.75" x14ac:dyDescent="0.2">
      <c r="A702" s="1">
        <v>10701</v>
      </c>
      <c r="B702" s="1" t="s">
        <v>2</v>
      </c>
      <c r="C702" s="2">
        <f t="shared" ca="1" si="70"/>
        <v>45265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6350</v>
      </c>
      <c r="O702" s="1" t="s">
        <v>6373</v>
      </c>
      <c r="P702" s="1" t="s">
        <v>6349</v>
      </c>
      <c r="Q702" s="1" t="s">
        <v>6350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/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71"/>
        <v>23716</v>
      </c>
      <c r="AA702" s="1" t="str">
        <f>Raw!Z702</f>
        <v>NEW ZEALAND FULL LICENCE</v>
      </c>
      <c r="AB702" s="9">
        <f t="shared" si="72"/>
        <v>4</v>
      </c>
      <c r="AC702" s="1">
        <v>16</v>
      </c>
      <c r="AD702" s="1" t="str">
        <f>Raw!AA702</f>
        <v>MALE</v>
      </c>
      <c r="AE702" s="1" t="str">
        <f>Raw!AB702</f>
        <v>NO</v>
      </c>
      <c r="AF702" s="1">
        <f>IF(Raw!AE702="", 0, 1)</f>
        <v>1</v>
      </c>
      <c r="AG702" s="1" t="str">
        <f t="shared" si="73"/>
        <v>Yes</v>
      </c>
      <c r="AH702" s="1" t="str">
        <f t="shared" si="74"/>
        <v>Yes</v>
      </c>
      <c r="AI702" s="1" t="str">
        <f t="shared" si="75"/>
        <v>Yes</v>
      </c>
      <c r="AJ702" s="1">
        <f>IF(Raw!AE702="", "", Raw!AE702)</f>
        <v>7</v>
      </c>
      <c r="AK702" s="2">
        <f t="shared" ca="1" si="76"/>
        <v>45077</v>
      </c>
      <c r="AL702" s="1" t="str">
        <f>IF(Raw!AF702="", "", Raw!AF702)</f>
        <v>At fault - other vehicle involved</v>
      </c>
      <c r="AM702" s="1" t="s">
        <v>6350</v>
      </c>
      <c r="AN702" s="1" t="s">
        <v>6350</v>
      </c>
      <c r="AO702" s="1" t="s">
        <v>6349</v>
      </c>
      <c r="AP702" s="1">
        <f>Raw!AH702</f>
        <v>59550</v>
      </c>
      <c r="AQ702" s="1">
        <v>500</v>
      </c>
      <c r="AR702" s="1" t="s">
        <v>6350</v>
      </c>
      <c r="AS702" s="1" t="s">
        <v>6350</v>
      </c>
      <c r="AT702" s="1" t="s">
        <v>6350</v>
      </c>
    </row>
    <row r="703" spans="1:46" ht="12.75" x14ac:dyDescent="0.2">
      <c r="A703" s="1">
        <v>10702</v>
      </c>
      <c r="B703" s="1" t="s">
        <v>2</v>
      </c>
      <c r="C703" s="2">
        <f t="shared" ca="1" si="70"/>
        <v>45265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IF(Raw!O703="","", Raw!O703)</f>
        <v>1597</v>
      </c>
      <c r="L703" s="1" t="str">
        <f>Raw!L703</f>
        <v>5 Sp Manual</v>
      </c>
      <c r="M703" s="1" t="str">
        <f>Raw!M703</f>
        <v>Petrol</v>
      </c>
      <c r="N703" s="1" t="s">
        <v>6350</v>
      </c>
      <c r="O703" s="1" t="s">
        <v>6373</v>
      </c>
      <c r="P703" s="1" t="s">
        <v>6349</v>
      </c>
      <c r="Q703" s="1" t="s">
        <v>6350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/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71"/>
        <v>34308</v>
      </c>
      <c r="AA703" s="1" t="str">
        <f>Raw!Z703</f>
        <v>NEW ZEALAND FULL LICENCE</v>
      </c>
      <c r="AB703" s="9">
        <f t="shared" si="72"/>
        <v>4</v>
      </c>
      <c r="AC703" s="1">
        <v>16</v>
      </c>
      <c r="AD703" s="1" t="str">
        <f>Raw!AA703</f>
        <v>MALE</v>
      </c>
      <c r="AE703" s="1" t="str">
        <f>Raw!AB703</f>
        <v>NO</v>
      </c>
      <c r="AF703" s="1">
        <f>IF(Raw!AE703="", 0, 1)</f>
        <v>0</v>
      </c>
      <c r="AG703" s="1" t="str">
        <f t="shared" si="73"/>
        <v>No</v>
      </c>
      <c r="AH703" s="1" t="str">
        <f t="shared" si="74"/>
        <v>No</v>
      </c>
      <c r="AI703" s="1" t="str">
        <f t="shared" si="75"/>
        <v>No</v>
      </c>
      <c r="AJ703" s="1" t="str">
        <f>IF(Raw!AE703="", "", Raw!AE703)</f>
        <v/>
      </c>
      <c r="AK703" s="2" t="str">
        <f t="shared" ca="1" si="76"/>
        <v/>
      </c>
      <c r="AL703" s="1" t="str">
        <f>IF(Raw!AF703="", "", Raw!AF703)</f>
        <v/>
      </c>
      <c r="AM703" s="1" t="s">
        <v>6350</v>
      </c>
      <c r="AN703" s="1" t="s">
        <v>6350</v>
      </c>
      <c r="AO703" s="1" t="s">
        <v>6349</v>
      </c>
      <c r="AP703" s="1">
        <f>Raw!AH703</f>
        <v>945</v>
      </c>
      <c r="AQ703" s="1">
        <v>500</v>
      </c>
      <c r="AR703" s="1" t="s">
        <v>6350</v>
      </c>
      <c r="AS703" s="1" t="s">
        <v>6350</v>
      </c>
      <c r="AT703" s="1" t="s">
        <v>6350</v>
      </c>
    </row>
    <row r="704" spans="1:46" ht="12.75" x14ac:dyDescent="0.2">
      <c r="A704" s="1">
        <v>10703</v>
      </c>
      <c r="B704" s="1" t="s">
        <v>2</v>
      </c>
      <c r="C704" s="2">
        <f t="shared" ca="1" si="70"/>
        <v>45265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6350</v>
      </c>
      <c r="O704" s="1" t="s">
        <v>6373</v>
      </c>
      <c r="P704" s="1" t="s">
        <v>6349</v>
      </c>
      <c r="Q704" s="1" t="s">
        <v>6350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/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71"/>
        <v>29194</v>
      </c>
      <c r="AA704" s="1" t="str">
        <f>Raw!Z704</f>
        <v>NEW ZEALAND FULL LICENCE</v>
      </c>
      <c r="AB704" s="9">
        <f t="shared" si="72"/>
        <v>4</v>
      </c>
      <c r="AC704" s="1">
        <v>16</v>
      </c>
      <c r="AD704" s="1" t="str">
        <f>Raw!AA704</f>
        <v>MALE</v>
      </c>
      <c r="AE704" s="1" t="str">
        <f>Raw!AB704</f>
        <v>NO</v>
      </c>
      <c r="AF704" s="1">
        <f>IF(Raw!AE704="", 0, 1)</f>
        <v>0</v>
      </c>
      <c r="AG704" s="1" t="str">
        <f t="shared" si="73"/>
        <v>No</v>
      </c>
      <c r="AH704" s="1" t="str">
        <f t="shared" si="74"/>
        <v>No</v>
      </c>
      <c r="AI704" s="1" t="str">
        <f t="shared" si="75"/>
        <v>No</v>
      </c>
      <c r="AJ704" s="1" t="str">
        <f>IF(Raw!AE704="", "", Raw!AE704)</f>
        <v/>
      </c>
      <c r="AK704" s="2" t="str">
        <f t="shared" ca="1" si="76"/>
        <v/>
      </c>
      <c r="AL704" s="1" t="str">
        <f>IF(Raw!AF704="", "", Raw!AF704)</f>
        <v/>
      </c>
      <c r="AM704" s="1" t="s">
        <v>6350</v>
      </c>
      <c r="AN704" s="1" t="s">
        <v>6350</v>
      </c>
      <c r="AO704" s="1" t="s">
        <v>6349</v>
      </c>
      <c r="AP704" s="1">
        <f>Raw!AH704</f>
        <v>8210</v>
      </c>
      <c r="AQ704" s="1">
        <v>500</v>
      </c>
      <c r="AR704" s="1" t="s">
        <v>6350</v>
      </c>
      <c r="AS704" s="1" t="s">
        <v>6350</v>
      </c>
      <c r="AT704" s="1" t="s">
        <v>6350</v>
      </c>
    </row>
    <row r="705" spans="1:46" ht="12.75" x14ac:dyDescent="0.2">
      <c r="A705" s="1">
        <v>10704</v>
      </c>
      <c r="B705" s="1" t="s">
        <v>2</v>
      </c>
      <c r="C705" s="2">
        <f t="shared" ca="1" si="70"/>
        <v>45265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6350</v>
      </c>
      <c r="O705" s="1" t="s">
        <v>6373</v>
      </c>
      <c r="P705" s="1" t="s">
        <v>6349</v>
      </c>
      <c r="Q705" s="1" t="s">
        <v>6350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71"/>
        <v>20794</v>
      </c>
      <c r="AA705" s="1" t="str">
        <f>Raw!Z705</f>
        <v>NEW ZEALAND FULL LICENCE</v>
      </c>
      <c r="AB705" s="9">
        <f t="shared" si="72"/>
        <v>4</v>
      </c>
      <c r="AC705" s="1">
        <v>16</v>
      </c>
      <c r="AD705" s="1" t="str">
        <f>Raw!AA705</f>
        <v>FEMALE</v>
      </c>
      <c r="AE705" s="1" t="str">
        <f>Raw!AB705</f>
        <v>NO</v>
      </c>
      <c r="AF705" s="1">
        <f>IF(Raw!AE705="", 0, 1)</f>
        <v>0</v>
      </c>
      <c r="AG705" s="1" t="str">
        <f t="shared" si="73"/>
        <v>No</v>
      </c>
      <c r="AH705" s="1" t="str">
        <f t="shared" si="74"/>
        <v>No</v>
      </c>
      <c r="AI705" s="1" t="str">
        <f t="shared" si="75"/>
        <v>No</v>
      </c>
      <c r="AJ705" s="1" t="str">
        <f>IF(Raw!AE705="", "", Raw!AE705)</f>
        <v/>
      </c>
      <c r="AK705" s="2" t="str">
        <f t="shared" ca="1" si="76"/>
        <v/>
      </c>
      <c r="AL705" s="1" t="str">
        <f>IF(Raw!AF705="", "", Raw!AF705)</f>
        <v/>
      </c>
      <c r="AM705" s="1" t="s">
        <v>6350</v>
      </c>
      <c r="AN705" s="1" t="s">
        <v>6350</v>
      </c>
      <c r="AO705" s="1" t="s">
        <v>6349</v>
      </c>
      <c r="AP705" s="1">
        <f>Raw!AH705</f>
        <v>1548</v>
      </c>
      <c r="AQ705" s="1">
        <v>500</v>
      </c>
      <c r="AR705" s="1" t="s">
        <v>6350</v>
      </c>
      <c r="AS705" s="1" t="s">
        <v>6350</v>
      </c>
      <c r="AT705" s="1" t="s">
        <v>6350</v>
      </c>
    </row>
    <row r="706" spans="1:46" ht="12.75" x14ac:dyDescent="0.2">
      <c r="A706" s="1">
        <v>10705</v>
      </c>
      <c r="B706" s="1" t="s">
        <v>2</v>
      </c>
      <c r="C706" s="2">
        <f t="shared" ca="1" si="70"/>
        <v>45265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IF(Raw!O706="","", Raw!O706)</f>
        <v>2438</v>
      </c>
      <c r="L706" s="1" t="str">
        <f>Raw!L706</f>
        <v>5 Sp Manual</v>
      </c>
      <c r="M706" s="1" t="str">
        <f>Raw!M706</f>
        <v>Petrol</v>
      </c>
      <c r="N706" s="1" t="s">
        <v>6350</v>
      </c>
      <c r="O706" s="1" t="s">
        <v>6373</v>
      </c>
      <c r="P706" s="1" t="s">
        <v>6349</v>
      </c>
      <c r="Q706" s="1" t="s">
        <v>6350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/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71"/>
        <v>28464</v>
      </c>
      <c r="AA706" s="1" t="str">
        <f>Raw!Z706</f>
        <v>NEW ZEALAND FULL LICENCE</v>
      </c>
      <c r="AB706" s="9">
        <f t="shared" si="72"/>
        <v>4</v>
      </c>
      <c r="AC706" s="1">
        <v>16</v>
      </c>
      <c r="AD706" s="1" t="str">
        <f>Raw!AA706</f>
        <v>FEMALE</v>
      </c>
      <c r="AE706" s="1" t="str">
        <f>Raw!AB706</f>
        <v>NO</v>
      </c>
      <c r="AF706" s="1">
        <f>IF(Raw!AE706="", 0, 1)</f>
        <v>0</v>
      </c>
      <c r="AG706" s="1" t="str">
        <f t="shared" si="73"/>
        <v>No</v>
      </c>
      <c r="AH706" s="1" t="str">
        <f t="shared" si="74"/>
        <v>No</v>
      </c>
      <c r="AI706" s="1" t="str">
        <f t="shared" si="75"/>
        <v>No</v>
      </c>
      <c r="AJ706" s="1" t="str">
        <f>IF(Raw!AE706="", "", Raw!AE706)</f>
        <v/>
      </c>
      <c r="AK706" s="2" t="str">
        <f t="shared" ca="1" si="76"/>
        <v/>
      </c>
      <c r="AL706" s="1" t="str">
        <f>IF(Raw!AF706="", "", Raw!AF706)</f>
        <v/>
      </c>
      <c r="AM706" s="1" t="s">
        <v>6350</v>
      </c>
      <c r="AN706" s="1" t="s">
        <v>6350</v>
      </c>
      <c r="AO706" s="1" t="s">
        <v>6349</v>
      </c>
      <c r="AP706" s="1">
        <f>Raw!AH706</f>
        <v>4660</v>
      </c>
      <c r="AQ706" s="1">
        <v>500</v>
      </c>
      <c r="AR706" s="1" t="s">
        <v>6350</v>
      </c>
      <c r="AS706" s="1" t="s">
        <v>6350</v>
      </c>
      <c r="AT706" s="1" t="s">
        <v>6350</v>
      </c>
    </row>
    <row r="707" spans="1:46" ht="12.75" x14ac:dyDescent="0.2">
      <c r="A707" s="1">
        <v>10706</v>
      </c>
      <c r="B707" s="1" t="s">
        <v>2</v>
      </c>
      <c r="C707" s="2">
        <f t="shared" ref="C707:C770" ca="1" si="77">TODAY()</f>
        <v>45265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IF(Raw!O707="","", Raw!O707)</f>
        <v>1972</v>
      </c>
      <c r="L707" s="1" t="str">
        <f>Raw!L707</f>
        <v>5 Sp Manual</v>
      </c>
      <c r="M707" s="1" t="str">
        <f>Raw!M707</f>
        <v>Petrol</v>
      </c>
      <c r="N707" s="1" t="s">
        <v>6350</v>
      </c>
      <c r="O707" s="1" t="s">
        <v>6373</v>
      </c>
      <c r="P707" s="1" t="s">
        <v>6349</v>
      </c>
      <c r="Q707" s="1" t="s">
        <v>6350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78">DATE( YEAR( TODAY())-Y707, MONTH( TODAY()), DAY( TODAY()))</f>
        <v>34308</v>
      </c>
      <c r="AA707" s="1" t="str">
        <f>Raw!Z707</f>
        <v>NEW ZEALAND FULL LICENCE</v>
      </c>
      <c r="AB707" s="9">
        <f t="shared" ref="AB707:AB770" si="79">IF( MAX(1, Y707-AC707)&gt;=4, 4, MAX(1, Y707-AC707))</f>
        <v>4</v>
      </c>
      <c r="AC707" s="1">
        <v>16</v>
      </c>
      <c r="AD707" s="1" t="str">
        <f>Raw!AA707</f>
        <v>FEMALE</v>
      </c>
      <c r="AE707" s="1" t="str">
        <f>Raw!AB707</f>
        <v>NO</v>
      </c>
      <c r="AF707" s="1">
        <f>IF(Raw!AE707="", 0, 1)</f>
        <v>0</v>
      </c>
      <c r="AG707" s="1" t="str">
        <f t="shared" ref="AG707:AG770" si="80">IF(AND( AJ707&lt;&gt;"", AJ707&lt;=2*12), "Yes", "No")</f>
        <v>No</v>
      </c>
      <c r="AH707" s="1" t="str">
        <f t="shared" ref="AH707:AH770" si="81">IF(AND( AJ707&lt;&gt;"", AJ707&lt;=3*12), "Yes", "No")</f>
        <v>No</v>
      </c>
      <c r="AI707" s="1" t="str">
        <f t="shared" ref="AI707:AI770" si="82">IF(AND( AJ707&lt;&gt;"", AJ707&lt;5*12), "Yes", "No")</f>
        <v>No</v>
      </c>
      <c r="AJ707" s="1" t="str">
        <f>IF(Raw!AE707="", "", Raw!AE707)</f>
        <v/>
      </c>
      <c r="AK707" s="2" t="str">
        <f t="shared" ref="AK707:AK770" ca="1" si="83">IF(AJ707="", "", EOMONTH( TODAY(), -AJ707))</f>
        <v/>
      </c>
      <c r="AL707" s="1" t="str">
        <f>IF(Raw!AF707="", "", Raw!AF707)</f>
        <v/>
      </c>
      <c r="AM707" s="1" t="s">
        <v>6350</v>
      </c>
      <c r="AN707" s="1" t="s">
        <v>6350</v>
      </c>
      <c r="AO707" s="1" t="s">
        <v>6349</v>
      </c>
      <c r="AP707" s="1">
        <f>Raw!AH707</f>
        <v>2400</v>
      </c>
      <c r="AQ707" s="1">
        <v>500</v>
      </c>
      <c r="AR707" s="1" t="s">
        <v>6350</v>
      </c>
      <c r="AS707" s="1" t="s">
        <v>6350</v>
      </c>
      <c r="AT707" s="1" t="s">
        <v>6350</v>
      </c>
    </row>
    <row r="708" spans="1:46" ht="12.75" x14ac:dyDescent="0.2">
      <c r="A708" s="1">
        <v>10707</v>
      </c>
      <c r="B708" s="1" t="s">
        <v>2</v>
      </c>
      <c r="C708" s="2">
        <f t="shared" ca="1" si="77"/>
        <v>45265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6350</v>
      </c>
      <c r="O708" s="1" t="s">
        <v>6373</v>
      </c>
      <c r="P708" s="1" t="s">
        <v>6349</v>
      </c>
      <c r="Q708" s="1" t="s">
        <v>6350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78"/>
        <v>36499</v>
      </c>
      <c r="AA708" s="1" t="str">
        <f>Raw!Z708</f>
        <v>RESTRICTED LICENCE</v>
      </c>
      <c r="AB708" s="9">
        <f t="shared" si="79"/>
        <v>4</v>
      </c>
      <c r="AC708" s="1">
        <v>16</v>
      </c>
      <c r="AD708" s="1" t="str">
        <f>Raw!AA708</f>
        <v>MALE</v>
      </c>
      <c r="AE708" s="1" t="str">
        <f>Raw!AB708</f>
        <v>YES</v>
      </c>
      <c r="AF708" s="1">
        <f>IF(Raw!AE708="", 0, 1)</f>
        <v>1</v>
      </c>
      <c r="AG708" s="1" t="str">
        <f t="shared" si="80"/>
        <v>Yes</v>
      </c>
      <c r="AH708" s="1" t="str">
        <f t="shared" si="81"/>
        <v>Yes</v>
      </c>
      <c r="AI708" s="1" t="str">
        <f t="shared" si="82"/>
        <v>Yes</v>
      </c>
      <c r="AJ708" s="1">
        <f>IF(Raw!AE708="", "", Raw!AE708)</f>
        <v>22</v>
      </c>
      <c r="AK708" s="2">
        <f t="shared" ca="1" si="83"/>
        <v>44620</v>
      </c>
      <c r="AL708" s="1" t="str">
        <f>IF(Raw!AF708="", "", Raw!AF708)</f>
        <v>At fault - other vehicle involved</v>
      </c>
      <c r="AM708" s="1" t="s">
        <v>6350</v>
      </c>
      <c r="AN708" s="1" t="s">
        <v>6350</v>
      </c>
      <c r="AO708" s="1" t="s">
        <v>6349</v>
      </c>
      <c r="AP708" s="1">
        <f>Raw!AH708</f>
        <v>6100</v>
      </c>
      <c r="AQ708" s="1">
        <v>500</v>
      </c>
      <c r="AR708" s="1" t="s">
        <v>6350</v>
      </c>
      <c r="AS708" s="1" t="s">
        <v>6350</v>
      </c>
      <c r="AT708" s="1" t="s">
        <v>6350</v>
      </c>
    </row>
    <row r="709" spans="1:46" ht="12.75" x14ac:dyDescent="0.2">
      <c r="A709" s="1">
        <v>10708</v>
      </c>
      <c r="B709" s="1" t="s">
        <v>2</v>
      </c>
      <c r="C709" s="2">
        <f t="shared" ca="1" si="77"/>
        <v>45265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6350</v>
      </c>
      <c r="O709" s="1" t="s">
        <v>6373</v>
      </c>
      <c r="P709" s="1" t="s">
        <v>6349</v>
      </c>
      <c r="Q709" s="1" t="s">
        <v>6350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78"/>
        <v>32847</v>
      </c>
      <c r="AA709" s="1" t="str">
        <f>Raw!Z709</f>
        <v>RESTRICTED LICENCE</v>
      </c>
      <c r="AB709" s="9">
        <f t="shared" si="79"/>
        <v>4</v>
      </c>
      <c r="AC709" s="1">
        <v>16</v>
      </c>
      <c r="AD709" s="1" t="str">
        <f>Raw!AA709</f>
        <v>FEMALE</v>
      </c>
      <c r="AE709" s="1" t="str">
        <f>Raw!AB709</f>
        <v>NO</v>
      </c>
      <c r="AF709" s="1">
        <f>IF(Raw!AE709="", 0, 1)</f>
        <v>0</v>
      </c>
      <c r="AG709" s="1" t="str">
        <f t="shared" si="80"/>
        <v>No</v>
      </c>
      <c r="AH709" s="1" t="str">
        <f t="shared" si="81"/>
        <v>No</v>
      </c>
      <c r="AI709" s="1" t="str">
        <f t="shared" si="82"/>
        <v>No</v>
      </c>
      <c r="AJ709" s="1" t="str">
        <f>IF(Raw!AE709="", "", Raw!AE709)</f>
        <v/>
      </c>
      <c r="AK709" s="2" t="str">
        <f t="shared" ca="1" si="83"/>
        <v/>
      </c>
      <c r="AL709" s="1" t="str">
        <f>IF(Raw!AF709="", "", Raw!AF709)</f>
        <v/>
      </c>
      <c r="AM709" s="1" t="s">
        <v>6350</v>
      </c>
      <c r="AN709" s="1" t="s">
        <v>6350</v>
      </c>
      <c r="AO709" s="1" t="s">
        <v>6349</v>
      </c>
      <c r="AP709" s="1">
        <f>Raw!AH709</f>
        <v>3665</v>
      </c>
      <c r="AQ709" s="1">
        <v>500</v>
      </c>
      <c r="AR709" s="1" t="s">
        <v>6350</v>
      </c>
      <c r="AS709" s="1" t="s">
        <v>6350</v>
      </c>
      <c r="AT709" s="1" t="s">
        <v>6350</v>
      </c>
    </row>
    <row r="710" spans="1:46" ht="12.75" x14ac:dyDescent="0.2">
      <c r="A710" s="1">
        <v>10709</v>
      </c>
      <c r="B710" s="1" t="s">
        <v>2</v>
      </c>
      <c r="C710" s="2">
        <f t="shared" ca="1" si="77"/>
        <v>45265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6350</v>
      </c>
      <c r="O710" s="1" t="s">
        <v>6373</v>
      </c>
      <c r="P710" s="1" t="s">
        <v>6349</v>
      </c>
      <c r="Q710" s="1" t="s">
        <v>6350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/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78"/>
        <v>27733</v>
      </c>
      <c r="AA710" s="1" t="str">
        <f>Raw!Z710</f>
        <v>RESTRICTED LICENCE</v>
      </c>
      <c r="AB710" s="9">
        <f t="shared" si="79"/>
        <v>4</v>
      </c>
      <c r="AC710" s="1">
        <v>16</v>
      </c>
      <c r="AD710" s="1" t="str">
        <f>Raw!AA710</f>
        <v>FEMALE</v>
      </c>
      <c r="AE710" s="1" t="str">
        <f>Raw!AB710</f>
        <v>YES</v>
      </c>
      <c r="AF710" s="1">
        <f>IF(Raw!AE710="", 0, 1)</f>
        <v>0</v>
      </c>
      <c r="AG710" s="1" t="str">
        <f t="shared" si="80"/>
        <v>No</v>
      </c>
      <c r="AH710" s="1" t="str">
        <f t="shared" si="81"/>
        <v>No</v>
      </c>
      <c r="AI710" s="1" t="str">
        <f t="shared" si="82"/>
        <v>No</v>
      </c>
      <c r="AJ710" s="1" t="str">
        <f>IF(Raw!AE710="", "", Raw!AE710)</f>
        <v/>
      </c>
      <c r="AK710" s="2" t="str">
        <f t="shared" ca="1" si="83"/>
        <v/>
      </c>
      <c r="AL710" s="1" t="str">
        <f>IF(Raw!AF710="", "", Raw!AF710)</f>
        <v/>
      </c>
      <c r="AM710" s="1" t="s">
        <v>6350</v>
      </c>
      <c r="AN710" s="1" t="s">
        <v>6350</v>
      </c>
      <c r="AO710" s="1" t="s">
        <v>6349</v>
      </c>
      <c r="AP710" s="1">
        <f>Raw!AH710</f>
        <v>10400</v>
      </c>
      <c r="AQ710" s="1">
        <v>500</v>
      </c>
      <c r="AR710" s="1" t="s">
        <v>6350</v>
      </c>
      <c r="AS710" s="1" t="s">
        <v>6350</v>
      </c>
      <c r="AT710" s="1" t="s">
        <v>6350</v>
      </c>
    </row>
    <row r="711" spans="1:46" ht="12.75" x14ac:dyDescent="0.2">
      <c r="A711" s="1">
        <v>10710</v>
      </c>
      <c r="B711" s="1" t="s">
        <v>2</v>
      </c>
      <c r="C711" s="2">
        <f t="shared" ca="1" si="77"/>
        <v>45265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6350</v>
      </c>
      <c r="O711" s="1" t="s">
        <v>6373</v>
      </c>
      <c r="P711" s="1" t="s">
        <v>6349</v>
      </c>
      <c r="Q711" s="1" t="s">
        <v>6350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78"/>
        <v>36134</v>
      </c>
      <c r="AA711" s="1" t="str">
        <f>Raw!Z711</f>
        <v>NEW ZEALAND FULL LICENCE</v>
      </c>
      <c r="AB711" s="9">
        <f t="shared" si="79"/>
        <v>4</v>
      </c>
      <c r="AC711" s="1">
        <v>16</v>
      </c>
      <c r="AD711" s="1" t="str">
        <f>Raw!AA711</f>
        <v>MALE</v>
      </c>
      <c r="AE711" s="1" t="str">
        <f>Raw!AB711</f>
        <v>YES</v>
      </c>
      <c r="AF711" s="1">
        <f>IF(Raw!AE711="", 0, 1)</f>
        <v>0</v>
      </c>
      <c r="AG711" s="1" t="str">
        <f t="shared" si="80"/>
        <v>No</v>
      </c>
      <c r="AH711" s="1" t="str">
        <f t="shared" si="81"/>
        <v>No</v>
      </c>
      <c r="AI711" s="1" t="str">
        <f t="shared" si="82"/>
        <v>No</v>
      </c>
      <c r="AJ711" s="1" t="str">
        <f>IF(Raw!AE711="", "", Raw!AE711)</f>
        <v/>
      </c>
      <c r="AK711" s="2" t="str">
        <f t="shared" ca="1" si="83"/>
        <v/>
      </c>
      <c r="AL711" s="1" t="str">
        <f>IF(Raw!AF711="", "", Raw!AF711)</f>
        <v/>
      </c>
      <c r="AM711" s="1" t="s">
        <v>6350</v>
      </c>
      <c r="AN711" s="1" t="s">
        <v>6350</v>
      </c>
      <c r="AO711" s="1" t="s">
        <v>6349</v>
      </c>
      <c r="AP711" s="1">
        <f>Raw!AH711</f>
        <v>16660</v>
      </c>
      <c r="AQ711" s="1">
        <v>500</v>
      </c>
      <c r="AR711" s="1" t="s">
        <v>6350</v>
      </c>
      <c r="AS711" s="1" t="s">
        <v>6350</v>
      </c>
      <c r="AT711" s="1" t="s">
        <v>6350</v>
      </c>
    </row>
    <row r="712" spans="1:46" ht="12.75" x14ac:dyDescent="0.2">
      <c r="A712" s="1">
        <v>10711</v>
      </c>
      <c r="B712" s="1" t="s">
        <v>2</v>
      </c>
      <c r="C712" s="2">
        <f t="shared" ca="1" si="77"/>
        <v>45265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IF(Raw!O712="","", Raw!O712)</f>
        <v>2953</v>
      </c>
      <c r="L712" s="1" t="str">
        <f>Raw!L712</f>
        <v>5 Sp Manual</v>
      </c>
      <c r="M712" s="1" t="str">
        <f>Raw!M712</f>
        <v>Diesel</v>
      </c>
      <c r="N712" s="1" t="s">
        <v>6350</v>
      </c>
      <c r="O712" s="1" t="s">
        <v>6373</v>
      </c>
      <c r="P712" s="1" t="s">
        <v>6349</v>
      </c>
      <c r="Q712" s="1" t="s">
        <v>6350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78"/>
        <v>37230</v>
      </c>
      <c r="AA712" s="1" t="str">
        <f>Raw!Z712</f>
        <v>NEW ZEALAND FULL LICENCE</v>
      </c>
      <c r="AB712" s="9">
        <f t="shared" si="79"/>
        <v>4</v>
      </c>
      <c r="AC712" s="1">
        <v>16</v>
      </c>
      <c r="AD712" s="1" t="str">
        <f>Raw!AA712</f>
        <v>MALE</v>
      </c>
      <c r="AE712" s="1" t="str">
        <f>Raw!AB712</f>
        <v>YES</v>
      </c>
      <c r="AF712" s="1">
        <f>IF(Raw!AE712="", 0, 1)</f>
        <v>0</v>
      </c>
      <c r="AG712" s="1" t="str">
        <f t="shared" si="80"/>
        <v>No</v>
      </c>
      <c r="AH712" s="1" t="str">
        <f t="shared" si="81"/>
        <v>No</v>
      </c>
      <c r="AI712" s="1" t="str">
        <f t="shared" si="82"/>
        <v>No</v>
      </c>
      <c r="AJ712" s="1" t="str">
        <f>IF(Raw!AE712="", "", Raw!AE712)</f>
        <v/>
      </c>
      <c r="AK712" s="2" t="str">
        <f t="shared" ca="1" si="83"/>
        <v/>
      </c>
      <c r="AL712" s="1" t="str">
        <f>IF(Raw!AF712="", "", Raw!AF712)</f>
        <v/>
      </c>
      <c r="AM712" s="1" t="s">
        <v>6350</v>
      </c>
      <c r="AN712" s="1" t="s">
        <v>6350</v>
      </c>
      <c r="AO712" s="1" t="s">
        <v>6349</v>
      </c>
      <c r="AP712" s="1">
        <f>Raw!AH712</f>
        <v>25980</v>
      </c>
      <c r="AQ712" s="1">
        <v>500</v>
      </c>
      <c r="AR712" s="1" t="s">
        <v>6350</v>
      </c>
      <c r="AS712" s="1" t="s">
        <v>6350</v>
      </c>
      <c r="AT712" s="1" t="s">
        <v>6350</v>
      </c>
    </row>
    <row r="713" spans="1:46" ht="12.75" x14ac:dyDescent="0.2">
      <c r="A713" s="1">
        <v>10712</v>
      </c>
      <c r="B713" s="1" t="s">
        <v>2</v>
      </c>
      <c r="C713" s="2">
        <f t="shared" ca="1" si="77"/>
        <v>45265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6350</v>
      </c>
      <c r="O713" s="1" t="s">
        <v>6373</v>
      </c>
      <c r="P713" s="1" t="s">
        <v>6349</v>
      </c>
      <c r="Q713" s="1" t="s">
        <v>6350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/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78"/>
        <v>18967</v>
      </c>
      <c r="AA713" s="1" t="str">
        <f>Raw!Z713</f>
        <v>NEW ZEALAND FULL LICENCE</v>
      </c>
      <c r="AB713" s="9">
        <f t="shared" si="79"/>
        <v>4</v>
      </c>
      <c r="AC713" s="1">
        <v>16</v>
      </c>
      <c r="AD713" s="1" t="str">
        <f>Raw!AA713</f>
        <v>FEMALE</v>
      </c>
      <c r="AE713" s="1" t="str">
        <f>Raw!AB713</f>
        <v>NO</v>
      </c>
      <c r="AF713" s="1">
        <f>IF(Raw!AE713="", 0, 1)</f>
        <v>0</v>
      </c>
      <c r="AG713" s="1" t="str">
        <f t="shared" si="80"/>
        <v>No</v>
      </c>
      <c r="AH713" s="1" t="str">
        <f t="shared" si="81"/>
        <v>No</v>
      </c>
      <c r="AI713" s="1" t="str">
        <f t="shared" si="82"/>
        <v>No</v>
      </c>
      <c r="AJ713" s="1" t="str">
        <f>IF(Raw!AE713="", "", Raw!AE713)</f>
        <v/>
      </c>
      <c r="AK713" s="2" t="str">
        <f t="shared" ca="1" si="83"/>
        <v/>
      </c>
      <c r="AL713" s="1" t="str">
        <f>IF(Raw!AF713="", "", Raw!AF713)</f>
        <v/>
      </c>
      <c r="AM713" s="1" t="s">
        <v>6350</v>
      </c>
      <c r="AN713" s="1" t="s">
        <v>6350</v>
      </c>
      <c r="AO713" s="1" t="s">
        <v>6349</v>
      </c>
      <c r="AP713" s="1">
        <f>Raw!AH713</f>
        <v>6900</v>
      </c>
      <c r="AQ713" s="1">
        <v>500</v>
      </c>
      <c r="AR713" s="1" t="s">
        <v>6350</v>
      </c>
      <c r="AS713" s="1" t="s">
        <v>6350</v>
      </c>
      <c r="AT713" s="1" t="s">
        <v>6350</v>
      </c>
    </row>
    <row r="714" spans="1:46" ht="12.75" x14ac:dyDescent="0.2">
      <c r="A714" s="1">
        <v>10713</v>
      </c>
      <c r="B714" s="1" t="s">
        <v>2</v>
      </c>
      <c r="C714" s="2">
        <f t="shared" ca="1" si="77"/>
        <v>45265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6350</v>
      </c>
      <c r="O714" s="1" t="s">
        <v>6373</v>
      </c>
      <c r="P714" s="1" t="s">
        <v>6349</v>
      </c>
      <c r="Q714" s="1" t="s">
        <v>6350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78"/>
        <v>24081</v>
      </c>
      <c r="AA714" s="1" t="str">
        <f>Raw!Z714</f>
        <v>NEW ZEALAND FULL LICENCE</v>
      </c>
      <c r="AB714" s="9">
        <f t="shared" si="79"/>
        <v>4</v>
      </c>
      <c r="AC714" s="1">
        <v>16</v>
      </c>
      <c r="AD714" s="1" t="str">
        <f>Raw!AA714</f>
        <v>MALE</v>
      </c>
      <c r="AE714" s="1" t="str">
        <f>Raw!AB714</f>
        <v>NO</v>
      </c>
      <c r="AF714" s="1">
        <f>IF(Raw!AE714="", 0, 1)</f>
        <v>0</v>
      </c>
      <c r="AG714" s="1" t="str">
        <f t="shared" si="80"/>
        <v>No</v>
      </c>
      <c r="AH714" s="1" t="str">
        <f t="shared" si="81"/>
        <v>No</v>
      </c>
      <c r="AI714" s="1" t="str">
        <f t="shared" si="82"/>
        <v>No</v>
      </c>
      <c r="AJ714" s="1" t="str">
        <f>IF(Raw!AE714="", "", Raw!AE714)</f>
        <v/>
      </c>
      <c r="AK714" s="2" t="str">
        <f t="shared" ca="1" si="83"/>
        <v/>
      </c>
      <c r="AL714" s="1" t="str">
        <f>IF(Raw!AF714="", "", Raw!AF714)</f>
        <v/>
      </c>
      <c r="AM714" s="1" t="s">
        <v>6350</v>
      </c>
      <c r="AN714" s="1" t="s">
        <v>6350</v>
      </c>
      <c r="AO714" s="1" t="s">
        <v>6349</v>
      </c>
      <c r="AP714" s="1">
        <f>Raw!AH714</f>
        <v>4400</v>
      </c>
      <c r="AQ714" s="1">
        <v>500</v>
      </c>
      <c r="AR714" s="1" t="s">
        <v>6350</v>
      </c>
      <c r="AS714" s="1" t="s">
        <v>6350</v>
      </c>
      <c r="AT714" s="1" t="s">
        <v>6350</v>
      </c>
    </row>
    <row r="715" spans="1:46" ht="12.75" x14ac:dyDescent="0.2">
      <c r="A715" s="1">
        <v>10714</v>
      </c>
      <c r="B715" s="1" t="s">
        <v>2</v>
      </c>
      <c r="C715" s="2">
        <f t="shared" ca="1" si="77"/>
        <v>45265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6350</v>
      </c>
      <c r="O715" s="1" t="s">
        <v>6373</v>
      </c>
      <c r="P715" s="1" t="s">
        <v>6349</v>
      </c>
      <c r="Q715" s="1" t="s">
        <v>6350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78"/>
        <v>32847</v>
      </c>
      <c r="AA715" s="1" t="str">
        <f>Raw!Z715</f>
        <v>RESTRICTED LICENCE</v>
      </c>
      <c r="AB715" s="9">
        <f t="shared" si="79"/>
        <v>4</v>
      </c>
      <c r="AC715" s="1">
        <v>16</v>
      </c>
      <c r="AD715" s="1" t="str">
        <f>Raw!AA715</f>
        <v>FEMALE</v>
      </c>
      <c r="AE715" s="1" t="str">
        <f>Raw!AB715</f>
        <v>NO</v>
      </c>
      <c r="AF715" s="1">
        <f>IF(Raw!AE715="", 0, 1)</f>
        <v>0</v>
      </c>
      <c r="AG715" s="1" t="str">
        <f t="shared" si="80"/>
        <v>No</v>
      </c>
      <c r="AH715" s="1" t="str">
        <f t="shared" si="81"/>
        <v>No</v>
      </c>
      <c r="AI715" s="1" t="str">
        <f t="shared" si="82"/>
        <v>No</v>
      </c>
      <c r="AJ715" s="1" t="str">
        <f>IF(Raw!AE715="", "", Raw!AE715)</f>
        <v/>
      </c>
      <c r="AK715" s="2" t="str">
        <f t="shared" ca="1" si="83"/>
        <v/>
      </c>
      <c r="AL715" s="1" t="str">
        <f>IF(Raw!AF715="", "", Raw!AF715)</f>
        <v/>
      </c>
      <c r="AM715" s="1" t="s">
        <v>6350</v>
      </c>
      <c r="AN715" s="1" t="s">
        <v>6350</v>
      </c>
      <c r="AO715" s="1" t="s">
        <v>6349</v>
      </c>
      <c r="AP715" s="1">
        <f>Raw!AH715</f>
        <v>8400</v>
      </c>
      <c r="AQ715" s="1">
        <v>500</v>
      </c>
      <c r="AR715" s="1" t="s">
        <v>6350</v>
      </c>
      <c r="AS715" s="1" t="s">
        <v>6350</v>
      </c>
      <c r="AT715" s="1" t="s">
        <v>6350</v>
      </c>
    </row>
    <row r="716" spans="1:46" ht="12.75" x14ac:dyDescent="0.2">
      <c r="A716" s="1">
        <v>10715</v>
      </c>
      <c r="B716" s="1" t="s">
        <v>2</v>
      </c>
      <c r="C716" s="2">
        <f t="shared" ca="1" si="77"/>
        <v>45265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IF(Raw!O716="","", Raw!O716)</f>
        <v>1296</v>
      </c>
      <c r="L716" s="1" t="str">
        <f>Raw!L716</f>
        <v>5 Sp Manual</v>
      </c>
      <c r="M716" s="1" t="str">
        <f>Raw!M716</f>
        <v>Petrol</v>
      </c>
      <c r="N716" s="1" t="s">
        <v>6350</v>
      </c>
      <c r="O716" s="1" t="s">
        <v>6373</v>
      </c>
      <c r="P716" s="1" t="s">
        <v>6349</v>
      </c>
      <c r="Q716" s="1" t="s">
        <v>6350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/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78"/>
        <v>24446</v>
      </c>
      <c r="AA716" s="1" t="str">
        <f>Raw!Z716</f>
        <v>NEW ZEALAND FULL LICENCE</v>
      </c>
      <c r="AB716" s="9">
        <f t="shared" si="79"/>
        <v>4</v>
      </c>
      <c r="AC716" s="1">
        <v>16</v>
      </c>
      <c r="AD716" s="1" t="str">
        <f>Raw!AA716</f>
        <v>FEMALE</v>
      </c>
      <c r="AE716" s="1" t="str">
        <f>Raw!AB716</f>
        <v>NO</v>
      </c>
      <c r="AF716" s="1">
        <f>IF(Raw!AE716="", 0, 1)</f>
        <v>0</v>
      </c>
      <c r="AG716" s="1" t="str">
        <f t="shared" si="80"/>
        <v>No</v>
      </c>
      <c r="AH716" s="1" t="str">
        <f t="shared" si="81"/>
        <v>No</v>
      </c>
      <c r="AI716" s="1" t="str">
        <f t="shared" si="82"/>
        <v>No</v>
      </c>
      <c r="AJ716" s="1" t="str">
        <f>IF(Raw!AE716="", "", Raw!AE716)</f>
        <v/>
      </c>
      <c r="AK716" s="2" t="str">
        <f t="shared" ca="1" si="83"/>
        <v/>
      </c>
      <c r="AL716" s="1" t="str">
        <f>IF(Raw!AF716="", "", Raw!AF716)</f>
        <v/>
      </c>
      <c r="AM716" s="1" t="s">
        <v>6350</v>
      </c>
      <c r="AN716" s="1" t="s">
        <v>6350</v>
      </c>
      <c r="AO716" s="1" t="s">
        <v>6349</v>
      </c>
      <c r="AP716" s="1">
        <f>Raw!AH716</f>
        <v>14035</v>
      </c>
      <c r="AQ716" s="1">
        <v>500</v>
      </c>
      <c r="AR716" s="1" t="s">
        <v>6350</v>
      </c>
      <c r="AS716" s="1" t="s">
        <v>6350</v>
      </c>
      <c r="AT716" s="1" t="s">
        <v>6350</v>
      </c>
    </row>
    <row r="717" spans="1:46" ht="12.75" x14ac:dyDescent="0.2">
      <c r="A717" s="1">
        <v>10716</v>
      </c>
      <c r="B717" s="1" t="s">
        <v>2</v>
      </c>
      <c r="C717" s="2">
        <f t="shared" ca="1" si="77"/>
        <v>45265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IF(Raw!O717="","", Raw!O717)</f>
        <v/>
      </c>
      <c r="L717" s="1" t="str">
        <f>Raw!L717</f>
        <v>1 Sp Reduction Gear</v>
      </c>
      <c r="M717" s="1" t="str">
        <f>Raw!M717</f>
        <v>Electric</v>
      </c>
      <c r="N717" s="1" t="s">
        <v>6350</v>
      </c>
      <c r="O717" s="1" t="s">
        <v>6373</v>
      </c>
      <c r="P717" s="1" t="s">
        <v>6349</v>
      </c>
      <c r="Q717" s="1" t="s">
        <v>6350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78"/>
        <v>32847</v>
      </c>
      <c r="AA717" s="1" t="str">
        <f>Raw!Z717</f>
        <v>INTERNATIONAL LICENCE</v>
      </c>
      <c r="AB717" s="9">
        <f t="shared" si="79"/>
        <v>4</v>
      </c>
      <c r="AC717" s="1">
        <v>16</v>
      </c>
      <c r="AD717" s="1" t="str">
        <f>Raw!AA717</f>
        <v>FEMALE</v>
      </c>
      <c r="AE717" s="1" t="str">
        <f>Raw!AB717</f>
        <v>NO</v>
      </c>
      <c r="AF717" s="1">
        <f>IF(Raw!AE717="", 0, 1)</f>
        <v>0</v>
      </c>
      <c r="AG717" s="1" t="str">
        <f t="shared" si="80"/>
        <v>No</v>
      </c>
      <c r="AH717" s="1" t="str">
        <f t="shared" si="81"/>
        <v>No</v>
      </c>
      <c r="AI717" s="1" t="str">
        <f t="shared" si="82"/>
        <v>No</v>
      </c>
      <c r="AJ717" s="1" t="str">
        <f>IF(Raw!AE717="", "", Raw!AE717)</f>
        <v/>
      </c>
      <c r="AK717" s="2" t="str">
        <f t="shared" ca="1" si="83"/>
        <v/>
      </c>
      <c r="AL717" s="1" t="str">
        <f>IF(Raw!AF717="", "", Raw!AF717)</f>
        <v/>
      </c>
      <c r="AM717" s="1" t="s">
        <v>6350</v>
      </c>
      <c r="AN717" s="1" t="s">
        <v>6350</v>
      </c>
      <c r="AO717" s="1" t="s">
        <v>6349</v>
      </c>
      <c r="AP717" s="1">
        <f>Raw!AH717</f>
        <v>18975</v>
      </c>
      <c r="AQ717" s="1">
        <v>500</v>
      </c>
      <c r="AR717" s="1" t="s">
        <v>6350</v>
      </c>
      <c r="AS717" s="1" t="s">
        <v>6350</v>
      </c>
      <c r="AT717" s="1" t="s">
        <v>6350</v>
      </c>
    </row>
    <row r="718" spans="1:46" ht="12.75" x14ac:dyDescent="0.2">
      <c r="A718" s="1">
        <v>10717</v>
      </c>
      <c r="B718" s="1" t="s">
        <v>2</v>
      </c>
      <c r="C718" s="2">
        <f t="shared" ca="1" si="77"/>
        <v>45265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6350</v>
      </c>
      <c r="O718" s="1" t="s">
        <v>6373</v>
      </c>
      <c r="P718" s="1" t="s">
        <v>6349</v>
      </c>
      <c r="Q718" s="1" t="s">
        <v>6350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78"/>
        <v>32847</v>
      </c>
      <c r="AA718" s="1" t="str">
        <f>Raw!Z718</f>
        <v>NEW ZEALAND FULL LICENCE</v>
      </c>
      <c r="AB718" s="9">
        <f t="shared" si="79"/>
        <v>4</v>
      </c>
      <c r="AC718" s="1">
        <v>16</v>
      </c>
      <c r="AD718" s="1" t="str">
        <f>Raw!AA718</f>
        <v>FEMALE</v>
      </c>
      <c r="AE718" s="1" t="str">
        <f>Raw!AB718</f>
        <v>NO</v>
      </c>
      <c r="AF718" s="1">
        <f>IF(Raw!AE718="", 0, 1)</f>
        <v>0</v>
      </c>
      <c r="AG718" s="1" t="str">
        <f t="shared" si="80"/>
        <v>No</v>
      </c>
      <c r="AH718" s="1" t="str">
        <f t="shared" si="81"/>
        <v>No</v>
      </c>
      <c r="AI718" s="1" t="str">
        <f t="shared" si="82"/>
        <v>No</v>
      </c>
      <c r="AJ718" s="1" t="str">
        <f>IF(Raw!AE718="", "", Raw!AE718)</f>
        <v/>
      </c>
      <c r="AK718" s="2" t="str">
        <f t="shared" ca="1" si="83"/>
        <v/>
      </c>
      <c r="AL718" s="1" t="str">
        <f>IF(Raw!AF718="", "", Raw!AF718)</f>
        <v/>
      </c>
      <c r="AM718" s="1" t="s">
        <v>6350</v>
      </c>
      <c r="AN718" s="1" t="s">
        <v>6350</v>
      </c>
      <c r="AO718" s="1" t="s">
        <v>6349</v>
      </c>
      <c r="AP718" s="1">
        <f>Raw!AH718</f>
        <v>35595</v>
      </c>
      <c r="AQ718" s="1">
        <v>500</v>
      </c>
      <c r="AR718" s="1" t="s">
        <v>6350</v>
      </c>
      <c r="AS718" s="1" t="s">
        <v>6350</v>
      </c>
      <c r="AT718" s="1" t="s">
        <v>6350</v>
      </c>
    </row>
    <row r="719" spans="1:46" ht="12.75" x14ac:dyDescent="0.2">
      <c r="A719" s="1">
        <v>10718</v>
      </c>
      <c r="B719" s="1" t="s">
        <v>2</v>
      </c>
      <c r="C719" s="2">
        <f t="shared" ca="1" si="77"/>
        <v>45265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6350</v>
      </c>
      <c r="O719" s="1" t="s">
        <v>6373</v>
      </c>
      <c r="P719" s="1" t="s">
        <v>6349</v>
      </c>
      <c r="Q719" s="1" t="s">
        <v>6350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78"/>
        <v>27733</v>
      </c>
      <c r="AA719" s="1" t="str">
        <f>Raw!Z719</f>
        <v>NEW ZEALAND FULL LICENCE</v>
      </c>
      <c r="AB719" s="9">
        <f t="shared" si="79"/>
        <v>4</v>
      </c>
      <c r="AC719" s="1">
        <v>16</v>
      </c>
      <c r="AD719" s="1" t="str">
        <f>Raw!AA719</f>
        <v>FEMALE</v>
      </c>
      <c r="AE719" s="1" t="str">
        <f>Raw!AB719</f>
        <v>NO</v>
      </c>
      <c r="AF719" s="1">
        <f>IF(Raw!AE719="", 0, 1)</f>
        <v>1</v>
      </c>
      <c r="AG719" s="1" t="str">
        <f t="shared" si="80"/>
        <v>Yes</v>
      </c>
      <c r="AH719" s="1" t="str">
        <f t="shared" si="81"/>
        <v>Yes</v>
      </c>
      <c r="AI719" s="1" t="str">
        <f t="shared" si="82"/>
        <v>Yes</v>
      </c>
      <c r="AJ719" s="1">
        <f>IF(Raw!AE719="", "", Raw!AE719)</f>
        <v>14</v>
      </c>
      <c r="AK719" s="2">
        <f t="shared" ca="1" si="83"/>
        <v>44865</v>
      </c>
      <c r="AL719" s="1" t="str">
        <f>IF(Raw!AF719="", "", Raw!AF719)</f>
        <v>Not at fault - other vehicle involved</v>
      </c>
      <c r="AM719" s="1" t="s">
        <v>6350</v>
      </c>
      <c r="AN719" s="1" t="s">
        <v>6350</v>
      </c>
      <c r="AO719" s="1" t="s">
        <v>6349</v>
      </c>
      <c r="AP719" s="1">
        <f>Raw!AH719</f>
        <v>16010</v>
      </c>
      <c r="AQ719" s="1">
        <v>500</v>
      </c>
      <c r="AR719" s="1" t="s">
        <v>6350</v>
      </c>
      <c r="AS719" s="1" t="s">
        <v>6350</v>
      </c>
      <c r="AT719" s="1" t="s">
        <v>6350</v>
      </c>
    </row>
    <row r="720" spans="1:46" ht="12.75" x14ac:dyDescent="0.2">
      <c r="A720" s="1">
        <v>10719</v>
      </c>
      <c r="B720" s="1" t="s">
        <v>2</v>
      </c>
      <c r="C720" s="2">
        <f t="shared" ca="1" si="77"/>
        <v>45265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6350</v>
      </c>
      <c r="O720" s="1" t="s">
        <v>6373</v>
      </c>
      <c r="P720" s="1" t="s">
        <v>6349</v>
      </c>
      <c r="Q720" s="1" t="s">
        <v>6350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78"/>
        <v>28099</v>
      </c>
      <c r="AA720" s="1" t="str">
        <f>Raw!Z720</f>
        <v>NEW ZEALAND FULL LICENCE</v>
      </c>
      <c r="AB720" s="9">
        <f t="shared" si="79"/>
        <v>4</v>
      </c>
      <c r="AC720" s="1">
        <v>16</v>
      </c>
      <c r="AD720" s="1" t="str">
        <f>Raw!AA720</f>
        <v>FEMALE</v>
      </c>
      <c r="AE720" s="1" t="str">
        <f>Raw!AB720</f>
        <v>NO</v>
      </c>
      <c r="AF720" s="1">
        <f>IF(Raw!AE720="", 0, 1)</f>
        <v>0</v>
      </c>
      <c r="AG720" s="1" t="str">
        <f t="shared" si="80"/>
        <v>No</v>
      </c>
      <c r="AH720" s="1" t="str">
        <f t="shared" si="81"/>
        <v>No</v>
      </c>
      <c r="AI720" s="1" t="str">
        <f t="shared" si="82"/>
        <v>No</v>
      </c>
      <c r="AJ720" s="1" t="str">
        <f>IF(Raw!AE720="", "", Raw!AE720)</f>
        <v/>
      </c>
      <c r="AK720" s="2" t="str">
        <f t="shared" ca="1" si="83"/>
        <v/>
      </c>
      <c r="AL720" s="1" t="str">
        <f>IF(Raw!AF720="", "", Raw!AF720)</f>
        <v/>
      </c>
      <c r="AM720" s="1" t="s">
        <v>6350</v>
      </c>
      <c r="AN720" s="1" t="s">
        <v>6350</v>
      </c>
      <c r="AO720" s="1" t="s">
        <v>6349</v>
      </c>
      <c r="AP720" s="1">
        <f>Raw!AH720</f>
        <v>82990</v>
      </c>
      <c r="AQ720" s="1">
        <v>500</v>
      </c>
      <c r="AR720" s="1" t="s">
        <v>6350</v>
      </c>
      <c r="AS720" s="1" t="s">
        <v>6350</v>
      </c>
      <c r="AT720" s="1" t="s">
        <v>6350</v>
      </c>
    </row>
    <row r="721" spans="1:46" ht="12.75" x14ac:dyDescent="0.2">
      <c r="A721" s="1">
        <v>10720</v>
      </c>
      <c r="B721" s="1" t="s">
        <v>2</v>
      </c>
      <c r="C721" s="2">
        <f t="shared" ca="1" si="77"/>
        <v>45265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6350</v>
      </c>
      <c r="O721" s="1" t="s">
        <v>6373</v>
      </c>
      <c r="P721" s="1" t="s">
        <v>6349</v>
      </c>
      <c r="Q721" s="1" t="s">
        <v>6350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78"/>
        <v>31386</v>
      </c>
      <c r="AA721" s="1" t="str">
        <f>Raw!Z721</f>
        <v>NEW ZEALAND FULL LICENCE</v>
      </c>
      <c r="AB721" s="9">
        <f t="shared" si="79"/>
        <v>4</v>
      </c>
      <c r="AC721" s="1">
        <v>16</v>
      </c>
      <c r="AD721" s="1" t="str">
        <f>Raw!AA721</f>
        <v>FEMALE</v>
      </c>
      <c r="AE721" s="1" t="str">
        <f>Raw!AB721</f>
        <v>NO</v>
      </c>
      <c r="AF721" s="1">
        <f>IF(Raw!AE721="", 0, 1)</f>
        <v>0</v>
      </c>
      <c r="AG721" s="1" t="str">
        <f t="shared" si="80"/>
        <v>No</v>
      </c>
      <c r="AH721" s="1" t="str">
        <f t="shared" si="81"/>
        <v>No</v>
      </c>
      <c r="AI721" s="1" t="str">
        <f t="shared" si="82"/>
        <v>No</v>
      </c>
      <c r="AJ721" s="1" t="str">
        <f>IF(Raw!AE721="", "", Raw!AE721)</f>
        <v/>
      </c>
      <c r="AK721" s="2" t="str">
        <f t="shared" ca="1" si="83"/>
        <v/>
      </c>
      <c r="AL721" s="1" t="str">
        <f>IF(Raw!AF721="", "", Raw!AF721)</f>
        <v/>
      </c>
      <c r="AM721" s="1" t="s">
        <v>6350</v>
      </c>
      <c r="AN721" s="1" t="s">
        <v>6350</v>
      </c>
      <c r="AO721" s="1" t="s">
        <v>6349</v>
      </c>
      <c r="AP721" s="1">
        <f>Raw!AH721</f>
        <v>10400</v>
      </c>
      <c r="AQ721" s="1">
        <v>500</v>
      </c>
      <c r="AR721" s="1" t="s">
        <v>6350</v>
      </c>
      <c r="AS721" s="1" t="s">
        <v>6350</v>
      </c>
      <c r="AT721" s="1" t="s">
        <v>6350</v>
      </c>
    </row>
    <row r="722" spans="1:46" ht="12.75" x14ac:dyDescent="0.2">
      <c r="A722" s="1">
        <v>10721</v>
      </c>
      <c r="B722" s="1" t="s">
        <v>2</v>
      </c>
      <c r="C722" s="2">
        <f t="shared" ca="1" si="77"/>
        <v>45265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6350</v>
      </c>
      <c r="O722" s="1" t="s">
        <v>6373</v>
      </c>
      <c r="P722" s="1" t="s">
        <v>6349</v>
      </c>
      <c r="Q722" s="1" t="s">
        <v>6350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/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78"/>
        <v>35404</v>
      </c>
      <c r="AA722" s="1" t="str">
        <f>Raw!Z722</f>
        <v>NEW ZEALAND FULL LICENCE</v>
      </c>
      <c r="AB722" s="9">
        <f t="shared" si="79"/>
        <v>4</v>
      </c>
      <c r="AC722" s="1">
        <v>16</v>
      </c>
      <c r="AD722" s="1" t="str">
        <f>Raw!AA722</f>
        <v>MALE</v>
      </c>
      <c r="AE722" s="1" t="str">
        <f>Raw!AB722</f>
        <v>YES</v>
      </c>
      <c r="AF722" s="1">
        <f>IF(Raw!AE722="", 0, 1)</f>
        <v>1</v>
      </c>
      <c r="AG722" s="1" t="str">
        <f t="shared" si="80"/>
        <v>Yes</v>
      </c>
      <c r="AH722" s="1" t="str">
        <f t="shared" si="81"/>
        <v>Yes</v>
      </c>
      <c r="AI722" s="1" t="str">
        <f t="shared" si="82"/>
        <v>Yes</v>
      </c>
      <c r="AJ722" s="1">
        <f>IF(Raw!AE722="", "", Raw!AE722)</f>
        <v>3</v>
      </c>
      <c r="AK722" s="2">
        <f t="shared" ca="1" si="83"/>
        <v>45199</v>
      </c>
      <c r="AL722" s="1" t="str">
        <f>IF(Raw!AF722="", "", Raw!AF722)</f>
        <v>At fault - other vehicle involved</v>
      </c>
      <c r="AM722" s="1" t="s">
        <v>6350</v>
      </c>
      <c r="AN722" s="1" t="s">
        <v>6350</v>
      </c>
      <c r="AO722" s="1" t="s">
        <v>6349</v>
      </c>
      <c r="AP722" s="1">
        <f>Raw!AH722</f>
        <v>19670</v>
      </c>
      <c r="AQ722" s="1">
        <v>500</v>
      </c>
      <c r="AR722" s="1" t="s">
        <v>6350</v>
      </c>
      <c r="AS722" s="1" t="s">
        <v>6350</v>
      </c>
      <c r="AT722" s="1" t="s">
        <v>6350</v>
      </c>
    </row>
    <row r="723" spans="1:46" ht="12.75" x14ac:dyDescent="0.2">
      <c r="A723" s="1">
        <v>10722</v>
      </c>
      <c r="B723" s="1" t="s">
        <v>2</v>
      </c>
      <c r="C723" s="2">
        <f t="shared" ca="1" si="77"/>
        <v>45265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6350</v>
      </c>
      <c r="O723" s="1" t="s">
        <v>6373</v>
      </c>
      <c r="P723" s="1" t="s">
        <v>6349</v>
      </c>
      <c r="Q723" s="1" t="s">
        <v>6350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78"/>
        <v>32482</v>
      </c>
      <c r="AA723" s="1" t="str">
        <f>Raw!Z723</f>
        <v>NEW ZEALAND FULL LICENCE</v>
      </c>
      <c r="AB723" s="9">
        <f t="shared" si="79"/>
        <v>4</v>
      </c>
      <c r="AC723" s="1">
        <v>16</v>
      </c>
      <c r="AD723" s="1" t="str">
        <f>Raw!AA723</f>
        <v>FEMALE</v>
      </c>
      <c r="AE723" s="1" t="str">
        <f>Raw!AB723</f>
        <v>NO</v>
      </c>
      <c r="AF723" s="1">
        <f>IF(Raw!AE723="", 0, 1)</f>
        <v>0</v>
      </c>
      <c r="AG723" s="1" t="str">
        <f t="shared" si="80"/>
        <v>No</v>
      </c>
      <c r="AH723" s="1" t="str">
        <f t="shared" si="81"/>
        <v>No</v>
      </c>
      <c r="AI723" s="1" t="str">
        <f t="shared" si="82"/>
        <v>No</v>
      </c>
      <c r="AJ723" s="1" t="str">
        <f>IF(Raw!AE723="", "", Raw!AE723)</f>
        <v/>
      </c>
      <c r="AK723" s="2" t="str">
        <f t="shared" ca="1" si="83"/>
        <v/>
      </c>
      <c r="AL723" s="1" t="str">
        <f>IF(Raw!AF723="", "", Raw!AF723)</f>
        <v/>
      </c>
      <c r="AM723" s="1" t="s">
        <v>6350</v>
      </c>
      <c r="AN723" s="1" t="s">
        <v>6350</v>
      </c>
      <c r="AO723" s="1" t="s">
        <v>6349</v>
      </c>
      <c r="AP723" s="1">
        <f>Raw!AH723</f>
        <v>21800</v>
      </c>
      <c r="AQ723" s="1">
        <v>500</v>
      </c>
      <c r="AR723" s="1" t="s">
        <v>6350</v>
      </c>
      <c r="AS723" s="1" t="s">
        <v>6350</v>
      </c>
      <c r="AT723" s="1" t="s">
        <v>6350</v>
      </c>
    </row>
    <row r="724" spans="1:46" ht="12.75" x14ac:dyDescent="0.2">
      <c r="A724" s="1">
        <v>10723</v>
      </c>
      <c r="B724" s="1" t="s">
        <v>2</v>
      </c>
      <c r="C724" s="2">
        <f t="shared" ca="1" si="77"/>
        <v>45265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IF(Raw!O724="","", Raw!O724)</f>
        <v>2953</v>
      </c>
      <c r="L724" s="1" t="str">
        <f>Raw!L724</f>
        <v>5 Sp Manual</v>
      </c>
      <c r="M724" s="1" t="str">
        <f>Raw!M724</f>
        <v>Diesel</v>
      </c>
      <c r="N724" s="1" t="s">
        <v>6350</v>
      </c>
      <c r="O724" s="1" t="s">
        <v>6373</v>
      </c>
      <c r="P724" s="1" t="s">
        <v>6349</v>
      </c>
      <c r="Q724" s="1" t="s">
        <v>6350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78"/>
        <v>33212</v>
      </c>
      <c r="AA724" s="1" t="str">
        <f>Raw!Z724</f>
        <v>NEW ZEALAND FULL LICENCE</v>
      </c>
      <c r="AB724" s="9">
        <f t="shared" si="79"/>
        <v>4</v>
      </c>
      <c r="AC724" s="1">
        <v>16</v>
      </c>
      <c r="AD724" s="1" t="str">
        <f>Raw!AA724</f>
        <v>FEMALE</v>
      </c>
      <c r="AE724" s="1" t="str">
        <f>Raw!AB724</f>
        <v>NO</v>
      </c>
      <c r="AF724" s="1">
        <f>IF(Raw!AE724="", 0, 1)</f>
        <v>1</v>
      </c>
      <c r="AG724" s="1" t="str">
        <f t="shared" si="80"/>
        <v>Yes</v>
      </c>
      <c r="AH724" s="1" t="str">
        <f t="shared" si="81"/>
        <v>Yes</v>
      </c>
      <c r="AI724" s="1" t="str">
        <f t="shared" si="82"/>
        <v>Yes</v>
      </c>
      <c r="AJ724" s="1">
        <f>IF(Raw!AE724="", "", Raw!AE724)</f>
        <v>22</v>
      </c>
      <c r="AK724" s="2">
        <f t="shared" ca="1" si="83"/>
        <v>44620</v>
      </c>
      <c r="AL724" s="1" t="str">
        <f>IF(Raw!AF724="", "", Raw!AF724)</f>
        <v>Not at fault - other vehicle involved</v>
      </c>
      <c r="AM724" s="1" t="s">
        <v>6350</v>
      </c>
      <c r="AN724" s="1" t="s">
        <v>6350</v>
      </c>
      <c r="AO724" s="1" t="s">
        <v>6349</v>
      </c>
      <c r="AP724" s="1">
        <f>Raw!AH724</f>
        <v>24020</v>
      </c>
      <c r="AQ724" s="1">
        <v>500</v>
      </c>
      <c r="AR724" s="1" t="s">
        <v>6350</v>
      </c>
      <c r="AS724" s="1" t="s">
        <v>6350</v>
      </c>
      <c r="AT724" s="1" t="s">
        <v>6350</v>
      </c>
    </row>
    <row r="725" spans="1:46" ht="12.75" x14ac:dyDescent="0.2">
      <c r="A725" s="1">
        <v>10724</v>
      </c>
      <c r="B725" s="1" t="s">
        <v>2</v>
      </c>
      <c r="C725" s="2">
        <f t="shared" ca="1" si="77"/>
        <v>45265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6350</v>
      </c>
      <c r="O725" s="1" t="s">
        <v>6373</v>
      </c>
      <c r="P725" s="1" t="s">
        <v>6349</v>
      </c>
      <c r="Q725" s="1" t="s">
        <v>6350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78"/>
        <v>27003</v>
      </c>
      <c r="AA725" s="1" t="str">
        <f>Raw!Z725</f>
        <v>NEW ZEALAND FULL LICENCE</v>
      </c>
      <c r="AB725" s="9">
        <f t="shared" si="79"/>
        <v>4</v>
      </c>
      <c r="AC725" s="1">
        <v>16</v>
      </c>
      <c r="AD725" s="1" t="str">
        <f>Raw!AA725</f>
        <v>FEMALE</v>
      </c>
      <c r="AE725" s="1" t="str">
        <f>Raw!AB725</f>
        <v>NO</v>
      </c>
      <c r="AF725" s="1">
        <f>IF(Raw!AE725="", 0, 1)</f>
        <v>0</v>
      </c>
      <c r="AG725" s="1" t="str">
        <f t="shared" si="80"/>
        <v>No</v>
      </c>
      <c r="AH725" s="1" t="str">
        <f t="shared" si="81"/>
        <v>No</v>
      </c>
      <c r="AI725" s="1" t="str">
        <f t="shared" si="82"/>
        <v>No</v>
      </c>
      <c r="AJ725" s="1" t="str">
        <f>IF(Raw!AE725="", "", Raw!AE725)</f>
        <v/>
      </c>
      <c r="AK725" s="2" t="str">
        <f t="shared" ca="1" si="83"/>
        <v/>
      </c>
      <c r="AL725" s="1" t="str">
        <f>IF(Raw!AF725="", "", Raw!AF725)</f>
        <v/>
      </c>
      <c r="AM725" s="1" t="s">
        <v>6350</v>
      </c>
      <c r="AN725" s="1" t="s">
        <v>6350</v>
      </c>
      <c r="AO725" s="1" t="s">
        <v>6349</v>
      </c>
      <c r="AP725" s="1">
        <f>Raw!AH725</f>
        <v>21525</v>
      </c>
      <c r="AQ725" s="1">
        <v>500</v>
      </c>
      <c r="AR725" s="1" t="s">
        <v>6350</v>
      </c>
      <c r="AS725" s="1" t="s">
        <v>6350</v>
      </c>
      <c r="AT725" s="1" t="s">
        <v>6350</v>
      </c>
    </row>
    <row r="726" spans="1:46" ht="12.75" x14ac:dyDescent="0.2">
      <c r="A726" s="1">
        <v>10725</v>
      </c>
      <c r="B726" s="1" t="s">
        <v>2</v>
      </c>
      <c r="C726" s="2">
        <f t="shared" ca="1" si="77"/>
        <v>45265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6350</v>
      </c>
      <c r="O726" s="1" t="s">
        <v>6373</v>
      </c>
      <c r="P726" s="1" t="s">
        <v>6349</v>
      </c>
      <c r="Q726" s="1" t="s">
        <v>6350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78"/>
        <v>29925</v>
      </c>
      <c r="AA726" s="1" t="str">
        <f>Raw!Z726</f>
        <v>NEW ZEALAND FULL LICENCE</v>
      </c>
      <c r="AB726" s="9">
        <f t="shared" si="79"/>
        <v>4</v>
      </c>
      <c r="AC726" s="1">
        <v>16</v>
      </c>
      <c r="AD726" s="1" t="str">
        <f>Raw!AA726</f>
        <v>FEMALE</v>
      </c>
      <c r="AE726" s="1" t="str">
        <f>Raw!AB726</f>
        <v>NO</v>
      </c>
      <c r="AF726" s="1">
        <f>IF(Raw!AE726="", 0, 1)</f>
        <v>0</v>
      </c>
      <c r="AG726" s="1" t="str">
        <f t="shared" si="80"/>
        <v>No</v>
      </c>
      <c r="AH726" s="1" t="str">
        <f t="shared" si="81"/>
        <v>No</v>
      </c>
      <c r="AI726" s="1" t="str">
        <f t="shared" si="82"/>
        <v>No</v>
      </c>
      <c r="AJ726" s="1" t="str">
        <f>IF(Raw!AE726="", "", Raw!AE726)</f>
        <v/>
      </c>
      <c r="AK726" s="2" t="str">
        <f t="shared" ca="1" si="83"/>
        <v/>
      </c>
      <c r="AL726" s="1" t="str">
        <f>IF(Raw!AF726="", "", Raw!AF726)</f>
        <v/>
      </c>
      <c r="AM726" s="1" t="s">
        <v>6350</v>
      </c>
      <c r="AN726" s="1" t="s">
        <v>6350</v>
      </c>
      <c r="AO726" s="1" t="s">
        <v>6349</v>
      </c>
      <c r="AP726" s="1">
        <f>Raw!AH726</f>
        <v>12300</v>
      </c>
      <c r="AQ726" s="1">
        <v>500</v>
      </c>
      <c r="AR726" s="1" t="s">
        <v>6350</v>
      </c>
      <c r="AS726" s="1" t="s">
        <v>6350</v>
      </c>
      <c r="AT726" s="1" t="s">
        <v>6350</v>
      </c>
    </row>
    <row r="727" spans="1:46" ht="12.75" x14ac:dyDescent="0.2">
      <c r="A727" s="1">
        <v>10726</v>
      </c>
      <c r="B727" s="1" t="s">
        <v>2</v>
      </c>
      <c r="C727" s="2">
        <f t="shared" ca="1" si="77"/>
        <v>45265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6350</v>
      </c>
      <c r="O727" s="1" t="s">
        <v>6373</v>
      </c>
      <c r="P727" s="1" t="s">
        <v>6349</v>
      </c>
      <c r="Q727" s="1" t="s">
        <v>6350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78"/>
        <v>33943</v>
      </c>
      <c r="AA727" s="1" t="str">
        <f>Raw!Z727</f>
        <v>NEW ZEALAND FULL LICENCE</v>
      </c>
      <c r="AB727" s="9">
        <f t="shared" si="79"/>
        <v>4</v>
      </c>
      <c r="AC727" s="1">
        <v>16</v>
      </c>
      <c r="AD727" s="1" t="str">
        <f>Raw!AA727</f>
        <v>MALE</v>
      </c>
      <c r="AE727" s="1" t="str">
        <f>Raw!AB727</f>
        <v>NO</v>
      </c>
      <c r="AF727" s="1">
        <f>IF(Raw!AE727="", 0, 1)</f>
        <v>0</v>
      </c>
      <c r="AG727" s="1" t="str">
        <f t="shared" si="80"/>
        <v>No</v>
      </c>
      <c r="AH727" s="1" t="str">
        <f t="shared" si="81"/>
        <v>No</v>
      </c>
      <c r="AI727" s="1" t="str">
        <f t="shared" si="82"/>
        <v>No</v>
      </c>
      <c r="AJ727" s="1" t="str">
        <f>IF(Raw!AE727="", "", Raw!AE727)</f>
        <v/>
      </c>
      <c r="AK727" s="2" t="str">
        <f t="shared" ca="1" si="83"/>
        <v/>
      </c>
      <c r="AL727" s="1" t="str">
        <f>IF(Raw!AF727="", "", Raw!AF727)</f>
        <v/>
      </c>
      <c r="AM727" s="1" t="s">
        <v>6350</v>
      </c>
      <c r="AN727" s="1" t="s">
        <v>6350</v>
      </c>
      <c r="AO727" s="1" t="s">
        <v>6349</v>
      </c>
      <c r="AP727" s="1">
        <f>Raw!AH727</f>
        <v>6800</v>
      </c>
      <c r="AQ727" s="1">
        <v>500</v>
      </c>
      <c r="AR727" s="1" t="s">
        <v>6350</v>
      </c>
      <c r="AS727" s="1" t="s">
        <v>6350</v>
      </c>
      <c r="AT727" s="1" t="s">
        <v>6350</v>
      </c>
    </row>
    <row r="728" spans="1:46" ht="12.75" x14ac:dyDescent="0.2">
      <c r="A728" s="1">
        <v>10727</v>
      </c>
      <c r="B728" s="1" t="s">
        <v>2</v>
      </c>
      <c r="C728" s="2">
        <f t="shared" ca="1" si="77"/>
        <v>45265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6350</v>
      </c>
      <c r="O728" s="1" t="s">
        <v>6373</v>
      </c>
      <c r="P728" s="1" t="s">
        <v>6349</v>
      </c>
      <c r="Q728" s="1" t="s">
        <v>6350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78"/>
        <v>36499</v>
      </c>
      <c r="AA728" s="1" t="str">
        <f>Raw!Z728</f>
        <v>RESTRICTED LICENCE</v>
      </c>
      <c r="AB728" s="9">
        <f t="shared" si="79"/>
        <v>4</v>
      </c>
      <c r="AC728" s="1">
        <v>16</v>
      </c>
      <c r="AD728" s="1" t="str">
        <f>Raw!AA728</f>
        <v>FEMALE</v>
      </c>
      <c r="AE728" s="1" t="str">
        <f>Raw!AB728</f>
        <v>YES</v>
      </c>
      <c r="AF728" s="1">
        <f>IF(Raw!AE728="", 0, 1)</f>
        <v>0</v>
      </c>
      <c r="AG728" s="1" t="str">
        <f t="shared" si="80"/>
        <v>No</v>
      </c>
      <c r="AH728" s="1" t="str">
        <f t="shared" si="81"/>
        <v>No</v>
      </c>
      <c r="AI728" s="1" t="str">
        <f t="shared" si="82"/>
        <v>No</v>
      </c>
      <c r="AJ728" s="1" t="str">
        <f>IF(Raw!AE728="", "", Raw!AE728)</f>
        <v/>
      </c>
      <c r="AK728" s="2" t="str">
        <f t="shared" ca="1" si="83"/>
        <v/>
      </c>
      <c r="AL728" s="1" t="str">
        <f>IF(Raw!AF728="", "", Raw!AF728)</f>
        <v/>
      </c>
      <c r="AM728" s="1" t="s">
        <v>6350</v>
      </c>
      <c r="AN728" s="1" t="s">
        <v>6350</v>
      </c>
      <c r="AO728" s="1" t="s">
        <v>6349</v>
      </c>
      <c r="AP728" s="1">
        <f>Raw!AH728</f>
        <v>6550</v>
      </c>
      <c r="AQ728" s="1">
        <v>500</v>
      </c>
      <c r="AR728" s="1" t="s">
        <v>6350</v>
      </c>
      <c r="AS728" s="1" t="s">
        <v>6350</v>
      </c>
      <c r="AT728" s="1" t="s">
        <v>6350</v>
      </c>
    </row>
    <row r="729" spans="1:46" ht="12.75" x14ac:dyDescent="0.2">
      <c r="A729" s="1">
        <v>10728</v>
      </c>
      <c r="B729" s="1" t="s">
        <v>2</v>
      </c>
      <c r="C729" s="2">
        <f t="shared" ca="1" si="77"/>
        <v>45265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6350</v>
      </c>
      <c r="O729" s="1" t="s">
        <v>6373</v>
      </c>
      <c r="P729" s="1" t="s">
        <v>6349</v>
      </c>
      <c r="Q729" s="1" t="s">
        <v>6350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78"/>
        <v>28829</v>
      </c>
      <c r="AA729" s="1" t="str">
        <f>Raw!Z729</f>
        <v>NEW ZEALAND FULL LICENCE</v>
      </c>
      <c r="AB729" s="9">
        <f t="shared" si="79"/>
        <v>4</v>
      </c>
      <c r="AC729" s="1">
        <v>16</v>
      </c>
      <c r="AD729" s="1" t="str">
        <f>Raw!AA729</f>
        <v>MALE</v>
      </c>
      <c r="AE729" s="1" t="str">
        <f>Raw!AB729</f>
        <v>NO</v>
      </c>
      <c r="AF729" s="1">
        <f>IF(Raw!AE729="", 0, 1)</f>
        <v>0</v>
      </c>
      <c r="AG729" s="1" t="str">
        <f t="shared" si="80"/>
        <v>No</v>
      </c>
      <c r="AH729" s="1" t="str">
        <f t="shared" si="81"/>
        <v>No</v>
      </c>
      <c r="AI729" s="1" t="str">
        <f t="shared" si="82"/>
        <v>No</v>
      </c>
      <c r="AJ729" s="1" t="str">
        <f>IF(Raw!AE729="", "", Raw!AE729)</f>
        <v/>
      </c>
      <c r="AK729" s="2" t="str">
        <f t="shared" ca="1" si="83"/>
        <v/>
      </c>
      <c r="AL729" s="1" t="str">
        <f>IF(Raw!AF729="", "", Raw!AF729)</f>
        <v/>
      </c>
      <c r="AM729" s="1" t="s">
        <v>6350</v>
      </c>
      <c r="AN729" s="1" t="s">
        <v>6350</v>
      </c>
      <c r="AO729" s="1" t="s">
        <v>6349</v>
      </c>
      <c r="AP729" s="1">
        <f>Raw!AH729</f>
        <v>4550</v>
      </c>
      <c r="AQ729" s="1">
        <v>500</v>
      </c>
      <c r="AR729" s="1" t="s">
        <v>6350</v>
      </c>
      <c r="AS729" s="1" t="s">
        <v>6350</v>
      </c>
      <c r="AT729" s="1" t="s">
        <v>6350</v>
      </c>
    </row>
    <row r="730" spans="1:46" ht="12.75" x14ac:dyDescent="0.2">
      <c r="A730" s="1">
        <v>10729</v>
      </c>
      <c r="B730" s="1" t="s">
        <v>2</v>
      </c>
      <c r="C730" s="2">
        <f t="shared" ca="1" si="77"/>
        <v>45265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6350</v>
      </c>
      <c r="O730" s="1" t="s">
        <v>6373</v>
      </c>
      <c r="P730" s="1" t="s">
        <v>6349</v>
      </c>
      <c r="Q730" s="1" t="s">
        <v>6350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78"/>
        <v>25907</v>
      </c>
      <c r="AA730" s="1" t="str">
        <f>Raw!Z730</f>
        <v>NEW ZEALAND FULL LICENCE</v>
      </c>
      <c r="AB730" s="9">
        <f t="shared" si="79"/>
        <v>4</v>
      </c>
      <c r="AC730" s="1">
        <v>16</v>
      </c>
      <c r="AD730" s="1" t="str">
        <f>Raw!AA730</f>
        <v>FEMALE</v>
      </c>
      <c r="AE730" s="1" t="str">
        <f>Raw!AB730</f>
        <v>NO</v>
      </c>
      <c r="AF730" s="1">
        <f>IF(Raw!AE730="", 0, 1)</f>
        <v>1</v>
      </c>
      <c r="AG730" s="1" t="str">
        <f t="shared" si="80"/>
        <v>Yes</v>
      </c>
      <c r="AH730" s="1" t="str">
        <f t="shared" si="81"/>
        <v>Yes</v>
      </c>
      <c r="AI730" s="1" t="str">
        <f t="shared" si="82"/>
        <v>Yes</v>
      </c>
      <c r="AJ730" s="1">
        <f>IF(Raw!AE730="", "", Raw!AE730)</f>
        <v>14</v>
      </c>
      <c r="AK730" s="2">
        <f t="shared" ca="1" si="83"/>
        <v>44865</v>
      </c>
      <c r="AL730" s="1" t="str">
        <f>IF(Raw!AF730="", "", Raw!AF730)</f>
        <v>Not at fault - other vehicle involved</v>
      </c>
      <c r="AM730" s="1" t="s">
        <v>6350</v>
      </c>
      <c r="AN730" s="1" t="s">
        <v>6350</v>
      </c>
      <c r="AO730" s="1" t="s">
        <v>6349</v>
      </c>
      <c r="AP730" s="1">
        <f>Raw!AH730</f>
        <v>3390</v>
      </c>
      <c r="AQ730" s="1">
        <v>500</v>
      </c>
      <c r="AR730" s="1" t="s">
        <v>6350</v>
      </c>
      <c r="AS730" s="1" t="s">
        <v>6350</v>
      </c>
      <c r="AT730" s="1" t="s">
        <v>6350</v>
      </c>
    </row>
    <row r="731" spans="1:46" ht="12.75" x14ac:dyDescent="0.2">
      <c r="A731" s="1">
        <v>10730</v>
      </c>
      <c r="B731" s="1" t="s">
        <v>2</v>
      </c>
      <c r="C731" s="2">
        <f t="shared" ca="1" si="77"/>
        <v>45265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6350</v>
      </c>
      <c r="O731" s="1" t="s">
        <v>6373</v>
      </c>
      <c r="P731" s="1" t="s">
        <v>6349</v>
      </c>
      <c r="Q731" s="1" t="s">
        <v>6350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78"/>
        <v>28829</v>
      </c>
      <c r="AA731" s="1" t="str">
        <f>Raw!Z731</f>
        <v>NEW ZEALAND FULL LICENCE</v>
      </c>
      <c r="AB731" s="9">
        <f t="shared" si="79"/>
        <v>4</v>
      </c>
      <c r="AC731" s="1">
        <v>16</v>
      </c>
      <c r="AD731" s="1" t="str">
        <f>Raw!AA731</f>
        <v>FEMALE</v>
      </c>
      <c r="AE731" s="1" t="str">
        <f>Raw!AB731</f>
        <v>NO</v>
      </c>
      <c r="AF731" s="1">
        <f>IF(Raw!AE731="", 0, 1)</f>
        <v>0</v>
      </c>
      <c r="AG731" s="1" t="str">
        <f t="shared" si="80"/>
        <v>No</v>
      </c>
      <c r="AH731" s="1" t="str">
        <f t="shared" si="81"/>
        <v>No</v>
      </c>
      <c r="AI731" s="1" t="str">
        <f t="shared" si="82"/>
        <v>No</v>
      </c>
      <c r="AJ731" s="1" t="str">
        <f>IF(Raw!AE731="", "", Raw!AE731)</f>
        <v/>
      </c>
      <c r="AK731" s="2" t="str">
        <f t="shared" ca="1" si="83"/>
        <v/>
      </c>
      <c r="AL731" s="1" t="str">
        <f>IF(Raw!AF731="", "", Raw!AF731)</f>
        <v/>
      </c>
      <c r="AM731" s="1" t="s">
        <v>6350</v>
      </c>
      <c r="AN731" s="1" t="s">
        <v>6350</v>
      </c>
      <c r="AO731" s="1" t="s">
        <v>6349</v>
      </c>
      <c r="AP731" s="1">
        <f>Raw!AH731</f>
        <v>3755</v>
      </c>
      <c r="AQ731" s="1">
        <v>500</v>
      </c>
      <c r="AR731" s="1" t="s">
        <v>6350</v>
      </c>
      <c r="AS731" s="1" t="s">
        <v>6350</v>
      </c>
      <c r="AT731" s="1" t="s">
        <v>6350</v>
      </c>
    </row>
    <row r="732" spans="1:46" ht="12.75" x14ac:dyDescent="0.2">
      <c r="A732" s="1">
        <v>10731</v>
      </c>
      <c r="B732" s="1" t="s">
        <v>2</v>
      </c>
      <c r="C732" s="2">
        <f t="shared" ca="1" si="77"/>
        <v>45265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6350</v>
      </c>
      <c r="O732" s="1" t="s">
        <v>6373</v>
      </c>
      <c r="P732" s="1" t="s">
        <v>6349</v>
      </c>
      <c r="Q732" s="1" t="s">
        <v>6350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/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78"/>
        <v>29194</v>
      </c>
      <c r="AA732" s="1" t="str">
        <f>Raw!Z732</f>
        <v>NEW ZEALAND FULL LICENCE</v>
      </c>
      <c r="AB732" s="9">
        <f t="shared" si="79"/>
        <v>4</v>
      </c>
      <c r="AC732" s="1">
        <v>16</v>
      </c>
      <c r="AD732" s="1" t="str">
        <f>Raw!AA732</f>
        <v>FEMALE</v>
      </c>
      <c r="AE732" s="1" t="str">
        <f>Raw!AB732</f>
        <v>NO</v>
      </c>
      <c r="AF732" s="1">
        <f>IF(Raw!AE732="", 0, 1)</f>
        <v>1</v>
      </c>
      <c r="AG732" s="1" t="str">
        <f t="shared" si="80"/>
        <v>No</v>
      </c>
      <c r="AH732" s="1" t="str">
        <f t="shared" si="81"/>
        <v>Yes</v>
      </c>
      <c r="AI732" s="1" t="str">
        <f t="shared" si="82"/>
        <v>Yes</v>
      </c>
      <c r="AJ732" s="1">
        <f>IF(Raw!AE732="", "", Raw!AE732)</f>
        <v>29</v>
      </c>
      <c r="AK732" s="2">
        <f t="shared" ca="1" si="83"/>
        <v>44408</v>
      </c>
      <c r="AL732" s="1" t="str">
        <f>IF(Raw!AF732="", "", Raw!AF732)</f>
        <v>Not at fault - other vehicle involved</v>
      </c>
      <c r="AM732" s="1" t="s">
        <v>6350</v>
      </c>
      <c r="AN732" s="1" t="s">
        <v>6350</v>
      </c>
      <c r="AO732" s="1" t="s">
        <v>6349</v>
      </c>
      <c r="AP732" s="1">
        <f>Raw!AH732</f>
        <v>37935</v>
      </c>
      <c r="AQ732" s="1">
        <v>500</v>
      </c>
      <c r="AR732" s="1" t="s">
        <v>6350</v>
      </c>
      <c r="AS732" s="1" t="s">
        <v>6350</v>
      </c>
      <c r="AT732" s="1" t="s">
        <v>6350</v>
      </c>
    </row>
    <row r="733" spans="1:46" ht="12.75" x14ac:dyDescent="0.2">
      <c r="A733" s="1">
        <v>10732</v>
      </c>
      <c r="B733" s="1" t="s">
        <v>2</v>
      </c>
      <c r="C733" s="2">
        <f t="shared" ca="1" si="77"/>
        <v>45265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6350</v>
      </c>
      <c r="O733" s="1" t="s">
        <v>6373</v>
      </c>
      <c r="P733" s="1" t="s">
        <v>6349</v>
      </c>
      <c r="Q733" s="1" t="s">
        <v>6350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78"/>
        <v>33212</v>
      </c>
      <c r="AA733" s="1" t="str">
        <f>Raw!Z733</f>
        <v>RESTRICTED LICENCE</v>
      </c>
      <c r="AB733" s="9">
        <f t="shared" si="79"/>
        <v>4</v>
      </c>
      <c r="AC733" s="1">
        <v>16</v>
      </c>
      <c r="AD733" s="1" t="str">
        <f>Raw!AA733</f>
        <v>MALE</v>
      </c>
      <c r="AE733" s="1" t="str">
        <f>Raw!AB733</f>
        <v>YES</v>
      </c>
      <c r="AF733" s="1">
        <f>IF(Raw!AE733="", 0, 1)</f>
        <v>0</v>
      </c>
      <c r="AG733" s="1" t="str">
        <f t="shared" si="80"/>
        <v>No</v>
      </c>
      <c r="AH733" s="1" t="str">
        <f t="shared" si="81"/>
        <v>No</v>
      </c>
      <c r="AI733" s="1" t="str">
        <f t="shared" si="82"/>
        <v>No</v>
      </c>
      <c r="AJ733" s="1" t="str">
        <f>IF(Raw!AE733="", "", Raw!AE733)</f>
        <v/>
      </c>
      <c r="AK733" s="2" t="str">
        <f t="shared" ca="1" si="83"/>
        <v/>
      </c>
      <c r="AL733" s="1" t="str">
        <f>IF(Raw!AF733="", "", Raw!AF733)</f>
        <v/>
      </c>
      <c r="AM733" s="1" t="s">
        <v>6350</v>
      </c>
      <c r="AN733" s="1" t="s">
        <v>6350</v>
      </c>
      <c r="AO733" s="1" t="s">
        <v>6349</v>
      </c>
      <c r="AP733" s="1">
        <f>Raw!AH733</f>
        <v>14740</v>
      </c>
      <c r="AQ733" s="1">
        <v>500</v>
      </c>
      <c r="AR733" s="1" t="s">
        <v>6350</v>
      </c>
      <c r="AS733" s="1" t="s">
        <v>6350</v>
      </c>
      <c r="AT733" s="1" t="s">
        <v>6350</v>
      </c>
    </row>
    <row r="734" spans="1:46" ht="12.75" x14ac:dyDescent="0.2">
      <c r="A734" s="1">
        <v>10733</v>
      </c>
      <c r="B734" s="1" t="s">
        <v>2</v>
      </c>
      <c r="C734" s="2">
        <f t="shared" ca="1" si="77"/>
        <v>45265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6350</v>
      </c>
      <c r="O734" s="1" t="s">
        <v>6373</v>
      </c>
      <c r="P734" s="1" t="s">
        <v>6349</v>
      </c>
      <c r="Q734" s="1" t="s">
        <v>6350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/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78"/>
        <v>33577</v>
      </c>
      <c r="AA734" s="1" t="str">
        <f>Raw!Z734</f>
        <v>NEW ZEALAND FULL LICENCE</v>
      </c>
      <c r="AB734" s="9">
        <f t="shared" si="79"/>
        <v>4</v>
      </c>
      <c r="AC734" s="1">
        <v>16</v>
      </c>
      <c r="AD734" s="1" t="str">
        <f>Raw!AA734</f>
        <v>MALE</v>
      </c>
      <c r="AE734" s="1" t="str">
        <f>Raw!AB734</f>
        <v>YES</v>
      </c>
      <c r="AF734" s="1">
        <f>IF(Raw!AE734="", 0, 1)</f>
        <v>0</v>
      </c>
      <c r="AG734" s="1" t="str">
        <f t="shared" si="80"/>
        <v>No</v>
      </c>
      <c r="AH734" s="1" t="str">
        <f t="shared" si="81"/>
        <v>No</v>
      </c>
      <c r="AI734" s="1" t="str">
        <f t="shared" si="82"/>
        <v>No</v>
      </c>
      <c r="AJ734" s="1" t="str">
        <f>IF(Raw!AE734="", "", Raw!AE734)</f>
        <v/>
      </c>
      <c r="AK734" s="2" t="str">
        <f t="shared" ca="1" si="83"/>
        <v/>
      </c>
      <c r="AL734" s="1" t="str">
        <f>IF(Raw!AF734="", "", Raw!AF734)</f>
        <v/>
      </c>
      <c r="AM734" s="1" t="s">
        <v>6350</v>
      </c>
      <c r="AN734" s="1" t="s">
        <v>6350</v>
      </c>
      <c r="AO734" s="1" t="s">
        <v>6349</v>
      </c>
      <c r="AP734" s="1">
        <f>Raw!AH734</f>
        <v>38020</v>
      </c>
      <c r="AQ734" s="1">
        <v>500</v>
      </c>
      <c r="AR734" s="1" t="s">
        <v>6350</v>
      </c>
      <c r="AS734" s="1" t="s">
        <v>6350</v>
      </c>
      <c r="AT734" s="1" t="s">
        <v>6350</v>
      </c>
    </row>
    <row r="735" spans="1:46" ht="12.75" x14ac:dyDescent="0.2">
      <c r="A735" s="1">
        <v>10734</v>
      </c>
      <c r="B735" s="1" t="s">
        <v>2</v>
      </c>
      <c r="C735" s="2">
        <f t="shared" ca="1" si="77"/>
        <v>45265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6350</v>
      </c>
      <c r="O735" s="1" t="s">
        <v>6373</v>
      </c>
      <c r="P735" s="1" t="s">
        <v>6349</v>
      </c>
      <c r="Q735" s="1" t="s">
        <v>6350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78"/>
        <v>17506</v>
      </c>
      <c r="AA735" s="1" t="str">
        <f>Raw!Z735</f>
        <v>NEW ZEALAND FULL LICENCE</v>
      </c>
      <c r="AB735" s="9">
        <f t="shared" si="79"/>
        <v>4</v>
      </c>
      <c r="AC735" s="1">
        <v>16</v>
      </c>
      <c r="AD735" s="1" t="str">
        <f>Raw!AA735</f>
        <v>MALE</v>
      </c>
      <c r="AE735" s="1" t="str">
        <f>Raw!AB735</f>
        <v>NO</v>
      </c>
      <c r="AF735" s="1">
        <f>IF(Raw!AE735="", 0, 1)</f>
        <v>0</v>
      </c>
      <c r="AG735" s="1" t="str">
        <f t="shared" si="80"/>
        <v>No</v>
      </c>
      <c r="AH735" s="1" t="str">
        <f t="shared" si="81"/>
        <v>No</v>
      </c>
      <c r="AI735" s="1" t="str">
        <f t="shared" si="82"/>
        <v>No</v>
      </c>
      <c r="AJ735" s="1" t="str">
        <f>IF(Raw!AE735="", "", Raw!AE735)</f>
        <v/>
      </c>
      <c r="AK735" s="2" t="str">
        <f t="shared" ca="1" si="83"/>
        <v/>
      </c>
      <c r="AL735" s="1" t="str">
        <f>IF(Raw!AF735="", "", Raw!AF735)</f>
        <v/>
      </c>
      <c r="AM735" s="1" t="s">
        <v>6350</v>
      </c>
      <c r="AN735" s="1" t="s">
        <v>6350</v>
      </c>
      <c r="AO735" s="1" t="s">
        <v>6349</v>
      </c>
      <c r="AP735" s="1">
        <f>Raw!AH735</f>
        <v>1980</v>
      </c>
      <c r="AQ735" s="1">
        <v>500</v>
      </c>
      <c r="AR735" s="1" t="s">
        <v>6350</v>
      </c>
      <c r="AS735" s="1" t="s">
        <v>6350</v>
      </c>
      <c r="AT735" s="1" t="s">
        <v>6350</v>
      </c>
    </row>
    <row r="736" spans="1:46" ht="12.75" x14ac:dyDescent="0.2">
      <c r="A736" s="1">
        <v>10735</v>
      </c>
      <c r="B736" s="1" t="s">
        <v>2</v>
      </c>
      <c r="C736" s="2">
        <f t="shared" ca="1" si="77"/>
        <v>45265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6350</v>
      </c>
      <c r="O736" s="1" t="s">
        <v>6373</v>
      </c>
      <c r="P736" s="1" t="s">
        <v>6349</v>
      </c>
      <c r="Q736" s="1" t="s">
        <v>6350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78"/>
        <v>37960</v>
      </c>
      <c r="AA736" s="1" t="str">
        <f>Raw!Z736</f>
        <v>NEW ZEALAND FULL LICENCE</v>
      </c>
      <c r="AB736" s="9">
        <f t="shared" si="79"/>
        <v>4</v>
      </c>
      <c r="AC736" s="1">
        <v>16</v>
      </c>
      <c r="AD736" s="1" t="str">
        <f>Raw!AA736</f>
        <v>FEMALE</v>
      </c>
      <c r="AE736" s="1" t="str">
        <f>Raw!AB736</f>
        <v>NO</v>
      </c>
      <c r="AF736" s="1">
        <f>IF(Raw!AE736="", 0, 1)</f>
        <v>0</v>
      </c>
      <c r="AG736" s="1" t="str">
        <f t="shared" si="80"/>
        <v>No</v>
      </c>
      <c r="AH736" s="1" t="str">
        <f t="shared" si="81"/>
        <v>No</v>
      </c>
      <c r="AI736" s="1" t="str">
        <f t="shared" si="82"/>
        <v>No</v>
      </c>
      <c r="AJ736" s="1" t="str">
        <f>IF(Raw!AE736="", "", Raw!AE736)</f>
        <v/>
      </c>
      <c r="AK736" s="2" t="str">
        <f t="shared" ca="1" si="83"/>
        <v/>
      </c>
      <c r="AL736" s="1" t="str">
        <f>IF(Raw!AF736="", "", Raw!AF736)</f>
        <v/>
      </c>
      <c r="AM736" s="1" t="s">
        <v>6350</v>
      </c>
      <c r="AN736" s="1" t="s">
        <v>6350</v>
      </c>
      <c r="AO736" s="1" t="s">
        <v>6349</v>
      </c>
      <c r="AP736" s="1">
        <f>Raw!AH736</f>
        <v>1915</v>
      </c>
      <c r="AQ736" s="1">
        <v>500</v>
      </c>
      <c r="AR736" s="1" t="s">
        <v>6350</v>
      </c>
      <c r="AS736" s="1" t="s">
        <v>6350</v>
      </c>
      <c r="AT736" s="1" t="s">
        <v>6350</v>
      </c>
    </row>
    <row r="737" spans="1:46" ht="12.75" x14ac:dyDescent="0.2">
      <c r="A737" s="1">
        <v>10736</v>
      </c>
      <c r="B737" s="1" t="s">
        <v>2</v>
      </c>
      <c r="C737" s="2">
        <f t="shared" ca="1" si="77"/>
        <v>45265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6350</v>
      </c>
      <c r="O737" s="1" t="s">
        <v>6373</v>
      </c>
      <c r="P737" s="1" t="s">
        <v>6349</v>
      </c>
      <c r="Q737" s="1" t="s">
        <v>6350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/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78"/>
        <v>35404</v>
      </c>
      <c r="AA737" s="1" t="str">
        <f>Raw!Z737</f>
        <v>NEW ZEALAND FULL LICENCE</v>
      </c>
      <c r="AB737" s="9">
        <f t="shared" si="79"/>
        <v>4</v>
      </c>
      <c r="AC737" s="1">
        <v>16</v>
      </c>
      <c r="AD737" s="1" t="str">
        <f>Raw!AA737</f>
        <v>FEMALE</v>
      </c>
      <c r="AE737" s="1" t="str">
        <f>Raw!AB737</f>
        <v>NO</v>
      </c>
      <c r="AF737" s="1">
        <f>IF(Raw!AE737="", 0, 1)</f>
        <v>1</v>
      </c>
      <c r="AG737" s="1" t="str">
        <f t="shared" si="80"/>
        <v>Yes</v>
      </c>
      <c r="AH737" s="1" t="str">
        <f t="shared" si="81"/>
        <v>Yes</v>
      </c>
      <c r="AI737" s="1" t="str">
        <f t="shared" si="82"/>
        <v>Yes</v>
      </c>
      <c r="AJ737" s="1">
        <f>IF(Raw!AE737="", "", Raw!AE737)</f>
        <v>3</v>
      </c>
      <c r="AK737" s="2">
        <f t="shared" ca="1" si="83"/>
        <v>45199</v>
      </c>
      <c r="AL737" s="1" t="str">
        <f>IF(Raw!AF737="", "", Raw!AF737)</f>
        <v>At fault - other vehicle involved</v>
      </c>
      <c r="AM737" s="1" t="s">
        <v>6350</v>
      </c>
      <c r="AN737" s="1" t="s">
        <v>6350</v>
      </c>
      <c r="AO737" s="1" t="s">
        <v>6349</v>
      </c>
      <c r="AP737" s="1">
        <f>Raw!AH737</f>
        <v>6250</v>
      </c>
      <c r="AQ737" s="1">
        <v>500</v>
      </c>
      <c r="AR737" s="1" t="s">
        <v>6350</v>
      </c>
      <c r="AS737" s="1" t="s">
        <v>6350</v>
      </c>
      <c r="AT737" s="1" t="s">
        <v>6350</v>
      </c>
    </row>
    <row r="738" spans="1:46" ht="12.75" x14ac:dyDescent="0.2">
      <c r="A738" s="1">
        <v>10737</v>
      </c>
      <c r="B738" s="1" t="s">
        <v>2</v>
      </c>
      <c r="C738" s="2">
        <f t="shared" ca="1" si="77"/>
        <v>45265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6350</v>
      </c>
      <c r="O738" s="1" t="s">
        <v>6373</v>
      </c>
      <c r="P738" s="1" t="s">
        <v>6349</v>
      </c>
      <c r="Q738" s="1" t="s">
        <v>6350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/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78"/>
        <v>28099</v>
      </c>
      <c r="AA738" s="1" t="str">
        <f>Raw!Z738</f>
        <v>NEW ZEALAND FULL LICENCE</v>
      </c>
      <c r="AB738" s="9">
        <f t="shared" si="79"/>
        <v>4</v>
      </c>
      <c r="AC738" s="1">
        <v>16</v>
      </c>
      <c r="AD738" s="1" t="str">
        <f>Raw!AA738</f>
        <v>MALE</v>
      </c>
      <c r="AE738" s="1" t="str">
        <f>Raw!AB738</f>
        <v>NO</v>
      </c>
      <c r="AF738" s="1">
        <f>IF(Raw!AE738="", 0, 1)</f>
        <v>0</v>
      </c>
      <c r="AG738" s="1" t="str">
        <f t="shared" si="80"/>
        <v>No</v>
      </c>
      <c r="AH738" s="1" t="str">
        <f t="shared" si="81"/>
        <v>No</v>
      </c>
      <c r="AI738" s="1" t="str">
        <f t="shared" si="82"/>
        <v>No</v>
      </c>
      <c r="AJ738" s="1" t="str">
        <f>IF(Raw!AE738="", "", Raw!AE738)</f>
        <v/>
      </c>
      <c r="AK738" s="2" t="str">
        <f t="shared" ca="1" si="83"/>
        <v/>
      </c>
      <c r="AL738" s="1" t="str">
        <f>IF(Raw!AF738="", "", Raw!AF738)</f>
        <v/>
      </c>
      <c r="AM738" s="1" t="s">
        <v>6350</v>
      </c>
      <c r="AN738" s="1" t="s">
        <v>6350</v>
      </c>
      <c r="AO738" s="1" t="s">
        <v>6349</v>
      </c>
      <c r="AP738" s="1">
        <f>Raw!AH738</f>
        <v>12850</v>
      </c>
      <c r="AQ738" s="1">
        <v>500</v>
      </c>
      <c r="AR738" s="1" t="s">
        <v>6350</v>
      </c>
      <c r="AS738" s="1" t="s">
        <v>6350</v>
      </c>
      <c r="AT738" s="1" t="s">
        <v>6350</v>
      </c>
    </row>
    <row r="739" spans="1:46" ht="12.75" x14ac:dyDescent="0.2">
      <c r="A739" s="1">
        <v>10738</v>
      </c>
      <c r="B739" s="1" t="s">
        <v>2</v>
      </c>
      <c r="C739" s="2">
        <f t="shared" ca="1" si="77"/>
        <v>45265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6350</v>
      </c>
      <c r="O739" s="1" t="s">
        <v>6373</v>
      </c>
      <c r="P739" s="1" t="s">
        <v>6349</v>
      </c>
      <c r="Q739" s="1" t="s">
        <v>6350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/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78"/>
        <v>33212</v>
      </c>
      <c r="AA739" s="1" t="str">
        <f>Raw!Z739</f>
        <v>NEW ZEALAND FULL LICENCE</v>
      </c>
      <c r="AB739" s="9">
        <f t="shared" si="79"/>
        <v>4</v>
      </c>
      <c r="AC739" s="1">
        <v>16</v>
      </c>
      <c r="AD739" s="1" t="str">
        <f>Raw!AA739</f>
        <v>MALE</v>
      </c>
      <c r="AE739" s="1" t="str">
        <f>Raw!AB739</f>
        <v>YES</v>
      </c>
      <c r="AF739" s="1">
        <f>IF(Raw!AE739="", 0, 1)</f>
        <v>1</v>
      </c>
      <c r="AG739" s="1" t="str">
        <f t="shared" si="80"/>
        <v>No</v>
      </c>
      <c r="AH739" s="1" t="str">
        <f t="shared" si="81"/>
        <v>Yes</v>
      </c>
      <c r="AI739" s="1" t="str">
        <f t="shared" si="82"/>
        <v>Yes</v>
      </c>
      <c r="AJ739" s="1">
        <f>IF(Raw!AE739="", "", Raw!AE739)</f>
        <v>26</v>
      </c>
      <c r="AK739" s="2">
        <f t="shared" ca="1" si="83"/>
        <v>44500</v>
      </c>
      <c r="AL739" s="1" t="str">
        <f>IF(Raw!AF739="", "", Raw!AF739)</f>
        <v>At fault - other vehicle involved</v>
      </c>
      <c r="AM739" s="1" t="s">
        <v>6350</v>
      </c>
      <c r="AN739" s="1" t="s">
        <v>6350</v>
      </c>
      <c r="AO739" s="1" t="s">
        <v>6349</v>
      </c>
      <c r="AP739" s="1">
        <f>Raw!AH739</f>
        <v>6850</v>
      </c>
      <c r="AQ739" s="1">
        <v>500</v>
      </c>
      <c r="AR739" s="1" t="s">
        <v>6350</v>
      </c>
      <c r="AS739" s="1" t="s">
        <v>6350</v>
      </c>
      <c r="AT739" s="1" t="s">
        <v>6350</v>
      </c>
    </row>
    <row r="740" spans="1:46" ht="12.75" x14ac:dyDescent="0.2">
      <c r="A740" s="1">
        <v>10739</v>
      </c>
      <c r="B740" s="1" t="s">
        <v>2</v>
      </c>
      <c r="C740" s="2">
        <f t="shared" ca="1" si="77"/>
        <v>45265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6350</v>
      </c>
      <c r="O740" s="1" t="s">
        <v>6373</v>
      </c>
      <c r="P740" s="1" t="s">
        <v>6349</v>
      </c>
      <c r="Q740" s="1" t="s">
        <v>6350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/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78"/>
        <v>33212</v>
      </c>
      <c r="AA740" s="1" t="str">
        <f>Raw!Z740</f>
        <v>NEW ZEALAND FULL LICENCE</v>
      </c>
      <c r="AB740" s="9">
        <f t="shared" si="79"/>
        <v>4</v>
      </c>
      <c r="AC740" s="1">
        <v>16</v>
      </c>
      <c r="AD740" s="1" t="str">
        <f>Raw!AA740</f>
        <v>MALE</v>
      </c>
      <c r="AE740" s="1" t="str">
        <f>Raw!AB740</f>
        <v>NO</v>
      </c>
      <c r="AF740" s="1">
        <f>IF(Raw!AE740="", 0, 1)</f>
        <v>1</v>
      </c>
      <c r="AG740" s="1" t="str">
        <f t="shared" si="80"/>
        <v>Yes</v>
      </c>
      <c r="AH740" s="1" t="str">
        <f t="shared" si="81"/>
        <v>Yes</v>
      </c>
      <c r="AI740" s="1" t="str">
        <f t="shared" si="82"/>
        <v>Yes</v>
      </c>
      <c r="AJ740" s="1">
        <f>IF(Raw!AE740="", "", Raw!AE740)</f>
        <v>7</v>
      </c>
      <c r="AK740" s="2">
        <f t="shared" ca="1" si="83"/>
        <v>45077</v>
      </c>
      <c r="AL740" s="1" t="str">
        <f>IF(Raw!AF740="", "", Raw!AF740)</f>
        <v>Not at fault - other vehicle involved</v>
      </c>
      <c r="AM740" s="1" t="s">
        <v>6350</v>
      </c>
      <c r="AN740" s="1" t="s">
        <v>6350</v>
      </c>
      <c r="AO740" s="1" t="s">
        <v>6349</v>
      </c>
      <c r="AP740" s="1">
        <f>Raw!AH740</f>
        <v>6550</v>
      </c>
      <c r="AQ740" s="1">
        <v>500</v>
      </c>
      <c r="AR740" s="1" t="s">
        <v>6350</v>
      </c>
      <c r="AS740" s="1" t="s">
        <v>6350</v>
      </c>
      <c r="AT740" s="1" t="s">
        <v>6350</v>
      </c>
    </row>
    <row r="741" spans="1:46" ht="12.75" x14ac:dyDescent="0.2">
      <c r="A741" s="1">
        <v>10740</v>
      </c>
      <c r="B741" s="1" t="s">
        <v>2</v>
      </c>
      <c r="C741" s="2">
        <f t="shared" ca="1" si="77"/>
        <v>45265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6350</v>
      </c>
      <c r="O741" s="1" t="s">
        <v>6373</v>
      </c>
      <c r="P741" s="1" t="s">
        <v>6349</v>
      </c>
      <c r="Q741" s="1" t="s">
        <v>6350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78"/>
        <v>36134</v>
      </c>
      <c r="AA741" s="1" t="str">
        <f>Raw!Z741</f>
        <v>NEW ZEALAND FULL LICENCE</v>
      </c>
      <c r="AB741" s="9">
        <f t="shared" si="79"/>
        <v>4</v>
      </c>
      <c r="AC741" s="1">
        <v>16</v>
      </c>
      <c r="AD741" s="1" t="str">
        <f>Raw!AA741</f>
        <v>FEMALE</v>
      </c>
      <c r="AE741" s="1" t="str">
        <f>Raw!AB741</f>
        <v>NO</v>
      </c>
      <c r="AF741" s="1">
        <f>IF(Raw!AE741="", 0, 1)</f>
        <v>0</v>
      </c>
      <c r="AG741" s="1" t="str">
        <f t="shared" si="80"/>
        <v>No</v>
      </c>
      <c r="AH741" s="1" t="str">
        <f t="shared" si="81"/>
        <v>No</v>
      </c>
      <c r="AI741" s="1" t="str">
        <f t="shared" si="82"/>
        <v>No</v>
      </c>
      <c r="AJ741" s="1" t="str">
        <f>IF(Raw!AE741="", "", Raw!AE741)</f>
        <v/>
      </c>
      <c r="AK741" s="2" t="str">
        <f t="shared" ca="1" si="83"/>
        <v/>
      </c>
      <c r="AL741" s="1" t="str">
        <f>IF(Raw!AF741="", "", Raw!AF741)</f>
        <v/>
      </c>
      <c r="AM741" s="1" t="s">
        <v>6350</v>
      </c>
      <c r="AN741" s="1" t="s">
        <v>6350</v>
      </c>
      <c r="AO741" s="1" t="s">
        <v>6349</v>
      </c>
      <c r="AP741" s="1">
        <f>Raw!AH741</f>
        <v>7050</v>
      </c>
      <c r="AQ741" s="1">
        <v>500</v>
      </c>
      <c r="AR741" s="1" t="s">
        <v>6350</v>
      </c>
      <c r="AS741" s="1" t="s">
        <v>6350</v>
      </c>
      <c r="AT741" s="1" t="s">
        <v>6350</v>
      </c>
    </row>
    <row r="742" spans="1:46" ht="12.75" x14ac:dyDescent="0.2">
      <c r="A742" s="1">
        <v>10741</v>
      </c>
      <c r="B742" s="1" t="s">
        <v>2</v>
      </c>
      <c r="C742" s="2">
        <f t="shared" ca="1" si="77"/>
        <v>45265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6350</v>
      </c>
      <c r="O742" s="1" t="s">
        <v>6373</v>
      </c>
      <c r="P742" s="1" t="s">
        <v>6349</v>
      </c>
      <c r="Q742" s="1" t="s">
        <v>6350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78"/>
        <v>30655</v>
      </c>
      <c r="AA742" s="1" t="str">
        <f>Raw!Z742</f>
        <v>NEW ZEALAND FULL LICENCE</v>
      </c>
      <c r="AB742" s="9">
        <f t="shared" si="79"/>
        <v>4</v>
      </c>
      <c r="AC742" s="1">
        <v>16</v>
      </c>
      <c r="AD742" s="1" t="str">
        <f>Raw!AA742</f>
        <v>MALE</v>
      </c>
      <c r="AE742" s="1" t="str">
        <f>Raw!AB742</f>
        <v>NO</v>
      </c>
      <c r="AF742" s="1">
        <f>IF(Raw!AE742="", 0, 1)</f>
        <v>0</v>
      </c>
      <c r="AG742" s="1" t="str">
        <f t="shared" si="80"/>
        <v>No</v>
      </c>
      <c r="AH742" s="1" t="str">
        <f t="shared" si="81"/>
        <v>No</v>
      </c>
      <c r="AI742" s="1" t="str">
        <f t="shared" si="82"/>
        <v>No</v>
      </c>
      <c r="AJ742" s="1" t="str">
        <f>IF(Raw!AE742="", "", Raw!AE742)</f>
        <v/>
      </c>
      <c r="AK742" s="2" t="str">
        <f t="shared" ca="1" si="83"/>
        <v/>
      </c>
      <c r="AL742" s="1" t="str">
        <f>IF(Raw!AF742="", "", Raw!AF742)</f>
        <v/>
      </c>
      <c r="AM742" s="1" t="s">
        <v>6350</v>
      </c>
      <c r="AN742" s="1" t="s">
        <v>6350</v>
      </c>
      <c r="AO742" s="1" t="s">
        <v>6349</v>
      </c>
      <c r="AP742" s="1">
        <f>Raw!AH742</f>
        <v>20545</v>
      </c>
      <c r="AQ742" s="1">
        <v>500</v>
      </c>
      <c r="AR742" s="1" t="s">
        <v>6350</v>
      </c>
      <c r="AS742" s="1" t="s">
        <v>6350</v>
      </c>
      <c r="AT742" s="1" t="s">
        <v>6350</v>
      </c>
    </row>
    <row r="743" spans="1:46" ht="12.75" x14ac:dyDescent="0.2">
      <c r="A743" s="1">
        <v>10742</v>
      </c>
      <c r="B743" s="1" t="s">
        <v>2</v>
      </c>
      <c r="C743" s="2">
        <f t="shared" ca="1" si="77"/>
        <v>45265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6350</v>
      </c>
      <c r="O743" s="1" t="s">
        <v>6373</v>
      </c>
      <c r="P743" s="1" t="s">
        <v>6349</v>
      </c>
      <c r="Q743" s="1" t="s">
        <v>6350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78"/>
        <v>17506</v>
      </c>
      <c r="AA743" s="1" t="str">
        <f>Raw!Z743</f>
        <v>NEW ZEALAND FULL LICENCE</v>
      </c>
      <c r="AB743" s="9">
        <f t="shared" si="79"/>
        <v>4</v>
      </c>
      <c r="AC743" s="1">
        <v>16</v>
      </c>
      <c r="AD743" s="1" t="str">
        <f>Raw!AA743</f>
        <v>FEMALE</v>
      </c>
      <c r="AE743" s="1" t="str">
        <f>Raw!AB743</f>
        <v>NO</v>
      </c>
      <c r="AF743" s="1">
        <f>IF(Raw!AE743="", 0, 1)</f>
        <v>0</v>
      </c>
      <c r="AG743" s="1" t="str">
        <f t="shared" si="80"/>
        <v>No</v>
      </c>
      <c r="AH743" s="1" t="str">
        <f t="shared" si="81"/>
        <v>No</v>
      </c>
      <c r="AI743" s="1" t="str">
        <f t="shared" si="82"/>
        <v>No</v>
      </c>
      <c r="AJ743" s="1" t="str">
        <f>IF(Raw!AE743="", "", Raw!AE743)</f>
        <v/>
      </c>
      <c r="AK743" s="2" t="str">
        <f t="shared" ca="1" si="83"/>
        <v/>
      </c>
      <c r="AL743" s="1" t="str">
        <f>IF(Raw!AF743="", "", Raw!AF743)</f>
        <v/>
      </c>
      <c r="AM743" s="1" t="s">
        <v>6350</v>
      </c>
      <c r="AN743" s="1" t="s">
        <v>6350</v>
      </c>
      <c r="AO743" s="1" t="s">
        <v>6349</v>
      </c>
      <c r="AP743" s="1">
        <f>Raw!AH743</f>
        <v>6272</v>
      </c>
      <c r="AQ743" s="1">
        <v>500</v>
      </c>
      <c r="AR743" s="1" t="s">
        <v>6350</v>
      </c>
      <c r="AS743" s="1" t="s">
        <v>6350</v>
      </c>
      <c r="AT743" s="1" t="s">
        <v>6350</v>
      </c>
    </row>
    <row r="744" spans="1:46" ht="12.75" x14ac:dyDescent="0.2">
      <c r="A744" s="1">
        <v>10743</v>
      </c>
      <c r="B744" s="1" t="s">
        <v>2</v>
      </c>
      <c r="C744" s="2">
        <f t="shared" ca="1" si="77"/>
        <v>45265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IF(Raw!O744="","", Raw!O744)</f>
        <v>2499</v>
      </c>
      <c r="L744" s="1" t="str">
        <f>Raw!L744</f>
        <v>5 Sp Manual</v>
      </c>
      <c r="M744" s="1" t="str">
        <f>Raw!M744</f>
        <v>Diesel</v>
      </c>
      <c r="N744" s="1" t="s">
        <v>6350</v>
      </c>
      <c r="O744" s="1" t="s">
        <v>6373</v>
      </c>
      <c r="P744" s="1" t="s">
        <v>6349</v>
      </c>
      <c r="Q744" s="1" t="s">
        <v>6350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/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78"/>
        <v>36134</v>
      </c>
      <c r="AA744" s="1" t="str">
        <f>Raw!Z744</f>
        <v>NEW ZEALAND FULL LICENCE</v>
      </c>
      <c r="AB744" s="9">
        <f t="shared" si="79"/>
        <v>4</v>
      </c>
      <c r="AC744" s="1">
        <v>16</v>
      </c>
      <c r="AD744" s="1" t="str">
        <f>Raw!AA744</f>
        <v>MALE</v>
      </c>
      <c r="AE744" s="1" t="str">
        <f>Raw!AB744</f>
        <v>NO</v>
      </c>
      <c r="AF744" s="1">
        <f>IF(Raw!AE744="", 0, 1)</f>
        <v>1</v>
      </c>
      <c r="AG744" s="1" t="str">
        <f t="shared" si="80"/>
        <v>Yes</v>
      </c>
      <c r="AH744" s="1" t="str">
        <f t="shared" si="81"/>
        <v>Yes</v>
      </c>
      <c r="AI744" s="1" t="str">
        <f t="shared" si="82"/>
        <v>Yes</v>
      </c>
      <c r="AJ744" s="1">
        <f>IF(Raw!AE744="", "", Raw!AE744)</f>
        <v>23</v>
      </c>
      <c r="AK744" s="2">
        <f t="shared" ca="1" si="83"/>
        <v>44592</v>
      </c>
      <c r="AL744" s="1" t="str">
        <f>IF(Raw!AF744="", "", Raw!AF744)</f>
        <v>At fault - other vehicle involved</v>
      </c>
      <c r="AM744" s="1" t="s">
        <v>6350</v>
      </c>
      <c r="AN744" s="1" t="s">
        <v>6350</v>
      </c>
      <c r="AO744" s="1" t="s">
        <v>6349</v>
      </c>
      <c r="AP744" s="1">
        <f>Raw!AH744</f>
        <v>11000</v>
      </c>
      <c r="AQ744" s="1">
        <v>500</v>
      </c>
      <c r="AR744" s="1" t="s">
        <v>6350</v>
      </c>
      <c r="AS744" s="1" t="s">
        <v>6350</v>
      </c>
      <c r="AT744" s="1" t="s">
        <v>6350</v>
      </c>
    </row>
    <row r="745" spans="1:46" ht="12.75" x14ac:dyDescent="0.2">
      <c r="A745" s="1">
        <v>10744</v>
      </c>
      <c r="B745" s="1" t="s">
        <v>2</v>
      </c>
      <c r="C745" s="2">
        <f t="shared" ca="1" si="77"/>
        <v>45265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6350</v>
      </c>
      <c r="O745" s="1" t="s">
        <v>6373</v>
      </c>
      <c r="P745" s="1" t="s">
        <v>6349</v>
      </c>
      <c r="Q745" s="1" t="s">
        <v>6350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78"/>
        <v>34308</v>
      </c>
      <c r="AA745" s="1" t="str">
        <f>Raw!Z745</f>
        <v>NEW ZEALAND FULL LICENCE</v>
      </c>
      <c r="AB745" s="9">
        <f t="shared" si="79"/>
        <v>4</v>
      </c>
      <c r="AC745" s="1">
        <v>16</v>
      </c>
      <c r="AD745" s="1" t="str">
        <f>Raw!AA745</f>
        <v>MALE</v>
      </c>
      <c r="AE745" s="1" t="str">
        <f>Raw!AB745</f>
        <v>NO</v>
      </c>
      <c r="AF745" s="1">
        <f>IF(Raw!AE745="", 0, 1)</f>
        <v>1</v>
      </c>
      <c r="AG745" s="1" t="str">
        <f t="shared" si="80"/>
        <v>Yes</v>
      </c>
      <c r="AH745" s="1" t="str">
        <f t="shared" si="81"/>
        <v>Yes</v>
      </c>
      <c r="AI745" s="1" t="str">
        <f t="shared" si="82"/>
        <v>Yes</v>
      </c>
      <c r="AJ745" s="1">
        <f>IF(Raw!AE745="", "", Raw!AE745)</f>
        <v>9</v>
      </c>
      <c r="AK745" s="2">
        <f t="shared" ca="1" si="83"/>
        <v>45016</v>
      </c>
      <c r="AL745" s="1" t="str">
        <f>IF(Raw!AF745="", "", Raw!AF745)</f>
        <v>At fault - other vehicle involved</v>
      </c>
      <c r="AM745" s="1" t="s">
        <v>6350</v>
      </c>
      <c r="AN745" s="1" t="s">
        <v>6350</v>
      </c>
      <c r="AO745" s="1" t="s">
        <v>6349</v>
      </c>
      <c r="AP745" s="1">
        <f>Raw!AH745</f>
        <v>19110</v>
      </c>
      <c r="AQ745" s="1">
        <v>500</v>
      </c>
      <c r="AR745" s="1" t="s">
        <v>6350</v>
      </c>
      <c r="AS745" s="1" t="s">
        <v>6350</v>
      </c>
      <c r="AT745" s="1" t="s">
        <v>6350</v>
      </c>
    </row>
    <row r="746" spans="1:46" ht="12.75" x14ac:dyDescent="0.2">
      <c r="A746" s="1">
        <v>10745</v>
      </c>
      <c r="B746" s="1" t="s">
        <v>2</v>
      </c>
      <c r="C746" s="2">
        <f t="shared" ca="1" si="77"/>
        <v>45265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6350</v>
      </c>
      <c r="O746" s="1" t="s">
        <v>6373</v>
      </c>
      <c r="P746" s="1" t="s">
        <v>6349</v>
      </c>
      <c r="Q746" s="1" t="s">
        <v>6350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78"/>
        <v>29194</v>
      </c>
      <c r="AA746" s="1" t="str">
        <f>Raw!Z746</f>
        <v>NEW ZEALAND FULL LICENCE</v>
      </c>
      <c r="AB746" s="9">
        <f t="shared" si="79"/>
        <v>4</v>
      </c>
      <c r="AC746" s="1">
        <v>16</v>
      </c>
      <c r="AD746" s="1" t="str">
        <f>Raw!AA746</f>
        <v>FEMALE</v>
      </c>
      <c r="AE746" s="1" t="str">
        <f>Raw!AB746</f>
        <v>NO</v>
      </c>
      <c r="AF746" s="1">
        <f>IF(Raw!AE746="", 0, 1)</f>
        <v>0</v>
      </c>
      <c r="AG746" s="1" t="str">
        <f t="shared" si="80"/>
        <v>No</v>
      </c>
      <c r="AH746" s="1" t="str">
        <f t="shared" si="81"/>
        <v>No</v>
      </c>
      <c r="AI746" s="1" t="str">
        <f t="shared" si="82"/>
        <v>No</v>
      </c>
      <c r="AJ746" s="1" t="str">
        <f>IF(Raw!AE746="", "", Raw!AE746)</f>
        <v/>
      </c>
      <c r="AK746" s="2" t="str">
        <f t="shared" ca="1" si="83"/>
        <v/>
      </c>
      <c r="AL746" s="1" t="str">
        <f>IF(Raw!AF746="", "", Raw!AF746)</f>
        <v/>
      </c>
      <c r="AM746" s="1" t="s">
        <v>6350</v>
      </c>
      <c r="AN746" s="1" t="s">
        <v>6350</v>
      </c>
      <c r="AO746" s="1" t="s">
        <v>6349</v>
      </c>
      <c r="AP746" s="1">
        <f>Raw!AH746</f>
        <v>10200</v>
      </c>
      <c r="AQ746" s="1">
        <v>500</v>
      </c>
      <c r="AR746" s="1" t="s">
        <v>6350</v>
      </c>
      <c r="AS746" s="1" t="s">
        <v>6350</v>
      </c>
      <c r="AT746" s="1" t="s">
        <v>6350</v>
      </c>
    </row>
    <row r="747" spans="1:46" ht="12.75" x14ac:dyDescent="0.2">
      <c r="A747" s="1">
        <v>10746</v>
      </c>
      <c r="B747" s="1" t="s">
        <v>2</v>
      </c>
      <c r="C747" s="2">
        <f t="shared" ca="1" si="77"/>
        <v>45265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6350</v>
      </c>
      <c r="O747" s="1" t="s">
        <v>6373</v>
      </c>
      <c r="P747" s="1" t="s">
        <v>6349</v>
      </c>
      <c r="Q747" s="1" t="s">
        <v>6350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78"/>
        <v>22255</v>
      </c>
      <c r="AA747" s="1" t="str">
        <f>Raw!Z747</f>
        <v>NEW ZEALAND FULL LICENCE</v>
      </c>
      <c r="AB747" s="9">
        <f t="shared" si="79"/>
        <v>4</v>
      </c>
      <c r="AC747" s="1">
        <v>16</v>
      </c>
      <c r="AD747" s="1" t="str">
        <f>Raw!AA747</f>
        <v>MALE</v>
      </c>
      <c r="AE747" s="1" t="str">
        <f>Raw!AB747</f>
        <v>YES</v>
      </c>
      <c r="AF747" s="1">
        <f>IF(Raw!AE747="", 0, 1)</f>
        <v>0</v>
      </c>
      <c r="AG747" s="1" t="str">
        <f t="shared" si="80"/>
        <v>No</v>
      </c>
      <c r="AH747" s="1" t="str">
        <f t="shared" si="81"/>
        <v>No</v>
      </c>
      <c r="AI747" s="1" t="str">
        <f t="shared" si="82"/>
        <v>No</v>
      </c>
      <c r="AJ747" s="1" t="str">
        <f>IF(Raw!AE747="", "", Raw!AE747)</f>
        <v/>
      </c>
      <c r="AK747" s="2" t="str">
        <f t="shared" ca="1" si="83"/>
        <v/>
      </c>
      <c r="AL747" s="1" t="str">
        <f>IF(Raw!AF747="", "", Raw!AF747)</f>
        <v/>
      </c>
      <c r="AM747" s="1" t="s">
        <v>6350</v>
      </c>
      <c r="AN747" s="1" t="s">
        <v>6350</v>
      </c>
      <c r="AO747" s="1" t="s">
        <v>6349</v>
      </c>
      <c r="AP747" s="1">
        <f>Raw!AH747</f>
        <v>8190</v>
      </c>
      <c r="AQ747" s="1">
        <v>500</v>
      </c>
      <c r="AR747" s="1" t="s">
        <v>6350</v>
      </c>
      <c r="AS747" s="1" t="s">
        <v>6350</v>
      </c>
      <c r="AT747" s="1" t="s">
        <v>6350</v>
      </c>
    </row>
    <row r="748" spans="1:46" ht="12.75" x14ac:dyDescent="0.2">
      <c r="A748" s="1">
        <v>10747</v>
      </c>
      <c r="B748" s="1" t="s">
        <v>2</v>
      </c>
      <c r="C748" s="2">
        <f t="shared" ca="1" si="77"/>
        <v>45265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IF(Raw!O748="","", Raw!O748)</f>
        <v>1295</v>
      </c>
      <c r="L748" s="1" t="str">
        <f>Raw!L748</f>
        <v>5 Sp Manual</v>
      </c>
      <c r="M748" s="1" t="str">
        <f>Raw!M748</f>
        <v>Petrol</v>
      </c>
      <c r="N748" s="1" t="s">
        <v>6350</v>
      </c>
      <c r="O748" s="1" t="s">
        <v>6373</v>
      </c>
      <c r="P748" s="1" t="s">
        <v>6349</v>
      </c>
      <c r="Q748" s="1" t="s">
        <v>6350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78"/>
        <v>36134</v>
      </c>
      <c r="AA748" s="1" t="str">
        <f>Raw!Z748</f>
        <v>NEW ZEALAND FULL LICENCE</v>
      </c>
      <c r="AB748" s="9">
        <f t="shared" si="79"/>
        <v>4</v>
      </c>
      <c r="AC748" s="1">
        <v>16</v>
      </c>
      <c r="AD748" s="1" t="str">
        <f>Raw!AA748</f>
        <v>MALE</v>
      </c>
      <c r="AE748" s="1" t="str">
        <f>Raw!AB748</f>
        <v>NO</v>
      </c>
      <c r="AF748" s="1">
        <f>IF(Raw!AE748="", 0, 1)</f>
        <v>1</v>
      </c>
      <c r="AG748" s="1" t="str">
        <f t="shared" si="80"/>
        <v>Yes</v>
      </c>
      <c r="AH748" s="1" t="str">
        <f t="shared" si="81"/>
        <v>Yes</v>
      </c>
      <c r="AI748" s="1" t="str">
        <f t="shared" si="82"/>
        <v>Yes</v>
      </c>
      <c r="AJ748" s="1">
        <f>IF(Raw!AE748="", "", Raw!AE748)</f>
        <v>4</v>
      </c>
      <c r="AK748" s="2">
        <f t="shared" ca="1" si="83"/>
        <v>45169</v>
      </c>
      <c r="AL748" s="1" t="str">
        <f>IF(Raw!AF748="", "", Raw!AF748)</f>
        <v>At fault - other vehicle involved</v>
      </c>
      <c r="AM748" s="1" t="s">
        <v>6350</v>
      </c>
      <c r="AN748" s="1" t="s">
        <v>6350</v>
      </c>
      <c r="AO748" s="1" t="s">
        <v>6349</v>
      </c>
      <c r="AP748" s="1">
        <f>Raw!AH748</f>
        <v>525</v>
      </c>
      <c r="AQ748" s="1">
        <v>500</v>
      </c>
      <c r="AR748" s="1" t="s">
        <v>6350</v>
      </c>
      <c r="AS748" s="1" t="s">
        <v>6350</v>
      </c>
      <c r="AT748" s="1" t="s">
        <v>6350</v>
      </c>
    </row>
    <row r="749" spans="1:46" ht="12.75" x14ac:dyDescent="0.2">
      <c r="A749" s="1">
        <v>10748</v>
      </c>
      <c r="B749" s="1" t="s">
        <v>2</v>
      </c>
      <c r="C749" s="2">
        <f t="shared" ca="1" si="77"/>
        <v>45265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6350</v>
      </c>
      <c r="O749" s="1" t="s">
        <v>6373</v>
      </c>
      <c r="P749" s="1" t="s">
        <v>6349</v>
      </c>
      <c r="Q749" s="1" t="s">
        <v>6350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78"/>
        <v>33943</v>
      </c>
      <c r="AA749" s="1" t="str">
        <f>Raw!Z749</f>
        <v>NEW ZEALAND FULL LICENCE</v>
      </c>
      <c r="AB749" s="9">
        <f t="shared" si="79"/>
        <v>4</v>
      </c>
      <c r="AC749" s="1">
        <v>16</v>
      </c>
      <c r="AD749" s="1" t="str">
        <f>Raw!AA749</f>
        <v>FEMALE</v>
      </c>
      <c r="AE749" s="1" t="str">
        <f>Raw!AB749</f>
        <v>YES</v>
      </c>
      <c r="AF749" s="1">
        <f>IF(Raw!AE749="", 0, 1)</f>
        <v>1</v>
      </c>
      <c r="AG749" s="1" t="str">
        <f t="shared" si="80"/>
        <v>Yes</v>
      </c>
      <c r="AH749" s="1" t="str">
        <f t="shared" si="81"/>
        <v>Yes</v>
      </c>
      <c r="AI749" s="1" t="str">
        <f t="shared" si="82"/>
        <v>Yes</v>
      </c>
      <c r="AJ749" s="1">
        <f>IF(Raw!AE749="", "", Raw!AE749)</f>
        <v>13</v>
      </c>
      <c r="AK749" s="2">
        <f t="shared" ca="1" si="83"/>
        <v>44895</v>
      </c>
      <c r="AL749" s="1" t="str">
        <f>IF(Raw!AF749="", "", Raw!AF749)</f>
        <v>At fault - other vehicle involved</v>
      </c>
      <c r="AM749" s="1" t="s">
        <v>6350</v>
      </c>
      <c r="AN749" s="1" t="s">
        <v>6350</v>
      </c>
      <c r="AO749" s="1" t="s">
        <v>6349</v>
      </c>
      <c r="AP749" s="1">
        <f>Raw!AH749</f>
        <v>5600</v>
      </c>
      <c r="AQ749" s="1">
        <v>500</v>
      </c>
      <c r="AR749" s="1" t="s">
        <v>6350</v>
      </c>
      <c r="AS749" s="1" t="s">
        <v>6350</v>
      </c>
      <c r="AT749" s="1" t="s">
        <v>6350</v>
      </c>
    </row>
    <row r="750" spans="1:46" ht="12.75" x14ac:dyDescent="0.2">
      <c r="A750" s="1">
        <v>10749</v>
      </c>
      <c r="B750" s="1" t="s">
        <v>2</v>
      </c>
      <c r="C750" s="2">
        <f t="shared" ca="1" si="77"/>
        <v>45265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6350</v>
      </c>
      <c r="O750" s="1" t="s">
        <v>6373</v>
      </c>
      <c r="P750" s="1" t="s">
        <v>6349</v>
      </c>
      <c r="Q750" s="1" t="s">
        <v>6350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78"/>
        <v>27733</v>
      </c>
      <c r="AA750" s="1" t="str">
        <f>Raw!Z750</f>
        <v>NEW ZEALAND FULL LICENCE</v>
      </c>
      <c r="AB750" s="9">
        <f t="shared" si="79"/>
        <v>4</v>
      </c>
      <c r="AC750" s="1">
        <v>16</v>
      </c>
      <c r="AD750" s="1" t="str">
        <f>Raw!AA750</f>
        <v>FEMALE</v>
      </c>
      <c r="AE750" s="1" t="str">
        <f>Raw!AB750</f>
        <v>NO</v>
      </c>
      <c r="AF750" s="1">
        <f>IF(Raw!AE750="", 0, 1)</f>
        <v>0</v>
      </c>
      <c r="AG750" s="1" t="str">
        <f t="shared" si="80"/>
        <v>No</v>
      </c>
      <c r="AH750" s="1" t="str">
        <f t="shared" si="81"/>
        <v>No</v>
      </c>
      <c r="AI750" s="1" t="str">
        <f t="shared" si="82"/>
        <v>No</v>
      </c>
      <c r="AJ750" s="1" t="str">
        <f>IF(Raw!AE750="", "", Raw!AE750)</f>
        <v/>
      </c>
      <c r="AK750" s="2" t="str">
        <f t="shared" ca="1" si="83"/>
        <v/>
      </c>
      <c r="AL750" s="1" t="str">
        <f>IF(Raw!AF750="", "", Raw!AF750)</f>
        <v/>
      </c>
      <c r="AM750" s="1" t="s">
        <v>6350</v>
      </c>
      <c r="AN750" s="1" t="s">
        <v>6350</v>
      </c>
      <c r="AO750" s="1" t="s">
        <v>6349</v>
      </c>
      <c r="AP750" s="1">
        <f>Raw!AH750</f>
        <v>37700</v>
      </c>
      <c r="AQ750" s="1">
        <v>500</v>
      </c>
      <c r="AR750" s="1" t="s">
        <v>6350</v>
      </c>
      <c r="AS750" s="1" t="s">
        <v>6350</v>
      </c>
      <c r="AT750" s="1" t="s">
        <v>6350</v>
      </c>
    </row>
    <row r="751" spans="1:46" ht="12.75" x14ac:dyDescent="0.2">
      <c r="A751" s="1">
        <v>10750</v>
      </c>
      <c r="B751" s="1" t="s">
        <v>2</v>
      </c>
      <c r="C751" s="2">
        <f t="shared" ca="1" si="77"/>
        <v>45265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6350</v>
      </c>
      <c r="O751" s="1" t="s">
        <v>6373</v>
      </c>
      <c r="P751" s="1" t="s">
        <v>6349</v>
      </c>
      <c r="Q751" s="1" t="s">
        <v>6350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/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78"/>
        <v>27003</v>
      </c>
      <c r="AA751" s="1" t="str">
        <f>Raw!Z751</f>
        <v>NEW ZEALAND FULL LICENCE</v>
      </c>
      <c r="AB751" s="9">
        <f t="shared" si="79"/>
        <v>4</v>
      </c>
      <c r="AC751" s="1">
        <v>16</v>
      </c>
      <c r="AD751" s="1" t="str">
        <f>Raw!AA751</f>
        <v>MALE</v>
      </c>
      <c r="AE751" s="1" t="str">
        <f>Raw!AB751</f>
        <v>NO</v>
      </c>
      <c r="AF751" s="1">
        <f>IF(Raw!AE751="", 0, 1)</f>
        <v>0</v>
      </c>
      <c r="AG751" s="1" t="str">
        <f t="shared" si="80"/>
        <v>No</v>
      </c>
      <c r="AH751" s="1" t="str">
        <f t="shared" si="81"/>
        <v>No</v>
      </c>
      <c r="AI751" s="1" t="str">
        <f t="shared" si="82"/>
        <v>No</v>
      </c>
      <c r="AJ751" s="1" t="str">
        <f>IF(Raw!AE751="", "", Raw!AE751)</f>
        <v/>
      </c>
      <c r="AK751" s="2" t="str">
        <f t="shared" ca="1" si="83"/>
        <v/>
      </c>
      <c r="AL751" s="1" t="str">
        <f>IF(Raw!AF751="", "", Raw!AF751)</f>
        <v/>
      </c>
      <c r="AM751" s="1" t="s">
        <v>6350</v>
      </c>
      <c r="AN751" s="1" t="s">
        <v>6350</v>
      </c>
      <c r="AO751" s="1" t="s">
        <v>6349</v>
      </c>
      <c r="AP751" s="1">
        <f>Raw!AH751</f>
        <v>48650</v>
      </c>
      <c r="AQ751" s="1">
        <v>500</v>
      </c>
      <c r="AR751" s="1" t="s">
        <v>6350</v>
      </c>
      <c r="AS751" s="1" t="s">
        <v>6350</v>
      </c>
      <c r="AT751" s="1" t="s">
        <v>6350</v>
      </c>
    </row>
    <row r="752" spans="1:46" ht="12.75" x14ac:dyDescent="0.2">
      <c r="A752" s="1">
        <v>10751</v>
      </c>
      <c r="B752" s="1" t="s">
        <v>2</v>
      </c>
      <c r="C752" s="2">
        <f t="shared" ca="1" si="77"/>
        <v>45265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6350</v>
      </c>
      <c r="O752" s="1" t="s">
        <v>6373</v>
      </c>
      <c r="P752" s="1" t="s">
        <v>6349</v>
      </c>
      <c r="Q752" s="1" t="s">
        <v>6350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78"/>
        <v>35769</v>
      </c>
      <c r="AA752" s="1" t="str">
        <f>Raw!Z752</f>
        <v>NEW ZEALAND FULL LICENCE</v>
      </c>
      <c r="AB752" s="9">
        <f t="shared" si="79"/>
        <v>4</v>
      </c>
      <c r="AC752" s="1">
        <v>16</v>
      </c>
      <c r="AD752" s="1" t="str">
        <f>Raw!AA752</f>
        <v>FEMALE</v>
      </c>
      <c r="AE752" s="1" t="str">
        <f>Raw!AB752</f>
        <v>YES</v>
      </c>
      <c r="AF752" s="1">
        <f>IF(Raw!AE752="", 0, 1)</f>
        <v>0</v>
      </c>
      <c r="AG752" s="1" t="str">
        <f t="shared" si="80"/>
        <v>No</v>
      </c>
      <c r="AH752" s="1" t="str">
        <f t="shared" si="81"/>
        <v>No</v>
      </c>
      <c r="AI752" s="1" t="str">
        <f t="shared" si="82"/>
        <v>No</v>
      </c>
      <c r="AJ752" s="1" t="str">
        <f>IF(Raw!AE752="", "", Raw!AE752)</f>
        <v/>
      </c>
      <c r="AK752" s="2" t="str">
        <f t="shared" ca="1" si="83"/>
        <v/>
      </c>
      <c r="AL752" s="1" t="str">
        <f>IF(Raw!AF752="", "", Raw!AF752)</f>
        <v/>
      </c>
      <c r="AM752" s="1" t="s">
        <v>6350</v>
      </c>
      <c r="AN752" s="1" t="s">
        <v>6350</v>
      </c>
      <c r="AO752" s="1" t="s">
        <v>6349</v>
      </c>
      <c r="AP752" s="1">
        <f>Raw!AH752</f>
        <v>13410</v>
      </c>
      <c r="AQ752" s="1">
        <v>500</v>
      </c>
      <c r="AR752" s="1" t="s">
        <v>6350</v>
      </c>
      <c r="AS752" s="1" t="s">
        <v>6350</v>
      </c>
      <c r="AT752" s="1" t="s">
        <v>6350</v>
      </c>
    </row>
    <row r="753" spans="1:46" ht="12.75" x14ac:dyDescent="0.2">
      <c r="A753" s="1">
        <v>10752</v>
      </c>
      <c r="B753" s="1" t="s">
        <v>2</v>
      </c>
      <c r="C753" s="2">
        <f t="shared" ca="1" si="77"/>
        <v>45265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6350</v>
      </c>
      <c r="O753" s="1" t="s">
        <v>6373</v>
      </c>
      <c r="P753" s="1" t="s">
        <v>6349</v>
      </c>
      <c r="Q753" s="1" t="s">
        <v>6350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/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78"/>
        <v>35038</v>
      </c>
      <c r="AA753" s="1" t="str">
        <f>Raw!Z753</f>
        <v>NEW ZEALAND FULL LICENCE</v>
      </c>
      <c r="AB753" s="9">
        <f t="shared" si="79"/>
        <v>4</v>
      </c>
      <c r="AC753" s="1">
        <v>16</v>
      </c>
      <c r="AD753" s="1" t="str">
        <f>Raw!AA753</f>
        <v>FEMALE</v>
      </c>
      <c r="AE753" s="1" t="str">
        <f>Raw!AB753</f>
        <v>NO</v>
      </c>
      <c r="AF753" s="1">
        <f>IF(Raw!AE753="", 0, 1)</f>
        <v>0</v>
      </c>
      <c r="AG753" s="1" t="str">
        <f t="shared" si="80"/>
        <v>No</v>
      </c>
      <c r="AH753" s="1" t="str">
        <f t="shared" si="81"/>
        <v>No</v>
      </c>
      <c r="AI753" s="1" t="str">
        <f t="shared" si="82"/>
        <v>No</v>
      </c>
      <c r="AJ753" s="1" t="str">
        <f>IF(Raw!AE753="", "", Raw!AE753)</f>
        <v/>
      </c>
      <c r="AK753" s="2" t="str">
        <f t="shared" ca="1" si="83"/>
        <v/>
      </c>
      <c r="AL753" s="1" t="str">
        <f>IF(Raw!AF753="", "", Raw!AF753)</f>
        <v/>
      </c>
      <c r="AM753" s="1" t="s">
        <v>6350</v>
      </c>
      <c r="AN753" s="1" t="s">
        <v>6350</v>
      </c>
      <c r="AO753" s="1" t="s">
        <v>6349</v>
      </c>
      <c r="AP753" s="1">
        <f>Raw!AH753</f>
        <v>12845</v>
      </c>
      <c r="AQ753" s="1">
        <v>500</v>
      </c>
      <c r="AR753" s="1" t="s">
        <v>6350</v>
      </c>
      <c r="AS753" s="1" t="s">
        <v>6350</v>
      </c>
      <c r="AT753" s="1" t="s">
        <v>6350</v>
      </c>
    </row>
    <row r="754" spans="1:46" ht="12.75" x14ac:dyDescent="0.2">
      <c r="A754" s="1">
        <v>10753</v>
      </c>
      <c r="B754" s="1" t="s">
        <v>2</v>
      </c>
      <c r="C754" s="2">
        <f t="shared" ca="1" si="77"/>
        <v>45265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6350</v>
      </c>
      <c r="O754" s="1" t="s">
        <v>6373</v>
      </c>
      <c r="P754" s="1" t="s">
        <v>6349</v>
      </c>
      <c r="Q754" s="1" t="s">
        <v>6350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78"/>
        <v>22985</v>
      </c>
      <c r="AA754" s="1" t="str">
        <f>Raw!Z754</f>
        <v>NEW ZEALAND FULL LICENCE</v>
      </c>
      <c r="AB754" s="9">
        <f t="shared" si="79"/>
        <v>4</v>
      </c>
      <c r="AC754" s="1">
        <v>16</v>
      </c>
      <c r="AD754" s="1" t="str">
        <f>Raw!AA754</f>
        <v>MALE</v>
      </c>
      <c r="AE754" s="1" t="str">
        <f>Raw!AB754</f>
        <v>NO</v>
      </c>
      <c r="AF754" s="1">
        <f>IF(Raw!AE754="", 0, 1)</f>
        <v>1</v>
      </c>
      <c r="AG754" s="1" t="str">
        <f t="shared" si="80"/>
        <v>Yes</v>
      </c>
      <c r="AH754" s="1" t="str">
        <f t="shared" si="81"/>
        <v>Yes</v>
      </c>
      <c r="AI754" s="1" t="str">
        <f t="shared" si="82"/>
        <v>Yes</v>
      </c>
      <c r="AJ754" s="1">
        <f>IF(Raw!AE754="", "", Raw!AE754)</f>
        <v>4</v>
      </c>
      <c r="AK754" s="2">
        <f t="shared" ca="1" si="83"/>
        <v>45169</v>
      </c>
      <c r="AL754" s="1" t="str">
        <f>IF(Raw!AF754="", "", Raw!AF754)</f>
        <v>Not at fault - no other vehicle involved</v>
      </c>
      <c r="AM754" s="1" t="s">
        <v>6350</v>
      </c>
      <c r="AN754" s="1" t="s">
        <v>6350</v>
      </c>
      <c r="AO754" s="1" t="s">
        <v>6349</v>
      </c>
      <c r="AP754" s="1">
        <f>Raw!AH754</f>
        <v>3340</v>
      </c>
      <c r="AQ754" s="1">
        <v>500</v>
      </c>
      <c r="AR754" s="1" t="s">
        <v>6350</v>
      </c>
      <c r="AS754" s="1" t="s">
        <v>6350</v>
      </c>
      <c r="AT754" s="1" t="s">
        <v>6350</v>
      </c>
    </row>
    <row r="755" spans="1:46" ht="12.75" x14ac:dyDescent="0.2">
      <c r="A755" s="1">
        <v>10754</v>
      </c>
      <c r="B755" s="1" t="s">
        <v>2</v>
      </c>
      <c r="C755" s="2">
        <f t="shared" ca="1" si="77"/>
        <v>45265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IF(Raw!O755="","", Raw!O755)</f>
        <v>2982</v>
      </c>
      <c r="L755" s="1" t="str">
        <f>Raw!L755</f>
        <v>5 Sp Manual</v>
      </c>
      <c r="M755" s="1" t="str">
        <f>Raw!M755</f>
        <v>Diesel</v>
      </c>
      <c r="N755" s="1" t="s">
        <v>6350</v>
      </c>
      <c r="O755" s="1" t="s">
        <v>6373</v>
      </c>
      <c r="P755" s="1" t="s">
        <v>6349</v>
      </c>
      <c r="Q755" s="1" t="s">
        <v>6350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78"/>
        <v>30655</v>
      </c>
      <c r="AA755" s="1" t="str">
        <f>Raw!Z755</f>
        <v>NEW ZEALAND FULL LICENCE</v>
      </c>
      <c r="AB755" s="9">
        <f t="shared" si="79"/>
        <v>4</v>
      </c>
      <c r="AC755" s="1">
        <v>16</v>
      </c>
      <c r="AD755" s="1" t="str">
        <f>Raw!AA755</f>
        <v>FEMALE</v>
      </c>
      <c r="AE755" s="1" t="str">
        <f>Raw!AB755</f>
        <v>NO</v>
      </c>
      <c r="AF755" s="1">
        <f>IF(Raw!AE755="", 0, 1)</f>
        <v>0</v>
      </c>
      <c r="AG755" s="1" t="str">
        <f t="shared" si="80"/>
        <v>No</v>
      </c>
      <c r="AH755" s="1" t="str">
        <f t="shared" si="81"/>
        <v>No</v>
      </c>
      <c r="AI755" s="1" t="str">
        <f t="shared" si="82"/>
        <v>No</v>
      </c>
      <c r="AJ755" s="1" t="str">
        <f>IF(Raw!AE755="", "", Raw!AE755)</f>
        <v/>
      </c>
      <c r="AK755" s="2" t="str">
        <f t="shared" ca="1" si="83"/>
        <v/>
      </c>
      <c r="AL755" s="1" t="str">
        <f>IF(Raw!AF755="", "", Raw!AF755)</f>
        <v/>
      </c>
      <c r="AM755" s="1" t="s">
        <v>6350</v>
      </c>
      <c r="AN755" s="1" t="s">
        <v>6350</v>
      </c>
      <c r="AO755" s="1" t="s">
        <v>6349</v>
      </c>
      <c r="AP755" s="1">
        <f>Raw!AH755</f>
        <v>32820</v>
      </c>
      <c r="AQ755" s="1">
        <v>500</v>
      </c>
      <c r="AR755" s="1" t="s">
        <v>6350</v>
      </c>
      <c r="AS755" s="1" t="s">
        <v>6350</v>
      </c>
      <c r="AT755" s="1" t="s">
        <v>6350</v>
      </c>
    </row>
    <row r="756" spans="1:46" ht="12.75" x14ac:dyDescent="0.2">
      <c r="A756" s="1">
        <v>10755</v>
      </c>
      <c r="B756" s="1" t="s">
        <v>2</v>
      </c>
      <c r="C756" s="2">
        <f t="shared" ca="1" si="77"/>
        <v>45265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6350</v>
      </c>
      <c r="O756" s="1" t="s">
        <v>6373</v>
      </c>
      <c r="P756" s="1" t="s">
        <v>6349</v>
      </c>
      <c r="Q756" s="1" t="s">
        <v>6350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78"/>
        <v>36134</v>
      </c>
      <c r="AA756" s="1" t="str">
        <f>Raw!Z756</f>
        <v>NEW ZEALAND FULL LICENCE</v>
      </c>
      <c r="AB756" s="9">
        <f t="shared" si="79"/>
        <v>4</v>
      </c>
      <c r="AC756" s="1">
        <v>16</v>
      </c>
      <c r="AD756" s="1" t="str">
        <f>Raw!AA756</f>
        <v>MALE</v>
      </c>
      <c r="AE756" s="1" t="str">
        <f>Raw!AB756</f>
        <v>NO</v>
      </c>
      <c r="AF756" s="1">
        <f>IF(Raw!AE756="", 0, 1)</f>
        <v>0</v>
      </c>
      <c r="AG756" s="1" t="str">
        <f t="shared" si="80"/>
        <v>No</v>
      </c>
      <c r="AH756" s="1" t="str">
        <f t="shared" si="81"/>
        <v>No</v>
      </c>
      <c r="AI756" s="1" t="str">
        <f t="shared" si="82"/>
        <v>No</v>
      </c>
      <c r="AJ756" s="1" t="str">
        <f>IF(Raw!AE756="", "", Raw!AE756)</f>
        <v/>
      </c>
      <c r="AK756" s="2" t="str">
        <f t="shared" ca="1" si="83"/>
        <v/>
      </c>
      <c r="AL756" s="1" t="str">
        <f>IF(Raw!AF756="", "", Raw!AF756)</f>
        <v/>
      </c>
      <c r="AM756" s="1" t="s">
        <v>6350</v>
      </c>
      <c r="AN756" s="1" t="s">
        <v>6350</v>
      </c>
      <c r="AO756" s="1" t="s">
        <v>6349</v>
      </c>
      <c r="AP756" s="1">
        <f>Raw!AH756</f>
        <v>9250</v>
      </c>
      <c r="AQ756" s="1">
        <v>500</v>
      </c>
      <c r="AR756" s="1" t="s">
        <v>6350</v>
      </c>
      <c r="AS756" s="1" t="s">
        <v>6350</v>
      </c>
      <c r="AT756" s="1" t="s">
        <v>6350</v>
      </c>
    </row>
    <row r="757" spans="1:46" ht="12.75" x14ac:dyDescent="0.2">
      <c r="A757" s="1">
        <v>10756</v>
      </c>
      <c r="B757" s="1" t="s">
        <v>2</v>
      </c>
      <c r="C757" s="2">
        <f t="shared" ca="1" si="77"/>
        <v>45265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6350</v>
      </c>
      <c r="O757" s="1" t="s">
        <v>6373</v>
      </c>
      <c r="P757" s="1" t="s">
        <v>6349</v>
      </c>
      <c r="Q757" s="1" t="s">
        <v>6350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78"/>
        <v>38326</v>
      </c>
      <c r="AA757" s="1" t="str">
        <f>Raw!Z757</f>
        <v>LEARNERS LICENCE</v>
      </c>
      <c r="AB757" s="9">
        <f t="shared" si="79"/>
        <v>3</v>
      </c>
      <c r="AC757" s="1">
        <v>16</v>
      </c>
      <c r="AD757" s="1" t="str">
        <f>Raw!AA757</f>
        <v>MALE</v>
      </c>
      <c r="AE757" s="1" t="str">
        <f>Raw!AB757</f>
        <v>YES</v>
      </c>
      <c r="AF757" s="1">
        <f>IF(Raw!AE757="", 0, 1)</f>
        <v>0</v>
      </c>
      <c r="AG757" s="1" t="str">
        <f t="shared" si="80"/>
        <v>No</v>
      </c>
      <c r="AH757" s="1" t="str">
        <f t="shared" si="81"/>
        <v>No</v>
      </c>
      <c r="AI757" s="1" t="str">
        <f t="shared" si="82"/>
        <v>No</v>
      </c>
      <c r="AJ757" s="1" t="str">
        <f>IF(Raw!AE757="", "", Raw!AE757)</f>
        <v/>
      </c>
      <c r="AK757" s="2" t="str">
        <f t="shared" ca="1" si="83"/>
        <v/>
      </c>
      <c r="AL757" s="1" t="str">
        <f>IF(Raw!AF757="", "", Raw!AF757)</f>
        <v/>
      </c>
      <c r="AM757" s="1" t="s">
        <v>6350</v>
      </c>
      <c r="AN757" s="1" t="s">
        <v>6350</v>
      </c>
      <c r="AO757" s="1" t="s">
        <v>6349</v>
      </c>
      <c r="AP757" s="1">
        <f>Raw!AH757</f>
        <v>13850</v>
      </c>
      <c r="AQ757" s="1">
        <v>500</v>
      </c>
      <c r="AR757" s="1" t="s">
        <v>6350</v>
      </c>
      <c r="AS757" s="1" t="s">
        <v>6350</v>
      </c>
      <c r="AT757" s="1" t="s">
        <v>6350</v>
      </c>
    </row>
    <row r="758" spans="1:46" ht="12.75" x14ac:dyDescent="0.2">
      <c r="A758" s="1">
        <v>10757</v>
      </c>
      <c r="B758" s="1" t="s">
        <v>2</v>
      </c>
      <c r="C758" s="2">
        <f t="shared" ca="1" si="77"/>
        <v>45265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6350</v>
      </c>
      <c r="O758" s="1" t="s">
        <v>6373</v>
      </c>
      <c r="P758" s="1" t="s">
        <v>6349</v>
      </c>
      <c r="Q758" s="1" t="s">
        <v>6350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/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78"/>
        <v>32847</v>
      </c>
      <c r="AA758" s="1" t="str">
        <f>Raw!Z758</f>
        <v>NEW ZEALAND FULL LICENCE</v>
      </c>
      <c r="AB758" s="9">
        <f t="shared" si="79"/>
        <v>4</v>
      </c>
      <c r="AC758" s="1">
        <v>16</v>
      </c>
      <c r="AD758" s="1" t="str">
        <f>Raw!AA758</f>
        <v>FEMALE</v>
      </c>
      <c r="AE758" s="1" t="str">
        <f>Raw!AB758</f>
        <v>NO</v>
      </c>
      <c r="AF758" s="1">
        <f>IF(Raw!AE758="", 0, 1)</f>
        <v>0</v>
      </c>
      <c r="AG758" s="1" t="str">
        <f t="shared" si="80"/>
        <v>No</v>
      </c>
      <c r="AH758" s="1" t="str">
        <f t="shared" si="81"/>
        <v>No</v>
      </c>
      <c r="AI758" s="1" t="str">
        <f t="shared" si="82"/>
        <v>No</v>
      </c>
      <c r="AJ758" s="1" t="str">
        <f>IF(Raw!AE758="", "", Raw!AE758)</f>
        <v/>
      </c>
      <c r="AK758" s="2" t="str">
        <f t="shared" ca="1" si="83"/>
        <v/>
      </c>
      <c r="AL758" s="1" t="str">
        <f>IF(Raw!AF758="", "", Raw!AF758)</f>
        <v/>
      </c>
      <c r="AM758" s="1" t="s">
        <v>6350</v>
      </c>
      <c r="AN758" s="1" t="s">
        <v>6350</v>
      </c>
      <c r="AO758" s="1" t="s">
        <v>6349</v>
      </c>
      <c r="AP758" s="1">
        <f>Raw!AH758</f>
        <v>21650</v>
      </c>
      <c r="AQ758" s="1">
        <v>500</v>
      </c>
      <c r="AR758" s="1" t="s">
        <v>6350</v>
      </c>
      <c r="AS758" s="1" t="s">
        <v>6350</v>
      </c>
      <c r="AT758" s="1" t="s">
        <v>6350</v>
      </c>
    </row>
    <row r="759" spans="1:46" ht="12.75" x14ac:dyDescent="0.2">
      <c r="A759" s="1">
        <v>10758</v>
      </c>
      <c r="B759" s="1" t="s">
        <v>2</v>
      </c>
      <c r="C759" s="2">
        <f t="shared" ca="1" si="77"/>
        <v>45265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6350</v>
      </c>
      <c r="O759" s="1" t="s">
        <v>6373</v>
      </c>
      <c r="P759" s="1" t="s">
        <v>6349</v>
      </c>
      <c r="Q759" s="1" t="s">
        <v>6350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/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78"/>
        <v>33577</v>
      </c>
      <c r="AA759" s="1" t="str">
        <f>Raw!Z759</f>
        <v>NEW ZEALAND FULL LICENCE</v>
      </c>
      <c r="AB759" s="9">
        <f t="shared" si="79"/>
        <v>4</v>
      </c>
      <c r="AC759" s="1">
        <v>16</v>
      </c>
      <c r="AD759" s="1" t="str">
        <f>Raw!AA759</f>
        <v>FEMALE</v>
      </c>
      <c r="AE759" s="1" t="str">
        <f>Raw!AB759</f>
        <v>NO</v>
      </c>
      <c r="AF759" s="1">
        <f>IF(Raw!AE759="", 0, 1)</f>
        <v>1</v>
      </c>
      <c r="AG759" s="1" t="str">
        <f t="shared" si="80"/>
        <v>Yes</v>
      </c>
      <c r="AH759" s="1" t="str">
        <f t="shared" si="81"/>
        <v>Yes</v>
      </c>
      <c r="AI759" s="1" t="str">
        <f t="shared" si="82"/>
        <v>Yes</v>
      </c>
      <c r="AJ759" s="1">
        <f>IF(Raw!AE759="", "", Raw!AE759)</f>
        <v>11</v>
      </c>
      <c r="AK759" s="2">
        <f t="shared" ca="1" si="83"/>
        <v>44957</v>
      </c>
      <c r="AL759" s="1" t="str">
        <f>IF(Raw!AF759="", "", Raw!AF759)</f>
        <v>At fault - other vehicle involved</v>
      </c>
      <c r="AM759" s="1" t="s">
        <v>6350</v>
      </c>
      <c r="AN759" s="1" t="s">
        <v>6350</v>
      </c>
      <c r="AO759" s="1" t="s">
        <v>6349</v>
      </c>
      <c r="AP759" s="1">
        <f>Raw!AH759</f>
        <v>15105</v>
      </c>
      <c r="AQ759" s="1">
        <v>500</v>
      </c>
      <c r="AR759" s="1" t="s">
        <v>6350</v>
      </c>
      <c r="AS759" s="1" t="s">
        <v>6350</v>
      </c>
      <c r="AT759" s="1" t="s">
        <v>6350</v>
      </c>
    </row>
    <row r="760" spans="1:46" ht="12.75" x14ac:dyDescent="0.2">
      <c r="A760" s="1">
        <v>10759</v>
      </c>
      <c r="B760" s="1" t="s">
        <v>2</v>
      </c>
      <c r="C760" s="2">
        <f t="shared" ca="1" si="77"/>
        <v>45265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6350</v>
      </c>
      <c r="O760" s="1" t="s">
        <v>6373</v>
      </c>
      <c r="P760" s="1" t="s">
        <v>6349</v>
      </c>
      <c r="Q760" s="1" t="s">
        <v>6350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78"/>
        <v>32847</v>
      </c>
      <c r="AA760" s="1" t="str">
        <f>Raw!Z760</f>
        <v>NEW ZEALAND FULL LICENCE</v>
      </c>
      <c r="AB760" s="9">
        <f t="shared" si="79"/>
        <v>4</v>
      </c>
      <c r="AC760" s="1">
        <v>16</v>
      </c>
      <c r="AD760" s="1" t="str">
        <f>Raw!AA760</f>
        <v>FEMALE</v>
      </c>
      <c r="AE760" s="1" t="str">
        <f>Raw!AB760</f>
        <v>NO</v>
      </c>
      <c r="AF760" s="1">
        <f>IF(Raw!AE760="", 0, 1)</f>
        <v>0</v>
      </c>
      <c r="AG760" s="1" t="str">
        <f t="shared" si="80"/>
        <v>No</v>
      </c>
      <c r="AH760" s="1" t="str">
        <f t="shared" si="81"/>
        <v>No</v>
      </c>
      <c r="AI760" s="1" t="str">
        <f t="shared" si="82"/>
        <v>No</v>
      </c>
      <c r="AJ760" s="1" t="str">
        <f>IF(Raw!AE760="", "", Raw!AE760)</f>
        <v/>
      </c>
      <c r="AK760" s="2" t="str">
        <f t="shared" ca="1" si="83"/>
        <v/>
      </c>
      <c r="AL760" s="1" t="str">
        <f>IF(Raw!AF760="", "", Raw!AF760)</f>
        <v/>
      </c>
      <c r="AM760" s="1" t="s">
        <v>6350</v>
      </c>
      <c r="AN760" s="1" t="s">
        <v>6350</v>
      </c>
      <c r="AO760" s="1" t="s">
        <v>6349</v>
      </c>
      <c r="AP760" s="1">
        <f>Raw!AH760</f>
        <v>64960</v>
      </c>
      <c r="AQ760" s="1">
        <v>500</v>
      </c>
      <c r="AR760" s="1" t="s">
        <v>6350</v>
      </c>
      <c r="AS760" s="1" t="s">
        <v>6350</v>
      </c>
      <c r="AT760" s="1" t="s">
        <v>6350</v>
      </c>
    </row>
    <row r="761" spans="1:46" ht="12.75" x14ac:dyDescent="0.2">
      <c r="A761" s="1">
        <v>10760</v>
      </c>
      <c r="B761" s="1" t="s">
        <v>2</v>
      </c>
      <c r="C761" s="2">
        <f t="shared" ca="1" si="77"/>
        <v>45265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6350</v>
      </c>
      <c r="O761" s="1" t="s">
        <v>6373</v>
      </c>
      <c r="P761" s="1" t="s">
        <v>6349</v>
      </c>
      <c r="Q761" s="1" t="s">
        <v>6350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78"/>
        <v>30655</v>
      </c>
      <c r="AA761" s="1" t="str">
        <f>Raw!Z761</f>
        <v>NEW ZEALAND FULL LICENCE</v>
      </c>
      <c r="AB761" s="9">
        <f t="shared" si="79"/>
        <v>4</v>
      </c>
      <c r="AC761" s="1">
        <v>16</v>
      </c>
      <c r="AD761" s="1" t="str">
        <f>Raw!AA761</f>
        <v>FEMALE</v>
      </c>
      <c r="AE761" s="1" t="str">
        <f>Raw!AB761</f>
        <v>YES</v>
      </c>
      <c r="AF761" s="1">
        <f>IF(Raw!AE761="", 0, 1)</f>
        <v>0</v>
      </c>
      <c r="AG761" s="1" t="str">
        <f t="shared" si="80"/>
        <v>No</v>
      </c>
      <c r="AH761" s="1" t="str">
        <f t="shared" si="81"/>
        <v>No</v>
      </c>
      <c r="AI761" s="1" t="str">
        <f t="shared" si="82"/>
        <v>No</v>
      </c>
      <c r="AJ761" s="1" t="str">
        <f>IF(Raw!AE761="", "", Raw!AE761)</f>
        <v/>
      </c>
      <c r="AK761" s="2" t="str">
        <f t="shared" ca="1" si="83"/>
        <v/>
      </c>
      <c r="AL761" s="1" t="str">
        <f>IF(Raw!AF761="", "", Raw!AF761)</f>
        <v/>
      </c>
      <c r="AM761" s="1" t="s">
        <v>6350</v>
      </c>
      <c r="AN761" s="1" t="s">
        <v>6350</v>
      </c>
      <c r="AO761" s="1" t="s">
        <v>6349</v>
      </c>
      <c r="AP761" s="1">
        <f>Raw!AH761</f>
        <v>51250</v>
      </c>
      <c r="AQ761" s="1">
        <v>500</v>
      </c>
      <c r="AR761" s="1" t="s">
        <v>6350</v>
      </c>
      <c r="AS761" s="1" t="s">
        <v>6350</v>
      </c>
      <c r="AT761" s="1" t="s">
        <v>6350</v>
      </c>
    </row>
    <row r="762" spans="1:46" ht="12.75" x14ac:dyDescent="0.2">
      <c r="A762" s="1">
        <v>10761</v>
      </c>
      <c r="B762" s="1" t="s">
        <v>2</v>
      </c>
      <c r="C762" s="2">
        <f t="shared" ca="1" si="77"/>
        <v>45265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6350</v>
      </c>
      <c r="O762" s="1" t="s">
        <v>6373</v>
      </c>
      <c r="P762" s="1" t="s">
        <v>6349</v>
      </c>
      <c r="Q762" s="1" t="s">
        <v>6350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78"/>
        <v>33212</v>
      </c>
      <c r="AA762" s="1" t="str">
        <f>Raw!Z762</f>
        <v>INTERNATIONAL LICENCE</v>
      </c>
      <c r="AB762" s="9">
        <f t="shared" si="79"/>
        <v>4</v>
      </c>
      <c r="AC762" s="1">
        <v>16</v>
      </c>
      <c r="AD762" s="1" t="str">
        <f>Raw!AA762</f>
        <v>MALE</v>
      </c>
      <c r="AE762" s="1" t="str">
        <f>Raw!AB762</f>
        <v>YES</v>
      </c>
      <c r="AF762" s="1">
        <f>IF(Raw!AE762="", 0, 1)</f>
        <v>0</v>
      </c>
      <c r="AG762" s="1" t="str">
        <f t="shared" si="80"/>
        <v>No</v>
      </c>
      <c r="AH762" s="1" t="str">
        <f t="shared" si="81"/>
        <v>No</v>
      </c>
      <c r="AI762" s="1" t="str">
        <f t="shared" si="82"/>
        <v>No</v>
      </c>
      <c r="AJ762" s="1" t="str">
        <f>IF(Raw!AE762="", "", Raw!AE762)</f>
        <v/>
      </c>
      <c r="AK762" s="2" t="str">
        <f t="shared" ca="1" si="83"/>
        <v/>
      </c>
      <c r="AL762" s="1" t="str">
        <f>IF(Raw!AF762="", "", Raw!AF762)</f>
        <v/>
      </c>
      <c r="AM762" s="1" t="s">
        <v>6350</v>
      </c>
      <c r="AN762" s="1" t="s">
        <v>6350</v>
      </c>
      <c r="AO762" s="1" t="s">
        <v>6349</v>
      </c>
      <c r="AP762" s="1">
        <f>Raw!AH762</f>
        <v>22660</v>
      </c>
      <c r="AQ762" s="1">
        <v>500</v>
      </c>
      <c r="AR762" s="1" t="s">
        <v>6350</v>
      </c>
      <c r="AS762" s="1" t="s">
        <v>6350</v>
      </c>
      <c r="AT762" s="1" t="s">
        <v>6350</v>
      </c>
    </row>
    <row r="763" spans="1:46" ht="12.75" x14ac:dyDescent="0.2">
      <c r="A763" s="1">
        <v>10762</v>
      </c>
      <c r="B763" s="1" t="s">
        <v>2</v>
      </c>
      <c r="C763" s="2">
        <f t="shared" ca="1" si="77"/>
        <v>45265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6350</v>
      </c>
      <c r="O763" s="1" t="s">
        <v>6373</v>
      </c>
      <c r="P763" s="1" t="s">
        <v>6349</v>
      </c>
      <c r="Q763" s="1" t="s">
        <v>6350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78"/>
        <v>26272</v>
      </c>
      <c r="AA763" s="1" t="str">
        <f>Raw!Z763</f>
        <v>NEW ZEALAND FULL LICENCE</v>
      </c>
      <c r="AB763" s="9">
        <f t="shared" si="79"/>
        <v>4</v>
      </c>
      <c r="AC763" s="1">
        <v>16</v>
      </c>
      <c r="AD763" s="1" t="str">
        <f>Raw!AA763</f>
        <v>MALE</v>
      </c>
      <c r="AE763" s="1" t="str">
        <f>Raw!AB763</f>
        <v>NO</v>
      </c>
      <c r="AF763" s="1">
        <f>IF(Raw!AE763="", 0, 1)</f>
        <v>0</v>
      </c>
      <c r="AG763" s="1" t="str">
        <f t="shared" si="80"/>
        <v>No</v>
      </c>
      <c r="AH763" s="1" t="str">
        <f t="shared" si="81"/>
        <v>No</v>
      </c>
      <c r="AI763" s="1" t="str">
        <f t="shared" si="82"/>
        <v>No</v>
      </c>
      <c r="AJ763" s="1" t="str">
        <f>IF(Raw!AE763="", "", Raw!AE763)</f>
        <v/>
      </c>
      <c r="AK763" s="2" t="str">
        <f t="shared" ca="1" si="83"/>
        <v/>
      </c>
      <c r="AL763" s="1" t="str">
        <f>IF(Raw!AF763="", "", Raw!AF763)</f>
        <v/>
      </c>
      <c r="AM763" s="1" t="s">
        <v>6350</v>
      </c>
      <c r="AN763" s="1" t="s">
        <v>6350</v>
      </c>
      <c r="AO763" s="1" t="s">
        <v>6349</v>
      </c>
      <c r="AP763" s="1">
        <f>Raw!AH763</f>
        <v>50750</v>
      </c>
      <c r="AQ763" s="1">
        <v>500</v>
      </c>
      <c r="AR763" s="1" t="s">
        <v>6350</v>
      </c>
      <c r="AS763" s="1" t="s">
        <v>6350</v>
      </c>
      <c r="AT763" s="1" t="s">
        <v>6350</v>
      </c>
    </row>
    <row r="764" spans="1:46" ht="12.75" x14ac:dyDescent="0.2">
      <c r="A764" s="1">
        <v>10763</v>
      </c>
      <c r="B764" s="1" t="s">
        <v>2</v>
      </c>
      <c r="C764" s="2">
        <f t="shared" ca="1" si="77"/>
        <v>45265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6350</v>
      </c>
      <c r="O764" s="1" t="s">
        <v>6373</v>
      </c>
      <c r="P764" s="1" t="s">
        <v>6349</v>
      </c>
      <c r="Q764" s="1" t="s">
        <v>6350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78"/>
        <v>30655</v>
      </c>
      <c r="AA764" s="1" t="str">
        <f>Raw!Z764</f>
        <v>NEW ZEALAND FULL LICENCE</v>
      </c>
      <c r="AB764" s="9">
        <f t="shared" si="79"/>
        <v>4</v>
      </c>
      <c r="AC764" s="1">
        <v>16</v>
      </c>
      <c r="AD764" s="1" t="str">
        <f>Raw!AA764</f>
        <v>FEMALE</v>
      </c>
      <c r="AE764" s="1" t="str">
        <f>Raw!AB764</f>
        <v>NO</v>
      </c>
      <c r="AF764" s="1">
        <f>IF(Raw!AE764="", 0, 1)</f>
        <v>1</v>
      </c>
      <c r="AG764" s="1" t="str">
        <f t="shared" si="80"/>
        <v>Yes</v>
      </c>
      <c r="AH764" s="1" t="str">
        <f t="shared" si="81"/>
        <v>Yes</v>
      </c>
      <c r="AI764" s="1" t="str">
        <f t="shared" si="82"/>
        <v>Yes</v>
      </c>
      <c r="AJ764" s="1">
        <f>IF(Raw!AE764="", "", Raw!AE764)</f>
        <v>7</v>
      </c>
      <c r="AK764" s="2">
        <f t="shared" ca="1" si="83"/>
        <v>45077</v>
      </c>
      <c r="AL764" s="1" t="str">
        <f>IF(Raw!AF764="", "", Raw!AF764)</f>
        <v>Not at fault - other vehicle involved</v>
      </c>
      <c r="AM764" s="1" t="s">
        <v>6350</v>
      </c>
      <c r="AN764" s="1" t="s">
        <v>6350</v>
      </c>
      <c r="AO764" s="1" t="s">
        <v>6349</v>
      </c>
      <c r="AP764" s="1">
        <f>Raw!AH764</f>
        <v>7030</v>
      </c>
      <c r="AQ764" s="1">
        <v>500</v>
      </c>
      <c r="AR764" s="1" t="s">
        <v>6350</v>
      </c>
      <c r="AS764" s="1" t="s">
        <v>6350</v>
      </c>
      <c r="AT764" s="1" t="s">
        <v>6350</v>
      </c>
    </row>
    <row r="765" spans="1:46" ht="12.75" x14ac:dyDescent="0.2">
      <c r="A765" s="1">
        <v>10764</v>
      </c>
      <c r="B765" s="1" t="s">
        <v>2</v>
      </c>
      <c r="C765" s="2">
        <f t="shared" ca="1" si="77"/>
        <v>45265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6350</v>
      </c>
      <c r="O765" s="1" t="s">
        <v>6373</v>
      </c>
      <c r="P765" s="1" t="s">
        <v>6349</v>
      </c>
      <c r="Q765" s="1" t="s">
        <v>6350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78"/>
        <v>35404</v>
      </c>
      <c r="AA765" s="1" t="str">
        <f>Raw!Z765</f>
        <v>NEW ZEALAND FULL LICENCE</v>
      </c>
      <c r="AB765" s="9">
        <f t="shared" si="79"/>
        <v>4</v>
      </c>
      <c r="AC765" s="1">
        <v>16</v>
      </c>
      <c r="AD765" s="1" t="str">
        <f>Raw!AA765</f>
        <v>MALE</v>
      </c>
      <c r="AE765" s="1" t="str">
        <f>Raw!AB765</f>
        <v>NO</v>
      </c>
      <c r="AF765" s="1">
        <f>IF(Raw!AE765="", 0, 1)</f>
        <v>0</v>
      </c>
      <c r="AG765" s="1" t="str">
        <f t="shared" si="80"/>
        <v>No</v>
      </c>
      <c r="AH765" s="1" t="str">
        <f t="shared" si="81"/>
        <v>No</v>
      </c>
      <c r="AI765" s="1" t="str">
        <f t="shared" si="82"/>
        <v>No</v>
      </c>
      <c r="AJ765" s="1" t="str">
        <f>IF(Raw!AE765="", "", Raw!AE765)</f>
        <v/>
      </c>
      <c r="AK765" s="2" t="str">
        <f t="shared" ca="1" si="83"/>
        <v/>
      </c>
      <c r="AL765" s="1" t="str">
        <f>IF(Raw!AF765="", "", Raw!AF765)</f>
        <v/>
      </c>
      <c r="AM765" s="1" t="s">
        <v>6350</v>
      </c>
      <c r="AN765" s="1" t="s">
        <v>6350</v>
      </c>
      <c r="AO765" s="1" t="s">
        <v>6349</v>
      </c>
      <c r="AP765" s="1">
        <f>Raw!AH765</f>
        <v>7050</v>
      </c>
      <c r="AQ765" s="1">
        <v>500</v>
      </c>
      <c r="AR765" s="1" t="s">
        <v>6350</v>
      </c>
      <c r="AS765" s="1" t="s">
        <v>6350</v>
      </c>
      <c r="AT765" s="1" t="s">
        <v>6350</v>
      </c>
    </row>
    <row r="766" spans="1:46" ht="12.75" x14ac:dyDescent="0.2">
      <c r="A766" s="1">
        <v>10765</v>
      </c>
      <c r="B766" s="1" t="s">
        <v>2</v>
      </c>
      <c r="C766" s="2">
        <f t="shared" ca="1" si="77"/>
        <v>45265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6350</v>
      </c>
      <c r="O766" s="1" t="s">
        <v>6373</v>
      </c>
      <c r="P766" s="1" t="s">
        <v>6349</v>
      </c>
      <c r="Q766" s="1" t="s">
        <v>6350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78"/>
        <v>20794</v>
      </c>
      <c r="AA766" s="1" t="str">
        <f>Raw!Z766</f>
        <v>NEW ZEALAND FULL LICENCE</v>
      </c>
      <c r="AB766" s="9">
        <f t="shared" si="79"/>
        <v>4</v>
      </c>
      <c r="AC766" s="1">
        <v>16</v>
      </c>
      <c r="AD766" s="1" t="str">
        <f>Raw!AA766</f>
        <v>FEMALE</v>
      </c>
      <c r="AE766" s="1" t="str">
        <f>Raw!AB766</f>
        <v>NO</v>
      </c>
      <c r="AF766" s="1">
        <f>IF(Raw!AE766="", 0, 1)</f>
        <v>1</v>
      </c>
      <c r="AG766" s="1" t="str">
        <f t="shared" si="80"/>
        <v>No</v>
      </c>
      <c r="AH766" s="1" t="str">
        <f t="shared" si="81"/>
        <v>Yes</v>
      </c>
      <c r="AI766" s="1" t="str">
        <f t="shared" si="82"/>
        <v>Yes</v>
      </c>
      <c r="AJ766" s="1">
        <f>IF(Raw!AE766="", "", Raw!AE766)</f>
        <v>25</v>
      </c>
      <c r="AK766" s="2">
        <f t="shared" ca="1" si="83"/>
        <v>44530</v>
      </c>
      <c r="AL766" s="1" t="str">
        <f>IF(Raw!AF766="", "", Raw!AF766)</f>
        <v>Not at fault - other vehicle involved</v>
      </c>
      <c r="AM766" s="1" t="s">
        <v>6350</v>
      </c>
      <c r="AN766" s="1" t="s">
        <v>6350</v>
      </c>
      <c r="AO766" s="1" t="s">
        <v>6349</v>
      </c>
      <c r="AP766" s="1">
        <f>Raw!AH766</f>
        <v>22130</v>
      </c>
      <c r="AQ766" s="1">
        <v>500</v>
      </c>
      <c r="AR766" s="1" t="s">
        <v>6350</v>
      </c>
      <c r="AS766" s="1" t="s">
        <v>6350</v>
      </c>
      <c r="AT766" s="1" t="s">
        <v>6350</v>
      </c>
    </row>
    <row r="767" spans="1:46" ht="12.75" x14ac:dyDescent="0.2">
      <c r="A767" s="1">
        <v>10766</v>
      </c>
      <c r="B767" s="1" t="s">
        <v>2</v>
      </c>
      <c r="C767" s="2">
        <f t="shared" ca="1" si="77"/>
        <v>45265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6350</v>
      </c>
      <c r="O767" s="1" t="s">
        <v>6373</v>
      </c>
      <c r="P767" s="1" t="s">
        <v>6349</v>
      </c>
      <c r="Q767" s="1" t="s">
        <v>6350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/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78"/>
        <v>28464</v>
      </c>
      <c r="AA767" s="1" t="str">
        <f>Raw!Z767</f>
        <v>NEW ZEALAND FULL LICENCE</v>
      </c>
      <c r="AB767" s="9">
        <f t="shared" si="79"/>
        <v>4</v>
      </c>
      <c r="AC767" s="1">
        <v>16</v>
      </c>
      <c r="AD767" s="1" t="str">
        <f>Raw!AA767</f>
        <v>MALE</v>
      </c>
      <c r="AE767" s="1" t="str">
        <f>Raw!AB767</f>
        <v>NO</v>
      </c>
      <c r="AF767" s="1">
        <f>IF(Raw!AE767="", 0, 1)</f>
        <v>0</v>
      </c>
      <c r="AG767" s="1" t="str">
        <f t="shared" si="80"/>
        <v>No</v>
      </c>
      <c r="AH767" s="1" t="str">
        <f t="shared" si="81"/>
        <v>No</v>
      </c>
      <c r="AI767" s="1" t="str">
        <f t="shared" si="82"/>
        <v>No</v>
      </c>
      <c r="AJ767" s="1" t="str">
        <f>IF(Raw!AE767="", "", Raw!AE767)</f>
        <v/>
      </c>
      <c r="AK767" s="2" t="str">
        <f t="shared" ca="1" si="83"/>
        <v/>
      </c>
      <c r="AL767" s="1" t="str">
        <f>IF(Raw!AF767="", "", Raw!AF767)</f>
        <v/>
      </c>
      <c r="AM767" s="1" t="s">
        <v>6350</v>
      </c>
      <c r="AN767" s="1" t="s">
        <v>6350</v>
      </c>
      <c r="AO767" s="1" t="s">
        <v>6349</v>
      </c>
      <c r="AP767" s="1">
        <f>Raw!AH767</f>
        <v>13190</v>
      </c>
      <c r="AQ767" s="1">
        <v>500</v>
      </c>
      <c r="AR767" s="1" t="s">
        <v>6350</v>
      </c>
      <c r="AS767" s="1" t="s">
        <v>6350</v>
      </c>
      <c r="AT767" s="1" t="s">
        <v>6350</v>
      </c>
    </row>
    <row r="768" spans="1:46" ht="12.75" x14ac:dyDescent="0.2">
      <c r="A768" s="1">
        <v>10767</v>
      </c>
      <c r="B768" s="1" t="s">
        <v>2</v>
      </c>
      <c r="C768" s="2">
        <f t="shared" ca="1" si="77"/>
        <v>45265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6350</v>
      </c>
      <c r="O768" s="1" t="s">
        <v>6373</v>
      </c>
      <c r="P768" s="1" t="s">
        <v>6349</v>
      </c>
      <c r="Q768" s="1" t="s">
        <v>6350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78"/>
        <v>32847</v>
      </c>
      <c r="AA768" s="1" t="str">
        <f>Raw!Z768</f>
        <v>NEW ZEALAND FULL LICENCE</v>
      </c>
      <c r="AB768" s="9">
        <f t="shared" si="79"/>
        <v>4</v>
      </c>
      <c r="AC768" s="1">
        <v>16</v>
      </c>
      <c r="AD768" s="1" t="str">
        <f>Raw!AA768</f>
        <v>FEMALE</v>
      </c>
      <c r="AE768" s="1" t="str">
        <f>Raw!AB768</f>
        <v>NO</v>
      </c>
      <c r="AF768" s="1">
        <f>IF(Raw!AE768="", 0, 1)</f>
        <v>0</v>
      </c>
      <c r="AG768" s="1" t="str">
        <f t="shared" si="80"/>
        <v>No</v>
      </c>
      <c r="AH768" s="1" t="str">
        <f t="shared" si="81"/>
        <v>No</v>
      </c>
      <c r="AI768" s="1" t="str">
        <f t="shared" si="82"/>
        <v>No</v>
      </c>
      <c r="AJ768" s="1" t="str">
        <f>IF(Raw!AE768="", "", Raw!AE768)</f>
        <v/>
      </c>
      <c r="AK768" s="2" t="str">
        <f t="shared" ca="1" si="83"/>
        <v/>
      </c>
      <c r="AL768" s="1" t="str">
        <f>IF(Raw!AF768="", "", Raw!AF768)</f>
        <v/>
      </c>
      <c r="AM768" s="1" t="s">
        <v>6350</v>
      </c>
      <c r="AN768" s="1" t="s">
        <v>6350</v>
      </c>
      <c r="AO768" s="1" t="s">
        <v>6349</v>
      </c>
      <c r="AP768" s="1">
        <f>Raw!AH768</f>
        <v>64960</v>
      </c>
      <c r="AQ768" s="1">
        <v>500</v>
      </c>
      <c r="AR768" s="1" t="s">
        <v>6350</v>
      </c>
      <c r="AS768" s="1" t="s">
        <v>6350</v>
      </c>
      <c r="AT768" s="1" t="s">
        <v>6350</v>
      </c>
    </row>
    <row r="769" spans="1:46" ht="12.75" x14ac:dyDescent="0.2">
      <c r="A769" s="1">
        <v>10768</v>
      </c>
      <c r="B769" s="1" t="s">
        <v>2</v>
      </c>
      <c r="C769" s="2">
        <f t="shared" ca="1" si="77"/>
        <v>45265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6350</v>
      </c>
      <c r="O769" s="1" t="s">
        <v>6373</v>
      </c>
      <c r="P769" s="1" t="s">
        <v>6349</v>
      </c>
      <c r="Q769" s="1" t="s">
        <v>6350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/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78"/>
        <v>22985</v>
      </c>
      <c r="AA769" s="1" t="str">
        <f>Raw!Z769</f>
        <v>NEW ZEALAND FULL LICENCE</v>
      </c>
      <c r="AB769" s="9">
        <f t="shared" si="79"/>
        <v>4</v>
      </c>
      <c r="AC769" s="1">
        <v>16</v>
      </c>
      <c r="AD769" s="1" t="str">
        <f>Raw!AA769</f>
        <v>FEMALE</v>
      </c>
      <c r="AE769" s="1" t="str">
        <f>Raw!AB769</f>
        <v>YES</v>
      </c>
      <c r="AF769" s="1">
        <f>IF(Raw!AE769="", 0, 1)</f>
        <v>1</v>
      </c>
      <c r="AG769" s="1" t="str">
        <f t="shared" si="80"/>
        <v>Yes</v>
      </c>
      <c r="AH769" s="1" t="str">
        <f t="shared" si="81"/>
        <v>Yes</v>
      </c>
      <c r="AI769" s="1" t="str">
        <f t="shared" si="82"/>
        <v>Yes</v>
      </c>
      <c r="AJ769" s="1">
        <f>IF(Raw!AE769="", "", Raw!AE769)</f>
        <v>23</v>
      </c>
      <c r="AK769" s="2">
        <f t="shared" ca="1" si="83"/>
        <v>44592</v>
      </c>
      <c r="AL769" s="1" t="str">
        <f>IF(Raw!AF769="", "", Raw!AF769)</f>
        <v>Not at fault - other vehicle involved</v>
      </c>
      <c r="AM769" s="1" t="s">
        <v>6350</v>
      </c>
      <c r="AN769" s="1" t="s">
        <v>6350</v>
      </c>
      <c r="AO769" s="1" t="s">
        <v>6349</v>
      </c>
      <c r="AP769" s="1">
        <f>Raw!AH769</f>
        <v>15450</v>
      </c>
      <c r="AQ769" s="1">
        <v>500</v>
      </c>
      <c r="AR769" s="1" t="s">
        <v>6350</v>
      </c>
      <c r="AS769" s="1" t="s">
        <v>6350</v>
      </c>
      <c r="AT769" s="1" t="s">
        <v>6350</v>
      </c>
    </row>
    <row r="770" spans="1:46" ht="12.75" x14ac:dyDescent="0.2">
      <c r="A770" s="1">
        <v>10769</v>
      </c>
      <c r="B770" s="1" t="s">
        <v>2</v>
      </c>
      <c r="C770" s="2">
        <f t="shared" ca="1" si="77"/>
        <v>45265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6350</v>
      </c>
      <c r="O770" s="1" t="s">
        <v>6373</v>
      </c>
      <c r="P770" s="1" t="s">
        <v>6349</v>
      </c>
      <c r="Q770" s="1" t="s">
        <v>6350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/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78"/>
        <v>33577</v>
      </c>
      <c r="AA770" s="1" t="str">
        <f>Raw!Z770</f>
        <v>NEW ZEALAND FULL LICENCE</v>
      </c>
      <c r="AB770" s="9">
        <f t="shared" si="79"/>
        <v>4</v>
      </c>
      <c r="AC770" s="1">
        <v>16</v>
      </c>
      <c r="AD770" s="1" t="str">
        <f>Raw!AA770</f>
        <v>FEMALE</v>
      </c>
      <c r="AE770" s="1" t="str">
        <f>Raw!AB770</f>
        <v>YES</v>
      </c>
      <c r="AF770" s="1">
        <f>IF(Raw!AE770="", 0, 1)</f>
        <v>0</v>
      </c>
      <c r="AG770" s="1" t="str">
        <f t="shared" si="80"/>
        <v>No</v>
      </c>
      <c r="AH770" s="1" t="str">
        <f t="shared" si="81"/>
        <v>No</v>
      </c>
      <c r="AI770" s="1" t="str">
        <f t="shared" si="82"/>
        <v>No</v>
      </c>
      <c r="AJ770" s="1" t="str">
        <f>IF(Raw!AE770="", "", Raw!AE770)</f>
        <v/>
      </c>
      <c r="AK770" s="2" t="str">
        <f t="shared" ca="1" si="83"/>
        <v/>
      </c>
      <c r="AL770" s="1" t="str">
        <f>IF(Raw!AF770="", "", Raw!AF770)</f>
        <v/>
      </c>
      <c r="AM770" s="1" t="s">
        <v>6350</v>
      </c>
      <c r="AN770" s="1" t="s">
        <v>6350</v>
      </c>
      <c r="AO770" s="1" t="s">
        <v>6349</v>
      </c>
      <c r="AP770" s="1">
        <f>Raw!AH770</f>
        <v>9650</v>
      </c>
      <c r="AQ770" s="1">
        <v>500</v>
      </c>
      <c r="AR770" s="1" t="s">
        <v>6350</v>
      </c>
      <c r="AS770" s="1" t="s">
        <v>6350</v>
      </c>
      <c r="AT770" s="1" t="s">
        <v>6350</v>
      </c>
    </row>
    <row r="771" spans="1:46" ht="12.75" x14ac:dyDescent="0.2">
      <c r="A771" s="1">
        <v>10770</v>
      </c>
      <c r="B771" s="1" t="s">
        <v>2</v>
      </c>
      <c r="C771" s="2">
        <f t="shared" ref="C771:C834" ca="1" si="84">TODAY()</f>
        <v>45265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6350</v>
      </c>
      <c r="O771" s="1" t="s">
        <v>6373</v>
      </c>
      <c r="P771" s="1" t="s">
        <v>6349</v>
      </c>
      <c r="Q771" s="1" t="s">
        <v>6350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85">DATE( YEAR( TODAY())-Y771, MONTH( TODAY()), DAY( TODAY()))</f>
        <v>29925</v>
      </c>
      <c r="AA771" s="1" t="str">
        <f>Raw!Z771</f>
        <v>INTERNATIONAL LICENCE</v>
      </c>
      <c r="AB771" s="9">
        <f t="shared" ref="AB771:AB834" si="86">IF( MAX(1, Y771-AC771)&gt;=4, 4, MAX(1, Y771-AC771))</f>
        <v>4</v>
      </c>
      <c r="AC771" s="1">
        <v>16</v>
      </c>
      <c r="AD771" s="1" t="str">
        <f>Raw!AA771</f>
        <v>FEMALE</v>
      </c>
      <c r="AE771" s="1" t="str">
        <f>Raw!AB771</f>
        <v>YES</v>
      </c>
      <c r="AF771" s="1">
        <f>IF(Raw!AE771="", 0, 1)</f>
        <v>0</v>
      </c>
      <c r="AG771" s="1" t="str">
        <f t="shared" ref="AG771:AG834" si="87">IF(AND( AJ771&lt;&gt;"", AJ771&lt;=2*12), "Yes", "No")</f>
        <v>No</v>
      </c>
      <c r="AH771" s="1" t="str">
        <f t="shared" ref="AH771:AH834" si="88">IF(AND( AJ771&lt;&gt;"", AJ771&lt;=3*12), "Yes", "No")</f>
        <v>No</v>
      </c>
      <c r="AI771" s="1" t="str">
        <f t="shared" ref="AI771:AI834" si="89">IF(AND( AJ771&lt;&gt;"", AJ771&lt;5*12), "Yes", "No")</f>
        <v>No</v>
      </c>
      <c r="AJ771" s="1" t="str">
        <f>IF(Raw!AE771="", "", Raw!AE771)</f>
        <v/>
      </c>
      <c r="AK771" s="2" t="str">
        <f t="shared" ref="AK771:AK834" ca="1" si="90">IF(AJ771="", "", EOMONTH( TODAY(), -AJ771))</f>
        <v/>
      </c>
      <c r="AL771" s="1" t="str">
        <f>IF(Raw!AF771="", "", Raw!AF771)</f>
        <v/>
      </c>
      <c r="AM771" s="1" t="s">
        <v>6350</v>
      </c>
      <c r="AN771" s="1" t="s">
        <v>6350</v>
      </c>
      <c r="AO771" s="1" t="s">
        <v>6349</v>
      </c>
      <c r="AP771" s="1">
        <f>Raw!AH771</f>
        <v>20975</v>
      </c>
      <c r="AQ771" s="1">
        <v>500</v>
      </c>
      <c r="AR771" s="1" t="s">
        <v>6350</v>
      </c>
      <c r="AS771" s="1" t="s">
        <v>6350</v>
      </c>
      <c r="AT771" s="1" t="s">
        <v>6350</v>
      </c>
    </row>
    <row r="772" spans="1:46" ht="12.75" x14ac:dyDescent="0.2">
      <c r="A772" s="1">
        <v>10771</v>
      </c>
      <c r="B772" s="1" t="s">
        <v>2</v>
      </c>
      <c r="C772" s="2">
        <f t="shared" ca="1" si="84"/>
        <v>45265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6350</v>
      </c>
      <c r="O772" s="1" t="s">
        <v>6373</v>
      </c>
      <c r="P772" s="1" t="s">
        <v>6349</v>
      </c>
      <c r="Q772" s="1" t="s">
        <v>6350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85"/>
        <v>35404</v>
      </c>
      <c r="AA772" s="1" t="str">
        <f>Raw!Z772</f>
        <v>NEW ZEALAND FULL LICENCE</v>
      </c>
      <c r="AB772" s="9">
        <f t="shared" si="86"/>
        <v>4</v>
      </c>
      <c r="AC772" s="1">
        <v>16</v>
      </c>
      <c r="AD772" s="1" t="str">
        <f>Raw!AA772</f>
        <v>MALE</v>
      </c>
      <c r="AE772" s="1" t="str">
        <f>Raw!AB772</f>
        <v>NO</v>
      </c>
      <c r="AF772" s="1">
        <f>IF(Raw!AE772="", 0, 1)</f>
        <v>0</v>
      </c>
      <c r="AG772" s="1" t="str">
        <f t="shared" si="87"/>
        <v>No</v>
      </c>
      <c r="AH772" s="1" t="str">
        <f t="shared" si="88"/>
        <v>No</v>
      </c>
      <c r="AI772" s="1" t="str">
        <f t="shared" si="89"/>
        <v>No</v>
      </c>
      <c r="AJ772" s="1" t="str">
        <f>IF(Raw!AE772="", "", Raw!AE772)</f>
        <v/>
      </c>
      <c r="AK772" s="2" t="str">
        <f t="shared" ca="1" si="90"/>
        <v/>
      </c>
      <c r="AL772" s="1" t="str">
        <f>IF(Raw!AF772="", "", Raw!AF772)</f>
        <v/>
      </c>
      <c r="AM772" s="1" t="s">
        <v>6350</v>
      </c>
      <c r="AN772" s="1" t="s">
        <v>6350</v>
      </c>
      <c r="AO772" s="1" t="s">
        <v>6349</v>
      </c>
      <c r="AP772" s="1">
        <f>Raw!AH772</f>
        <v>8500</v>
      </c>
      <c r="AQ772" s="1">
        <v>500</v>
      </c>
      <c r="AR772" s="1" t="s">
        <v>6350</v>
      </c>
      <c r="AS772" s="1" t="s">
        <v>6350</v>
      </c>
      <c r="AT772" s="1" t="s">
        <v>6350</v>
      </c>
    </row>
    <row r="773" spans="1:46" ht="12.75" x14ac:dyDescent="0.2">
      <c r="A773" s="1">
        <v>10772</v>
      </c>
      <c r="B773" s="1" t="s">
        <v>2</v>
      </c>
      <c r="C773" s="2">
        <f t="shared" ca="1" si="84"/>
        <v>45265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6350</v>
      </c>
      <c r="O773" s="1" t="s">
        <v>6373</v>
      </c>
      <c r="P773" s="1" t="s">
        <v>6349</v>
      </c>
      <c r="Q773" s="1" t="s">
        <v>6350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85"/>
        <v>38691</v>
      </c>
      <c r="AA773" s="1" t="str">
        <f>Raw!Z773</f>
        <v>RESTRICTED LICENCE</v>
      </c>
      <c r="AB773" s="9">
        <f t="shared" si="86"/>
        <v>2</v>
      </c>
      <c r="AC773" s="1">
        <v>16</v>
      </c>
      <c r="AD773" s="1" t="str">
        <f>Raw!AA773</f>
        <v>FEMALE</v>
      </c>
      <c r="AE773" s="1" t="str">
        <f>Raw!AB773</f>
        <v>NO</v>
      </c>
      <c r="AF773" s="1">
        <f>IF(Raw!AE773="", 0, 1)</f>
        <v>0</v>
      </c>
      <c r="AG773" s="1" t="str">
        <f t="shared" si="87"/>
        <v>No</v>
      </c>
      <c r="AH773" s="1" t="str">
        <f t="shared" si="88"/>
        <v>No</v>
      </c>
      <c r="AI773" s="1" t="str">
        <f t="shared" si="89"/>
        <v>No</v>
      </c>
      <c r="AJ773" s="1" t="str">
        <f>IF(Raw!AE773="", "", Raw!AE773)</f>
        <v/>
      </c>
      <c r="AK773" s="2" t="str">
        <f t="shared" ca="1" si="90"/>
        <v/>
      </c>
      <c r="AL773" s="1" t="str">
        <f>IF(Raw!AF773="", "", Raw!AF773)</f>
        <v/>
      </c>
      <c r="AM773" s="1" t="s">
        <v>6350</v>
      </c>
      <c r="AN773" s="1" t="s">
        <v>6350</v>
      </c>
      <c r="AO773" s="1" t="s">
        <v>6349</v>
      </c>
      <c r="AP773" s="1">
        <f>Raw!AH773</f>
        <v>12500</v>
      </c>
      <c r="AQ773" s="1">
        <v>500</v>
      </c>
      <c r="AR773" s="1" t="s">
        <v>6350</v>
      </c>
      <c r="AS773" s="1" t="s">
        <v>6350</v>
      </c>
      <c r="AT773" s="1" t="s">
        <v>6350</v>
      </c>
    </row>
    <row r="774" spans="1:46" ht="12.75" x14ac:dyDescent="0.2">
      <c r="A774" s="1">
        <v>10773</v>
      </c>
      <c r="B774" s="1" t="s">
        <v>2</v>
      </c>
      <c r="C774" s="2">
        <f t="shared" ca="1" si="84"/>
        <v>45265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6350</v>
      </c>
      <c r="O774" s="1" t="s">
        <v>6373</v>
      </c>
      <c r="P774" s="1" t="s">
        <v>6349</v>
      </c>
      <c r="Q774" s="1" t="s">
        <v>6350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/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85"/>
        <v>32847</v>
      </c>
      <c r="AA774" s="1" t="str">
        <f>Raw!Z774</f>
        <v>NEW ZEALAND FULL LICENCE</v>
      </c>
      <c r="AB774" s="9">
        <f t="shared" si="86"/>
        <v>4</v>
      </c>
      <c r="AC774" s="1">
        <v>16</v>
      </c>
      <c r="AD774" s="1" t="str">
        <f>Raw!AA774</f>
        <v>MALE</v>
      </c>
      <c r="AE774" s="1" t="str">
        <f>Raw!AB774</f>
        <v>NO</v>
      </c>
      <c r="AF774" s="1">
        <f>IF(Raw!AE774="", 0, 1)</f>
        <v>0</v>
      </c>
      <c r="AG774" s="1" t="str">
        <f t="shared" si="87"/>
        <v>No</v>
      </c>
      <c r="AH774" s="1" t="str">
        <f t="shared" si="88"/>
        <v>No</v>
      </c>
      <c r="AI774" s="1" t="str">
        <f t="shared" si="89"/>
        <v>No</v>
      </c>
      <c r="AJ774" s="1" t="str">
        <f>IF(Raw!AE774="", "", Raw!AE774)</f>
        <v/>
      </c>
      <c r="AK774" s="2" t="str">
        <f t="shared" ca="1" si="90"/>
        <v/>
      </c>
      <c r="AL774" s="1" t="str">
        <f>IF(Raw!AF774="", "", Raw!AF774)</f>
        <v/>
      </c>
      <c r="AM774" s="1" t="s">
        <v>6350</v>
      </c>
      <c r="AN774" s="1" t="s">
        <v>6350</v>
      </c>
      <c r="AO774" s="1" t="s">
        <v>6349</v>
      </c>
      <c r="AP774" s="1">
        <f>Raw!AH774</f>
        <v>8350</v>
      </c>
      <c r="AQ774" s="1">
        <v>500</v>
      </c>
      <c r="AR774" s="1" t="s">
        <v>6350</v>
      </c>
      <c r="AS774" s="1" t="s">
        <v>6350</v>
      </c>
      <c r="AT774" s="1" t="s">
        <v>6350</v>
      </c>
    </row>
    <row r="775" spans="1:46" ht="12.75" x14ac:dyDescent="0.2">
      <c r="A775" s="1">
        <v>10774</v>
      </c>
      <c r="B775" s="1" t="s">
        <v>2</v>
      </c>
      <c r="C775" s="2">
        <f t="shared" ca="1" si="84"/>
        <v>45265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6350</v>
      </c>
      <c r="O775" s="1" t="s">
        <v>6373</v>
      </c>
      <c r="P775" s="1" t="s">
        <v>6349</v>
      </c>
      <c r="Q775" s="1" t="s">
        <v>6350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85"/>
        <v>27368</v>
      </c>
      <c r="AA775" s="1" t="str">
        <f>Raw!Z775</f>
        <v>NEW ZEALAND FULL LICENCE</v>
      </c>
      <c r="AB775" s="9">
        <f t="shared" si="86"/>
        <v>4</v>
      </c>
      <c r="AC775" s="1">
        <v>16</v>
      </c>
      <c r="AD775" s="1" t="str">
        <f>Raw!AA775</f>
        <v>MALE</v>
      </c>
      <c r="AE775" s="1" t="str">
        <f>Raw!AB775</f>
        <v>NO</v>
      </c>
      <c r="AF775" s="1">
        <f>IF(Raw!AE775="", 0, 1)</f>
        <v>1</v>
      </c>
      <c r="AG775" s="1" t="str">
        <f t="shared" si="87"/>
        <v>Yes</v>
      </c>
      <c r="AH775" s="1" t="str">
        <f t="shared" si="88"/>
        <v>Yes</v>
      </c>
      <c r="AI775" s="1" t="str">
        <f t="shared" si="89"/>
        <v>Yes</v>
      </c>
      <c r="AJ775" s="1">
        <f>IF(Raw!AE775="", "", Raw!AE775)</f>
        <v>5</v>
      </c>
      <c r="AK775" s="2">
        <f t="shared" ca="1" si="90"/>
        <v>45138</v>
      </c>
      <c r="AL775" s="1" t="str">
        <f>IF(Raw!AF775="", "", Raw!AF775)</f>
        <v>Not at fault - other vehicle involved</v>
      </c>
      <c r="AM775" s="1" t="s">
        <v>6350</v>
      </c>
      <c r="AN775" s="1" t="s">
        <v>6350</v>
      </c>
      <c r="AO775" s="1" t="s">
        <v>6349</v>
      </c>
      <c r="AP775" s="1">
        <f>Raw!AH775</f>
        <v>6950</v>
      </c>
      <c r="AQ775" s="1">
        <v>500</v>
      </c>
      <c r="AR775" s="1" t="s">
        <v>6350</v>
      </c>
      <c r="AS775" s="1" t="s">
        <v>6350</v>
      </c>
      <c r="AT775" s="1" t="s">
        <v>6350</v>
      </c>
    </row>
    <row r="776" spans="1:46" ht="12.75" x14ac:dyDescent="0.2">
      <c r="A776" s="1">
        <v>10775</v>
      </c>
      <c r="B776" s="1" t="s">
        <v>2</v>
      </c>
      <c r="C776" s="2">
        <f t="shared" ca="1" si="84"/>
        <v>45265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6350</v>
      </c>
      <c r="O776" s="1" t="s">
        <v>6373</v>
      </c>
      <c r="P776" s="1" t="s">
        <v>6349</v>
      </c>
      <c r="Q776" s="1" t="s">
        <v>6350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85"/>
        <v>36134</v>
      </c>
      <c r="AA776" s="1" t="str">
        <f>Raw!Z776</f>
        <v>NEW ZEALAND FULL LICENCE</v>
      </c>
      <c r="AB776" s="9">
        <f t="shared" si="86"/>
        <v>4</v>
      </c>
      <c r="AC776" s="1">
        <v>16</v>
      </c>
      <c r="AD776" s="1" t="str">
        <f>Raw!AA776</f>
        <v>MALE</v>
      </c>
      <c r="AE776" s="1" t="str">
        <f>Raw!AB776</f>
        <v>NO</v>
      </c>
      <c r="AF776" s="1">
        <f>IF(Raw!AE776="", 0, 1)</f>
        <v>0</v>
      </c>
      <c r="AG776" s="1" t="str">
        <f t="shared" si="87"/>
        <v>No</v>
      </c>
      <c r="AH776" s="1" t="str">
        <f t="shared" si="88"/>
        <v>No</v>
      </c>
      <c r="AI776" s="1" t="str">
        <f t="shared" si="89"/>
        <v>No</v>
      </c>
      <c r="AJ776" s="1" t="str">
        <f>IF(Raw!AE776="", "", Raw!AE776)</f>
        <v/>
      </c>
      <c r="AK776" s="2" t="str">
        <f t="shared" ca="1" si="90"/>
        <v/>
      </c>
      <c r="AL776" s="1" t="str">
        <f>IF(Raw!AF776="", "", Raw!AF776)</f>
        <v/>
      </c>
      <c r="AM776" s="1" t="s">
        <v>6350</v>
      </c>
      <c r="AN776" s="1" t="s">
        <v>6350</v>
      </c>
      <c r="AO776" s="1" t="s">
        <v>6349</v>
      </c>
      <c r="AP776" s="1">
        <f>Raw!AH776</f>
        <v>5550</v>
      </c>
      <c r="AQ776" s="1">
        <v>500</v>
      </c>
      <c r="AR776" s="1" t="s">
        <v>6350</v>
      </c>
      <c r="AS776" s="1" t="s">
        <v>6350</v>
      </c>
      <c r="AT776" s="1" t="s">
        <v>6350</v>
      </c>
    </row>
    <row r="777" spans="1:46" ht="12.75" x14ac:dyDescent="0.2">
      <c r="A777" s="1">
        <v>10776</v>
      </c>
      <c r="B777" s="1" t="s">
        <v>2</v>
      </c>
      <c r="C777" s="2">
        <f t="shared" ca="1" si="84"/>
        <v>45265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6350</v>
      </c>
      <c r="O777" s="1" t="s">
        <v>6373</v>
      </c>
      <c r="P777" s="1" t="s">
        <v>6349</v>
      </c>
      <c r="Q777" s="1" t="s">
        <v>6350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85"/>
        <v>33212</v>
      </c>
      <c r="AA777" s="1" t="str">
        <f>Raw!Z777</f>
        <v>NEW ZEALAND FULL LICENCE</v>
      </c>
      <c r="AB777" s="9">
        <f t="shared" si="86"/>
        <v>4</v>
      </c>
      <c r="AC777" s="1">
        <v>16</v>
      </c>
      <c r="AD777" s="1" t="str">
        <f>Raw!AA777</f>
        <v>FEMALE</v>
      </c>
      <c r="AE777" s="1" t="str">
        <f>Raw!AB777</f>
        <v>NO</v>
      </c>
      <c r="AF777" s="1">
        <f>IF(Raw!AE777="", 0, 1)</f>
        <v>0</v>
      </c>
      <c r="AG777" s="1" t="str">
        <f t="shared" si="87"/>
        <v>No</v>
      </c>
      <c r="AH777" s="1" t="str">
        <f t="shared" si="88"/>
        <v>No</v>
      </c>
      <c r="AI777" s="1" t="str">
        <f t="shared" si="89"/>
        <v>No</v>
      </c>
      <c r="AJ777" s="1" t="str">
        <f>IF(Raw!AE777="", "", Raw!AE777)</f>
        <v/>
      </c>
      <c r="AK777" s="2" t="str">
        <f t="shared" ca="1" si="90"/>
        <v/>
      </c>
      <c r="AL777" s="1" t="str">
        <f>IF(Raw!AF777="", "", Raw!AF777)</f>
        <v/>
      </c>
      <c r="AM777" s="1" t="s">
        <v>6350</v>
      </c>
      <c r="AN777" s="1" t="s">
        <v>6350</v>
      </c>
      <c r="AO777" s="1" t="s">
        <v>6349</v>
      </c>
      <c r="AP777" s="1">
        <f>Raw!AH777</f>
        <v>8050</v>
      </c>
      <c r="AQ777" s="1">
        <v>500</v>
      </c>
      <c r="AR777" s="1" t="s">
        <v>6350</v>
      </c>
      <c r="AS777" s="1" t="s">
        <v>6350</v>
      </c>
      <c r="AT777" s="1" t="s">
        <v>6350</v>
      </c>
    </row>
    <row r="778" spans="1:46" ht="12.75" x14ac:dyDescent="0.2">
      <c r="A778" s="1">
        <v>10777</v>
      </c>
      <c r="B778" s="1" t="s">
        <v>2</v>
      </c>
      <c r="C778" s="2">
        <f t="shared" ca="1" si="84"/>
        <v>45265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6350</v>
      </c>
      <c r="O778" s="1" t="s">
        <v>6373</v>
      </c>
      <c r="P778" s="1" t="s">
        <v>6349</v>
      </c>
      <c r="Q778" s="1" t="s">
        <v>6350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/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85"/>
        <v>32847</v>
      </c>
      <c r="AA778" s="1" t="str">
        <f>Raw!Z778</f>
        <v>NEW ZEALAND FULL LICENCE</v>
      </c>
      <c r="AB778" s="9">
        <f t="shared" si="86"/>
        <v>4</v>
      </c>
      <c r="AC778" s="1">
        <v>16</v>
      </c>
      <c r="AD778" s="1" t="str">
        <f>Raw!AA778</f>
        <v>MALE</v>
      </c>
      <c r="AE778" s="1" t="str">
        <f>Raw!AB778</f>
        <v>NO</v>
      </c>
      <c r="AF778" s="1">
        <f>IF(Raw!AE778="", 0, 1)</f>
        <v>0</v>
      </c>
      <c r="AG778" s="1" t="str">
        <f t="shared" si="87"/>
        <v>No</v>
      </c>
      <c r="AH778" s="1" t="str">
        <f t="shared" si="88"/>
        <v>No</v>
      </c>
      <c r="AI778" s="1" t="str">
        <f t="shared" si="89"/>
        <v>No</v>
      </c>
      <c r="AJ778" s="1" t="str">
        <f>IF(Raw!AE778="", "", Raw!AE778)</f>
        <v/>
      </c>
      <c r="AK778" s="2" t="str">
        <f t="shared" ca="1" si="90"/>
        <v/>
      </c>
      <c r="AL778" s="1" t="str">
        <f>IF(Raw!AF778="", "", Raw!AF778)</f>
        <v/>
      </c>
      <c r="AM778" s="1" t="s">
        <v>6350</v>
      </c>
      <c r="AN778" s="1" t="s">
        <v>6350</v>
      </c>
      <c r="AO778" s="1" t="s">
        <v>6349</v>
      </c>
      <c r="AP778" s="1">
        <f>Raw!AH778</f>
        <v>8350</v>
      </c>
      <c r="AQ778" s="1">
        <v>500</v>
      </c>
      <c r="AR778" s="1" t="s">
        <v>6350</v>
      </c>
      <c r="AS778" s="1" t="s">
        <v>6350</v>
      </c>
      <c r="AT778" s="1" t="s">
        <v>6350</v>
      </c>
    </row>
    <row r="779" spans="1:46" ht="12.75" x14ac:dyDescent="0.2">
      <c r="A779" s="1">
        <v>10778</v>
      </c>
      <c r="B779" s="1" t="s">
        <v>2</v>
      </c>
      <c r="C779" s="2">
        <f t="shared" ca="1" si="84"/>
        <v>45265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6350</v>
      </c>
      <c r="O779" s="1" t="s">
        <v>6373</v>
      </c>
      <c r="P779" s="1" t="s">
        <v>6349</v>
      </c>
      <c r="Q779" s="1" t="s">
        <v>6350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/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85"/>
        <v>31386</v>
      </c>
      <c r="AA779" s="1" t="str">
        <f>Raw!Z779</f>
        <v>NEW ZEALAND FULL LICENCE</v>
      </c>
      <c r="AB779" s="9">
        <f t="shared" si="86"/>
        <v>4</v>
      </c>
      <c r="AC779" s="1">
        <v>16</v>
      </c>
      <c r="AD779" s="1" t="str">
        <f>Raw!AA779</f>
        <v>MALE</v>
      </c>
      <c r="AE779" s="1" t="str">
        <f>Raw!AB779</f>
        <v>NO</v>
      </c>
      <c r="AF779" s="1">
        <f>IF(Raw!AE779="", 0, 1)</f>
        <v>1</v>
      </c>
      <c r="AG779" s="1" t="str">
        <f t="shared" si="87"/>
        <v>Yes</v>
      </c>
      <c r="AH779" s="1" t="str">
        <f t="shared" si="88"/>
        <v>Yes</v>
      </c>
      <c r="AI779" s="1" t="str">
        <f t="shared" si="89"/>
        <v>Yes</v>
      </c>
      <c r="AJ779" s="1">
        <f>IF(Raw!AE779="", "", Raw!AE779)</f>
        <v>5</v>
      </c>
      <c r="AK779" s="2">
        <f t="shared" ca="1" si="90"/>
        <v>45138</v>
      </c>
      <c r="AL779" s="1" t="str">
        <f>IF(Raw!AF779="", "", Raw!AF779)</f>
        <v>Not at fault - other vehicle involved</v>
      </c>
      <c r="AM779" s="1" t="s">
        <v>6350</v>
      </c>
      <c r="AN779" s="1" t="s">
        <v>6350</v>
      </c>
      <c r="AO779" s="1" t="s">
        <v>6349</v>
      </c>
      <c r="AP779" s="1">
        <f>Raw!AH779</f>
        <v>17300</v>
      </c>
      <c r="AQ779" s="1">
        <v>500</v>
      </c>
      <c r="AR779" s="1" t="s">
        <v>6350</v>
      </c>
      <c r="AS779" s="1" t="s">
        <v>6350</v>
      </c>
      <c r="AT779" s="1" t="s">
        <v>6350</v>
      </c>
    </row>
    <row r="780" spans="1:46" ht="12.75" x14ac:dyDescent="0.2">
      <c r="A780" s="1">
        <v>10779</v>
      </c>
      <c r="B780" s="1" t="s">
        <v>2</v>
      </c>
      <c r="C780" s="2">
        <f t="shared" ca="1" si="84"/>
        <v>45265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6350</v>
      </c>
      <c r="O780" s="1" t="s">
        <v>6373</v>
      </c>
      <c r="P780" s="1" t="s">
        <v>6349</v>
      </c>
      <c r="Q780" s="1" t="s">
        <v>6350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85"/>
        <v>27003</v>
      </c>
      <c r="AA780" s="1" t="str">
        <f>Raw!Z780</f>
        <v>NEW ZEALAND FULL LICENCE</v>
      </c>
      <c r="AB780" s="9">
        <f t="shared" si="86"/>
        <v>4</v>
      </c>
      <c r="AC780" s="1">
        <v>16</v>
      </c>
      <c r="AD780" s="1" t="str">
        <f>Raw!AA780</f>
        <v>MALE</v>
      </c>
      <c r="AE780" s="1" t="str">
        <f>Raw!AB780</f>
        <v>NO</v>
      </c>
      <c r="AF780" s="1">
        <f>IF(Raw!AE780="", 0, 1)</f>
        <v>0</v>
      </c>
      <c r="AG780" s="1" t="str">
        <f t="shared" si="87"/>
        <v>No</v>
      </c>
      <c r="AH780" s="1" t="str">
        <f t="shared" si="88"/>
        <v>No</v>
      </c>
      <c r="AI780" s="1" t="str">
        <f t="shared" si="89"/>
        <v>No</v>
      </c>
      <c r="AJ780" s="1" t="str">
        <f>IF(Raw!AE780="", "", Raw!AE780)</f>
        <v/>
      </c>
      <c r="AK780" s="2" t="str">
        <f t="shared" ca="1" si="90"/>
        <v/>
      </c>
      <c r="AL780" s="1" t="str">
        <f>IF(Raw!AF780="", "", Raw!AF780)</f>
        <v/>
      </c>
      <c r="AM780" s="1" t="s">
        <v>6350</v>
      </c>
      <c r="AN780" s="1" t="s">
        <v>6350</v>
      </c>
      <c r="AO780" s="1" t="s">
        <v>6349</v>
      </c>
      <c r="AP780" s="1">
        <f>Raw!AH780</f>
        <v>40000</v>
      </c>
      <c r="AQ780" s="1">
        <v>500</v>
      </c>
      <c r="AR780" s="1" t="s">
        <v>6350</v>
      </c>
      <c r="AS780" s="1" t="s">
        <v>6350</v>
      </c>
      <c r="AT780" s="1" t="s">
        <v>6350</v>
      </c>
    </row>
    <row r="781" spans="1:46" ht="12.75" x14ac:dyDescent="0.2">
      <c r="A781" s="1">
        <v>10780</v>
      </c>
      <c r="B781" s="1" t="s">
        <v>2</v>
      </c>
      <c r="C781" s="2">
        <f t="shared" ca="1" si="84"/>
        <v>45265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6350</v>
      </c>
      <c r="O781" s="1" t="s">
        <v>6373</v>
      </c>
      <c r="P781" s="1" t="s">
        <v>6349</v>
      </c>
      <c r="Q781" s="1" t="s">
        <v>6350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85"/>
        <v>25542</v>
      </c>
      <c r="AA781" s="1" t="str">
        <f>Raw!Z781</f>
        <v>NEW ZEALAND FULL LICENCE</v>
      </c>
      <c r="AB781" s="9">
        <f t="shared" si="86"/>
        <v>4</v>
      </c>
      <c r="AC781" s="1">
        <v>16</v>
      </c>
      <c r="AD781" s="1" t="str">
        <f>Raw!AA781</f>
        <v>FEMALE</v>
      </c>
      <c r="AE781" s="1" t="str">
        <f>Raw!AB781</f>
        <v>YES</v>
      </c>
      <c r="AF781" s="1">
        <f>IF(Raw!AE781="", 0, 1)</f>
        <v>1</v>
      </c>
      <c r="AG781" s="1" t="str">
        <f t="shared" si="87"/>
        <v>No</v>
      </c>
      <c r="AH781" s="1" t="str">
        <f t="shared" si="88"/>
        <v>Yes</v>
      </c>
      <c r="AI781" s="1" t="str">
        <f t="shared" si="89"/>
        <v>Yes</v>
      </c>
      <c r="AJ781" s="1">
        <f>IF(Raw!AE781="", "", Raw!AE781)</f>
        <v>27</v>
      </c>
      <c r="AK781" s="2">
        <f t="shared" ca="1" si="90"/>
        <v>44469</v>
      </c>
      <c r="AL781" s="1" t="str">
        <f>IF(Raw!AF781="", "", Raw!AF781)</f>
        <v>At fault - Fire damage or theft</v>
      </c>
      <c r="AM781" s="1" t="s">
        <v>6350</v>
      </c>
      <c r="AN781" s="1" t="s">
        <v>6350</v>
      </c>
      <c r="AO781" s="1" t="s">
        <v>6349</v>
      </c>
      <c r="AP781" s="1">
        <f>Raw!AH781</f>
        <v>10400</v>
      </c>
      <c r="AQ781" s="1">
        <v>500</v>
      </c>
      <c r="AR781" s="1" t="s">
        <v>6350</v>
      </c>
      <c r="AS781" s="1" t="s">
        <v>6350</v>
      </c>
      <c r="AT781" s="1" t="s">
        <v>6350</v>
      </c>
    </row>
    <row r="782" spans="1:46" ht="12.75" x14ac:dyDescent="0.2">
      <c r="A782" s="1">
        <v>10781</v>
      </c>
      <c r="B782" s="1" t="s">
        <v>2</v>
      </c>
      <c r="C782" s="2">
        <f t="shared" ca="1" si="84"/>
        <v>45265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6350</v>
      </c>
      <c r="O782" s="1" t="s">
        <v>6373</v>
      </c>
      <c r="P782" s="1" t="s">
        <v>6349</v>
      </c>
      <c r="Q782" s="1" t="s">
        <v>6350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85"/>
        <v>33943</v>
      </c>
      <c r="AA782" s="1" t="str">
        <f>Raw!Z782</f>
        <v>NEW ZEALAND FULL LICENCE</v>
      </c>
      <c r="AB782" s="9">
        <f t="shared" si="86"/>
        <v>4</v>
      </c>
      <c r="AC782" s="1">
        <v>16</v>
      </c>
      <c r="AD782" s="1" t="str">
        <f>Raw!AA782</f>
        <v>FEMALE</v>
      </c>
      <c r="AE782" s="1" t="str">
        <f>Raw!AB782</f>
        <v>NO</v>
      </c>
      <c r="AF782" s="1">
        <f>IF(Raw!AE782="", 0, 1)</f>
        <v>0</v>
      </c>
      <c r="AG782" s="1" t="str">
        <f t="shared" si="87"/>
        <v>No</v>
      </c>
      <c r="AH782" s="1" t="str">
        <f t="shared" si="88"/>
        <v>No</v>
      </c>
      <c r="AI782" s="1" t="str">
        <f t="shared" si="89"/>
        <v>No</v>
      </c>
      <c r="AJ782" s="1" t="str">
        <f>IF(Raw!AE782="", "", Raw!AE782)</f>
        <v/>
      </c>
      <c r="AK782" s="2" t="str">
        <f t="shared" ca="1" si="90"/>
        <v/>
      </c>
      <c r="AL782" s="1" t="str">
        <f>IF(Raw!AF782="", "", Raw!AF782)</f>
        <v/>
      </c>
      <c r="AM782" s="1" t="s">
        <v>6350</v>
      </c>
      <c r="AN782" s="1" t="s">
        <v>6350</v>
      </c>
      <c r="AO782" s="1" t="s">
        <v>6349</v>
      </c>
      <c r="AP782" s="1">
        <f>Raw!AH782</f>
        <v>6500</v>
      </c>
      <c r="AQ782" s="1">
        <v>500</v>
      </c>
      <c r="AR782" s="1" t="s">
        <v>6350</v>
      </c>
      <c r="AS782" s="1" t="s">
        <v>6350</v>
      </c>
      <c r="AT782" s="1" t="s">
        <v>6350</v>
      </c>
    </row>
    <row r="783" spans="1:46" ht="12.75" x14ac:dyDescent="0.2">
      <c r="A783" s="1">
        <v>10782</v>
      </c>
      <c r="B783" s="1" t="s">
        <v>2</v>
      </c>
      <c r="C783" s="2">
        <f t="shared" ca="1" si="84"/>
        <v>45265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6350</v>
      </c>
      <c r="O783" s="1" t="s">
        <v>6373</v>
      </c>
      <c r="P783" s="1" t="s">
        <v>6349</v>
      </c>
      <c r="Q783" s="1" t="s">
        <v>6350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85"/>
        <v>31386</v>
      </c>
      <c r="AA783" s="1" t="str">
        <f>Raw!Z783</f>
        <v>NEW ZEALAND FULL LICENCE</v>
      </c>
      <c r="AB783" s="9">
        <f t="shared" si="86"/>
        <v>4</v>
      </c>
      <c r="AC783" s="1">
        <v>16</v>
      </c>
      <c r="AD783" s="1" t="str">
        <f>Raw!AA783</f>
        <v>MALE</v>
      </c>
      <c r="AE783" s="1" t="str">
        <f>Raw!AB783</f>
        <v>NO</v>
      </c>
      <c r="AF783" s="1">
        <f>IF(Raw!AE783="", 0, 1)</f>
        <v>0</v>
      </c>
      <c r="AG783" s="1" t="str">
        <f t="shared" si="87"/>
        <v>No</v>
      </c>
      <c r="AH783" s="1" t="str">
        <f t="shared" si="88"/>
        <v>No</v>
      </c>
      <c r="AI783" s="1" t="str">
        <f t="shared" si="89"/>
        <v>No</v>
      </c>
      <c r="AJ783" s="1" t="str">
        <f>IF(Raw!AE783="", "", Raw!AE783)</f>
        <v/>
      </c>
      <c r="AK783" s="2" t="str">
        <f t="shared" ca="1" si="90"/>
        <v/>
      </c>
      <c r="AL783" s="1" t="str">
        <f>IF(Raw!AF783="", "", Raw!AF783)</f>
        <v/>
      </c>
      <c r="AM783" s="1" t="s">
        <v>6350</v>
      </c>
      <c r="AN783" s="1" t="s">
        <v>6350</v>
      </c>
      <c r="AO783" s="1" t="s">
        <v>6349</v>
      </c>
      <c r="AP783" s="1">
        <f>Raw!AH783</f>
        <v>40660</v>
      </c>
      <c r="AQ783" s="1">
        <v>500</v>
      </c>
      <c r="AR783" s="1" t="s">
        <v>6350</v>
      </c>
      <c r="AS783" s="1" t="s">
        <v>6350</v>
      </c>
      <c r="AT783" s="1" t="s">
        <v>6350</v>
      </c>
    </row>
    <row r="784" spans="1:46" ht="12.75" x14ac:dyDescent="0.2">
      <c r="A784" s="1">
        <v>10783</v>
      </c>
      <c r="B784" s="1" t="s">
        <v>2</v>
      </c>
      <c r="C784" s="2">
        <f t="shared" ca="1" si="84"/>
        <v>45265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6350</v>
      </c>
      <c r="O784" s="1" t="s">
        <v>6373</v>
      </c>
      <c r="P784" s="1" t="s">
        <v>6349</v>
      </c>
      <c r="Q784" s="1" t="s">
        <v>6350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85"/>
        <v>33943</v>
      </c>
      <c r="AA784" s="1" t="str">
        <f>Raw!Z784</f>
        <v>NEW ZEALAND FULL LICENCE</v>
      </c>
      <c r="AB784" s="9">
        <f t="shared" si="86"/>
        <v>4</v>
      </c>
      <c r="AC784" s="1">
        <v>16</v>
      </c>
      <c r="AD784" s="1" t="str">
        <f>Raw!AA784</f>
        <v>FEMALE</v>
      </c>
      <c r="AE784" s="1" t="str">
        <f>Raw!AB784</f>
        <v>YES</v>
      </c>
      <c r="AF784" s="1">
        <f>IF(Raw!AE784="", 0, 1)</f>
        <v>0</v>
      </c>
      <c r="AG784" s="1" t="str">
        <f t="shared" si="87"/>
        <v>No</v>
      </c>
      <c r="AH784" s="1" t="str">
        <f t="shared" si="88"/>
        <v>No</v>
      </c>
      <c r="AI784" s="1" t="str">
        <f t="shared" si="89"/>
        <v>No</v>
      </c>
      <c r="AJ784" s="1" t="str">
        <f>IF(Raw!AE784="", "", Raw!AE784)</f>
        <v/>
      </c>
      <c r="AK784" s="2" t="str">
        <f t="shared" ca="1" si="90"/>
        <v/>
      </c>
      <c r="AL784" s="1" t="str">
        <f>IF(Raw!AF784="", "", Raw!AF784)</f>
        <v/>
      </c>
      <c r="AM784" s="1" t="s">
        <v>6350</v>
      </c>
      <c r="AN784" s="1" t="s">
        <v>6350</v>
      </c>
      <c r="AO784" s="1" t="s">
        <v>6349</v>
      </c>
      <c r="AP784" s="1">
        <f>Raw!AH784</f>
        <v>38750</v>
      </c>
      <c r="AQ784" s="1">
        <v>500</v>
      </c>
      <c r="AR784" s="1" t="s">
        <v>6350</v>
      </c>
      <c r="AS784" s="1" t="s">
        <v>6350</v>
      </c>
      <c r="AT784" s="1" t="s">
        <v>6350</v>
      </c>
    </row>
    <row r="785" spans="1:46" ht="12.75" x14ac:dyDescent="0.2">
      <c r="A785" s="1">
        <v>10784</v>
      </c>
      <c r="B785" s="1" t="s">
        <v>2</v>
      </c>
      <c r="C785" s="2">
        <f t="shared" ca="1" si="84"/>
        <v>45265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6350</v>
      </c>
      <c r="O785" s="1" t="s">
        <v>6373</v>
      </c>
      <c r="P785" s="1" t="s">
        <v>6349</v>
      </c>
      <c r="Q785" s="1" t="s">
        <v>6350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85"/>
        <v>33943</v>
      </c>
      <c r="AA785" s="1" t="str">
        <f>Raw!Z785</f>
        <v>NEW ZEALAND FULL LICENCE</v>
      </c>
      <c r="AB785" s="9">
        <f t="shared" si="86"/>
        <v>4</v>
      </c>
      <c r="AC785" s="1">
        <v>16</v>
      </c>
      <c r="AD785" s="1" t="str">
        <f>Raw!AA785</f>
        <v>MALE</v>
      </c>
      <c r="AE785" s="1" t="str">
        <f>Raw!AB785</f>
        <v>YES</v>
      </c>
      <c r="AF785" s="1">
        <f>IF(Raw!AE785="", 0, 1)</f>
        <v>1</v>
      </c>
      <c r="AG785" s="1" t="str">
        <f t="shared" si="87"/>
        <v>Yes</v>
      </c>
      <c r="AH785" s="1" t="str">
        <f t="shared" si="88"/>
        <v>Yes</v>
      </c>
      <c r="AI785" s="1" t="str">
        <f t="shared" si="89"/>
        <v>Yes</v>
      </c>
      <c r="AJ785" s="1">
        <f>IF(Raw!AE785="", "", Raw!AE785)</f>
        <v>18</v>
      </c>
      <c r="AK785" s="2">
        <f t="shared" ca="1" si="90"/>
        <v>44742</v>
      </c>
      <c r="AL785" s="1" t="str">
        <f>IF(Raw!AF785="", "", Raw!AF785)</f>
        <v>At fault - other vehicle involved</v>
      </c>
      <c r="AM785" s="1" t="s">
        <v>6350</v>
      </c>
      <c r="AN785" s="1" t="s">
        <v>6350</v>
      </c>
      <c r="AO785" s="1" t="s">
        <v>6349</v>
      </c>
      <c r="AP785" s="1">
        <f>Raw!AH785</f>
        <v>23650</v>
      </c>
      <c r="AQ785" s="1">
        <v>500</v>
      </c>
      <c r="AR785" s="1" t="s">
        <v>6350</v>
      </c>
      <c r="AS785" s="1" t="s">
        <v>6350</v>
      </c>
      <c r="AT785" s="1" t="s">
        <v>6350</v>
      </c>
    </row>
    <row r="786" spans="1:46" ht="12.75" x14ac:dyDescent="0.2">
      <c r="A786" s="1">
        <v>10785</v>
      </c>
      <c r="B786" s="1" t="s">
        <v>2</v>
      </c>
      <c r="C786" s="2">
        <f t="shared" ca="1" si="84"/>
        <v>45265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6350</v>
      </c>
      <c r="O786" s="1" t="s">
        <v>6373</v>
      </c>
      <c r="P786" s="1" t="s">
        <v>6349</v>
      </c>
      <c r="Q786" s="1" t="s">
        <v>6350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85"/>
        <v>28464</v>
      </c>
      <c r="AA786" s="1" t="str">
        <f>Raw!Z786</f>
        <v>NEW ZEALAND FULL LICENCE</v>
      </c>
      <c r="AB786" s="9">
        <f t="shared" si="86"/>
        <v>4</v>
      </c>
      <c r="AC786" s="1">
        <v>16</v>
      </c>
      <c r="AD786" s="1" t="str">
        <f>Raw!AA786</f>
        <v>FEMALE</v>
      </c>
      <c r="AE786" s="1" t="str">
        <f>Raw!AB786</f>
        <v>YES</v>
      </c>
      <c r="AF786" s="1">
        <f>IF(Raw!AE786="", 0, 1)</f>
        <v>1</v>
      </c>
      <c r="AG786" s="1" t="str">
        <f t="shared" si="87"/>
        <v>No</v>
      </c>
      <c r="AH786" s="1" t="str">
        <f t="shared" si="88"/>
        <v>Yes</v>
      </c>
      <c r="AI786" s="1" t="str">
        <f t="shared" si="89"/>
        <v>Yes</v>
      </c>
      <c r="AJ786" s="1">
        <f>IF(Raw!AE786="", "", Raw!AE786)</f>
        <v>31</v>
      </c>
      <c r="AK786" s="2">
        <f t="shared" ca="1" si="90"/>
        <v>44347</v>
      </c>
      <c r="AL786" s="1" t="str">
        <f>IF(Raw!AF786="", "", Raw!AF786)</f>
        <v>Not at fault - no other vehicle involved</v>
      </c>
      <c r="AM786" s="1" t="s">
        <v>6350</v>
      </c>
      <c r="AN786" s="1" t="s">
        <v>6350</v>
      </c>
      <c r="AO786" s="1" t="s">
        <v>6349</v>
      </c>
      <c r="AP786" s="1">
        <f>Raw!AH786</f>
        <v>18200</v>
      </c>
      <c r="AQ786" s="1">
        <v>500</v>
      </c>
      <c r="AR786" s="1" t="s">
        <v>6350</v>
      </c>
      <c r="AS786" s="1" t="s">
        <v>6350</v>
      </c>
      <c r="AT786" s="1" t="s">
        <v>6350</v>
      </c>
    </row>
    <row r="787" spans="1:46" ht="12.75" x14ac:dyDescent="0.2">
      <c r="A787" s="1">
        <v>10786</v>
      </c>
      <c r="B787" s="1" t="s">
        <v>2</v>
      </c>
      <c r="C787" s="2">
        <f t="shared" ca="1" si="84"/>
        <v>45265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6350</v>
      </c>
      <c r="O787" s="1" t="s">
        <v>6373</v>
      </c>
      <c r="P787" s="1" t="s">
        <v>6349</v>
      </c>
      <c r="Q787" s="1" t="s">
        <v>6350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85"/>
        <v>32116</v>
      </c>
      <c r="AA787" s="1" t="str">
        <f>Raw!Z787</f>
        <v>INTERNATIONAL LICENCE</v>
      </c>
      <c r="AB787" s="9">
        <f t="shared" si="86"/>
        <v>4</v>
      </c>
      <c r="AC787" s="1">
        <v>16</v>
      </c>
      <c r="AD787" s="1" t="str">
        <f>Raw!AA787</f>
        <v>FEMALE</v>
      </c>
      <c r="AE787" s="1" t="str">
        <f>Raw!AB787</f>
        <v>YES</v>
      </c>
      <c r="AF787" s="1">
        <f>IF(Raw!AE787="", 0, 1)</f>
        <v>0</v>
      </c>
      <c r="AG787" s="1" t="str">
        <f t="shared" si="87"/>
        <v>No</v>
      </c>
      <c r="AH787" s="1" t="str">
        <f t="shared" si="88"/>
        <v>No</v>
      </c>
      <c r="AI787" s="1" t="str">
        <f t="shared" si="89"/>
        <v>No</v>
      </c>
      <c r="AJ787" s="1" t="str">
        <f>IF(Raw!AE787="", "", Raw!AE787)</f>
        <v/>
      </c>
      <c r="AK787" s="2" t="str">
        <f t="shared" ca="1" si="90"/>
        <v/>
      </c>
      <c r="AL787" s="1" t="str">
        <f>IF(Raw!AF787="", "", Raw!AF787)</f>
        <v/>
      </c>
      <c r="AM787" s="1" t="s">
        <v>6350</v>
      </c>
      <c r="AN787" s="1" t="s">
        <v>6350</v>
      </c>
      <c r="AO787" s="1" t="s">
        <v>6349</v>
      </c>
      <c r="AP787" s="1">
        <f>Raw!AH787</f>
        <v>31100</v>
      </c>
      <c r="AQ787" s="1">
        <v>500</v>
      </c>
      <c r="AR787" s="1" t="s">
        <v>6350</v>
      </c>
      <c r="AS787" s="1" t="s">
        <v>6350</v>
      </c>
      <c r="AT787" s="1" t="s">
        <v>6350</v>
      </c>
    </row>
    <row r="788" spans="1:46" ht="12.75" x14ac:dyDescent="0.2">
      <c r="A788" s="1">
        <v>10787</v>
      </c>
      <c r="B788" s="1" t="s">
        <v>2</v>
      </c>
      <c r="C788" s="2">
        <f t="shared" ca="1" si="84"/>
        <v>45265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6350</v>
      </c>
      <c r="O788" s="1" t="s">
        <v>6373</v>
      </c>
      <c r="P788" s="1" t="s">
        <v>6349</v>
      </c>
      <c r="Q788" s="1" t="s">
        <v>6350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/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85"/>
        <v>31386</v>
      </c>
      <c r="AA788" s="1" t="str">
        <f>Raw!Z788</f>
        <v>NEW ZEALAND FULL LICENCE</v>
      </c>
      <c r="AB788" s="9">
        <f t="shared" si="86"/>
        <v>4</v>
      </c>
      <c r="AC788" s="1">
        <v>16</v>
      </c>
      <c r="AD788" s="1" t="str">
        <f>Raw!AA788</f>
        <v>FEMALE</v>
      </c>
      <c r="AE788" s="1" t="str">
        <f>Raw!AB788</f>
        <v>YES</v>
      </c>
      <c r="AF788" s="1">
        <f>IF(Raw!AE788="", 0, 1)</f>
        <v>1</v>
      </c>
      <c r="AG788" s="1" t="str">
        <f t="shared" si="87"/>
        <v>Yes</v>
      </c>
      <c r="AH788" s="1" t="str">
        <f t="shared" si="88"/>
        <v>Yes</v>
      </c>
      <c r="AI788" s="1" t="str">
        <f t="shared" si="89"/>
        <v>Yes</v>
      </c>
      <c r="AJ788" s="1">
        <f>IF(Raw!AE788="", "", Raw!AE788)</f>
        <v>4</v>
      </c>
      <c r="AK788" s="2">
        <f t="shared" ca="1" si="90"/>
        <v>45169</v>
      </c>
      <c r="AL788" s="1" t="str">
        <f>IF(Raw!AF788="", "", Raw!AF788)</f>
        <v>At fault - other vehicle involved</v>
      </c>
      <c r="AM788" s="1" t="s">
        <v>6350</v>
      </c>
      <c r="AN788" s="1" t="s">
        <v>6350</v>
      </c>
      <c r="AO788" s="1" t="s">
        <v>6349</v>
      </c>
      <c r="AP788" s="1">
        <f>Raw!AH788</f>
        <v>31450</v>
      </c>
      <c r="AQ788" s="1">
        <v>500</v>
      </c>
      <c r="AR788" s="1" t="s">
        <v>6350</v>
      </c>
      <c r="AS788" s="1" t="s">
        <v>6350</v>
      </c>
      <c r="AT788" s="1" t="s">
        <v>6350</v>
      </c>
    </row>
    <row r="789" spans="1:46" ht="12.75" x14ac:dyDescent="0.2">
      <c r="A789" s="1">
        <v>10788</v>
      </c>
      <c r="B789" s="1" t="s">
        <v>2</v>
      </c>
      <c r="C789" s="2">
        <f t="shared" ca="1" si="84"/>
        <v>45265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6350</v>
      </c>
      <c r="O789" s="1" t="s">
        <v>6373</v>
      </c>
      <c r="P789" s="1" t="s">
        <v>6349</v>
      </c>
      <c r="Q789" s="1" t="s">
        <v>6350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85"/>
        <v>36865</v>
      </c>
      <c r="AA789" s="1" t="str">
        <f>Raw!Z789</f>
        <v>RESTRICTED LICENCE</v>
      </c>
      <c r="AB789" s="9">
        <f t="shared" si="86"/>
        <v>4</v>
      </c>
      <c r="AC789" s="1">
        <v>16</v>
      </c>
      <c r="AD789" s="1" t="str">
        <f>Raw!AA789</f>
        <v>FEMALE</v>
      </c>
      <c r="AE789" s="1" t="str">
        <f>Raw!AB789</f>
        <v>NO</v>
      </c>
      <c r="AF789" s="1">
        <f>IF(Raw!AE789="", 0, 1)</f>
        <v>0</v>
      </c>
      <c r="AG789" s="1" t="str">
        <f t="shared" si="87"/>
        <v>No</v>
      </c>
      <c r="AH789" s="1" t="str">
        <f t="shared" si="88"/>
        <v>No</v>
      </c>
      <c r="AI789" s="1" t="str">
        <f t="shared" si="89"/>
        <v>No</v>
      </c>
      <c r="AJ789" s="1" t="str">
        <f>IF(Raw!AE789="", "", Raw!AE789)</f>
        <v/>
      </c>
      <c r="AK789" s="2" t="str">
        <f t="shared" ca="1" si="90"/>
        <v/>
      </c>
      <c r="AL789" s="1" t="str">
        <f>IF(Raw!AF789="", "", Raw!AF789)</f>
        <v/>
      </c>
      <c r="AM789" s="1" t="s">
        <v>6350</v>
      </c>
      <c r="AN789" s="1" t="s">
        <v>6350</v>
      </c>
      <c r="AO789" s="1" t="s">
        <v>6349</v>
      </c>
      <c r="AP789" s="1">
        <f>Raw!AH789</f>
        <v>7050</v>
      </c>
      <c r="AQ789" s="1">
        <v>500</v>
      </c>
      <c r="AR789" s="1" t="s">
        <v>6350</v>
      </c>
      <c r="AS789" s="1" t="s">
        <v>6350</v>
      </c>
      <c r="AT789" s="1" t="s">
        <v>6350</v>
      </c>
    </row>
    <row r="790" spans="1:46" ht="12.75" x14ac:dyDescent="0.2">
      <c r="A790" s="1">
        <v>10789</v>
      </c>
      <c r="B790" s="1" t="s">
        <v>2</v>
      </c>
      <c r="C790" s="2">
        <f t="shared" ca="1" si="84"/>
        <v>45265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IF(Raw!O790="","", Raw!O790)</f>
        <v>2998</v>
      </c>
      <c r="L790" s="1" t="str">
        <f>Raw!L790</f>
        <v>5 Sp Manual</v>
      </c>
      <c r="M790" s="1" t="str">
        <f>Raw!M790</f>
        <v>Diesel</v>
      </c>
      <c r="N790" s="1" t="s">
        <v>6350</v>
      </c>
      <c r="O790" s="1" t="s">
        <v>6373</v>
      </c>
      <c r="P790" s="1" t="s">
        <v>6349</v>
      </c>
      <c r="Q790" s="1" t="s">
        <v>6350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/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85"/>
        <v>32482</v>
      </c>
      <c r="AA790" s="1" t="str">
        <f>Raw!Z790</f>
        <v>NEW ZEALAND FULL LICENCE</v>
      </c>
      <c r="AB790" s="9">
        <f t="shared" si="86"/>
        <v>4</v>
      </c>
      <c r="AC790" s="1">
        <v>16</v>
      </c>
      <c r="AD790" s="1" t="str">
        <f>Raw!AA790</f>
        <v>MALE</v>
      </c>
      <c r="AE790" s="1" t="str">
        <f>Raw!AB790</f>
        <v>YES</v>
      </c>
      <c r="AF790" s="1">
        <f>IF(Raw!AE790="", 0, 1)</f>
        <v>0</v>
      </c>
      <c r="AG790" s="1" t="str">
        <f t="shared" si="87"/>
        <v>No</v>
      </c>
      <c r="AH790" s="1" t="str">
        <f t="shared" si="88"/>
        <v>No</v>
      </c>
      <c r="AI790" s="1" t="str">
        <f t="shared" si="89"/>
        <v>No</v>
      </c>
      <c r="AJ790" s="1" t="str">
        <f>IF(Raw!AE790="", "", Raw!AE790)</f>
        <v/>
      </c>
      <c r="AK790" s="2" t="str">
        <f t="shared" ca="1" si="90"/>
        <v/>
      </c>
      <c r="AL790" s="1" t="str">
        <f>IF(Raw!AF790="", "", Raw!AF790)</f>
        <v/>
      </c>
      <c r="AM790" s="1" t="s">
        <v>6350</v>
      </c>
      <c r="AN790" s="1" t="s">
        <v>6350</v>
      </c>
      <c r="AO790" s="1" t="s">
        <v>6349</v>
      </c>
      <c r="AP790" s="1">
        <f>Raw!AH790</f>
        <v>1990</v>
      </c>
      <c r="AQ790" s="1">
        <v>500</v>
      </c>
      <c r="AR790" s="1" t="s">
        <v>6350</v>
      </c>
      <c r="AS790" s="1" t="s">
        <v>6350</v>
      </c>
      <c r="AT790" s="1" t="s">
        <v>6350</v>
      </c>
    </row>
    <row r="791" spans="1:46" ht="12.75" x14ac:dyDescent="0.2">
      <c r="A791" s="1">
        <v>10790</v>
      </c>
      <c r="B791" s="1" t="s">
        <v>2</v>
      </c>
      <c r="C791" s="2">
        <f t="shared" ca="1" si="84"/>
        <v>45265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6350</v>
      </c>
      <c r="O791" s="1" t="s">
        <v>6373</v>
      </c>
      <c r="P791" s="1" t="s">
        <v>6349</v>
      </c>
      <c r="Q791" s="1" t="s">
        <v>6350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85"/>
        <v>35769</v>
      </c>
      <c r="AA791" s="1" t="str">
        <f>Raw!Z791</f>
        <v>NEW ZEALAND FULL LICENCE</v>
      </c>
      <c r="AB791" s="9">
        <f t="shared" si="86"/>
        <v>4</v>
      </c>
      <c r="AC791" s="1">
        <v>16</v>
      </c>
      <c r="AD791" s="1" t="str">
        <f>Raw!AA791</f>
        <v>MALE</v>
      </c>
      <c r="AE791" s="1" t="str">
        <f>Raw!AB791</f>
        <v>YES</v>
      </c>
      <c r="AF791" s="1">
        <f>IF(Raw!AE791="", 0, 1)</f>
        <v>0</v>
      </c>
      <c r="AG791" s="1" t="str">
        <f t="shared" si="87"/>
        <v>No</v>
      </c>
      <c r="AH791" s="1" t="str">
        <f t="shared" si="88"/>
        <v>No</v>
      </c>
      <c r="AI791" s="1" t="str">
        <f t="shared" si="89"/>
        <v>No</v>
      </c>
      <c r="AJ791" s="1" t="str">
        <f>IF(Raw!AE791="", "", Raw!AE791)</f>
        <v/>
      </c>
      <c r="AK791" s="2" t="str">
        <f t="shared" ca="1" si="90"/>
        <v/>
      </c>
      <c r="AL791" s="1" t="str">
        <f>IF(Raw!AF791="", "", Raw!AF791)</f>
        <v/>
      </c>
      <c r="AM791" s="1" t="s">
        <v>6350</v>
      </c>
      <c r="AN791" s="1" t="s">
        <v>6350</v>
      </c>
      <c r="AO791" s="1" t="s">
        <v>6349</v>
      </c>
      <c r="AP791" s="1">
        <f>Raw!AH791</f>
        <v>6000</v>
      </c>
      <c r="AQ791" s="1">
        <v>500</v>
      </c>
      <c r="AR791" s="1" t="s">
        <v>6350</v>
      </c>
      <c r="AS791" s="1" t="s">
        <v>6350</v>
      </c>
      <c r="AT791" s="1" t="s">
        <v>6350</v>
      </c>
    </row>
    <row r="792" spans="1:46" ht="12.75" x14ac:dyDescent="0.2">
      <c r="A792" s="1">
        <v>10791</v>
      </c>
      <c r="B792" s="1" t="s">
        <v>2</v>
      </c>
      <c r="C792" s="2">
        <f t="shared" ca="1" si="84"/>
        <v>45265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6350</v>
      </c>
      <c r="O792" s="1" t="s">
        <v>6373</v>
      </c>
      <c r="P792" s="1" t="s">
        <v>6349</v>
      </c>
      <c r="Q792" s="1" t="s">
        <v>6350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/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85"/>
        <v>18967</v>
      </c>
      <c r="AA792" s="1" t="str">
        <f>Raw!Z792</f>
        <v>NEW ZEALAND FULL LICENCE</v>
      </c>
      <c r="AB792" s="9">
        <f t="shared" si="86"/>
        <v>4</v>
      </c>
      <c r="AC792" s="1">
        <v>16</v>
      </c>
      <c r="AD792" s="1" t="str">
        <f>Raw!AA792</f>
        <v>MALE</v>
      </c>
      <c r="AE792" s="1" t="str">
        <f>Raw!AB792</f>
        <v>NO</v>
      </c>
      <c r="AF792" s="1">
        <f>IF(Raw!AE792="", 0, 1)</f>
        <v>0</v>
      </c>
      <c r="AG792" s="1" t="str">
        <f t="shared" si="87"/>
        <v>No</v>
      </c>
      <c r="AH792" s="1" t="str">
        <f t="shared" si="88"/>
        <v>No</v>
      </c>
      <c r="AI792" s="1" t="str">
        <f t="shared" si="89"/>
        <v>No</v>
      </c>
      <c r="AJ792" s="1" t="str">
        <f>IF(Raw!AE792="", "", Raw!AE792)</f>
        <v/>
      </c>
      <c r="AK792" s="2" t="str">
        <f t="shared" ca="1" si="90"/>
        <v/>
      </c>
      <c r="AL792" s="1" t="str">
        <f>IF(Raw!AF792="", "", Raw!AF792)</f>
        <v/>
      </c>
      <c r="AM792" s="1" t="s">
        <v>6350</v>
      </c>
      <c r="AN792" s="1" t="s">
        <v>6350</v>
      </c>
      <c r="AO792" s="1" t="s">
        <v>6349</v>
      </c>
      <c r="AP792" s="1">
        <f>Raw!AH792</f>
        <v>15220</v>
      </c>
      <c r="AQ792" s="1">
        <v>500</v>
      </c>
      <c r="AR792" s="1" t="s">
        <v>6350</v>
      </c>
      <c r="AS792" s="1" t="s">
        <v>6350</v>
      </c>
      <c r="AT792" s="1" t="s">
        <v>6350</v>
      </c>
    </row>
    <row r="793" spans="1:46" ht="12.75" x14ac:dyDescent="0.2">
      <c r="A793" s="1">
        <v>10792</v>
      </c>
      <c r="B793" s="1" t="s">
        <v>2</v>
      </c>
      <c r="C793" s="2">
        <f t="shared" ca="1" si="84"/>
        <v>45265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6350</v>
      </c>
      <c r="O793" s="1" t="s">
        <v>6373</v>
      </c>
      <c r="P793" s="1" t="s">
        <v>6349</v>
      </c>
      <c r="Q793" s="1" t="s">
        <v>6350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/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85"/>
        <v>29194</v>
      </c>
      <c r="AA793" s="1" t="str">
        <f>Raw!Z793</f>
        <v>NEW ZEALAND FULL LICENCE</v>
      </c>
      <c r="AB793" s="9">
        <f t="shared" si="86"/>
        <v>4</v>
      </c>
      <c r="AC793" s="1">
        <v>16</v>
      </c>
      <c r="AD793" s="1" t="str">
        <f>Raw!AA793</f>
        <v>MALE</v>
      </c>
      <c r="AE793" s="1" t="str">
        <f>Raw!AB793</f>
        <v>YES</v>
      </c>
      <c r="AF793" s="1">
        <f>IF(Raw!AE793="", 0, 1)</f>
        <v>1</v>
      </c>
      <c r="AG793" s="1" t="str">
        <f t="shared" si="87"/>
        <v>Yes</v>
      </c>
      <c r="AH793" s="1" t="str">
        <f t="shared" si="88"/>
        <v>Yes</v>
      </c>
      <c r="AI793" s="1" t="str">
        <f t="shared" si="89"/>
        <v>Yes</v>
      </c>
      <c r="AJ793" s="1">
        <f>IF(Raw!AE793="", "", Raw!AE793)</f>
        <v>5</v>
      </c>
      <c r="AK793" s="2">
        <f t="shared" ca="1" si="90"/>
        <v>45138</v>
      </c>
      <c r="AL793" s="1" t="str">
        <f>IF(Raw!AF793="", "", Raw!AF793)</f>
        <v>At fault - other vehicle involved</v>
      </c>
      <c r="AM793" s="1" t="s">
        <v>6350</v>
      </c>
      <c r="AN793" s="1" t="s">
        <v>6350</v>
      </c>
      <c r="AO793" s="1" t="s">
        <v>6349</v>
      </c>
      <c r="AP793" s="1">
        <f>Raw!AH793</f>
        <v>42725</v>
      </c>
      <c r="AQ793" s="1">
        <v>500</v>
      </c>
      <c r="AR793" s="1" t="s">
        <v>6350</v>
      </c>
      <c r="AS793" s="1" t="s">
        <v>6350</v>
      </c>
      <c r="AT793" s="1" t="s">
        <v>6350</v>
      </c>
    </row>
    <row r="794" spans="1:46" ht="12.75" x14ac:dyDescent="0.2">
      <c r="A794" s="1">
        <v>10793</v>
      </c>
      <c r="B794" s="1" t="s">
        <v>2</v>
      </c>
      <c r="C794" s="2">
        <f t="shared" ca="1" si="84"/>
        <v>45265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6350</v>
      </c>
      <c r="O794" s="1" t="s">
        <v>6373</v>
      </c>
      <c r="P794" s="1" t="s">
        <v>6349</v>
      </c>
      <c r="Q794" s="1" t="s">
        <v>6350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85"/>
        <v>33577</v>
      </c>
      <c r="AA794" s="1" t="str">
        <f>Raw!Z794</f>
        <v>NEW ZEALAND FULL LICENCE</v>
      </c>
      <c r="AB794" s="9">
        <f t="shared" si="86"/>
        <v>4</v>
      </c>
      <c r="AC794" s="1">
        <v>16</v>
      </c>
      <c r="AD794" s="1" t="str">
        <f>Raw!AA794</f>
        <v>FEMALE</v>
      </c>
      <c r="AE794" s="1" t="str">
        <f>Raw!AB794</f>
        <v>YES</v>
      </c>
      <c r="AF794" s="1">
        <f>IF(Raw!AE794="", 0, 1)</f>
        <v>0</v>
      </c>
      <c r="AG794" s="1" t="str">
        <f t="shared" si="87"/>
        <v>No</v>
      </c>
      <c r="AH794" s="1" t="str">
        <f t="shared" si="88"/>
        <v>No</v>
      </c>
      <c r="AI794" s="1" t="str">
        <f t="shared" si="89"/>
        <v>No</v>
      </c>
      <c r="AJ794" s="1" t="str">
        <f>IF(Raw!AE794="", "", Raw!AE794)</f>
        <v/>
      </c>
      <c r="AK794" s="2" t="str">
        <f t="shared" ca="1" si="90"/>
        <v/>
      </c>
      <c r="AL794" s="1" t="str">
        <f>IF(Raw!AF794="", "", Raw!AF794)</f>
        <v/>
      </c>
      <c r="AM794" s="1" t="s">
        <v>6350</v>
      </c>
      <c r="AN794" s="1" t="s">
        <v>6350</v>
      </c>
      <c r="AO794" s="1" t="s">
        <v>6349</v>
      </c>
      <c r="AP794" s="1">
        <f>Raw!AH794</f>
        <v>7000</v>
      </c>
      <c r="AQ794" s="1">
        <v>500</v>
      </c>
      <c r="AR794" s="1" t="s">
        <v>6350</v>
      </c>
      <c r="AS794" s="1" t="s">
        <v>6350</v>
      </c>
      <c r="AT794" s="1" t="s">
        <v>6350</v>
      </c>
    </row>
    <row r="795" spans="1:46" ht="12.75" x14ac:dyDescent="0.2">
      <c r="A795" s="1">
        <v>10794</v>
      </c>
      <c r="B795" s="1" t="s">
        <v>2</v>
      </c>
      <c r="C795" s="2">
        <f t="shared" ca="1" si="84"/>
        <v>45265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6350</v>
      </c>
      <c r="O795" s="1" t="s">
        <v>6373</v>
      </c>
      <c r="P795" s="1" t="s">
        <v>6349</v>
      </c>
      <c r="Q795" s="1" t="s">
        <v>6350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/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85"/>
        <v>23716</v>
      </c>
      <c r="AA795" s="1" t="str">
        <f>Raw!Z795</f>
        <v>NEW ZEALAND FULL LICENCE</v>
      </c>
      <c r="AB795" s="9">
        <f t="shared" si="86"/>
        <v>4</v>
      </c>
      <c r="AC795" s="1">
        <v>16</v>
      </c>
      <c r="AD795" s="1" t="str">
        <f>Raw!AA795</f>
        <v>MALE</v>
      </c>
      <c r="AE795" s="1" t="str">
        <f>Raw!AB795</f>
        <v>NO</v>
      </c>
      <c r="AF795" s="1">
        <f>IF(Raw!AE795="", 0, 1)</f>
        <v>0</v>
      </c>
      <c r="AG795" s="1" t="str">
        <f t="shared" si="87"/>
        <v>No</v>
      </c>
      <c r="AH795" s="1" t="str">
        <f t="shared" si="88"/>
        <v>No</v>
      </c>
      <c r="AI795" s="1" t="str">
        <f t="shared" si="89"/>
        <v>No</v>
      </c>
      <c r="AJ795" s="1" t="str">
        <f>IF(Raw!AE795="", "", Raw!AE795)</f>
        <v/>
      </c>
      <c r="AK795" s="2" t="str">
        <f t="shared" ca="1" si="90"/>
        <v/>
      </c>
      <c r="AL795" s="1" t="str">
        <f>IF(Raw!AF795="", "", Raw!AF795)</f>
        <v/>
      </c>
      <c r="AM795" s="1" t="s">
        <v>6350</v>
      </c>
      <c r="AN795" s="1" t="s">
        <v>6350</v>
      </c>
      <c r="AO795" s="1" t="s">
        <v>6349</v>
      </c>
      <c r="AP795" s="1">
        <f>Raw!AH795</f>
        <v>20150</v>
      </c>
      <c r="AQ795" s="1">
        <v>500</v>
      </c>
      <c r="AR795" s="1" t="s">
        <v>6350</v>
      </c>
      <c r="AS795" s="1" t="s">
        <v>6350</v>
      </c>
      <c r="AT795" s="1" t="s">
        <v>6350</v>
      </c>
    </row>
    <row r="796" spans="1:46" ht="12.75" x14ac:dyDescent="0.2">
      <c r="A796" s="1">
        <v>10795</v>
      </c>
      <c r="B796" s="1" t="s">
        <v>2</v>
      </c>
      <c r="C796" s="2">
        <f t="shared" ca="1" si="84"/>
        <v>45265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6350</v>
      </c>
      <c r="O796" s="1" t="s">
        <v>6373</v>
      </c>
      <c r="P796" s="1" t="s">
        <v>6349</v>
      </c>
      <c r="Q796" s="1" t="s">
        <v>6350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85"/>
        <v>32847</v>
      </c>
      <c r="AA796" s="1" t="str">
        <f>Raw!Z796</f>
        <v>NEW ZEALAND FULL LICENCE</v>
      </c>
      <c r="AB796" s="9">
        <f t="shared" si="86"/>
        <v>4</v>
      </c>
      <c r="AC796" s="1">
        <v>16</v>
      </c>
      <c r="AD796" s="1" t="str">
        <f>Raw!AA796</f>
        <v>FEMALE</v>
      </c>
      <c r="AE796" s="1" t="str">
        <f>Raw!AB796</f>
        <v>NO</v>
      </c>
      <c r="AF796" s="1">
        <f>IF(Raw!AE796="", 0, 1)</f>
        <v>0</v>
      </c>
      <c r="AG796" s="1" t="str">
        <f t="shared" si="87"/>
        <v>No</v>
      </c>
      <c r="AH796" s="1" t="str">
        <f t="shared" si="88"/>
        <v>No</v>
      </c>
      <c r="AI796" s="1" t="str">
        <f t="shared" si="89"/>
        <v>No</v>
      </c>
      <c r="AJ796" s="1" t="str">
        <f>IF(Raw!AE796="", "", Raw!AE796)</f>
        <v/>
      </c>
      <c r="AK796" s="2" t="str">
        <f t="shared" ca="1" si="90"/>
        <v/>
      </c>
      <c r="AL796" s="1" t="str">
        <f>IF(Raw!AF796="", "", Raw!AF796)</f>
        <v/>
      </c>
      <c r="AM796" s="1" t="s">
        <v>6350</v>
      </c>
      <c r="AN796" s="1" t="s">
        <v>6350</v>
      </c>
      <c r="AO796" s="1" t="s">
        <v>6349</v>
      </c>
      <c r="AP796" s="1">
        <f>Raw!AH796</f>
        <v>15965</v>
      </c>
      <c r="AQ796" s="1">
        <v>500</v>
      </c>
      <c r="AR796" s="1" t="s">
        <v>6350</v>
      </c>
      <c r="AS796" s="1" t="s">
        <v>6350</v>
      </c>
      <c r="AT796" s="1" t="s">
        <v>6350</v>
      </c>
    </row>
    <row r="797" spans="1:46" ht="12.75" x14ac:dyDescent="0.2">
      <c r="A797" s="1">
        <v>10796</v>
      </c>
      <c r="B797" s="1" t="s">
        <v>2</v>
      </c>
      <c r="C797" s="2">
        <f t="shared" ca="1" si="84"/>
        <v>45265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6350</v>
      </c>
      <c r="O797" s="1" t="s">
        <v>6373</v>
      </c>
      <c r="P797" s="1" t="s">
        <v>6349</v>
      </c>
      <c r="Q797" s="1" t="s">
        <v>6350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85"/>
        <v>35038</v>
      </c>
      <c r="AA797" s="1" t="str">
        <f>Raw!Z797</f>
        <v>NEW ZEALAND FULL LICENCE</v>
      </c>
      <c r="AB797" s="9">
        <f t="shared" si="86"/>
        <v>4</v>
      </c>
      <c r="AC797" s="1">
        <v>16</v>
      </c>
      <c r="AD797" s="1" t="str">
        <f>Raw!AA797</f>
        <v>FEMALE</v>
      </c>
      <c r="AE797" s="1" t="str">
        <f>Raw!AB797</f>
        <v>NO</v>
      </c>
      <c r="AF797" s="1">
        <f>IF(Raw!AE797="", 0, 1)</f>
        <v>0</v>
      </c>
      <c r="AG797" s="1" t="str">
        <f t="shared" si="87"/>
        <v>No</v>
      </c>
      <c r="AH797" s="1" t="str">
        <f t="shared" si="88"/>
        <v>No</v>
      </c>
      <c r="AI797" s="1" t="str">
        <f t="shared" si="89"/>
        <v>No</v>
      </c>
      <c r="AJ797" s="1" t="str">
        <f>IF(Raw!AE797="", "", Raw!AE797)</f>
        <v/>
      </c>
      <c r="AK797" s="2" t="str">
        <f t="shared" ca="1" si="90"/>
        <v/>
      </c>
      <c r="AL797" s="1" t="str">
        <f>IF(Raw!AF797="", "", Raw!AF797)</f>
        <v/>
      </c>
      <c r="AM797" s="1" t="s">
        <v>6350</v>
      </c>
      <c r="AN797" s="1" t="s">
        <v>6350</v>
      </c>
      <c r="AO797" s="1" t="s">
        <v>6349</v>
      </c>
      <c r="AP797" s="1">
        <f>Raw!AH797</f>
        <v>7525</v>
      </c>
      <c r="AQ797" s="1">
        <v>500</v>
      </c>
      <c r="AR797" s="1" t="s">
        <v>6350</v>
      </c>
      <c r="AS797" s="1" t="s">
        <v>6350</v>
      </c>
      <c r="AT797" s="1" t="s">
        <v>6350</v>
      </c>
    </row>
    <row r="798" spans="1:46" ht="12.75" x14ac:dyDescent="0.2">
      <c r="A798" s="1">
        <v>10797</v>
      </c>
      <c r="B798" s="1" t="s">
        <v>2</v>
      </c>
      <c r="C798" s="2">
        <f t="shared" ca="1" si="84"/>
        <v>45265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IF(Raw!O798="","", Raw!O798)</f>
        <v>2488</v>
      </c>
      <c r="L798" s="1" t="str">
        <f>Raw!L798</f>
        <v>5 Sp Manual</v>
      </c>
      <c r="M798" s="1" t="str">
        <f>Raw!M798</f>
        <v>Diesel</v>
      </c>
      <c r="N798" s="1" t="s">
        <v>6350</v>
      </c>
      <c r="O798" s="1" t="s">
        <v>6373</v>
      </c>
      <c r="P798" s="1" t="s">
        <v>6349</v>
      </c>
      <c r="Q798" s="1" t="s">
        <v>6350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/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85"/>
        <v>32847</v>
      </c>
      <c r="AA798" s="1" t="str">
        <f>Raw!Z798</f>
        <v>NEW ZEALAND FULL LICENCE</v>
      </c>
      <c r="AB798" s="9">
        <f t="shared" si="86"/>
        <v>4</v>
      </c>
      <c r="AC798" s="1">
        <v>16</v>
      </c>
      <c r="AD798" s="1" t="str">
        <f>Raw!AA798</f>
        <v>MALE</v>
      </c>
      <c r="AE798" s="1" t="str">
        <f>Raw!AB798</f>
        <v>NO</v>
      </c>
      <c r="AF798" s="1">
        <f>IF(Raw!AE798="", 0, 1)</f>
        <v>0</v>
      </c>
      <c r="AG798" s="1" t="str">
        <f t="shared" si="87"/>
        <v>No</v>
      </c>
      <c r="AH798" s="1" t="str">
        <f t="shared" si="88"/>
        <v>No</v>
      </c>
      <c r="AI798" s="1" t="str">
        <f t="shared" si="89"/>
        <v>No</v>
      </c>
      <c r="AJ798" s="1" t="str">
        <f>IF(Raw!AE798="", "", Raw!AE798)</f>
        <v/>
      </c>
      <c r="AK798" s="2" t="str">
        <f t="shared" ca="1" si="90"/>
        <v/>
      </c>
      <c r="AL798" s="1" t="str">
        <f>IF(Raw!AF798="", "", Raw!AF798)</f>
        <v/>
      </c>
      <c r="AM798" s="1" t="s">
        <v>6350</v>
      </c>
      <c r="AN798" s="1" t="s">
        <v>6350</v>
      </c>
      <c r="AO798" s="1" t="s">
        <v>6349</v>
      </c>
      <c r="AP798" s="1">
        <f>Raw!AH798</f>
        <v>19660</v>
      </c>
      <c r="AQ798" s="1">
        <v>500</v>
      </c>
      <c r="AR798" s="1" t="s">
        <v>6350</v>
      </c>
      <c r="AS798" s="1" t="s">
        <v>6350</v>
      </c>
      <c r="AT798" s="1" t="s">
        <v>6350</v>
      </c>
    </row>
    <row r="799" spans="1:46" ht="12.75" x14ac:dyDescent="0.2">
      <c r="A799" s="1">
        <v>10798</v>
      </c>
      <c r="B799" s="1" t="s">
        <v>2</v>
      </c>
      <c r="C799" s="2">
        <f t="shared" ca="1" si="84"/>
        <v>45265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6350</v>
      </c>
      <c r="O799" s="1" t="s">
        <v>6373</v>
      </c>
      <c r="P799" s="1" t="s">
        <v>6349</v>
      </c>
      <c r="Q799" s="1" t="s">
        <v>6350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/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85"/>
        <v>35404</v>
      </c>
      <c r="AA799" s="1" t="str">
        <f>Raw!Z799</f>
        <v>INTERNATIONAL LICENCE</v>
      </c>
      <c r="AB799" s="9">
        <f t="shared" si="86"/>
        <v>4</v>
      </c>
      <c r="AC799" s="1">
        <v>16</v>
      </c>
      <c r="AD799" s="1" t="str">
        <f>Raw!AA799</f>
        <v>FEMALE</v>
      </c>
      <c r="AE799" s="1" t="str">
        <f>Raw!AB799</f>
        <v>NO</v>
      </c>
      <c r="AF799" s="1">
        <f>IF(Raw!AE799="", 0, 1)</f>
        <v>0</v>
      </c>
      <c r="AG799" s="1" t="str">
        <f t="shared" si="87"/>
        <v>No</v>
      </c>
      <c r="AH799" s="1" t="str">
        <f t="shared" si="88"/>
        <v>No</v>
      </c>
      <c r="AI799" s="1" t="str">
        <f t="shared" si="89"/>
        <v>No</v>
      </c>
      <c r="AJ799" s="1" t="str">
        <f>IF(Raw!AE799="", "", Raw!AE799)</f>
        <v/>
      </c>
      <c r="AK799" s="2" t="str">
        <f t="shared" ca="1" si="90"/>
        <v/>
      </c>
      <c r="AL799" s="1" t="str">
        <f>IF(Raw!AF799="", "", Raw!AF799)</f>
        <v/>
      </c>
      <c r="AM799" s="1" t="s">
        <v>6350</v>
      </c>
      <c r="AN799" s="1" t="s">
        <v>6350</v>
      </c>
      <c r="AO799" s="1" t="s">
        <v>6349</v>
      </c>
      <c r="AP799" s="1">
        <f>Raw!AH799</f>
        <v>12280</v>
      </c>
      <c r="AQ799" s="1">
        <v>500</v>
      </c>
      <c r="AR799" s="1" t="s">
        <v>6350</v>
      </c>
      <c r="AS799" s="1" t="s">
        <v>6350</v>
      </c>
      <c r="AT799" s="1" t="s">
        <v>6350</v>
      </c>
    </row>
    <row r="800" spans="1:46" ht="12.75" x14ac:dyDescent="0.2">
      <c r="A800" s="1">
        <v>10799</v>
      </c>
      <c r="B800" s="1" t="s">
        <v>2</v>
      </c>
      <c r="C800" s="2">
        <f t="shared" ca="1" si="84"/>
        <v>45265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6350</v>
      </c>
      <c r="O800" s="1" t="s">
        <v>6373</v>
      </c>
      <c r="P800" s="1" t="s">
        <v>6349</v>
      </c>
      <c r="Q800" s="1" t="s">
        <v>6350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/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85"/>
        <v>27003</v>
      </c>
      <c r="AA800" s="1" t="str">
        <f>Raw!Z800</f>
        <v>NEW ZEALAND FULL LICENCE</v>
      </c>
      <c r="AB800" s="9">
        <f t="shared" si="86"/>
        <v>4</v>
      </c>
      <c r="AC800" s="1">
        <v>16</v>
      </c>
      <c r="AD800" s="1" t="str">
        <f>Raw!AA800</f>
        <v>MALE</v>
      </c>
      <c r="AE800" s="1" t="str">
        <f>Raw!AB800</f>
        <v>NO</v>
      </c>
      <c r="AF800" s="1">
        <f>IF(Raw!AE800="", 0, 1)</f>
        <v>0</v>
      </c>
      <c r="AG800" s="1" t="str">
        <f t="shared" si="87"/>
        <v>No</v>
      </c>
      <c r="AH800" s="1" t="str">
        <f t="shared" si="88"/>
        <v>No</v>
      </c>
      <c r="AI800" s="1" t="str">
        <f t="shared" si="89"/>
        <v>No</v>
      </c>
      <c r="AJ800" s="1" t="str">
        <f>IF(Raw!AE800="", "", Raw!AE800)</f>
        <v/>
      </c>
      <c r="AK800" s="2" t="str">
        <f t="shared" ca="1" si="90"/>
        <v/>
      </c>
      <c r="AL800" s="1" t="str">
        <f>IF(Raw!AF800="", "", Raw!AF800)</f>
        <v/>
      </c>
      <c r="AM800" s="1" t="s">
        <v>6350</v>
      </c>
      <c r="AN800" s="1" t="s">
        <v>6350</v>
      </c>
      <c r="AO800" s="1" t="s">
        <v>6349</v>
      </c>
      <c r="AP800" s="1">
        <f>Raw!AH800</f>
        <v>9300</v>
      </c>
      <c r="AQ800" s="1">
        <v>500</v>
      </c>
      <c r="AR800" s="1" t="s">
        <v>6350</v>
      </c>
      <c r="AS800" s="1" t="s">
        <v>6350</v>
      </c>
      <c r="AT800" s="1" t="s">
        <v>6350</v>
      </c>
    </row>
    <row r="801" spans="1:46" ht="12.75" x14ac:dyDescent="0.2">
      <c r="A801" s="1">
        <v>10800</v>
      </c>
      <c r="B801" s="1" t="s">
        <v>2</v>
      </c>
      <c r="C801" s="2">
        <f t="shared" ca="1" si="84"/>
        <v>45265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6350</v>
      </c>
      <c r="O801" s="1" t="s">
        <v>6373</v>
      </c>
      <c r="P801" s="1" t="s">
        <v>6349</v>
      </c>
      <c r="Q801" s="1" t="s">
        <v>6350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85"/>
        <v>32847</v>
      </c>
      <c r="AA801" s="1" t="str">
        <f>Raw!Z801</f>
        <v>NEW ZEALAND FULL LICENCE</v>
      </c>
      <c r="AB801" s="9">
        <f t="shared" si="86"/>
        <v>4</v>
      </c>
      <c r="AC801" s="1">
        <v>16</v>
      </c>
      <c r="AD801" s="1" t="str">
        <f>Raw!AA801</f>
        <v>MALE</v>
      </c>
      <c r="AE801" s="1" t="str">
        <f>Raw!AB801</f>
        <v>YES</v>
      </c>
      <c r="AF801" s="1">
        <f>IF(Raw!AE801="", 0, 1)</f>
        <v>0</v>
      </c>
      <c r="AG801" s="1" t="str">
        <f t="shared" si="87"/>
        <v>No</v>
      </c>
      <c r="AH801" s="1" t="str">
        <f t="shared" si="88"/>
        <v>No</v>
      </c>
      <c r="AI801" s="1" t="str">
        <f t="shared" si="89"/>
        <v>No</v>
      </c>
      <c r="AJ801" s="1" t="str">
        <f>IF(Raw!AE801="", "", Raw!AE801)</f>
        <v/>
      </c>
      <c r="AK801" s="2" t="str">
        <f t="shared" ca="1" si="90"/>
        <v/>
      </c>
      <c r="AL801" s="1" t="str">
        <f>IF(Raw!AF801="", "", Raw!AF801)</f>
        <v/>
      </c>
      <c r="AM801" s="1" t="s">
        <v>6350</v>
      </c>
      <c r="AN801" s="1" t="s">
        <v>6350</v>
      </c>
      <c r="AO801" s="1" t="s">
        <v>6349</v>
      </c>
      <c r="AP801" s="1">
        <f>Raw!AH801</f>
        <v>22810</v>
      </c>
      <c r="AQ801" s="1">
        <v>500</v>
      </c>
      <c r="AR801" s="1" t="s">
        <v>6350</v>
      </c>
      <c r="AS801" s="1" t="s">
        <v>6350</v>
      </c>
      <c r="AT801" s="1" t="s">
        <v>6350</v>
      </c>
    </row>
    <row r="802" spans="1:46" ht="12.75" x14ac:dyDescent="0.2">
      <c r="A802" s="1">
        <v>10801</v>
      </c>
      <c r="B802" s="1" t="s">
        <v>2</v>
      </c>
      <c r="C802" s="2">
        <f t="shared" ca="1" si="84"/>
        <v>45265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6350</v>
      </c>
      <c r="O802" s="1" t="s">
        <v>6373</v>
      </c>
      <c r="P802" s="1" t="s">
        <v>6349</v>
      </c>
      <c r="Q802" s="1" t="s">
        <v>6350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/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85"/>
        <v>24081</v>
      </c>
      <c r="AA802" s="1" t="str">
        <f>Raw!Z802</f>
        <v>NEW ZEALAND FULL LICENCE</v>
      </c>
      <c r="AB802" s="9">
        <f t="shared" si="86"/>
        <v>4</v>
      </c>
      <c r="AC802" s="1">
        <v>16</v>
      </c>
      <c r="AD802" s="1" t="str">
        <f>Raw!AA802</f>
        <v>MALE</v>
      </c>
      <c r="AE802" s="1" t="str">
        <f>Raw!AB802</f>
        <v>NO</v>
      </c>
      <c r="AF802" s="1">
        <f>IF(Raw!AE802="", 0, 1)</f>
        <v>0</v>
      </c>
      <c r="AG802" s="1" t="str">
        <f t="shared" si="87"/>
        <v>No</v>
      </c>
      <c r="AH802" s="1" t="str">
        <f t="shared" si="88"/>
        <v>No</v>
      </c>
      <c r="AI802" s="1" t="str">
        <f t="shared" si="89"/>
        <v>No</v>
      </c>
      <c r="AJ802" s="1" t="str">
        <f>IF(Raw!AE802="", "", Raw!AE802)</f>
        <v/>
      </c>
      <c r="AK802" s="2" t="str">
        <f t="shared" ca="1" si="90"/>
        <v/>
      </c>
      <c r="AL802" s="1" t="str">
        <f>IF(Raw!AF802="", "", Raw!AF802)</f>
        <v/>
      </c>
      <c r="AM802" s="1" t="s">
        <v>6350</v>
      </c>
      <c r="AN802" s="1" t="s">
        <v>6350</v>
      </c>
      <c r="AO802" s="1" t="s">
        <v>6349</v>
      </c>
      <c r="AP802" s="1">
        <f>Raw!AH802</f>
        <v>6895</v>
      </c>
      <c r="AQ802" s="1">
        <v>500</v>
      </c>
      <c r="AR802" s="1" t="s">
        <v>6350</v>
      </c>
      <c r="AS802" s="1" t="s">
        <v>6350</v>
      </c>
      <c r="AT802" s="1" t="s">
        <v>6350</v>
      </c>
    </row>
    <row r="803" spans="1:46" ht="12.75" x14ac:dyDescent="0.2">
      <c r="A803" s="1">
        <v>10802</v>
      </c>
      <c r="B803" s="1" t="s">
        <v>2</v>
      </c>
      <c r="C803" s="2">
        <f t="shared" ca="1" si="84"/>
        <v>45265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6350</v>
      </c>
      <c r="O803" s="1" t="s">
        <v>6373</v>
      </c>
      <c r="P803" s="1" t="s">
        <v>6349</v>
      </c>
      <c r="Q803" s="1" t="s">
        <v>6350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85"/>
        <v>38326</v>
      </c>
      <c r="AA803" s="1" t="str">
        <f>Raw!Z803</f>
        <v>NEW ZEALAND FULL LICENCE</v>
      </c>
      <c r="AB803" s="9">
        <f t="shared" si="86"/>
        <v>3</v>
      </c>
      <c r="AC803" s="1">
        <v>16</v>
      </c>
      <c r="AD803" s="1" t="str">
        <f>Raw!AA803</f>
        <v>FEMALE</v>
      </c>
      <c r="AE803" s="1" t="str">
        <f>Raw!AB803</f>
        <v>NO</v>
      </c>
      <c r="AF803" s="1">
        <f>IF(Raw!AE803="", 0, 1)</f>
        <v>1</v>
      </c>
      <c r="AG803" s="1" t="str">
        <f t="shared" si="87"/>
        <v>Yes</v>
      </c>
      <c r="AH803" s="1" t="str">
        <f t="shared" si="88"/>
        <v>Yes</v>
      </c>
      <c r="AI803" s="1" t="str">
        <f t="shared" si="89"/>
        <v>Yes</v>
      </c>
      <c r="AJ803" s="1">
        <f>IF(Raw!AE803="", "", Raw!AE803)</f>
        <v>15</v>
      </c>
      <c r="AK803" s="2">
        <f t="shared" ca="1" si="90"/>
        <v>44834</v>
      </c>
      <c r="AL803" s="1" t="str">
        <f>IF(Raw!AF803="", "", Raw!AF803)</f>
        <v>Not at fault - other vehicle involved</v>
      </c>
      <c r="AM803" s="1" t="s">
        <v>6350</v>
      </c>
      <c r="AN803" s="1" t="s">
        <v>6350</v>
      </c>
      <c r="AO803" s="1" t="s">
        <v>6349</v>
      </c>
      <c r="AP803" s="1">
        <f>Raw!AH803</f>
        <v>3205</v>
      </c>
      <c r="AQ803" s="1">
        <v>500</v>
      </c>
      <c r="AR803" s="1" t="s">
        <v>6350</v>
      </c>
      <c r="AS803" s="1" t="s">
        <v>6350</v>
      </c>
      <c r="AT803" s="1" t="s">
        <v>6350</v>
      </c>
    </row>
    <row r="804" spans="1:46" ht="12.75" x14ac:dyDescent="0.2">
      <c r="A804" s="1">
        <v>10803</v>
      </c>
      <c r="B804" s="1" t="s">
        <v>2</v>
      </c>
      <c r="C804" s="2">
        <f t="shared" ca="1" si="84"/>
        <v>45265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6350</v>
      </c>
      <c r="O804" s="1" t="s">
        <v>6373</v>
      </c>
      <c r="P804" s="1" t="s">
        <v>6349</v>
      </c>
      <c r="Q804" s="1" t="s">
        <v>6350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/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85"/>
        <v>35038</v>
      </c>
      <c r="AA804" s="1" t="str">
        <f>Raw!Z804</f>
        <v>NEW ZEALAND FULL LICENCE</v>
      </c>
      <c r="AB804" s="9">
        <f t="shared" si="86"/>
        <v>4</v>
      </c>
      <c r="AC804" s="1">
        <v>16</v>
      </c>
      <c r="AD804" s="1" t="str">
        <f>Raw!AA804</f>
        <v>FEMALE</v>
      </c>
      <c r="AE804" s="1" t="str">
        <f>Raw!AB804</f>
        <v>YES</v>
      </c>
      <c r="AF804" s="1">
        <f>IF(Raw!AE804="", 0, 1)</f>
        <v>0</v>
      </c>
      <c r="AG804" s="1" t="str">
        <f t="shared" si="87"/>
        <v>No</v>
      </c>
      <c r="AH804" s="1" t="str">
        <f t="shared" si="88"/>
        <v>No</v>
      </c>
      <c r="AI804" s="1" t="str">
        <f t="shared" si="89"/>
        <v>No</v>
      </c>
      <c r="AJ804" s="1" t="str">
        <f>IF(Raw!AE804="", "", Raw!AE804)</f>
        <v/>
      </c>
      <c r="AK804" s="2" t="str">
        <f t="shared" ca="1" si="90"/>
        <v/>
      </c>
      <c r="AL804" s="1" t="str">
        <f>IF(Raw!AF804="", "", Raw!AF804)</f>
        <v/>
      </c>
      <c r="AM804" s="1" t="s">
        <v>6350</v>
      </c>
      <c r="AN804" s="1" t="s">
        <v>6350</v>
      </c>
      <c r="AO804" s="1" t="s">
        <v>6349</v>
      </c>
      <c r="AP804" s="1">
        <f>Raw!AH804</f>
        <v>36990</v>
      </c>
      <c r="AQ804" s="1">
        <v>500</v>
      </c>
      <c r="AR804" s="1" t="s">
        <v>6350</v>
      </c>
      <c r="AS804" s="1" t="s">
        <v>6350</v>
      </c>
      <c r="AT804" s="1" t="s">
        <v>6350</v>
      </c>
    </row>
    <row r="805" spans="1:46" ht="12.75" x14ac:dyDescent="0.2">
      <c r="A805" s="1">
        <v>10804</v>
      </c>
      <c r="B805" s="1" t="s">
        <v>2</v>
      </c>
      <c r="C805" s="2">
        <f t="shared" ca="1" si="84"/>
        <v>45265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6350</v>
      </c>
      <c r="O805" s="1" t="s">
        <v>6373</v>
      </c>
      <c r="P805" s="1" t="s">
        <v>6349</v>
      </c>
      <c r="Q805" s="1" t="s">
        <v>6350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85"/>
        <v>29194</v>
      </c>
      <c r="AA805" s="1" t="str">
        <f>Raw!Z805</f>
        <v>NEW ZEALAND FULL LICENCE</v>
      </c>
      <c r="AB805" s="9">
        <f t="shared" si="86"/>
        <v>4</v>
      </c>
      <c r="AC805" s="1">
        <v>16</v>
      </c>
      <c r="AD805" s="1" t="str">
        <f>Raw!AA805</f>
        <v>MALE</v>
      </c>
      <c r="AE805" s="1" t="str">
        <f>Raw!AB805</f>
        <v>NO</v>
      </c>
      <c r="AF805" s="1">
        <f>IF(Raw!AE805="", 0, 1)</f>
        <v>1</v>
      </c>
      <c r="AG805" s="1" t="str">
        <f t="shared" si="87"/>
        <v>No</v>
      </c>
      <c r="AH805" s="1" t="str">
        <f t="shared" si="88"/>
        <v>Yes</v>
      </c>
      <c r="AI805" s="1" t="str">
        <f t="shared" si="89"/>
        <v>Yes</v>
      </c>
      <c r="AJ805" s="1">
        <f>IF(Raw!AE805="", "", Raw!AE805)</f>
        <v>26</v>
      </c>
      <c r="AK805" s="2">
        <f t="shared" ca="1" si="90"/>
        <v>44500</v>
      </c>
      <c r="AL805" s="1" t="str">
        <f>IF(Raw!AF805="", "", Raw!AF805)</f>
        <v>Not at fault - other vehicle involved</v>
      </c>
      <c r="AM805" s="1" t="s">
        <v>6350</v>
      </c>
      <c r="AN805" s="1" t="s">
        <v>6350</v>
      </c>
      <c r="AO805" s="1" t="s">
        <v>6349</v>
      </c>
      <c r="AP805" s="1">
        <f>Raw!AH805</f>
        <v>4700</v>
      </c>
      <c r="AQ805" s="1">
        <v>500</v>
      </c>
      <c r="AR805" s="1" t="s">
        <v>6350</v>
      </c>
      <c r="AS805" s="1" t="s">
        <v>6350</v>
      </c>
      <c r="AT805" s="1" t="s">
        <v>6350</v>
      </c>
    </row>
    <row r="806" spans="1:46" ht="12.75" x14ac:dyDescent="0.2">
      <c r="A806" s="1">
        <v>10805</v>
      </c>
      <c r="B806" s="1" t="s">
        <v>2</v>
      </c>
      <c r="C806" s="2">
        <f t="shared" ca="1" si="84"/>
        <v>45265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6350</v>
      </c>
      <c r="O806" s="1" t="s">
        <v>6373</v>
      </c>
      <c r="P806" s="1" t="s">
        <v>6349</v>
      </c>
      <c r="Q806" s="1" t="s">
        <v>6350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85"/>
        <v>23716</v>
      </c>
      <c r="AA806" s="1" t="str">
        <f>Raw!Z806</f>
        <v>NEW ZEALAND FULL LICENCE</v>
      </c>
      <c r="AB806" s="9">
        <f t="shared" si="86"/>
        <v>4</v>
      </c>
      <c r="AC806" s="1">
        <v>16</v>
      </c>
      <c r="AD806" s="1" t="str">
        <f>Raw!AA806</f>
        <v>FEMALE</v>
      </c>
      <c r="AE806" s="1" t="str">
        <f>Raw!AB806</f>
        <v>NO</v>
      </c>
      <c r="AF806" s="1">
        <f>IF(Raw!AE806="", 0, 1)</f>
        <v>0</v>
      </c>
      <c r="AG806" s="1" t="str">
        <f t="shared" si="87"/>
        <v>No</v>
      </c>
      <c r="AH806" s="1" t="str">
        <f t="shared" si="88"/>
        <v>No</v>
      </c>
      <c r="AI806" s="1" t="str">
        <f t="shared" si="89"/>
        <v>No</v>
      </c>
      <c r="AJ806" s="1" t="str">
        <f>IF(Raw!AE806="", "", Raw!AE806)</f>
        <v/>
      </c>
      <c r="AK806" s="2" t="str">
        <f t="shared" ca="1" si="90"/>
        <v/>
      </c>
      <c r="AL806" s="1" t="str">
        <f>IF(Raw!AF806="", "", Raw!AF806)</f>
        <v/>
      </c>
      <c r="AM806" s="1" t="s">
        <v>6350</v>
      </c>
      <c r="AN806" s="1" t="s">
        <v>6350</v>
      </c>
      <c r="AO806" s="1" t="s">
        <v>6349</v>
      </c>
      <c r="AP806" s="1">
        <f>Raw!AH806</f>
        <v>20500</v>
      </c>
      <c r="AQ806" s="1">
        <v>500</v>
      </c>
      <c r="AR806" s="1" t="s">
        <v>6350</v>
      </c>
      <c r="AS806" s="1" t="s">
        <v>6350</v>
      </c>
      <c r="AT806" s="1" t="s">
        <v>6350</v>
      </c>
    </row>
    <row r="807" spans="1:46" ht="12.75" x14ac:dyDescent="0.2">
      <c r="A807" s="1">
        <v>10806</v>
      </c>
      <c r="B807" s="1" t="s">
        <v>2</v>
      </c>
      <c r="C807" s="2">
        <f t="shared" ca="1" si="84"/>
        <v>45265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6350</v>
      </c>
      <c r="O807" s="1" t="s">
        <v>6373</v>
      </c>
      <c r="P807" s="1" t="s">
        <v>6349</v>
      </c>
      <c r="Q807" s="1" t="s">
        <v>6350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85"/>
        <v>16411</v>
      </c>
      <c r="AA807" s="1" t="str">
        <f>Raw!Z807</f>
        <v>NEW ZEALAND FULL LICENCE</v>
      </c>
      <c r="AB807" s="9">
        <f t="shared" si="86"/>
        <v>4</v>
      </c>
      <c r="AC807" s="1">
        <v>16</v>
      </c>
      <c r="AD807" s="1" t="str">
        <f>Raw!AA807</f>
        <v>MALE</v>
      </c>
      <c r="AE807" s="1" t="str">
        <f>Raw!AB807</f>
        <v>NO</v>
      </c>
      <c r="AF807" s="1">
        <f>IF(Raw!AE807="", 0, 1)</f>
        <v>0</v>
      </c>
      <c r="AG807" s="1" t="str">
        <f t="shared" si="87"/>
        <v>No</v>
      </c>
      <c r="AH807" s="1" t="str">
        <f t="shared" si="88"/>
        <v>No</v>
      </c>
      <c r="AI807" s="1" t="str">
        <f t="shared" si="89"/>
        <v>No</v>
      </c>
      <c r="AJ807" s="1" t="str">
        <f>IF(Raw!AE807="", "", Raw!AE807)</f>
        <v/>
      </c>
      <c r="AK807" s="2" t="str">
        <f t="shared" ca="1" si="90"/>
        <v/>
      </c>
      <c r="AL807" s="1" t="str">
        <f>IF(Raw!AF807="", "", Raw!AF807)</f>
        <v/>
      </c>
      <c r="AM807" s="1" t="s">
        <v>6350</v>
      </c>
      <c r="AN807" s="1" t="s">
        <v>6350</v>
      </c>
      <c r="AO807" s="1" t="s">
        <v>6349</v>
      </c>
      <c r="AP807" s="1">
        <f>Raw!AH807</f>
        <v>25100</v>
      </c>
      <c r="AQ807" s="1">
        <v>500</v>
      </c>
      <c r="AR807" s="1" t="s">
        <v>6350</v>
      </c>
      <c r="AS807" s="1" t="s">
        <v>6350</v>
      </c>
      <c r="AT807" s="1" t="s">
        <v>6350</v>
      </c>
    </row>
    <row r="808" spans="1:46" ht="12.75" x14ac:dyDescent="0.2">
      <c r="A808" s="1">
        <v>10807</v>
      </c>
      <c r="B808" s="1" t="s">
        <v>2</v>
      </c>
      <c r="C808" s="2">
        <f t="shared" ca="1" si="84"/>
        <v>45265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6350</v>
      </c>
      <c r="O808" s="1" t="s">
        <v>6373</v>
      </c>
      <c r="P808" s="1" t="s">
        <v>6349</v>
      </c>
      <c r="Q808" s="1" t="s">
        <v>6350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/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85"/>
        <v>25907</v>
      </c>
      <c r="AA808" s="1" t="str">
        <f>Raw!Z808</f>
        <v>NEW ZEALAND FULL LICENCE</v>
      </c>
      <c r="AB808" s="9">
        <f t="shared" si="86"/>
        <v>4</v>
      </c>
      <c r="AC808" s="1">
        <v>16</v>
      </c>
      <c r="AD808" s="1" t="str">
        <f>Raw!AA808</f>
        <v>MALE</v>
      </c>
      <c r="AE808" s="1" t="str">
        <f>Raw!AB808</f>
        <v>NO</v>
      </c>
      <c r="AF808" s="1">
        <f>IF(Raw!AE808="", 0, 1)</f>
        <v>0</v>
      </c>
      <c r="AG808" s="1" t="str">
        <f t="shared" si="87"/>
        <v>No</v>
      </c>
      <c r="AH808" s="1" t="str">
        <f t="shared" si="88"/>
        <v>No</v>
      </c>
      <c r="AI808" s="1" t="str">
        <f t="shared" si="89"/>
        <v>No</v>
      </c>
      <c r="AJ808" s="1" t="str">
        <f>IF(Raw!AE808="", "", Raw!AE808)</f>
        <v/>
      </c>
      <c r="AK808" s="2" t="str">
        <f t="shared" ca="1" si="90"/>
        <v/>
      </c>
      <c r="AL808" s="1" t="str">
        <f>IF(Raw!AF808="", "", Raw!AF808)</f>
        <v/>
      </c>
      <c r="AM808" s="1" t="s">
        <v>6350</v>
      </c>
      <c r="AN808" s="1" t="s">
        <v>6350</v>
      </c>
      <c r="AO808" s="1" t="s">
        <v>6349</v>
      </c>
      <c r="AP808" s="1">
        <f>Raw!AH808</f>
        <v>22720</v>
      </c>
      <c r="AQ808" s="1">
        <v>500</v>
      </c>
      <c r="AR808" s="1" t="s">
        <v>6350</v>
      </c>
      <c r="AS808" s="1" t="s">
        <v>6350</v>
      </c>
      <c r="AT808" s="1" t="s">
        <v>6350</v>
      </c>
    </row>
    <row r="809" spans="1:46" ht="12.75" x14ac:dyDescent="0.2">
      <c r="A809" s="1">
        <v>10808</v>
      </c>
      <c r="B809" s="1" t="s">
        <v>2</v>
      </c>
      <c r="C809" s="2">
        <f t="shared" ca="1" si="84"/>
        <v>45265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6350</v>
      </c>
      <c r="O809" s="1" t="s">
        <v>6373</v>
      </c>
      <c r="P809" s="1" t="s">
        <v>6349</v>
      </c>
      <c r="Q809" s="1" t="s">
        <v>6350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/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85"/>
        <v>34673</v>
      </c>
      <c r="AA809" s="1" t="str">
        <f>Raw!Z809</f>
        <v>NEW ZEALAND FULL LICENCE</v>
      </c>
      <c r="AB809" s="9">
        <f t="shared" si="86"/>
        <v>4</v>
      </c>
      <c r="AC809" s="1">
        <v>16</v>
      </c>
      <c r="AD809" s="1" t="str">
        <f>Raw!AA809</f>
        <v>MALE</v>
      </c>
      <c r="AE809" s="1" t="str">
        <f>Raw!AB809</f>
        <v>NO</v>
      </c>
      <c r="AF809" s="1">
        <f>IF(Raw!AE809="", 0, 1)</f>
        <v>0</v>
      </c>
      <c r="AG809" s="1" t="str">
        <f t="shared" si="87"/>
        <v>No</v>
      </c>
      <c r="AH809" s="1" t="str">
        <f t="shared" si="88"/>
        <v>No</v>
      </c>
      <c r="AI809" s="1" t="str">
        <f t="shared" si="89"/>
        <v>No</v>
      </c>
      <c r="AJ809" s="1" t="str">
        <f>IF(Raw!AE809="", "", Raw!AE809)</f>
        <v/>
      </c>
      <c r="AK809" s="2" t="str">
        <f t="shared" ca="1" si="90"/>
        <v/>
      </c>
      <c r="AL809" s="1" t="str">
        <f>IF(Raw!AF809="", "", Raw!AF809)</f>
        <v/>
      </c>
      <c r="AM809" s="1" t="s">
        <v>6350</v>
      </c>
      <c r="AN809" s="1" t="s">
        <v>6350</v>
      </c>
      <c r="AO809" s="1" t="s">
        <v>6349</v>
      </c>
      <c r="AP809" s="1">
        <f>Raw!AH809</f>
        <v>5500</v>
      </c>
      <c r="AQ809" s="1">
        <v>500</v>
      </c>
      <c r="AR809" s="1" t="s">
        <v>6350</v>
      </c>
      <c r="AS809" s="1" t="s">
        <v>6350</v>
      </c>
      <c r="AT809" s="1" t="s">
        <v>6350</v>
      </c>
    </row>
    <row r="810" spans="1:46" ht="12.75" x14ac:dyDescent="0.2">
      <c r="A810" s="1">
        <v>10809</v>
      </c>
      <c r="B810" s="1" t="s">
        <v>2</v>
      </c>
      <c r="C810" s="2">
        <f t="shared" ca="1" si="84"/>
        <v>45265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6350</v>
      </c>
      <c r="O810" s="1" t="s">
        <v>6373</v>
      </c>
      <c r="P810" s="1" t="s">
        <v>6349</v>
      </c>
      <c r="Q810" s="1" t="s">
        <v>6350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/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85"/>
        <v>31386</v>
      </c>
      <c r="AA810" s="1" t="str">
        <f>Raw!Z810</f>
        <v>NEW ZEALAND FULL LICENCE</v>
      </c>
      <c r="AB810" s="9">
        <f t="shared" si="86"/>
        <v>4</v>
      </c>
      <c r="AC810" s="1">
        <v>16</v>
      </c>
      <c r="AD810" s="1" t="str">
        <f>Raw!AA810</f>
        <v>FEMALE</v>
      </c>
      <c r="AE810" s="1" t="str">
        <f>Raw!AB810</f>
        <v>NO</v>
      </c>
      <c r="AF810" s="1">
        <f>IF(Raw!AE810="", 0, 1)</f>
        <v>0</v>
      </c>
      <c r="AG810" s="1" t="str">
        <f t="shared" si="87"/>
        <v>No</v>
      </c>
      <c r="AH810" s="1" t="str">
        <f t="shared" si="88"/>
        <v>No</v>
      </c>
      <c r="AI810" s="1" t="str">
        <f t="shared" si="89"/>
        <v>No</v>
      </c>
      <c r="AJ810" s="1" t="str">
        <f>IF(Raw!AE810="", "", Raw!AE810)</f>
        <v/>
      </c>
      <c r="AK810" s="2" t="str">
        <f t="shared" ca="1" si="90"/>
        <v/>
      </c>
      <c r="AL810" s="1" t="str">
        <f>IF(Raw!AF810="", "", Raw!AF810)</f>
        <v/>
      </c>
      <c r="AM810" s="1" t="s">
        <v>6350</v>
      </c>
      <c r="AN810" s="1" t="s">
        <v>6350</v>
      </c>
      <c r="AO810" s="1" t="s">
        <v>6349</v>
      </c>
      <c r="AP810" s="1">
        <f>Raw!AH810</f>
        <v>35285</v>
      </c>
      <c r="AQ810" s="1">
        <v>500</v>
      </c>
      <c r="AR810" s="1" t="s">
        <v>6350</v>
      </c>
      <c r="AS810" s="1" t="s">
        <v>6350</v>
      </c>
      <c r="AT810" s="1" t="s">
        <v>6350</v>
      </c>
    </row>
    <row r="811" spans="1:46" ht="12.75" x14ac:dyDescent="0.2">
      <c r="A811" s="1">
        <v>10810</v>
      </c>
      <c r="B811" s="1" t="s">
        <v>2</v>
      </c>
      <c r="C811" s="2">
        <f t="shared" ca="1" si="84"/>
        <v>45265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IF(Raw!O811="","", Raw!O811)</f>
        <v>1598</v>
      </c>
      <c r="L811" s="1" t="str">
        <f>Raw!L811</f>
        <v>6 Sp Manual</v>
      </c>
      <c r="M811" s="1" t="str">
        <f>Raw!M811</f>
        <v>Petrol</v>
      </c>
      <c r="N811" s="1" t="s">
        <v>6350</v>
      </c>
      <c r="O811" s="1" t="s">
        <v>6373</v>
      </c>
      <c r="P811" s="1" t="s">
        <v>6349</v>
      </c>
      <c r="Q811" s="1" t="s">
        <v>6350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/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85"/>
        <v>33212</v>
      </c>
      <c r="AA811" s="1" t="str">
        <f>Raw!Z811</f>
        <v>NEW ZEALAND FULL LICENCE</v>
      </c>
      <c r="AB811" s="9">
        <f t="shared" si="86"/>
        <v>4</v>
      </c>
      <c r="AC811" s="1">
        <v>16</v>
      </c>
      <c r="AD811" s="1" t="str">
        <f>Raw!AA811</f>
        <v>FEMALE</v>
      </c>
      <c r="AE811" s="1" t="str">
        <f>Raw!AB811</f>
        <v>NO</v>
      </c>
      <c r="AF811" s="1">
        <f>IF(Raw!AE811="", 0, 1)</f>
        <v>0</v>
      </c>
      <c r="AG811" s="1" t="str">
        <f t="shared" si="87"/>
        <v>No</v>
      </c>
      <c r="AH811" s="1" t="str">
        <f t="shared" si="88"/>
        <v>No</v>
      </c>
      <c r="AI811" s="1" t="str">
        <f t="shared" si="89"/>
        <v>No</v>
      </c>
      <c r="AJ811" s="1" t="str">
        <f>IF(Raw!AE811="", "", Raw!AE811)</f>
        <v/>
      </c>
      <c r="AK811" s="2" t="str">
        <f t="shared" ca="1" si="90"/>
        <v/>
      </c>
      <c r="AL811" s="1" t="str">
        <f>IF(Raw!AF811="", "", Raw!AF811)</f>
        <v/>
      </c>
      <c r="AM811" s="1" t="s">
        <v>6350</v>
      </c>
      <c r="AN811" s="1" t="s">
        <v>6350</v>
      </c>
      <c r="AO811" s="1" t="s">
        <v>6349</v>
      </c>
      <c r="AP811" s="1">
        <f>Raw!AH811</f>
        <v>22500</v>
      </c>
      <c r="AQ811" s="1">
        <v>500</v>
      </c>
      <c r="AR811" s="1" t="s">
        <v>6350</v>
      </c>
      <c r="AS811" s="1" t="s">
        <v>6350</v>
      </c>
      <c r="AT811" s="1" t="s">
        <v>6350</v>
      </c>
    </row>
    <row r="812" spans="1:46" ht="12.75" x14ac:dyDescent="0.2">
      <c r="A812" s="1">
        <v>10811</v>
      </c>
      <c r="B812" s="1" t="s">
        <v>2</v>
      </c>
      <c r="C812" s="2">
        <f t="shared" ca="1" si="84"/>
        <v>45265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6350</v>
      </c>
      <c r="O812" s="1" t="s">
        <v>6373</v>
      </c>
      <c r="P812" s="1" t="s">
        <v>6349</v>
      </c>
      <c r="Q812" s="1" t="s">
        <v>6350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85"/>
        <v>34673</v>
      </c>
      <c r="AA812" s="1" t="str">
        <f>Raw!Z812</f>
        <v>NEW ZEALAND FULL LICENCE</v>
      </c>
      <c r="AB812" s="9">
        <f t="shared" si="86"/>
        <v>4</v>
      </c>
      <c r="AC812" s="1">
        <v>16</v>
      </c>
      <c r="AD812" s="1" t="str">
        <f>Raw!AA812</f>
        <v>MALE</v>
      </c>
      <c r="AE812" s="1" t="str">
        <f>Raw!AB812</f>
        <v>YES</v>
      </c>
      <c r="AF812" s="1">
        <f>IF(Raw!AE812="", 0, 1)</f>
        <v>1</v>
      </c>
      <c r="AG812" s="1" t="str">
        <f t="shared" si="87"/>
        <v>Yes</v>
      </c>
      <c r="AH812" s="1" t="str">
        <f t="shared" si="88"/>
        <v>Yes</v>
      </c>
      <c r="AI812" s="1" t="str">
        <f t="shared" si="89"/>
        <v>Yes</v>
      </c>
      <c r="AJ812" s="1">
        <f>IF(Raw!AE812="", "", Raw!AE812)</f>
        <v>7</v>
      </c>
      <c r="AK812" s="2">
        <f t="shared" ca="1" si="90"/>
        <v>45077</v>
      </c>
      <c r="AL812" s="1" t="str">
        <f>IF(Raw!AF812="", "", Raw!AF812)</f>
        <v>Not at fault - other vehicle involved</v>
      </c>
      <c r="AM812" s="1" t="s">
        <v>6350</v>
      </c>
      <c r="AN812" s="1" t="s">
        <v>6350</v>
      </c>
      <c r="AO812" s="1" t="s">
        <v>6349</v>
      </c>
      <c r="AP812" s="1">
        <f>Raw!AH812</f>
        <v>12275</v>
      </c>
      <c r="AQ812" s="1">
        <v>500</v>
      </c>
      <c r="AR812" s="1" t="s">
        <v>6350</v>
      </c>
      <c r="AS812" s="1" t="s">
        <v>6350</v>
      </c>
      <c r="AT812" s="1" t="s">
        <v>6350</v>
      </c>
    </row>
    <row r="813" spans="1:46" ht="12.75" x14ac:dyDescent="0.2">
      <c r="A813" s="1">
        <v>10812</v>
      </c>
      <c r="B813" s="1" t="s">
        <v>2</v>
      </c>
      <c r="C813" s="2">
        <f t="shared" ca="1" si="84"/>
        <v>45265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6350</v>
      </c>
      <c r="O813" s="1" t="s">
        <v>6373</v>
      </c>
      <c r="P813" s="1" t="s">
        <v>6349</v>
      </c>
      <c r="Q813" s="1" t="s">
        <v>6350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/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85"/>
        <v>19333</v>
      </c>
      <c r="AA813" s="1" t="str">
        <f>Raw!Z813</f>
        <v>NEW ZEALAND FULL LICENCE</v>
      </c>
      <c r="AB813" s="9">
        <f t="shared" si="86"/>
        <v>4</v>
      </c>
      <c r="AC813" s="1">
        <v>16</v>
      </c>
      <c r="AD813" s="1" t="str">
        <f>Raw!AA813</f>
        <v>MALE</v>
      </c>
      <c r="AE813" s="1" t="str">
        <f>Raw!AB813</f>
        <v>NO</v>
      </c>
      <c r="AF813" s="1">
        <f>IF(Raw!AE813="", 0, 1)</f>
        <v>0</v>
      </c>
      <c r="AG813" s="1" t="str">
        <f t="shared" si="87"/>
        <v>No</v>
      </c>
      <c r="AH813" s="1" t="str">
        <f t="shared" si="88"/>
        <v>No</v>
      </c>
      <c r="AI813" s="1" t="str">
        <f t="shared" si="89"/>
        <v>No</v>
      </c>
      <c r="AJ813" s="1" t="str">
        <f>IF(Raw!AE813="", "", Raw!AE813)</f>
        <v/>
      </c>
      <c r="AK813" s="2" t="str">
        <f t="shared" ca="1" si="90"/>
        <v/>
      </c>
      <c r="AL813" s="1" t="str">
        <f>IF(Raw!AF813="", "", Raw!AF813)</f>
        <v/>
      </c>
      <c r="AM813" s="1" t="s">
        <v>6350</v>
      </c>
      <c r="AN813" s="1" t="s">
        <v>6350</v>
      </c>
      <c r="AO813" s="1" t="s">
        <v>6349</v>
      </c>
      <c r="AP813" s="1">
        <f>Raw!AH813</f>
        <v>9125</v>
      </c>
      <c r="AQ813" s="1">
        <v>500</v>
      </c>
      <c r="AR813" s="1" t="s">
        <v>6350</v>
      </c>
      <c r="AS813" s="1" t="s">
        <v>6350</v>
      </c>
      <c r="AT813" s="1" t="s">
        <v>6350</v>
      </c>
    </row>
    <row r="814" spans="1:46" ht="12.75" x14ac:dyDescent="0.2">
      <c r="A814" s="1">
        <v>10813</v>
      </c>
      <c r="B814" s="1" t="s">
        <v>2</v>
      </c>
      <c r="C814" s="2">
        <f t="shared" ca="1" si="84"/>
        <v>45265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6350</v>
      </c>
      <c r="O814" s="1" t="s">
        <v>6373</v>
      </c>
      <c r="P814" s="1" t="s">
        <v>6349</v>
      </c>
      <c r="Q814" s="1" t="s">
        <v>6350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/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85"/>
        <v>32482</v>
      </c>
      <c r="AA814" s="1" t="str">
        <f>Raw!Z814</f>
        <v>NEW ZEALAND FULL LICENCE</v>
      </c>
      <c r="AB814" s="9">
        <f t="shared" si="86"/>
        <v>4</v>
      </c>
      <c r="AC814" s="1">
        <v>16</v>
      </c>
      <c r="AD814" s="1" t="str">
        <f>Raw!AA814</f>
        <v>MALE</v>
      </c>
      <c r="AE814" s="1" t="str">
        <f>Raw!AB814</f>
        <v>YES</v>
      </c>
      <c r="AF814" s="1">
        <f>IF(Raw!AE814="", 0, 1)</f>
        <v>0</v>
      </c>
      <c r="AG814" s="1" t="str">
        <f t="shared" si="87"/>
        <v>No</v>
      </c>
      <c r="AH814" s="1" t="str">
        <f t="shared" si="88"/>
        <v>No</v>
      </c>
      <c r="AI814" s="1" t="str">
        <f t="shared" si="89"/>
        <v>No</v>
      </c>
      <c r="AJ814" s="1" t="str">
        <f>IF(Raw!AE814="", "", Raw!AE814)</f>
        <v/>
      </c>
      <c r="AK814" s="2" t="str">
        <f t="shared" ca="1" si="90"/>
        <v/>
      </c>
      <c r="AL814" s="1" t="str">
        <f>IF(Raw!AF814="", "", Raw!AF814)</f>
        <v/>
      </c>
      <c r="AM814" s="1" t="s">
        <v>6350</v>
      </c>
      <c r="AN814" s="1" t="s">
        <v>6350</v>
      </c>
      <c r="AO814" s="1" t="s">
        <v>6349</v>
      </c>
      <c r="AP814" s="1">
        <f>Raw!AH814</f>
        <v>17990</v>
      </c>
      <c r="AQ814" s="1">
        <v>500</v>
      </c>
      <c r="AR814" s="1" t="s">
        <v>6350</v>
      </c>
      <c r="AS814" s="1" t="s">
        <v>6350</v>
      </c>
      <c r="AT814" s="1" t="s">
        <v>6350</v>
      </c>
    </row>
    <row r="815" spans="1:46" ht="12.75" x14ac:dyDescent="0.2">
      <c r="A815" s="1">
        <v>10814</v>
      </c>
      <c r="B815" s="1" t="s">
        <v>2</v>
      </c>
      <c r="C815" s="2">
        <f t="shared" ca="1" si="84"/>
        <v>45265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6350</v>
      </c>
      <c r="O815" s="1" t="s">
        <v>6373</v>
      </c>
      <c r="P815" s="1" t="s">
        <v>6349</v>
      </c>
      <c r="Q815" s="1" t="s">
        <v>6350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85"/>
        <v>34673</v>
      </c>
      <c r="AA815" s="1" t="str">
        <f>Raw!Z815</f>
        <v>NEW ZEALAND FULL LICENCE</v>
      </c>
      <c r="AB815" s="9">
        <f t="shared" si="86"/>
        <v>4</v>
      </c>
      <c r="AC815" s="1">
        <v>16</v>
      </c>
      <c r="AD815" s="1" t="str">
        <f>Raw!AA815</f>
        <v>FEMALE</v>
      </c>
      <c r="AE815" s="1" t="str">
        <f>Raw!AB815</f>
        <v>NO</v>
      </c>
      <c r="AF815" s="1">
        <f>IF(Raw!AE815="", 0, 1)</f>
        <v>0</v>
      </c>
      <c r="AG815" s="1" t="str">
        <f t="shared" si="87"/>
        <v>No</v>
      </c>
      <c r="AH815" s="1" t="str">
        <f t="shared" si="88"/>
        <v>No</v>
      </c>
      <c r="AI815" s="1" t="str">
        <f t="shared" si="89"/>
        <v>No</v>
      </c>
      <c r="AJ815" s="1" t="str">
        <f>IF(Raw!AE815="", "", Raw!AE815)</f>
        <v/>
      </c>
      <c r="AK815" s="2" t="str">
        <f t="shared" ca="1" si="90"/>
        <v/>
      </c>
      <c r="AL815" s="1" t="str">
        <f>IF(Raw!AF815="", "", Raw!AF815)</f>
        <v/>
      </c>
      <c r="AM815" s="1" t="s">
        <v>6350</v>
      </c>
      <c r="AN815" s="1" t="s">
        <v>6350</v>
      </c>
      <c r="AO815" s="1" t="s">
        <v>6349</v>
      </c>
      <c r="AP815" s="1">
        <f>Raw!AH815</f>
        <v>6350</v>
      </c>
      <c r="AQ815" s="1">
        <v>500</v>
      </c>
      <c r="AR815" s="1" t="s">
        <v>6350</v>
      </c>
      <c r="AS815" s="1" t="s">
        <v>6350</v>
      </c>
      <c r="AT815" s="1" t="s">
        <v>6350</v>
      </c>
    </row>
    <row r="816" spans="1:46" ht="12.75" x14ac:dyDescent="0.2">
      <c r="A816" s="1">
        <v>10815</v>
      </c>
      <c r="B816" s="1" t="s">
        <v>2</v>
      </c>
      <c r="C816" s="2">
        <f t="shared" ca="1" si="84"/>
        <v>45265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6350</v>
      </c>
      <c r="O816" s="1" t="s">
        <v>6373</v>
      </c>
      <c r="P816" s="1" t="s">
        <v>6349</v>
      </c>
      <c r="Q816" s="1" t="s">
        <v>6350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85"/>
        <v>34673</v>
      </c>
      <c r="AA816" s="1" t="str">
        <f>Raw!Z816</f>
        <v>NEW ZEALAND FULL LICENCE</v>
      </c>
      <c r="AB816" s="9">
        <f t="shared" si="86"/>
        <v>4</v>
      </c>
      <c r="AC816" s="1">
        <v>16</v>
      </c>
      <c r="AD816" s="1" t="str">
        <f>Raw!AA816</f>
        <v>MALE</v>
      </c>
      <c r="AE816" s="1" t="str">
        <f>Raw!AB816</f>
        <v>NO</v>
      </c>
      <c r="AF816" s="1">
        <f>IF(Raw!AE816="", 0, 1)</f>
        <v>0</v>
      </c>
      <c r="AG816" s="1" t="str">
        <f t="shared" si="87"/>
        <v>No</v>
      </c>
      <c r="AH816" s="1" t="str">
        <f t="shared" si="88"/>
        <v>No</v>
      </c>
      <c r="AI816" s="1" t="str">
        <f t="shared" si="89"/>
        <v>No</v>
      </c>
      <c r="AJ816" s="1" t="str">
        <f>IF(Raw!AE816="", "", Raw!AE816)</f>
        <v/>
      </c>
      <c r="AK816" s="2" t="str">
        <f t="shared" ca="1" si="90"/>
        <v/>
      </c>
      <c r="AL816" s="1" t="str">
        <f>IF(Raw!AF816="", "", Raw!AF816)</f>
        <v/>
      </c>
      <c r="AM816" s="1" t="s">
        <v>6350</v>
      </c>
      <c r="AN816" s="1" t="s">
        <v>6350</v>
      </c>
      <c r="AO816" s="1" t="s">
        <v>6349</v>
      </c>
      <c r="AP816" s="1">
        <f>Raw!AH816</f>
        <v>52840</v>
      </c>
      <c r="AQ816" s="1">
        <v>500</v>
      </c>
      <c r="AR816" s="1" t="s">
        <v>6350</v>
      </c>
      <c r="AS816" s="1" t="s">
        <v>6350</v>
      </c>
      <c r="AT816" s="1" t="s">
        <v>6350</v>
      </c>
    </row>
    <row r="817" spans="1:46" ht="12.75" x14ac:dyDescent="0.2">
      <c r="A817" s="1">
        <v>10816</v>
      </c>
      <c r="B817" s="1" t="s">
        <v>2</v>
      </c>
      <c r="C817" s="2">
        <f t="shared" ca="1" si="84"/>
        <v>45265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6350</v>
      </c>
      <c r="O817" s="1" t="s">
        <v>6373</v>
      </c>
      <c r="P817" s="1" t="s">
        <v>6349</v>
      </c>
      <c r="Q817" s="1" t="s">
        <v>6350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/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85"/>
        <v>18237</v>
      </c>
      <c r="AA817" s="1" t="str">
        <f>Raw!Z817</f>
        <v>NEW ZEALAND FULL LICENCE</v>
      </c>
      <c r="AB817" s="9">
        <f t="shared" si="86"/>
        <v>4</v>
      </c>
      <c r="AC817" s="1">
        <v>16</v>
      </c>
      <c r="AD817" s="1" t="str">
        <f>Raw!AA817</f>
        <v>MALE</v>
      </c>
      <c r="AE817" s="1" t="str">
        <f>Raw!AB817</f>
        <v>NO</v>
      </c>
      <c r="AF817" s="1">
        <f>IF(Raw!AE817="", 0, 1)</f>
        <v>0</v>
      </c>
      <c r="AG817" s="1" t="str">
        <f t="shared" si="87"/>
        <v>No</v>
      </c>
      <c r="AH817" s="1" t="str">
        <f t="shared" si="88"/>
        <v>No</v>
      </c>
      <c r="AI817" s="1" t="str">
        <f t="shared" si="89"/>
        <v>No</v>
      </c>
      <c r="AJ817" s="1" t="str">
        <f>IF(Raw!AE817="", "", Raw!AE817)</f>
        <v/>
      </c>
      <c r="AK817" s="2" t="str">
        <f t="shared" ca="1" si="90"/>
        <v/>
      </c>
      <c r="AL817" s="1" t="str">
        <f>IF(Raw!AF817="", "", Raw!AF817)</f>
        <v/>
      </c>
      <c r="AM817" s="1" t="s">
        <v>6350</v>
      </c>
      <c r="AN817" s="1" t="s">
        <v>6350</v>
      </c>
      <c r="AO817" s="1" t="s">
        <v>6349</v>
      </c>
      <c r="AP817" s="1">
        <f>Raw!AH817</f>
        <v>3437</v>
      </c>
      <c r="AQ817" s="1">
        <v>500</v>
      </c>
      <c r="AR817" s="1" t="s">
        <v>6350</v>
      </c>
      <c r="AS817" s="1" t="s">
        <v>6350</v>
      </c>
      <c r="AT817" s="1" t="s">
        <v>6350</v>
      </c>
    </row>
    <row r="818" spans="1:46" ht="12.75" x14ac:dyDescent="0.2">
      <c r="A818" s="1">
        <v>10817</v>
      </c>
      <c r="B818" s="1" t="s">
        <v>2</v>
      </c>
      <c r="C818" s="2">
        <f t="shared" ca="1" si="84"/>
        <v>45265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6350</v>
      </c>
      <c r="O818" s="1" t="s">
        <v>6373</v>
      </c>
      <c r="P818" s="1" t="s">
        <v>6349</v>
      </c>
      <c r="Q818" s="1" t="s">
        <v>6350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85"/>
        <v>32482</v>
      </c>
      <c r="AA818" s="1" t="str">
        <f>Raw!Z818</f>
        <v>NEW ZEALAND FULL LICENCE</v>
      </c>
      <c r="AB818" s="9">
        <f t="shared" si="86"/>
        <v>4</v>
      </c>
      <c r="AC818" s="1">
        <v>16</v>
      </c>
      <c r="AD818" s="1" t="str">
        <f>Raw!AA818</f>
        <v>FEMALE</v>
      </c>
      <c r="AE818" s="1" t="str">
        <f>Raw!AB818</f>
        <v>YES</v>
      </c>
      <c r="AF818" s="1">
        <f>IF(Raw!AE818="", 0, 1)</f>
        <v>1</v>
      </c>
      <c r="AG818" s="1" t="str">
        <f t="shared" si="87"/>
        <v>Yes</v>
      </c>
      <c r="AH818" s="1" t="str">
        <f t="shared" si="88"/>
        <v>Yes</v>
      </c>
      <c r="AI818" s="1" t="str">
        <f t="shared" si="89"/>
        <v>Yes</v>
      </c>
      <c r="AJ818" s="1">
        <f>IF(Raw!AE818="", "", Raw!AE818)</f>
        <v>18</v>
      </c>
      <c r="AK818" s="2">
        <f t="shared" ca="1" si="90"/>
        <v>44742</v>
      </c>
      <c r="AL818" s="1" t="str">
        <f>IF(Raw!AF818="", "", Raw!AF818)</f>
        <v>At fault - other vehicle involved</v>
      </c>
      <c r="AM818" s="1" t="s">
        <v>6350</v>
      </c>
      <c r="AN818" s="1" t="s">
        <v>6350</v>
      </c>
      <c r="AO818" s="1" t="s">
        <v>6349</v>
      </c>
      <c r="AP818" s="1">
        <f>Raw!AH818</f>
        <v>12550</v>
      </c>
      <c r="AQ818" s="1">
        <v>500</v>
      </c>
      <c r="AR818" s="1" t="s">
        <v>6350</v>
      </c>
      <c r="AS818" s="1" t="s">
        <v>6350</v>
      </c>
      <c r="AT818" s="1" t="s">
        <v>6350</v>
      </c>
    </row>
    <row r="819" spans="1:46" ht="12.75" x14ac:dyDescent="0.2">
      <c r="A819" s="1">
        <v>10818</v>
      </c>
      <c r="B819" s="1" t="s">
        <v>2</v>
      </c>
      <c r="C819" s="2">
        <f t="shared" ca="1" si="84"/>
        <v>45265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6350</v>
      </c>
      <c r="O819" s="1" t="s">
        <v>6373</v>
      </c>
      <c r="P819" s="1" t="s">
        <v>6349</v>
      </c>
      <c r="Q819" s="1" t="s">
        <v>6350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/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85"/>
        <v>29560</v>
      </c>
      <c r="AA819" s="1" t="str">
        <f>Raw!Z819</f>
        <v>NEW ZEALAND FULL LICENCE</v>
      </c>
      <c r="AB819" s="9">
        <f t="shared" si="86"/>
        <v>4</v>
      </c>
      <c r="AC819" s="1">
        <v>16</v>
      </c>
      <c r="AD819" s="1" t="str">
        <f>Raw!AA819</f>
        <v>FEMALE</v>
      </c>
      <c r="AE819" s="1" t="str">
        <f>Raw!AB819</f>
        <v>NO</v>
      </c>
      <c r="AF819" s="1">
        <f>IF(Raw!AE819="", 0, 1)</f>
        <v>0</v>
      </c>
      <c r="AG819" s="1" t="str">
        <f t="shared" si="87"/>
        <v>No</v>
      </c>
      <c r="AH819" s="1" t="str">
        <f t="shared" si="88"/>
        <v>No</v>
      </c>
      <c r="AI819" s="1" t="str">
        <f t="shared" si="89"/>
        <v>No</v>
      </c>
      <c r="AJ819" s="1" t="str">
        <f>IF(Raw!AE819="", "", Raw!AE819)</f>
        <v/>
      </c>
      <c r="AK819" s="2" t="str">
        <f t="shared" ca="1" si="90"/>
        <v/>
      </c>
      <c r="AL819" s="1" t="str">
        <f>IF(Raw!AF819="", "", Raw!AF819)</f>
        <v/>
      </c>
      <c r="AM819" s="1" t="s">
        <v>6350</v>
      </c>
      <c r="AN819" s="1" t="s">
        <v>6350</v>
      </c>
      <c r="AO819" s="1" t="s">
        <v>6349</v>
      </c>
      <c r="AP819" s="1">
        <f>Raw!AH819</f>
        <v>22820</v>
      </c>
      <c r="AQ819" s="1">
        <v>500</v>
      </c>
      <c r="AR819" s="1" t="s">
        <v>6350</v>
      </c>
      <c r="AS819" s="1" t="s">
        <v>6350</v>
      </c>
      <c r="AT819" s="1" t="s">
        <v>6350</v>
      </c>
    </row>
    <row r="820" spans="1:46" ht="12.75" x14ac:dyDescent="0.2">
      <c r="A820" s="1">
        <v>10819</v>
      </c>
      <c r="B820" s="1" t="s">
        <v>2</v>
      </c>
      <c r="C820" s="2">
        <f t="shared" ca="1" si="84"/>
        <v>45265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6350</v>
      </c>
      <c r="O820" s="1" t="s">
        <v>6373</v>
      </c>
      <c r="P820" s="1" t="s">
        <v>6349</v>
      </c>
      <c r="Q820" s="1" t="s">
        <v>6350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85"/>
        <v>36499</v>
      </c>
      <c r="AA820" s="1" t="str">
        <f>Raw!Z820</f>
        <v>RESTRICTED LICENCE</v>
      </c>
      <c r="AB820" s="9">
        <f t="shared" si="86"/>
        <v>4</v>
      </c>
      <c r="AC820" s="1">
        <v>16</v>
      </c>
      <c r="AD820" s="1" t="str">
        <f>Raw!AA820</f>
        <v>MALE</v>
      </c>
      <c r="AE820" s="1" t="str">
        <f>Raw!AB820</f>
        <v>YES</v>
      </c>
      <c r="AF820" s="1">
        <f>IF(Raw!AE820="", 0, 1)</f>
        <v>1</v>
      </c>
      <c r="AG820" s="1" t="str">
        <f t="shared" si="87"/>
        <v>Yes</v>
      </c>
      <c r="AH820" s="1" t="str">
        <f t="shared" si="88"/>
        <v>Yes</v>
      </c>
      <c r="AI820" s="1" t="str">
        <f t="shared" si="89"/>
        <v>Yes</v>
      </c>
      <c r="AJ820" s="1">
        <f>IF(Raw!AE820="", "", Raw!AE820)</f>
        <v>23</v>
      </c>
      <c r="AK820" s="2">
        <f t="shared" ca="1" si="90"/>
        <v>44592</v>
      </c>
      <c r="AL820" s="1" t="str">
        <f>IF(Raw!AF820="", "", Raw!AF820)</f>
        <v>At fault - other vehicle involved</v>
      </c>
      <c r="AM820" s="1" t="s">
        <v>6350</v>
      </c>
      <c r="AN820" s="1" t="s">
        <v>6350</v>
      </c>
      <c r="AO820" s="1" t="s">
        <v>6349</v>
      </c>
      <c r="AP820" s="1">
        <f>Raw!AH820</f>
        <v>5500</v>
      </c>
      <c r="AQ820" s="1">
        <v>500</v>
      </c>
      <c r="AR820" s="1" t="s">
        <v>6350</v>
      </c>
      <c r="AS820" s="1" t="s">
        <v>6350</v>
      </c>
      <c r="AT820" s="1" t="s">
        <v>6350</v>
      </c>
    </row>
    <row r="821" spans="1:46" ht="12.75" x14ac:dyDescent="0.2">
      <c r="A821" s="1">
        <v>10820</v>
      </c>
      <c r="B821" s="1" t="s">
        <v>2</v>
      </c>
      <c r="C821" s="2">
        <f t="shared" ca="1" si="84"/>
        <v>45265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6350</v>
      </c>
      <c r="O821" s="1" t="s">
        <v>6373</v>
      </c>
      <c r="P821" s="1" t="s">
        <v>6349</v>
      </c>
      <c r="Q821" s="1" t="s">
        <v>6350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85"/>
        <v>25542</v>
      </c>
      <c r="AA821" s="1" t="str">
        <f>Raw!Z821</f>
        <v>NEW ZEALAND FULL LICENCE</v>
      </c>
      <c r="AB821" s="9">
        <f t="shared" si="86"/>
        <v>4</v>
      </c>
      <c r="AC821" s="1">
        <v>16</v>
      </c>
      <c r="AD821" s="1" t="str">
        <f>Raw!AA821</f>
        <v>MALE</v>
      </c>
      <c r="AE821" s="1" t="str">
        <f>Raw!AB821</f>
        <v>NO</v>
      </c>
      <c r="AF821" s="1">
        <f>IF(Raw!AE821="", 0, 1)</f>
        <v>0</v>
      </c>
      <c r="AG821" s="1" t="str">
        <f t="shared" si="87"/>
        <v>No</v>
      </c>
      <c r="AH821" s="1" t="str">
        <f t="shared" si="88"/>
        <v>No</v>
      </c>
      <c r="AI821" s="1" t="str">
        <f t="shared" si="89"/>
        <v>No</v>
      </c>
      <c r="AJ821" s="1" t="str">
        <f>IF(Raw!AE821="", "", Raw!AE821)</f>
        <v/>
      </c>
      <c r="AK821" s="2" t="str">
        <f t="shared" ca="1" si="90"/>
        <v/>
      </c>
      <c r="AL821" s="1" t="str">
        <f>IF(Raw!AF821="", "", Raw!AF821)</f>
        <v/>
      </c>
      <c r="AM821" s="1" t="s">
        <v>6350</v>
      </c>
      <c r="AN821" s="1" t="s">
        <v>6350</v>
      </c>
      <c r="AO821" s="1" t="s">
        <v>6349</v>
      </c>
      <c r="AP821" s="1">
        <f>Raw!AH821</f>
        <v>10170</v>
      </c>
      <c r="AQ821" s="1">
        <v>500</v>
      </c>
      <c r="AR821" s="1" t="s">
        <v>6350</v>
      </c>
      <c r="AS821" s="1" t="s">
        <v>6350</v>
      </c>
      <c r="AT821" s="1" t="s">
        <v>6350</v>
      </c>
    </row>
    <row r="822" spans="1:46" ht="12.75" x14ac:dyDescent="0.2">
      <c r="A822" s="1">
        <v>10821</v>
      </c>
      <c r="B822" s="1" t="s">
        <v>2</v>
      </c>
      <c r="C822" s="2">
        <f t="shared" ca="1" si="84"/>
        <v>45265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6350</v>
      </c>
      <c r="O822" s="1" t="s">
        <v>6373</v>
      </c>
      <c r="P822" s="1" t="s">
        <v>6349</v>
      </c>
      <c r="Q822" s="1" t="s">
        <v>6350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/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85"/>
        <v>31386</v>
      </c>
      <c r="AA822" s="1" t="str">
        <f>Raw!Z822</f>
        <v>NEW ZEALAND FULL LICENCE</v>
      </c>
      <c r="AB822" s="9">
        <f t="shared" si="86"/>
        <v>4</v>
      </c>
      <c r="AC822" s="1">
        <v>16</v>
      </c>
      <c r="AD822" s="1" t="str">
        <f>Raw!AA822</f>
        <v>FEMALE</v>
      </c>
      <c r="AE822" s="1" t="str">
        <f>Raw!AB822</f>
        <v>NO</v>
      </c>
      <c r="AF822" s="1">
        <f>IF(Raw!AE822="", 0, 1)</f>
        <v>1</v>
      </c>
      <c r="AG822" s="1" t="str">
        <f t="shared" si="87"/>
        <v>Yes</v>
      </c>
      <c r="AH822" s="1" t="str">
        <f t="shared" si="88"/>
        <v>Yes</v>
      </c>
      <c r="AI822" s="1" t="str">
        <f t="shared" si="89"/>
        <v>Yes</v>
      </c>
      <c r="AJ822" s="1">
        <f>IF(Raw!AE822="", "", Raw!AE822)</f>
        <v>13</v>
      </c>
      <c r="AK822" s="2">
        <f t="shared" ca="1" si="90"/>
        <v>44895</v>
      </c>
      <c r="AL822" s="1" t="str">
        <f>IF(Raw!AF822="", "", Raw!AF822)</f>
        <v>Not at fault - other vehicle involved</v>
      </c>
      <c r="AM822" s="1" t="s">
        <v>6350</v>
      </c>
      <c r="AN822" s="1" t="s">
        <v>6350</v>
      </c>
      <c r="AO822" s="1" t="s">
        <v>6349</v>
      </c>
      <c r="AP822" s="1">
        <f>Raw!AH822</f>
        <v>7900</v>
      </c>
      <c r="AQ822" s="1">
        <v>500</v>
      </c>
      <c r="AR822" s="1" t="s">
        <v>6350</v>
      </c>
      <c r="AS822" s="1" t="s">
        <v>6350</v>
      </c>
      <c r="AT822" s="1" t="s">
        <v>6350</v>
      </c>
    </row>
    <row r="823" spans="1:46" ht="12.75" x14ac:dyDescent="0.2">
      <c r="A823" s="1">
        <v>10822</v>
      </c>
      <c r="B823" s="1" t="s">
        <v>2</v>
      </c>
      <c r="C823" s="2">
        <f t="shared" ca="1" si="84"/>
        <v>45265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6350</v>
      </c>
      <c r="O823" s="1" t="s">
        <v>6373</v>
      </c>
      <c r="P823" s="1" t="s">
        <v>6349</v>
      </c>
      <c r="Q823" s="1" t="s">
        <v>6350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85"/>
        <v>27733</v>
      </c>
      <c r="AA823" s="1" t="str">
        <f>Raw!Z823</f>
        <v>NEW ZEALAND FULL LICENCE</v>
      </c>
      <c r="AB823" s="9">
        <f t="shared" si="86"/>
        <v>4</v>
      </c>
      <c r="AC823" s="1">
        <v>16</v>
      </c>
      <c r="AD823" s="1" t="str">
        <f>Raw!AA823</f>
        <v>MALE</v>
      </c>
      <c r="AE823" s="1" t="str">
        <f>Raw!AB823</f>
        <v>YES</v>
      </c>
      <c r="AF823" s="1">
        <f>IF(Raw!AE823="", 0, 1)</f>
        <v>0</v>
      </c>
      <c r="AG823" s="1" t="str">
        <f t="shared" si="87"/>
        <v>No</v>
      </c>
      <c r="AH823" s="1" t="str">
        <f t="shared" si="88"/>
        <v>No</v>
      </c>
      <c r="AI823" s="1" t="str">
        <f t="shared" si="89"/>
        <v>No</v>
      </c>
      <c r="AJ823" s="1" t="str">
        <f>IF(Raw!AE823="", "", Raw!AE823)</f>
        <v/>
      </c>
      <c r="AK823" s="2" t="str">
        <f t="shared" ca="1" si="90"/>
        <v/>
      </c>
      <c r="AL823" s="1" t="str">
        <f>IF(Raw!AF823="", "", Raw!AF823)</f>
        <v/>
      </c>
      <c r="AM823" s="1" t="s">
        <v>6350</v>
      </c>
      <c r="AN823" s="1" t="s">
        <v>6350</v>
      </c>
      <c r="AO823" s="1" t="s">
        <v>6349</v>
      </c>
      <c r="AP823" s="1">
        <f>Raw!AH823</f>
        <v>8300</v>
      </c>
      <c r="AQ823" s="1">
        <v>500</v>
      </c>
      <c r="AR823" s="1" t="s">
        <v>6350</v>
      </c>
      <c r="AS823" s="1" t="s">
        <v>6350</v>
      </c>
      <c r="AT823" s="1" t="s">
        <v>6350</v>
      </c>
    </row>
    <row r="824" spans="1:46" ht="12.75" x14ac:dyDescent="0.2">
      <c r="A824" s="1">
        <v>10823</v>
      </c>
      <c r="B824" s="1" t="s">
        <v>2</v>
      </c>
      <c r="C824" s="2">
        <f t="shared" ca="1" si="84"/>
        <v>45265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6350</v>
      </c>
      <c r="O824" s="1" t="s">
        <v>6373</v>
      </c>
      <c r="P824" s="1" t="s">
        <v>6349</v>
      </c>
      <c r="Q824" s="1" t="s">
        <v>6350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85"/>
        <v>34673</v>
      </c>
      <c r="AA824" s="1" t="str">
        <f>Raw!Z824</f>
        <v>NEW ZEALAND FULL LICENCE</v>
      </c>
      <c r="AB824" s="9">
        <f t="shared" si="86"/>
        <v>4</v>
      </c>
      <c r="AC824" s="1">
        <v>16</v>
      </c>
      <c r="AD824" s="1" t="str">
        <f>Raw!AA824</f>
        <v>MALE</v>
      </c>
      <c r="AE824" s="1" t="str">
        <f>Raw!AB824</f>
        <v>NO</v>
      </c>
      <c r="AF824" s="1">
        <f>IF(Raw!AE824="", 0, 1)</f>
        <v>0</v>
      </c>
      <c r="AG824" s="1" t="str">
        <f t="shared" si="87"/>
        <v>No</v>
      </c>
      <c r="AH824" s="1" t="str">
        <f t="shared" si="88"/>
        <v>No</v>
      </c>
      <c r="AI824" s="1" t="str">
        <f t="shared" si="89"/>
        <v>No</v>
      </c>
      <c r="AJ824" s="1" t="str">
        <f>IF(Raw!AE824="", "", Raw!AE824)</f>
        <v/>
      </c>
      <c r="AK824" s="2" t="str">
        <f t="shared" ca="1" si="90"/>
        <v/>
      </c>
      <c r="AL824" s="1" t="str">
        <f>IF(Raw!AF824="", "", Raw!AF824)</f>
        <v/>
      </c>
      <c r="AM824" s="1" t="s">
        <v>6350</v>
      </c>
      <c r="AN824" s="1" t="s">
        <v>6350</v>
      </c>
      <c r="AO824" s="1" t="s">
        <v>6349</v>
      </c>
      <c r="AP824" s="1">
        <f>Raw!AH824</f>
        <v>17440</v>
      </c>
      <c r="AQ824" s="1">
        <v>500</v>
      </c>
      <c r="AR824" s="1" t="s">
        <v>6350</v>
      </c>
      <c r="AS824" s="1" t="s">
        <v>6350</v>
      </c>
      <c r="AT824" s="1" t="s">
        <v>6350</v>
      </c>
    </row>
    <row r="825" spans="1:46" ht="12.75" x14ac:dyDescent="0.2">
      <c r="A825" s="1">
        <v>10824</v>
      </c>
      <c r="B825" s="1" t="s">
        <v>2</v>
      </c>
      <c r="C825" s="2">
        <f t="shared" ca="1" si="84"/>
        <v>45265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6350</v>
      </c>
      <c r="O825" s="1" t="s">
        <v>6373</v>
      </c>
      <c r="P825" s="1" t="s">
        <v>6349</v>
      </c>
      <c r="Q825" s="1" t="s">
        <v>6350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85"/>
        <v>16776</v>
      </c>
      <c r="AA825" s="1" t="str">
        <f>Raw!Z825</f>
        <v>NEW ZEALAND FULL LICENCE</v>
      </c>
      <c r="AB825" s="9">
        <f t="shared" si="86"/>
        <v>4</v>
      </c>
      <c r="AC825" s="1">
        <v>16</v>
      </c>
      <c r="AD825" s="1" t="str">
        <f>Raw!AA825</f>
        <v>FEMALE</v>
      </c>
      <c r="AE825" s="1" t="str">
        <f>Raw!AB825</f>
        <v>NO</v>
      </c>
      <c r="AF825" s="1">
        <f>IF(Raw!AE825="", 0, 1)</f>
        <v>0</v>
      </c>
      <c r="AG825" s="1" t="str">
        <f t="shared" si="87"/>
        <v>No</v>
      </c>
      <c r="AH825" s="1" t="str">
        <f t="shared" si="88"/>
        <v>No</v>
      </c>
      <c r="AI825" s="1" t="str">
        <f t="shared" si="89"/>
        <v>No</v>
      </c>
      <c r="AJ825" s="1" t="str">
        <f>IF(Raw!AE825="", "", Raw!AE825)</f>
        <v/>
      </c>
      <c r="AK825" s="2" t="str">
        <f t="shared" ca="1" si="90"/>
        <v/>
      </c>
      <c r="AL825" s="1" t="str">
        <f>IF(Raw!AF825="", "", Raw!AF825)</f>
        <v/>
      </c>
      <c r="AM825" s="1" t="s">
        <v>6350</v>
      </c>
      <c r="AN825" s="1" t="s">
        <v>6350</v>
      </c>
      <c r="AO825" s="1" t="s">
        <v>6349</v>
      </c>
      <c r="AP825" s="1">
        <f>Raw!AH825</f>
        <v>37990</v>
      </c>
      <c r="AQ825" s="1">
        <v>500</v>
      </c>
      <c r="AR825" s="1" t="s">
        <v>6350</v>
      </c>
      <c r="AS825" s="1" t="s">
        <v>6350</v>
      </c>
      <c r="AT825" s="1" t="s">
        <v>6350</v>
      </c>
    </row>
    <row r="826" spans="1:46" ht="12.75" x14ac:dyDescent="0.2">
      <c r="A826" s="1">
        <v>10825</v>
      </c>
      <c r="B826" s="1" t="s">
        <v>2</v>
      </c>
      <c r="C826" s="2">
        <f t="shared" ca="1" si="84"/>
        <v>45265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6350</v>
      </c>
      <c r="O826" s="1" t="s">
        <v>6373</v>
      </c>
      <c r="P826" s="1" t="s">
        <v>6349</v>
      </c>
      <c r="Q826" s="1" t="s">
        <v>6350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85"/>
        <v>36134</v>
      </c>
      <c r="AA826" s="1" t="str">
        <f>Raw!Z826</f>
        <v>RESTRICTED LICENCE</v>
      </c>
      <c r="AB826" s="9">
        <f t="shared" si="86"/>
        <v>4</v>
      </c>
      <c r="AC826" s="1">
        <v>16</v>
      </c>
      <c r="AD826" s="1" t="str">
        <f>Raw!AA826</f>
        <v>FEMALE</v>
      </c>
      <c r="AE826" s="1" t="str">
        <f>Raw!AB826</f>
        <v>NO</v>
      </c>
      <c r="AF826" s="1">
        <f>IF(Raw!AE826="", 0, 1)</f>
        <v>0</v>
      </c>
      <c r="AG826" s="1" t="str">
        <f t="shared" si="87"/>
        <v>No</v>
      </c>
      <c r="AH826" s="1" t="str">
        <f t="shared" si="88"/>
        <v>No</v>
      </c>
      <c r="AI826" s="1" t="str">
        <f t="shared" si="89"/>
        <v>No</v>
      </c>
      <c r="AJ826" s="1" t="str">
        <f>IF(Raw!AE826="", "", Raw!AE826)</f>
        <v/>
      </c>
      <c r="AK826" s="2" t="str">
        <f t="shared" ca="1" si="90"/>
        <v/>
      </c>
      <c r="AL826" s="1" t="str">
        <f>IF(Raw!AF826="", "", Raw!AF826)</f>
        <v/>
      </c>
      <c r="AM826" s="1" t="s">
        <v>6350</v>
      </c>
      <c r="AN826" s="1" t="s">
        <v>6350</v>
      </c>
      <c r="AO826" s="1" t="s">
        <v>6349</v>
      </c>
      <c r="AP826" s="1">
        <f>Raw!AH826</f>
        <v>8500</v>
      </c>
      <c r="AQ826" s="1">
        <v>500</v>
      </c>
      <c r="AR826" s="1" t="s">
        <v>6350</v>
      </c>
      <c r="AS826" s="1" t="s">
        <v>6350</v>
      </c>
      <c r="AT826" s="1" t="s">
        <v>6350</v>
      </c>
    </row>
    <row r="827" spans="1:46" ht="12.75" x14ac:dyDescent="0.2">
      <c r="A827" s="1">
        <v>10826</v>
      </c>
      <c r="B827" s="1" t="s">
        <v>2</v>
      </c>
      <c r="C827" s="2">
        <f t="shared" ca="1" si="84"/>
        <v>45265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6350</v>
      </c>
      <c r="O827" s="1" t="s">
        <v>6373</v>
      </c>
      <c r="P827" s="1" t="s">
        <v>6349</v>
      </c>
      <c r="Q827" s="1" t="s">
        <v>6350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85"/>
        <v>26638</v>
      </c>
      <c r="AA827" s="1" t="str">
        <f>Raw!Z827</f>
        <v>NEW ZEALAND FULL LICENCE</v>
      </c>
      <c r="AB827" s="9">
        <f t="shared" si="86"/>
        <v>4</v>
      </c>
      <c r="AC827" s="1">
        <v>16</v>
      </c>
      <c r="AD827" s="1" t="str">
        <f>Raw!AA827</f>
        <v>FEMALE</v>
      </c>
      <c r="AE827" s="1" t="str">
        <f>Raw!AB827</f>
        <v>NO</v>
      </c>
      <c r="AF827" s="1">
        <f>IF(Raw!AE827="", 0, 1)</f>
        <v>0</v>
      </c>
      <c r="AG827" s="1" t="str">
        <f t="shared" si="87"/>
        <v>No</v>
      </c>
      <c r="AH827" s="1" t="str">
        <f t="shared" si="88"/>
        <v>No</v>
      </c>
      <c r="AI827" s="1" t="str">
        <f t="shared" si="89"/>
        <v>No</v>
      </c>
      <c r="AJ827" s="1" t="str">
        <f>IF(Raw!AE827="", "", Raw!AE827)</f>
        <v/>
      </c>
      <c r="AK827" s="2" t="str">
        <f t="shared" ca="1" si="90"/>
        <v/>
      </c>
      <c r="AL827" s="1" t="str">
        <f>IF(Raw!AF827="", "", Raw!AF827)</f>
        <v/>
      </c>
      <c r="AM827" s="1" t="s">
        <v>6350</v>
      </c>
      <c r="AN827" s="1" t="s">
        <v>6350</v>
      </c>
      <c r="AO827" s="1" t="s">
        <v>6349</v>
      </c>
      <c r="AP827" s="1">
        <f>Raw!AH827</f>
        <v>6920</v>
      </c>
      <c r="AQ827" s="1">
        <v>500</v>
      </c>
      <c r="AR827" s="1" t="s">
        <v>6350</v>
      </c>
      <c r="AS827" s="1" t="s">
        <v>6350</v>
      </c>
      <c r="AT827" s="1" t="s">
        <v>6350</v>
      </c>
    </row>
    <row r="828" spans="1:46" ht="12.75" x14ac:dyDescent="0.2">
      <c r="A828" s="1">
        <v>10827</v>
      </c>
      <c r="B828" s="1" t="s">
        <v>2</v>
      </c>
      <c r="C828" s="2">
        <f t="shared" ca="1" si="84"/>
        <v>45265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6350</v>
      </c>
      <c r="O828" s="1" t="s">
        <v>6373</v>
      </c>
      <c r="P828" s="1" t="s">
        <v>6349</v>
      </c>
      <c r="Q828" s="1" t="s">
        <v>6350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85"/>
        <v>34673</v>
      </c>
      <c r="AA828" s="1" t="str">
        <f>Raw!Z828</f>
        <v>NEW ZEALAND FULL LICENCE</v>
      </c>
      <c r="AB828" s="9">
        <f t="shared" si="86"/>
        <v>4</v>
      </c>
      <c r="AC828" s="1">
        <v>16</v>
      </c>
      <c r="AD828" s="1" t="str">
        <f>Raw!AA828</f>
        <v>MALE</v>
      </c>
      <c r="AE828" s="1" t="str">
        <f>Raw!AB828</f>
        <v>YES</v>
      </c>
      <c r="AF828" s="1">
        <f>IF(Raw!AE828="", 0, 1)</f>
        <v>0</v>
      </c>
      <c r="AG828" s="1" t="str">
        <f t="shared" si="87"/>
        <v>No</v>
      </c>
      <c r="AH828" s="1" t="str">
        <f t="shared" si="88"/>
        <v>No</v>
      </c>
      <c r="AI828" s="1" t="str">
        <f t="shared" si="89"/>
        <v>No</v>
      </c>
      <c r="AJ828" s="1" t="str">
        <f>IF(Raw!AE828="", "", Raw!AE828)</f>
        <v/>
      </c>
      <c r="AK828" s="2" t="str">
        <f t="shared" ca="1" si="90"/>
        <v/>
      </c>
      <c r="AL828" s="1" t="str">
        <f>IF(Raw!AF828="", "", Raw!AF828)</f>
        <v/>
      </c>
      <c r="AM828" s="1" t="s">
        <v>6350</v>
      </c>
      <c r="AN828" s="1" t="s">
        <v>6350</v>
      </c>
      <c r="AO828" s="1" t="s">
        <v>6349</v>
      </c>
      <c r="AP828" s="1">
        <f>Raw!AH828</f>
        <v>48600</v>
      </c>
      <c r="AQ828" s="1">
        <v>500</v>
      </c>
      <c r="AR828" s="1" t="s">
        <v>6350</v>
      </c>
      <c r="AS828" s="1" t="s">
        <v>6350</v>
      </c>
      <c r="AT828" s="1" t="s">
        <v>6350</v>
      </c>
    </row>
    <row r="829" spans="1:46" ht="12.75" x14ac:dyDescent="0.2">
      <c r="A829" s="1">
        <v>10828</v>
      </c>
      <c r="B829" s="1" t="s">
        <v>2</v>
      </c>
      <c r="C829" s="2">
        <f t="shared" ca="1" si="84"/>
        <v>45265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6350</v>
      </c>
      <c r="O829" s="1" t="s">
        <v>6373</v>
      </c>
      <c r="P829" s="1" t="s">
        <v>6349</v>
      </c>
      <c r="Q829" s="1" t="s">
        <v>6350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85"/>
        <v>30290</v>
      </c>
      <c r="AA829" s="1" t="str">
        <f>Raw!Z829</f>
        <v>NEW ZEALAND FULL LICENCE</v>
      </c>
      <c r="AB829" s="9">
        <f t="shared" si="86"/>
        <v>4</v>
      </c>
      <c r="AC829" s="1">
        <v>16</v>
      </c>
      <c r="AD829" s="1" t="str">
        <f>Raw!AA829</f>
        <v>FEMALE</v>
      </c>
      <c r="AE829" s="1" t="str">
        <f>Raw!AB829</f>
        <v>NO</v>
      </c>
      <c r="AF829" s="1">
        <f>IF(Raw!AE829="", 0, 1)</f>
        <v>0</v>
      </c>
      <c r="AG829" s="1" t="str">
        <f t="shared" si="87"/>
        <v>No</v>
      </c>
      <c r="AH829" s="1" t="str">
        <f t="shared" si="88"/>
        <v>No</v>
      </c>
      <c r="AI829" s="1" t="str">
        <f t="shared" si="89"/>
        <v>No</v>
      </c>
      <c r="AJ829" s="1" t="str">
        <f>IF(Raw!AE829="", "", Raw!AE829)</f>
        <v/>
      </c>
      <c r="AK829" s="2" t="str">
        <f t="shared" ca="1" si="90"/>
        <v/>
      </c>
      <c r="AL829" s="1" t="str">
        <f>IF(Raw!AF829="", "", Raw!AF829)</f>
        <v/>
      </c>
      <c r="AM829" s="1" t="s">
        <v>6350</v>
      </c>
      <c r="AN829" s="1" t="s">
        <v>6350</v>
      </c>
      <c r="AO829" s="1" t="s">
        <v>6349</v>
      </c>
      <c r="AP829" s="1">
        <f>Raw!AH829</f>
        <v>22970</v>
      </c>
      <c r="AQ829" s="1">
        <v>500</v>
      </c>
      <c r="AR829" s="1" t="s">
        <v>6350</v>
      </c>
      <c r="AS829" s="1" t="s">
        <v>6350</v>
      </c>
      <c r="AT829" s="1" t="s">
        <v>6350</v>
      </c>
    </row>
    <row r="830" spans="1:46" ht="12.75" x14ac:dyDescent="0.2">
      <c r="A830" s="1">
        <v>10829</v>
      </c>
      <c r="B830" s="1" t="s">
        <v>2</v>
      </c>
      <c r="C830" s="2">
        <f t="shared" ca="1" si="84"/>
        <v>45265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6350</v>
      </c>
      <c r="O830" s="1" t="s">
        <v>6373</v>
      </c>
      <c r="P830" s="1" t="s">
        <v>6349</v>
      </c>
      <c r="Q830" s="1" t="s">
        <v>6350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85"/>
        <v>27003</v>
      </c>
      <c r="AA830" s="1" t="str">
        <f>Raw!Z830</f>
        <v>NEW ZEALAND FULL LICENCE</v>
      </c>
      <c r="AB830" s="9">
        <f t="shared" si="86"/>
        <v>4</v>
      </c>
      <c r="AC830" s="1">
        <v>16</v>
      </c>
      <c r="AD830" s="1" t="str">
        <f>Raw!AA830</f>
        <v>MALE</v>
      </c>
      <c r="AE830" s="1" t="str">
        <f>Raw!AB830</f>
        <v>NO</v>
      </c>
      <c r="AF830" s="1">
        <f>IF(Raw!AE830="", 0, 1)</f>
        <v>1</v>
      </c>
      <c r="AG830" s="1" t="str">
        <f t="shared" si="87"/>
        <v>Yes</v>
      </c>
      <c r="AH830" s="1" t="str">
        <f t="shared" si="88"/>
        <v>Yes</v>
      </c>
      <c r="AI830" s="1" t="str">
        <f t="shared" si="89"/>
        <v>Yes</v>
      </c>
      <c r="AJ830" s="1">
        <f>IF(Raw!AE830="", "", Raw!AE830)</f>
        <v>10</v>
      </c>
      <c r="AK830" s="2">
        <f t="shared" ca="1" si="90"/>
        <v>44985</v>
      </c>
      <c r="AL830" s="1" t="str">
        <f>IF(Raw!AF830="", "", Raw!AF830)</f>
        <v>At fault - other vehicle involved</v>
      </c>
      <c r="AM830" s="1" t="s">
        <v>6350</v>
      </c>
      <c r="AN830" s="1" t="s">
        <v>6350</v>
      </c>
      <c r="AO830" s="1" t="s">
        <v>6349</v>
      </c>
      <c r="AP830" s="1">
        <f>Raw!AH830</f>
        <v>8780</v>
      </c>
      <c r="AQ830" s="1">
        <v>500</v>
      </c>
      <c r="AR830" s="1" t="s">
        <v>6350</v>
      </c>
      <c r="AS830" s="1" t="s">
        <v>6350</v>
      </c>
      <c r="AT830" s="1" t="s">
        <v>6350</v>
      </c>
    </row>
    <row r="831" spans="1:46" ht="12.75" x14ac:dyDescent="0.2">
      <c r="A831" s="1">
        <v>10830</v>
      </c>
      <c r="B831" s="1" t="s">
        <v>2</v>
      </c>
      <c r="C831" s="2">
        <f t="shared" ca="1" si="84"/>
        <v>45265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6350</v>
      </c>
      <c r="O831" s="1" t="s">
        <v>6373</v>
      </c>
      <c r="P831" s="1" t="s">
        <v>6349</v>
      </c>
      <c r="Q831" s="1" t="s">
        <v>6350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/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85"/>
        <v>35769</v>
      </c>
      <c r="AA831" s="1" t="str">
        <f>Raw!Z831</f>
        <v>NEW ZEALAND FULL LICENCE</v>
      </c>
      <c r="AB831" s="9">
        <f t="shared" si="86"/>
        <v>4</v>
      </c>
      <c r="AC831" s="1">
        <v>16</v>
      </c>
      <c r="AD831" s="1" t="str">
        <f>Raw!AA831</f>
        <v>FEMALE</v>
      </c>
      <c r="AE831" s="1" t="str">
        <f>Raw!AB831</f>
        <v>YES</v>
      </c>
      <c r="AF831" s="1">
        <f>IF(Raw!AE831="", 0, 1)</f>
        <v>0</v>
      </c>
      <c r="AG831" s="1" t="str">
        <f t="shared" si="87"/>
        <v>No</v>
      </c>
      <c r="AH831" s="1" t="str">
        <f t="shared" si="88"/>
        <v>No</v>
      </c>
      <c r="AI831" s="1" t="str">
        <f t="shared" si="89"/>
        <v>No</v>
      </c>
      <c r="AJ831" s="1" t="str">
        <f>IF(Raw!AE831="", "", Raw!AE831)</f>
        <v/>
      </c>
      <c r="AK831" s="2" t="str">
        <f t="shared" ca="1" si="90"/>
        <v/>
      </c>
      <c r="AL831" s="1" t="str">
        <f>IF(Raw!AF831="", "", Raw!AF831)</f>
        <v/>
      </c>
      <c r="AM831" s="1" t="s">
        <v>6350</v>
      </c>
      <c r="AN831" s="1" t="s">
        <v>6350</v>
      </c>
      <c r="AO831" s="1" t="s">
        <v>6349</v>
      </c>
      <c r="AP831" s="1">
        <f>Raw!AH831</f>
        <v>24000</v>
      </c>
      <c r="AQ831" s="1">
        <v>500</v>
      </c>
      <c r="AR831" s="1" t="s">
        <v>6350</v>
      </c>
      <c r="AS831" s="1" t="s">
        <v>6350</v>
      </c>
      <c r="AT831" s="1" t="s">
        <v>6350</v>
      </c>
    </row>
    <row r="832" spans="1:46" ht="12.75" x14ac:dyDescent="0.2">
      <c r="A832" s="1">
        <v>10831</v>
      </c>
      <c r="B832" s="1" t="s">
        <v>2</v>
      </c>
      <c r="C832" s="2">
        <f t="shared" ca="1" si="84"/>
        <v>45265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6350</v>
      </c>
      <c r="O832" s="1" t="s">
        <v>6373</v>
      </c>
      <c r="P832" s="1" t="s">
        <v>6349</v>
      </c>
      <c r="Q832" s="1" t="s">
        <v>6350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85"/>
        <v>27003</v>
      </c>
      <c r="AA832" s="1" t="str">
        <f>Raw!Z832</f>
        <v>NEW ZEALAND FULL LICENCE</v>
      </c>
      <c r="AB832" s="9">
        <f t="shared" si="86"/>
        <v>4</v>
      </c>
      <c r="AC832" s="1">
        <v>16</v>
      </c>
      <c r="AD832" s="1" t="str">
        <f>Raw!AA832</f>
        <v>MALE</v>
      </c>
      <c r="AE832" s="1" t="str">
        <f>Raw!AB832</f>
        <v>YES</v>
      </c>
      <c r="AF832" s="1">
        <f>IF(Raw!AE832="", 0, 1)</f>
        <v>0</v>
      </c>
      <c r="AG832" s="1" t="str">
        <f t="shared" si="87"/>
        <v>No</v>
      </c>
      <c r="AH832" s="1" t="str">
        <f t="shared" si="88"/>
        <v>No</v>
      </c>
      <c r="AI832" s="1" t="str">
        <f t="shared" si="89"/>
        <v>No</v>
      </c>
      <c r="AJ832" s="1" t="str">
        <f>IF(Raw!AE832="", "", Raw!AE832)</f>
        <v/>
      </c>
      <c r="AK832" s="2" t="str">
        <f t="shared" ca="1" si="90"/>
        <v/>
      </c>
      <c r="AL832" s="1" t="str">
        <f>IF(Raw!AF832="", "", Raw!AF832)</f>
        <v/>
      </c>
      <c r="AM832" s="1" t="s">
        <v>6350</v>
      </c>
      <c r="AN832" s="1" t="s">
        <v>6350</v>
      </c>
      <c r="AO832" s="1" t="s">
        <v>6349</v>
      </c>
      <c r="AP832" s="1">
        <f>Raw!AH832</f>
        <v>8000</v>
      </c>
      <c r="AQ832" s="1">
        <v>500</v>
      </c>
      <c r="AR832" s="1" t="s">
        <v>6350</v>
      </c>
      <c r="AS832" s="1" t="s">
        <v>6350</v>
      </c>
      <c r="AT832" s="1" t="s">
        <v>6350</v>
      </c>
    </row>
    <row r="833" spans="1:46" ht="12.75" x14ac:dyDescent="0.2">
      <c r="A833" s="1">
        <v>10832</v>
      </c>
      <c r="B833" s="1" t="s">
        <v>2</v>
      </c>
      <c r="C833" s="2">
        <f t="shared" ca="1" si="84"/>
        <v>45265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6350</v>
      </c>
      <c r="O833" s="1" t="s">
        <v>6373</v>
      </c>
      <c r="P833" s="1" t="s">
        <v>6349</v>
      </c>
      <c r="Q833" s="1" t="s">
        <v>6350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/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85"/>
        <v>37960</v>
      </c>
      <c r="AA833" s="1" t="str">
        <f>Raw!Z833</f>
        <v>NEW ZEALAND FULL LICENCE</v>
      </c>
      <c r="AB833" s="9">
        <f t="shared" si="86"/>
        <v>4</v>
      </c>
      <c r="AC833" s="1">
        <v>16</v>
      </c>
      <c r="AD833" s="1" t="str">
        <f>Raw!AA833</f>
        <v>FEMALE</v>
      </c>
      <c r="AE833" s="1" t="str">
        <f>Raw!AB833</f>
        <v>YES</v>
      </c>
      <c r="AF833" s="1">
        <f>IF(Raw!AE833="", 0, 1)</f>
        <v>0</v>
      </c>
      <c r="AG833" s="1" t="str">
        <f t="shared" si="87"/>
        <v>No</v>
      </c>
      <c r="AH833" s="1" t="str">
        <f t="shared" si="88"/>
        <v>No</v>
      </c>
      <c r="AI833" s="1" t="str">
        <f t="shared" si="89"/>
        <v>No</v>
      </c>
      <c r="AJ833" s="1" t="str">
        <f>IF(Raw!AE833="", "", Raw!AE833)</f>
        <v/>
      </c>
      <c r="AK833" s="2" t="str">
        <f t="shared" ca="1" si="90"/>
        <v/>
      </c>
      <c r="AL833" s="1" t="str">
        <f>IF(Raw!AF833="", "", Raw!AF833)</f>
        <v/>
      </c>
      <c r="AM833" s="1" t="s">
        <v>6350</v>
      </c>
      <c r="AN833" s="1" t="s">
        <v>6350</v>
      </c>
      <c r="AO833" s="1" t="s">
        <v>6349</v>
      </c>
      <c r="AP833" s="1">
        <f>Raw!AH833</f>
        <v>19140</v>
      </c>
      <c r="AQ833" s="1">
        <v>500</v>
      </c>
      <c r="AR833" s="1" t="s">
        <v>6350</v>
      </c>
      <c r="AS833" s="1" t="s">
        <v>6350</v>
      </c>
      <c r="AT833" s="1" t="s">
        <v>6350</v>
      </c>
    </row>
    <row r="834" spans="1:46" ht="12.75" x14ac:dyDescent="0.2">
      <c r="A834" s="1">
        <v>10833</v>
      </c>
      <c r="B834" s="1" t="s">
        <v>2</v>
      </c>
      <c r="C834" s="2">
        <f t="shared" ca="1" si="84"/>
        <v>45265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6350</v>
      </c>
      <c r="O834" s="1" t="s">
        <v>6373</v>
      </c>
      <c r="P834" s="1" t="s">
        <v>6349</v>
      </c>
      <c r="Q834" s="1" t="s">
        <v>6350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/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85"/>
        <v>35038</v>
      </c>
      <c r="AA834" s="1" t="str">
        <f>Raw!Z834</f>
        <v>NEW ZEALAND FULL LICENCE</v>
      </c>
      <c r="AB834" s="9">
        <f t="shared" si="86"/>
        <v>4</v>
      </c>
      <c r="AC834" s="1">
        <v>16</v>
      </c>
      <c r="AD834" s="1" t="str">
        <f>Raw!AA834</f>
        <v>FEMALE</v>
      </c>
      <c r="AE834" s="1" t="str">
        <f>Raw!AB834</f>
        <v>YES</v>
      </c>
      <c r="AF834" s="1">
        <f>IF(Raw!AE834="", 0, 1)</f>
        <v>0</v>
      </c>
      <c r="AG834" s="1" t="str">
        <f t="shared" si="87"/>
        <v>No</v>
      </c>
      <c r="AH834" s="1" t="str">
        <f t="shared" si="88"/>
        <v>No</v>
      </c>
      <c r="AI834" s="1" t="str">
        <f t="shared" si="89"/>
        <v>No</v>
      </c>
      <c r="AJ834" s="1" t="str">
        <f>IF(Raw!AE834="", "", Raw!AE834)</f>
        <v/>
      </c>
      <c r="AK834" s="2" t="str">
        <f t="shared" ca="1" si="90"/>
        <v/>
      </c>
      <c r="AL834" s="1" t="str">
        <f>IF(Raw!AF834="", "", Raw!AF834)</f>
        <v/>
      </c>
      <c r="AM834" s="1" t="s">
        <v>6350</v>
      </c>
      <c r="AN834" s="1" t="s">
        <v>6350</v>
      </c>
      <c r="AO834" s="1" t="s">
        <v>6349</v>
      </c>
      <c r="AP834" s="1">
        <f>Raw!AH834</f>
        <v>10510</v>
      </c>
      <c r="AQ834" s="1">
        <v>500</v>
      </c>
      <c r="AR834" s="1" t="s">
        <v>6350</v>
      </c>
      <c r="AS834" s="1" t="s">
        <v>6350</v>
      </c>
      <c r="AT834" s="1" t="s">
        <v>6350</v>
      </c>
    </row>
    <row r="835" spans="1:46" ht="12.75" x14ac:dyDescent="0.2">
      <c r="A835" s="1">
        <v>10834</v>
      </c>
      <c r="B835" s="1" t="s">
        <v>2</v>
      </c>
      <c r="C835" s="2">
        <f t="shared" ref="C835:C898" ca="1" si="91">TODAY()</f>
        <v>45265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6350</v>
      </c>
      <c r="O835" s="1" t="s">
        <v>6373</v>
      </c>
      <c r="P835" s="1" t="s">
        <v>6349</v>
      </c>
      <c r="Q835" s="1" t="s">
        <v>6350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/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92">DATE( YEAR( TODAY())-Y835, MONTH( TODAY()), DAY( TODAY()))</f>
        <v>28099</v>
      </c>
      <c r="AA835" s="1" t="str">
        <f>Raw!Z835</f>
        <v>NEW ZEALAND FULL LICENCE</v>
      </c>
      <c r="AB835" s="9">
        <f t="shared" ref="AB835:AB898" si="93">IF( MAX(1, Y835-AC835)&gt;=4, 4, MAX(1, Y835-AC835))</f>
        <v>4</v>
      </c>
      <c r="AC835" s="1">
        <v>16</v>
      </c>
      <c r="AD835" s="1" t="str">
        <f>Raw!AA835</f>
        <v>MALE</v>
      </c>
      <c r="AE835" s="1" t="str">
        <f>Raw!AB835</f>
        <v>NO</v>
      </c>
      <c r="AF835" s="1">
        <f>IF(Raw!AE835="", 0, 1)</f>
        <v>0</v>
      </c>
      <c r="AG835" s="1" t="str">
        <f t="shared" ref="AG835:AG898" si="94">IF(AND( AJ835&lt;&gt;"", AJ835&lt;=2*12), "Yes", "No")</f>
        <v>No</v>
      </c>
      <c r="AH835" s="1" t="str">
        <f t="shared" ref="AH835:AH898" si="95">IF(AND( AJ835&lt;&gt;"", AJ835&lt;=3*12), "Yes", "No")</f>
        <v>No</v>
      </c>
      <c r="AI835" s="1" t="str">
        <f t="shared" ref="AI835:AI898" si="96">IF(AND( AJ835&lt;&gt;"", AJ835&lt;5*12), "Yes", "No")</f>
        <v>No</v>
      </c>
      <c r="AJ835" s="1" t="str">
        <f>IF(Raw!AE835="", "", Raw!AE835)</f>
        <v/>
      </c>
      <c r="AK835" s="2" t="str">
        <f t="shared" ref="AK835:AK898" ca="1" si="97">IF(AJ835="", "", EOMONTH( TODAY(), -AJ835))</f>
        <v/>
      </c>
      <c r="AL835" s="1" t="str">
        <f>IF(Raw!AF835="", "", Raw!AF835)</f>
        <v/>
      </c>
      <c r="AM835" s="1" t="s">
        <v>6350</v>
      </c>
      <c r="AN835" s="1" t="s">
        <v>6350</v>
      </c>
      <c r="AO835" s="1" t="s">
        <v>6349</v>
      </c>
      <c r="AP835" s="1">
        <f>Raw!AH835</f>
        <v>22720</v>
      </c>
      <c r="AQ835" s="1">
        <v>500</v>
      </c>
      <c r="AR835" s="1" t="s">
        <v>6350</v>
      </c>
      <c r="AS835" s="1" t="s">
        <v>6350</v>
      </c>
      <c r="AT835" s="1" t="s">
        <v>6350</v>
      </c>
    </row>
    <row r="836" spans="1:46" ht="12.75" x14ac:dyDescent="0.2">
      <c r="A836" s="1">
        <v>10835</v>
      </c>
      <c r="B836" s="1" t="s">
        <v>2</v>
      </c>
      <c r="C836" s="2">
        <f t="shared" ca="1" si="91"/>
        <v>45265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6350</v>
      </c>
      <c r="O836" s="1" t="s">
        <v>6373</v>
      </c>
      <c r="P836" s="1" t="s">
        <v>6349</v>
      </c>
      <c r="Q836" s="1" t="s">
        <v>6350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/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92"/>
        <v>30290</v>
      </c>
      <c r="AA836" s="1" t="str">
        <f>Raw!Z836</f>
        <v>RESTRICTED LICENCE</v>
      </c>
      <c r="AB836" s="9">
        <f t="shared" si="93"/>
        <v>4</v>
      </c>
      <c r="AC836" s="1">
        <v>16</v>
      </c>
      <c r="AD836" s="1" t="str">
        <f>Raw!AA836</f>
        <v>FEMALE</v>
      </c>
      <c r="AE836" s="1" t="str">
        <f>Raw!AB836</f>
        <v>NO</v>
      </c>
      <c r="AF836" s="1">
        <f>IF(Raw!AE836="", 0, 1)</f>
        <v>0</v>
      </c>
      <c r="AG836" s="1" t="str">
        <f t="shared" si="94"/>
        <v>No</v>
      </c>
      <c r="AH836" s="1" t="str">
        <f t="shared" si="95"/>
        <v>No</v>
      </c>
      <c r="AI836" s="1" t="str">
        <f t="shared" si="96"/>
        <v>No</v>
      </c>
      <c r="AJ836" s="1" t="str">
        <f>IF(Raw!AE836="", "", Raw!AE836)</f>
        <v/>
      </c>
      <c r="AK836" s="2" t="str">
        <f t="shared" ca="1" si="97"/>
        <v/>
      </c>
      <c r="AL836" s="1" t="str">
        <f>IF(Raw!AF836="", "", Raw!AF836)</f>
        <v/>
      </c>
      <c r="AM836" s="1" t="s">
        <v>6350</v>
      </c>
      <c r="AN836" s="1" t="s">
        <v>6350</v>
      </c>
      <c r="AO836" s="1" t="s">
        <v>6349</v>
      </c>
      <c r="AP836" s="1">
        <f>Raw!AH836</f>
        <v>7900</v>
      </c>
      <c r="AQ836" s="1">
        <v>500</v>
      </c>
      <c r="AR836" s="1" t="s">
        <v>6350</v>
      </c>
      <c r="AS836" s="1" t="s">
        <v>6350</v>
      </c>
      <c r="AT836" s="1" t="s">
        <v>6350</v>
      </c>
    </row>
    <row r="837" spans="1:46" ht="12.75" x14ac:dyDescent="0.2">
      <c r="A837" s="1">
        <v>10836</v>
      </c>
      <c r="B837" s="1" t="s">
        <v>2</v>
      </c>
      <c r="C837" s="2">
        <f t="shared" ca="1" si="91"/>
        <v>45265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6350</v>
      </c>
      <c r="O837" s="1" t="s">
        <v>6373</v>
      </c>
      <c r="P837" s="1" t="s">
        <v>6349</v>
      </c>
      <c r="Q837" s="1" t="s">
        <v>6350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/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92"/>
        <v>36499</v>
      </c>
      <c r="AA837" s="1" t="str">
        <f>Raw!Z837</f>
        <v>LEARNERS LICENCE</v>
      </c>
      <c r="AB837" s="9">
        <f t="shared" si="93"/>
        <v>4</v>
      </c>
      <c r="AC837" s="1">
        <v>16</v>
      </c>
      <c r="AD837" s="1" t="str">
        <f>Raw!AA837</f>
        <v>FEMALE</v>
      </c>
      <c r="AE837" s="1" t="str">
        <f>Raw!AB837</f>
        <v>YES</v>
      </c>
      <c r="AF837" s="1">
        <f>IF(Raw!AE837="", 0, 1)</f>
        <v>0</v>
      </c>
      <c r="AG837" s="1" t="str">
        <f t="shared" si="94"/>
        <v>No</v>
      </c>
      <c r="AH837" s="1" t="str">
        <f t="shared" si="95"/>
        <v>No</v>
      </c>
      <c r="AI837" s="1" t="str">
        <f t="shared" si="96"/>
        <v>No</v>
      </c>
      <c r="AJ837" s="1" t="str">
        <f>IF(Raw!AE837="", "", Raw!AE837)</f>
        <v/>
      </c>
      <c r="AK837" s="2" t="str">
        <f t="shared" ca="1" si="97"/>
        <v/>
      </c>
      <c r="AL837" s="1" t="str">
        <f>IF(Raw!AF837="", "", Raw!AF837)</f>
        <v/>
      </c>
      <c r="AM837" s="1" t="s">
        <v>6350</v>
      </c>
      <c r="AN837" s="1" t="s">
        <v>6350</v>
      </c>
      <c r="AO837" s="1" t="s">
        <v>6349</v>
      </c>
      <c r="AP837" s="1">
        <f>Raw!AH837</f>
        <v>6530</v>
      </c>
      <c r="AQ837" s="1">
        <v>500</v>
      </c>
      <c r="AR837" s="1" t="s">
        <v>6350</v>
      </c>
      <c r="AS837" s="1" t="s">
        <v>6350</v>
      </c>
      <c r="AT837" s="1" t="s">
        <v>6350</v>
      </c>
    </row>
    <row r="838" spans="1:46" ht="12.75" x14ac:dyDescent="0.2">
      <c r="A838" s="1">
        <v>10837</v>
      </c>
      <c r="B838" s="1" t="s">
        <v>2</v>
      </c>
      <c r="C838" s="2">
        <f t="shared" ca="1" si="91"/>
        <v>45265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6350</v>
      </c>
      <c r="O838" s="1" t="s">
        <v>6373</v>
      </c>
      <c r="P838" s="1" t="s">
        <v>6349</v>
      </c>
      <c r="Q838" s="1" t="s">
        <v>6350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92"/>
        <v>21889</v>
      </c>
      <c r="AA838" s="1" t="str">
        <f>Raw!Z838</f>
        <v>NEW ZEALAND FULL LICENCE</v>
      </c>
      <c r="AB838" s="9">
        <f t="shared" si="93"/>
        <v>4</v>
      </c>
      <c r="AC838" s="1">
        <v>16</v>
      </c>
      <c r="AD838" s="1" t="str">
        <f>Raw!AA838</f>
        <v>FEMALE</v>
      </c>
      <c r="AE838" s="1" t="str">
        <f>Raw!AB838</f>
        <v>NO</v>
      </c>
      <c r="AF838" s="1">
        <f>IF(Raw!AE838="", 0, 1)</f>
        <v>0</v>
      </c>
      <c r="AG838" s="1" t="str">
        <f t="shared" si="94"/>
        <v>No</v>
      </c>
      <c r="AH838" s="1" t="str">
        <f t="shared" si="95"/>
        <v>No</v>
      </c>
      <c r="AI838" s="1" t="str">
        <f t="shared" si="96"/>
        <v>No</v>
      </c>
      <c r="AJ838" s="1" t="str">
        <f>IF(Raw!AE838="", "", Raw!AE838)</f>
        <v/>
      </c>
      <c r="AK838" s="2" t="str">
        <f t="shared" ca="1" si="97"/>
        <v/>
      </c>
      <c r="AL838" s="1" t="str">
        <f>IF(Raw!AF838="", "", Raw!AF838)</f>
        <v/>
      </c>
      <c r="AM838" s="1" t="s">
        <v>6350</v>
      </c>
      <c r="AN838" s="1" t="s">
        <v>6350</v>
      </c>
      <c r="AO838" s="1" t="s">
        <v>6349</v>
      </c>
      <c r="AP838" s="1">
        <f>Raw!AH838</f>
        <v>24900</v>
      </c>
      <c r="AQ838" s="1">
        <v>500</v>
      </c>
      <c r="AR838" s="1" t="s">
        <v>6350</v>
      </c>
      <c r="AS838" s="1" t="s">
        <v>6350</v>
      </c>
      <c r="AT838" s="1" t="s">
        <v>6350</v>
      </c>
    </row>
    <row r="839" spans="1:46" ht="12.75" x14ac:dyDescent="0.2">
      <c r="A839" s="1">
        <v>10838</v>
      </c>
      <c r="B839" s="1" t="s">
        <v>2</v>
      </c>
      <c r="C839" s="2">
        <f t="shared" ca="1" si="91"/>
        <v>45265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6350</v>
      </c>
      <c r="O839" s="1" t="s">
        <v>6373</v>
      </c>
      <c r="P839" s="1" t="s">
        <v>6349</v>
      </c>
      <c r="Q839" s="1" t="s">
        <v>6350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92"/>
        <v>32847</v>
      </c>
      <c r="AA839" s="1" t="str">
        <f>Raw!Z839</f>
        <v>NEW ZEALAND FULL LICENCE</v>
      </c>
      <c r="AB839" s="9">
        <f t="shared" si="93"/>
        <v>4</v>
      </c>
      <c r="AC839" s="1">
        <v>16</v>
      </c>
      <c r="AD839" s="1" t="str">
        <f>Raw!AA839</f>
        <v>MALE</v>
      </c>
      <c r="AE839" s="1" t="str">
        <f>Raw!AB839</f>
        <v>NO</v>
      </c>
      <c r="AF839" s="1">
        <f>IF(Raw!AE839="", 0, 1)</f>
        <v>0</v>
      </c>
      <c r="AG839" s="1" t="str">
        <f t="shared" si="94"/>
        <v>No</v>
      </c>
      <c r="AH839" s="1" t="str">
        <f t="shared" si="95"/>
        <v>No</v>
      </c>
      <c r="AI839" s="1" t="str">
        <f t="shared" si="96"/>
        <v>No</v>
      </c>
      <c r="AJ839" s="1" t="str">
        <f>IF(Raw!AE839="", "", Raw!AE839)</f>
        <v/>
      </c>
      <c r="AK839" s="2" t="str">
        <f t="shared" ca="1" si="97"/>
        <v/>
      </c>
      <c r="AL839" s="1" t="str">
        <f>IF(Raw!AF839="", "", Raw!AF839)</f>
        <v/>
      </c>
      <c r="AM839" s="1" t="s">
        <v>6350</v>
      </c>
      <c r="AN839" s="1" t="s">
        <v>6350</v>
      </c>
      <c r="AO839" s="1" t="s">
        <v>6349</v>
      </c>
      <c r="AP839" s="1">
        <f>Raw!AH839</f>
        <v>12275</v>
      </c>
      <c r="AQ839" s="1">
        <v>500</v>
      </c>
      <c r="AR839" s="1" t="s">
        <v>6350</v>
      </c>
      <c r="AS839" s="1" t="s">
        <v>6350</v>
      </c>
      <c r="AT839" s="1" t="s">
        <v>6350</v>
      </c>
    </row>
    <row r="840" spans="1:46" ht="12.75" x14ac:dyDescent="0.2">
      <c r="A840" s="1">
        <v>10839</v>
      </c>
      <c r="B840" s="1" t="s">
        <v>2</v>
      </c>
      <c r="C840" s="2">
        <f t="shared" ca="1" si="91"/>
        <v>45265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IF(Raw!O840="","", Raw!O840)</f>
        <v>2953</v>
      </c>
      <c r="L840" s="1" t="str">
        <f>Raw!L840</f>
        <v>5 Sp Manual</v>
      </c>
      <c r="M840" s="1" t="str">
        <f>Raw!M840</f>
        <v>Diesel</v>
      </c>
      <c r="N840" s="1" t="s">
        <v>6350</v>
      </c>
      <c r="O840" s="1" t="s">
        <v>6373</v>
      </c>
      <c r="P840" s="1" t="s">
        <v>6349</v>
      </c>
      <c r="Q840" s="1" t="s">
        <v>6350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/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92"/>
        <v>35404</v>
      </c>
      <c r="AA840" s="1" t="str">
        <f>Raw!Z840</f>
        <v>INTERNATIONAL LICENCE</v>
      </c>
      <c r="AB840" s="9">
        <f t="shared" si="93"/>
        <v>4</v>
      </c>
      <c r="AC840" s="1">
        <v>16</v>
      </c>
      <c r="AD840" s="1" t="str">
        <f>Raw!AA840</f>
        <v>MALE</v>
      </c>
      <c r="AE840" s="1" t="str">
        <f>Raw!AB840</f>
        <v>NO</v>
      </c>
      <c r="AF840" s="1">
        <f>IF(Raw!AE840="", 0, 1)</f>
        <v>0</v>
      </c>
      <c r="AG840" s="1" t="str">
        <f t="shared" si="94"/>
        <v>No</v>
      </c>
      <c r="AH840" s="1" t="str">
        <f t="shared" si="95"/>
        <v>No</v>
      </c>
      <c r="AI840" s="1" t="str">
        <f t="shared" si="96"/>
        <v>No</v>
      </c>
      <c r="AJ840" s="1" t="str">
        <f>IF(Raw!AE840="", "", Raw!AE840)</f>
        <v/>
      </c>
      <c r="AK840" s="2" t="str">
        <f t="shared" ca="1" si="97"/>
        <v/>
      </c>
      <c r="AL840" s="1" t="str">
        <f>IF(Raw!AF840="", "", Raw!AF840)</f>
        <v/>
      </c>
      <c r="AM840" s="1" t="s">
        <v>6350</v>
      </c>
      <c r="AN840" s="1" t="s">
        <v>6350</v>
      </c>
      <c r="AO840" s="1" t="s">
        <v>6349</v>
      </c>
      <c r="AP840" s="1">
        <f>Raw!AH840</f>
        <v>16750</v>
      </c>
      <c r="AQ840" s="1">
        <v>500</v>
      </c>
      <c r="AR840" s="1" t="s">
        <v>6350</v>
      </c>
      <c r="AS840" s="1" t="s">
        <v>6350</v>
      </c>
      <c r="AT840" s="1" t="s">
        <v>6350</v>
      </c>
    </row>
    <row r="841" spans="1:46" ht="12.75" x14ac:dyDescent="0.2">
      <c r="A841" s="1">
        <v>10840</v>
      </c>
      <c r="B841" s="1" t="s">
        <v>2</v>
      </c>
      <c r="C841" s="2">
        <f t="shared" ca="1" si="91"/>
        <v>45265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IF(Raw!O841="","", Raw!O841)</f>
        <v>1998</v>
      </c>
      <c r="L841" s="1" t="str">
        <f>Raw!L841</f>
        <v>6 Sp Manual</v>
      </c>
      <c r="M841" s="1" t="str">
        <f>Raw!M841</f>
        <v>Diesel</v>
      </c>
      <c r="N841" s="1" t="s">
        <v>6350</v>
      </c>
      <c r="O841" s="1" t="s">
        <v>6373</v>
      </c>
      <c r="P841" s="1" t="s">
        <v>6349</v>
      </c>
      <c r="Q841" s="1" t="s">
        <v>6350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/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92"/>
        <v>31021</v>
      </c>
      <c r="AA841" s="1" t="str">
        <f>Raw!Z841</f>
        <v>NEW ZEALAND FULL LICENCE</v>
      </c>
      <c r="AB841" s="9">
        <f t="shared" si="93"/>
        <v>4</v>
      </c>
      <c r="AC841" s="1">
        <v>16</v>
      </c>
      <c r="AD841" s="1" t="str">
        <f>Raw!AA841</f>
        <v>MALE</v>
      </c>
      <c r="AE841" s="1" t="str">
        <f>Raw!AB841</f>
        <v>YES</v>
      </c>
      <c r="AF841" s="1">
        <f>IF(Raw!AE841="", 0, 1)</f>
        <v>0</v>
      </c>
      <c r="AG841" s="1" t="str">
        <f t="shared" si="94"/>
        <v>No</v>
      </c>
      <c r="AH841" s="1" t="str">
        <f t="shared" si="95"/>
        <v>No</v>
      </c>
      <c r="AI841" s="1" t="str">
        <f t="shared" si="96"/>
        <v>No</v>
      </c>
      <c r="AJ841" s="1" t="str">
        <f>IF(Raw!AE841="", "", Raw!AE841)</f>
        <v/>
      </c>
      <c r="AK841" s="2" t="str">
        <f t="shared" ca="1" si="97"/>
        <v/>
      </c>
      <c r="AL841" s="1" t="str">
        <f>IF(Raw!AF841="", "", Raw!AF841)</f>
        <v/>
      </c>
      <c r="AM841" s="1" t="s">
        <v>6350</v>
      </c>
      <c r="AN841" s="1" t="s">
        <v>6350</v>
      </c>
      <c r="AO841" s="1" t="s">
        <v>6349</v>
      </c>
      <c r="AP841" s="1">
        <f>Raw!AH841</f>
        <v>35900</v>
      </c>
      <c r="AQ841" s="1">
        <v>500</v>
      </c>
      <c r="AR841" s="1" t="s">
        <v>6350</v>
      </c>
      <c r="AS841" s="1" t="s">
        <v>6350</v>
      </c>
      <c r="AT841" s="1" t="s">
        <v>6350</v>
      </c>
    </row>
    <row r="842" spans="1:46" ht="12.75" x14ac:dyDescent="0.2">
      <c r="A842" s="1">
        <v>10841</v>
      </c>
      <c r="B842" s="1" t="s">
        <v>2</v>
      </c>
      <c r="C842" s="2">
        <f t="shared" ca="1" si="91"/>
        <v>45265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6350</v>
      </c>
      <c r="O842" s="1" t="s">
        <v>6373</v>
      </c>
      <c r="P842" s="1" t="s">
        <v>6349</v>
      </c>
      <c r="Q842" s="1" t="s">
        <v>6350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/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92"/>
        <v>27368</v>
      </c>
      <c r="AA842" s="1" t="str">
        <f>Raw!Z842</f>
        <v>NEW ZEALAND FULL LICENCE</v>
      </c>
      <c r="AB842" s="9">
        <f t="shared" si="93"/>
        <v>4</v>
      </c>
      <c r="AC842" s="1">
        <v>16</v>
      </c>
      <c r="AD842" s="1" t="str">
        <f>Raw!AA842</f>
        <v>FEMALE</v>
      </c>
      <c r="AE842" s="1" t="str">
        <f>Raw!AB842</f>
        <v>NO</v>
      </c>
      <c r="AF842" s="1">
        <f>IF(Raw!AE842="", 0, 1)</f>
        <v>0</v>
      </c>
      <c r="AG842" s="1" t="str">
        <f t="shared" si="94"/>
        <v>No</v>
      </c>
      <c r="AH842" s="1" t="str">
        <f t="shared" si="95"/>
        <v>No</v>
      </c>
      <c r="AI842" s="1" t="str">
        <f t="shared" si="96"/>
        <v>No</v>
      </c>
      <c r="AJ842" s="1" t="str">
        <f>IF(Raw!AE842="", "", Raw!AE842)</f>
        <v/>
      </c>
      <c r="AK842" s="2" t="str">
        <f t="shared" ca="1" si="97"/>
        <v/>
      </c>
      <c r="AL842" s="1" t="str">
        <f>IF(Raw!AF842="", "", Raw!AF842)</f>
        <v/>
      </c>
      <c r="AM842" s="1" t="s">
        <v>6350</v>
      </c>
      <c r="AN842" s="1" t="s">
        <v>6350</v>
      </c>
      <c r="AO842" s="1" t="s">
        <v>6349</v>
      </c>
      <c r="AP842" s="1">
        <f>Raw!AH842</f>
        <v>7350</v>
      </c>
      <c r="AQ842" s="1">
        <v>500</v>
      </c>
      <c r="AR842" s="1" t="s">
        <v>6350</v>
      </c>
      <c r="AS842" s="1" t="s">
        <v>6350</v>
      </c>
      <c r="AT842" s="1" t="s">
        <v>6350</v>
      </c>
    </row>
    <row r="843" spans="1:46" ht="12.75" x14ac:dyDescent="0.2">
      <c r="A843" s="1">
        <v>10842</v>
      </c>
      <c r="B843" s="1" t="s">
        <v>2</v>
      </c>
      <c r="C843" s="2">
        <f t="shared" ca="1" si="91"/>
        <v>45265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IF(Raw!O843="","", Raw!O843)</f>
        <v>1998</v>
      </c>
      <c r="L843" s="1" t="str">
        <f>Raw!L843</f>
        <v>5 Sp Manual</v>
      </c>
      <c r="M843" s="1" t="str">
        <f>Raw!M843</f>
        <v>Petrol</v>
      </c>
      <c r="N843" s="1" t="s">
        <v>6350</v>
      </c>
      <c r="O843" s="1" t="s">
        <v>6373</v>
      </c>
      <c r="P843" s="1" t="s">
        <v>6349</v>
      </c>
      <c r="Q843" s="1" t="s">
        <v>6350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92"/>
        <v>35769</v>
      </c>
      <c r="AA843" s="1" t="str">
        <f>Raw!Z843</f>
        <v>NEW ZEALAND FULL LICENCE</v>
      </c>
      <c r="AB843" s="9">
        <f t="shared" si="93"/>
        <v>4</v>
      </c>
      <c r="AC843" s="1">
        <v>16</v>
      </c>
      <c r="AD843" s="1" t="str">
        <f>Raw!AA843</f>
        <v>MALE</v>
      </c>
      <c r="AE843" s="1" t="str">
        <f>Raw!AB843</f>
        <v>NO</v>
      </c>
      <c r="AF843" s="1">
        <f>IF(Raw!AE843="", 0, 1)</f>
        <v>0</v>
      </c>
      <c r="AG843" s="1" t="str">
        <f t="shared" si="94"/>
        <v>No</v>
      </c>
      <c r="AH843" s="1" t="str">
        <f t="shared" si="95"/>
        <v>No</v>
      </c>
      <c r="AI843" s="1" t="str">
        <f t="shared" si="96"/>
        <v>No</v>
      </c>
      <c r="AJ843" s="1" t="str">
        <f>IF(Raw!AE843="", "", Raw!AE843)</f>
        <v/>
      </c>
      <c r="AK843" s="2" t="str">
        <f t="shared" ca="1" si="97"/>
        <v/>
      </c>
      <c r="AL843" s="1" t="str">
        <f>IF(Raw!AF843="", "", Raw!AF843)</f>
        <v/>
      </c>
      <c r="AM843" s="1" t="s">
        <v>6350</v>
      </c>
      <c r="AN843" s="1" t="s">
        <v>6350</v>
      </c>
      <c r="AO843" s="1" t="s">
        <v>6349</v>
      </c>
      <c r="AP843" s="1">
        <f>Raw!AH843</f>
        <v>1340</v>
      </c>
      <c r="AQ843" s="1">
        <v>500</v>
      </c>
      <c r="AR843" s="1" t="s">
        <v>6350</v>
      </c>
      <c r="AS843" s="1" t="s">
        <v>6350</v>
      </c>
      <c r="AT843" s="1" t="s">
        <v>6350</v>
      </c>
    </row>
    <row r="844" spans="1:46" ht="12.75" x14ac:dyDescent="0.2">
      <c r="A844" s="1">
        <v>10843</v>
      </c>
      <c r="B844" s="1" t="s">
        <v>2</v>
      </c>
      <c r="C844" s="2">
        <f t="shared" ca="1" si="91"/>
        <v>45265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6350</v>
      </c>
      <c r="O844" s="1" t="s">
        <v>6373</v>
      </c>
      <c r="P844" s="1" t="s">
        <v>6349</v>
      </c>
      <c r="Q844" s="1" t="s">
        <v>6350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92"/>
        <v>30290</v>
      </c>
      <c r="AA844" s="1" t="str">
        <f>Raw!Z844</f>
        <v>NEW ZEALAND FULL LICENCE</v>
      </c>
      <c r="AB844" s="9">
        <f t="shared" si="93"/>
        <v>4</v>
      </c>
      <c r="AC844" s="1">
        <v>16</v>
      </c>
      <c r="AD844" s="1" t="str">
        <f>Raw!AA844</f>
        <v>FEMALE</v>
      </c>
      <c r="AE844" s="1" t="str">
        <f>Raw!AB844</f>
        <v>YES</v>
      </c>
      <c r="AF844" s="1">
        <f>IF(Raw!AE844="", 0, 1)</f>
        <v>0</v>
      </c>
      <c r="AG844" s="1" t="str">
        <f t="shared" si="94"/>
        <v>No</v>
      </c>
      <c r="AH844" s="1" t="str">
        <f t="shared" si="95"/>
        <v>No</v>
      </c>
      <c r="AI844" s="1" t="str">
        <f t="shared" si="96"/>
        <v>No</v>
      </c>
      <c r="AJ844" s="1" t="str">
        <f>IF(Raw!AE844="", "", Raw!AE844)</f>
        <v/>
      </c>
      <c r="AK844" s="2" t="str">
        <f t="shared" ca="1" si="97"/>
        <v/>
      </c>
      <c r="AL844" s="1" t="str">
        <f>IF(Raw!AF844="", "", Raw!AF844)</f>
        <v/>
      </c>
      <c r="AM844" s="1" t="s">
        <v>6350</v>
      </c>
      <c r="AN844" s="1" t="s">
        <v>6350</v>
      </c>
      <c r="AO844" s="1" t="s">
        <v>6349</v>
      </c>
      <c r="AP844" s="1">
        <f>Raw!AH844</f>
        <v>6685</v>
      </c>
      <c r="AQ844" s="1">
        <v>500</v>
      </c>
      <c r="AR844" s="1" t="s">
        <v>6350</v>
      </c>
      <c r="AS844" s="1" t="s">
        <v>6350</v>
      </c>
      <c r="AT844" s="1" t="s">
        <v>6350</v>
      </c>
    </row>
    <row r="845" spans="1:46" ht="12.75" x14ac:dyDescent="0.2">
      <c r="A845" s="1">
        <v>10844</v>
      </c>
      <c r="B845" s="1" t="s">
        <v>2</v>
      </c>
      <c r="C845" s="2">
        <f t="shared" ca="1" si="91"/>
        <v>45265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6350</v>
      </c>
      <c r="O845" s="1" t="s">
        <v>6373</v>
      </c>
      <c r="P845" s="1" t="s">
        <v>6349</v>
      </c>
      <c r="Q845" s="1" t="s">
        <v>6350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92"/>
        <v>26272</v>
      </c>
      <c r="AA845" s="1" t="str">
        <f>Raw!Z845</f>
        <v>NEW ZEALAND FULL LICENCE</v>
      </c>
      <c r="AB845" s="9">
        <f t="shared" si="93"/>
        <v>4</v>
      </c>
      <c r="AC845" s="1">
        <v>16</v>
      </c>
      <c r="AD845" s="1" t="str">
        <f>Raw!AA845</f>
        <v>FEMALE</v>
      </c>
      <c r="AE845" s="1" t="str">
        <f>Raw!AB845</f>
        <v>NO</v>
      </c>
      <c r="AF845" s="1">
        <f>IF(Raw!AE845="", 0, 1)</f>
        <v>0</v>
      </c>
      <c r="AG845" s="1" t="str">
        <f t="shared" si="94"/>
        <v>No</v>
      </c>
      <c r="AH845" s="1" t="str">
        <f t="shared" si="95"/>
        <v>No</v>
      </c>
      <c r="AI845" s="1" t="str">
        <f t="shared" si="96"/>
        <v>No</v>
      </c>
      <c r="AJ845" s="1" t="str">
        <f>IF(Raw!AE845="", "", Raw!AE845)</f>
        <v/>
      </c>
      <c r="AK845" s="2" t="str">
        <f t="shared" ca="1" si="97"/>
        <v/>
      </c>
      <c r="AL845" s="1" t="str">
        <f>IF(Raw!AF845="", "", Raw!AF845)</f>
        <v/>
      </c>
      <c r="AM845" s="1" t="s">
        <v>6350</v>
      </c>
      <c r="AN845" s="1" t="s">
        <v>6350</v>
      </c>
      <c r="AO845" s="1" t="s">
        <v>6349</v>
      </c>
      <c r="AP845" s="1">
        <f>Raw!AH845</f>
        <v>28250</v>
      </c>
      <c r="AQ845" s="1">
        <v>500</v>
      </c>
      <c r="AR845" s="1" t="s">
        <v>6350</v>
      </c>
      <c r="AS845" s="1" t="s">
        <v>6350</v>
      </c>
      <c r="AT845" s="1" t="s">
        <v>6350</v>
      </c>
    </row>
    <row r="846" spans="1:46" ht="12.75" x14ac:dyDescent="0.2">
      <c r="A846" s="1">
        <v>10845</v>
      </c>
      <c r="B846" s="1" t="s">
        <v>2</v>
      </c>
      <c r="C846" s="2">
        <f t="shared" ca="1" si="91"/>
        <v>45265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6350</v>
      </c>
      <c r="O846" s="1" t="s">
        <v>6373</v>
      </c>
      <c r="P846" s="1" t="s">
        <v>6349</v>
      </c>
      <c r="Q846" s="1" t="s">
        <v>6350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/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92"/>
        <v>38691</v>
      </c>
      <c r="AA846" s="1" t="str">
        <f>Raw!Z846</f>
        <v>LEARNERS LICENCE</v>
      </c>
      <c r="AB846" s="9">
        <f t="shared" si="93"/>
        <v>2</v>
      </c>
      <c r="AC846" s="1">
        <v>16</v>
      </c>
      <c r="AD846" s="1" t="str">
        <f>Raw!AA846</f>
        <v>MALE</v>
      </c>
      <c r="AE846" s="1" t="str">
        <f>Raw!AB846</f>
        <v>NO</v>
      </c>
      <c r="AF846" s="1">
        <f>IF(Raw!AE846="", 0, 1)</f>
        <v>0</v>
      </c>
      <c r="AG846" s="1" t="str">
        <f t="shared" si="94"/>
        <v>No</v>
      </c>
      <c r="AH846" s="1" t="str">
        <f t="shared" si="95"/>
        <v>No</v>
      </c>
      <c r="AI846" s="1" t="str">
        <f t="shared" si="96"/>
        <v>No</v>
      </c>
      <c r="AJ846" s="1" t="str">
        <f>IF(Raw!AE846="", "", Raw!AE846)</f>
        <v/>
      </c>
      <c r="AK846" s="2" t="str">
        <f t="shared" ca="1" si="97"/>
        <v/>
      </c>
      <c r="AL846" s="1" t="str">
        <f>IF(Raw!AF846="", "", Raw!AF846)</f>
        <v/>
      </c>
      <c r="AM846" s="1" t="s">
        <v>6350</v>
      </c>
      <c r="AN846" s="1" t="s">
        <v>6350</v>
      </c>
      <c r="AO846" s="1" t="s">
        <v>6349</v>
      </c>
      <c r="AP846" s="1">
        <f>Raw!AH846</f>
        <v>3265</v>
      </c>
      <c r="AQ846" s="1">
        <v>500</v>
      </c>
      <c r="AR846" s="1" t="s">
        <v>6350</v>
      </c>
      <c r="AS846" s="1" t="s">
        <v>6350</v>
      </c>
      <c r="AT846" s="1" t="s">
        <v>6350</v>
      </c>
    </row>
    <row r="847" spans="1:46" ht="12.75" x14ac:dyDescent="0.2">
      <c r="A847" s="1">
        <v>10846</v>
      </c>
      <c r="B847" s="1" t="s">
        <v>2</v>
      </c>
      <c r="C847" s="2">
        <f t="shared" ca="1" si="91"/>
        <v>45265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6350</v>
      </c>
      <c r="O847" s="1" t="s">
        <v>6373</v>
      </c>
      <c r="P847" s="1" t="s">
        <v>6349</v>
      </c>
      <c r="Q847" s="1" t="s">
        <v>6350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92"/>
        <v>22255</v>
      </c>
      <c r="AA847" s="1" t="str">
        <f>Raw!Z847</f>
        <v>NEW ZEALAND FULL LICENCE</v>
      </c>
      <c r="AB847" s="9">
        <f t="shared" si="93"/>
        <v>4</v>
      </c>
      <c r="AC847" s="1">
        <v>16</v>
      </c>
      <c r="AD847" s="1" t="str">
        <f>Raw!AA847</f>
        <v>MALE</v>
      </c>
      <c r="AE847" s="1" t="str">
        <f>Raw!AB847</f>
        <v>NO</v>
      </c>
      <c r="AF847" s="1">
        <f>IF(Raw!AE847="", 0, 1)</f>
        <v>0</v>
      </c>
      <c r="AG847" s="1" t="str">
        <f t="shared" si="94"/>
        <v>No</v>
      </c>
      <c r="AH847" s="1" t="str">
        <f t="shared" si="95"/>
        <v>No</v>
      </c>
      <c r="AI847" s="1" t="str">
        <f t="shared" si="96"/>
        <v>No</v>
      </c>
      <c r="AJ847" s="1" t="str">
        <f>IF(Raw!AE847="", "", Raw!AE847)</f>
        <v/>
      </c>
      <c r="AK847" s="2" t="str">
        <f t="shared" ca="1" si="97"/>
        <v/>
      </c>
      <c r="AL847" s="1" t="str">
        <f>IF(Raw!AF847="", "", Raw!AF847)</f>
        <v/>
      </c>
      <c r="AM847" s="1" t="s">
        <v>6350</v>
      </c>
      <c r="AN847" s="1" t="s">
        <v>6350</v>
      </c>
      <c r="AO847" s="1" t="s">
        <v>6349</v>
      </c>
      <c r="AP847" s="1">
        <f>Raw!AH847</f>
        <v>4410</v>
      </c>
      <c r="AQ847" s="1">
        <v>500</v>
      </c>
      <c r="AR847" s="1" t="s">
        <v>6350</v>
      </c>
      <c r="AS847" s="1" t="s">
        <v>6350</v>
      </c>
      <c r="AT847" s="1" t="s">
        <v>6350</v>
      </c>
    </row>
    <row r="848" spans="1:46" ht="12.75" x14ac:dyDescent="0.2">
      <c r="A848" s="1">
        <v>10847</v>
      </c>
      <c r="B848" s="1" t="s">
        <v>2</v>
      </c>
      <c r="C848" s="2">
        <f t="shared" ca="1" si="91"/>
        <v>45265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6350</v>
      </c>
      <c r="O848" s="1" t="s">
        <v>6373</v>
      </c>
      <c r="P848" s="1" t="s">
        <v>6349</v>
      </c>
      <c r="Q848" s="1" t="s">
        <v>6350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92"/>
        <v>35769</v>
      </c>
      <c r="AA848" s="1" t="str">
        <f>Raw!Z848</f>
        <v>NEW ZEALAND FULL LICENCE</v>
      </c>
      <c r="AB848" s="9">
        <f t="shared" si="93"/>
        <v>4</v>
      </c>
      <c r="AC848" s="1">
        <v>16</v>
      </c>
      <c r="AD848" s="1" t="str">
        <f>Raw!AA848</f>
        <v>FEMALE</v>
      </c>
      <c r="AE848" s="1" t="str">
        <f>Raw!AB848</f>
        <v>NO</v>
      </c>
      <c r="AF848" s="1">
        <f>IF(Raw!AE848="", 0, 1)</f>
        <v>1</v>
      </c>
      <c r="AG848" s="1" t="str">
        <f t="shared" si="94"/>
        <v>No</v>
      </c>
      <c r="AH848" s="1" t="str">
        <f t="shared" si="95"/>
        <v>Yes</v>
      </c>
      <c r="AI848" s="1" t="str">
        <f t="shared" si="96"/>
        <v>Yes</v>
      </c>
      <c r="AJ848" s="1">
        <f>IF(Raw!AE848="", "", Raw!AE848)</f>
        <v>29</v>
      </c>
      <c r="AK848" s="2">
        <f t="shared" ca="1" si="97"/>
        <v>44408</v>
      </c>
      <c r="AL848" s="1" t="str">
        <f>IF(Raw!AF848="", "", Raw!AF848)</f>
        <v>Not at fault - no other vehicle involved</v>
      </c>
      <c r="AM848" s="1" t="s">
        <v>6350</v>
      </c>
      <c r="AN848" s="1" t="s">
        <v>6350</v>
      </c>
      <c r="AO848" s="1" t="s">
        <v>6349</v>
      </c>
      <c r="AP848" s="1">
        <f>Raw!AH848</f>
        <v>49510</v>
      </c>
      <c r="AQ848" s="1">
        <v>500</v>
      </c>
      <c r="AR848" s="1" t="s">
        <v>6350</v>
      </c>
      <c r="AS848" s="1" t="s">
        <v>6350</v>
      </c>
      <c r="AT848" s="1" t="s">
        <v>6350</v>
      </c>
    </row>
    <row r="849" spans="1:46" ht="12.75" x14ac:dyDescent="0.2">
      <c r="A849" s="1">
        <v>10848</v>
      </c>
      <c r="B849" s="1" t="s">
        <v>2</v>
      </c>
      <c r="C849" s="2">
        <f t="shared" ca="1" si="91"/>
        <v>45265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6350</v>
      </c>
      <c r="O849" s="1" t="s">
        <v>6373</v>
      </c>
      <c r="P849" s="1" t="s">
        <v>6349</v>
      </c>
      <c r="Q849" s="1" t="s">
        <v>6350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/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92"/>
        <v>28829</v>
      </c>
      <c r="AA849" s="1" t="str">
        <f>Raw!Z849</f>
        <v>NEW ZEALAND FULL LICENCE</v>
      </c>
      <c r="AB849" s="9">
        <f t="shared" si="93"/>
        <v>4</v>
      </c>
      <c r="AC849" s="1">
        <v>16</v>
      </c>
      <c r="AD849" s="1" t="str">
        <f>Raw!AA849</f>
        <v>FEMALE</v>
      </c>
      <c r="AE849" s="1" t="str">
        <f>Raw!AB849</f>
        <v>YES</v>
      </c>
      <c r="AF849" s="1">
        <f>IF(Raw!AE849="", 0, 1)</f>
        <v>0</v>
      </c>
      <c r="AG849" s="1" t="str">
        <f t="shared" si="94"/>
        <v>No</v>
      </c>
      <c r="AH849" s="1" t="str">
        <f t="shared" si="95"/>
        <v>No</v>
      </c>
      <c r="AI849" s="1" t="str">
        <f t="shared" si="96"/>
        <v>No</v>
      </c>
      <c r="AJ849" s="1" t="str">
        <f>IF(Raw!AE849="", "", Raw!AE849)</f>
        <v/>
      </c>
      <c r="AK849" s="2" t="str">
        <f t="shared" ca="1" si="97"/>
        <v/>
      </c>
      <c r="AL849" s="1" t="str">
        <f>IF(Raw!AF849="", "", Raw!AF849)</f>
        <v/>
      </c>
      <c r="AM849" s="1" t="s">
        <v>6350</v>
      </c>
      <c r="AN849" s="1" t="s">
        <v>6350</v>
      </c>
      <c r="AO849" s="1" t="s">
        <v>6349</v>
      </c>
      <c r="AP849" s="1">
        <f>Raw!AH849</f>
        <v>8700</v>
      </c>
      <c r="AQ849" s="1">
        <v>500</v>
      </c>
      <c r="AR849" s="1" t="s">
        <v>6350</v>
      </c>
      <c r="AS849" s="1" t="s">
        <v>6350</v>
      </c>
      <c r="AT849" s="1" t="s">
        <v>6350</v>
      </c>
    </row>
    <row r="850" spans="1:46" ht="12.75" x14ac:dyDescent="0.2">
      <c r="A850" s="1">
        <v>10849</v>
      </c>
      <c r="B850" s="1" t="s">
        <v>2</v>
      </c>
      <c r="C850" s="2">
        <f t="shared" ca="1" si="91"/>
        <v>45265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6350</v>
      </c>
      <c r="O850" s="1" t="s">
        <v>6373</v>
      </c>
      <c r="P850" s="1" t="s">
        <v>6349</v>
      </c>
      <c r="Q850" s="1" t="s">
        <v>6350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/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92"/>
        <v>24811</v>
      </c>
      <c r="AA850" s="1" t="str">
        <f>Raw!Z850</f>
        <v>NEW ZEALAND FULL LICENCE</v>
      </c>
      <c r="AB850" s="9">
        <f t="shared" si="93"/>
        <v>4</v>
      </c>
      <c r="AC850" s="1">
        <v>16</v>
      </c>
      <c r="AD850" s="1" t="str">
        <f>Raw!AA850</f>
        <v>MALE</v>
      </c>
      <c r="AE850" s="1" t="str">
        <f>Raw!AB850</f>
        <v>NO</v>
      </c>
      <c r="AF850" s="1">
        <f>IF(Raw!AE850="", 0, 1)</f>
        <v>0</v>
      </c>
      <c r="AG850" s="1" t="str">
        <f t="shared" si="94"/>
        <v>No</v>
      </c>
      <c r="AH850" s="1" t="str">
        <f t="shared" si="95"/>
        <v>No</v>
      </c>
      <c r="AI850" s="1" t="str">
        <f t="shared" si="96"/>
        <v>No</v>
      </c>
      <c r="AJ850" s="1" t="str">
        <f>IF(Raw!AE850="", "", Raw!AE850)</f>
        <v/>
      </c>
      <c r="AK850" s="2" t="str">
        <f t="shared" ca="1" si="97"/>
        <v/>
      </c>
      <c r="AL850" s="1" t="str">
        <f>IF(Raw!AF850="", "", Raw!AF850)</f>
        <v/>
      </c>
      <c r="AM850" s="1" t="s">
        <v>6350</v>
      </c>
      <c r="AN850" s="1" t="s">
        <v>6350</v>
      </c>
      <c r="AO850" s="1" t="s">
        <v>6349</v>
      </c>
      <c r="AP850" s="1">
        <f>Raw!AH850</f>
        <v>35500</v>
      </c>
      <c r="AQ850" s="1">
        <v>500</v>
      </c>
      <c r="AR850" s="1" t="s">
        <v>6350</v>
      </c>
      <c r="AS850" s="1" t="s">
        <v>6350</v>
      </c>
      <c r="AT850" s="1" t="s">
        <v>6350</v>
      </c>
    </row>
    <row r="851" spans="1:46" ht="12.75" x14ac:dyDescent="0.2">
      <c r="A851" s="1">
        <v>10850</v>
      </c>
      <c r="B851" s="1" t="s">
        <v>2</v>
      </c>
      <c r="C851" s="2">
        <f t="shared" ca="1" si="91"/>
        <v>45265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6350</v>
      </c>
      <c r="O851" s="1" t="s">
        <v>6373</v>
      </c>
      <c r="P851" s="1" t="s">
        <v>6349</v>
      </c>
      <c r="Q851" s="1" t="s">
        <v>6350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92"/>
        <v>35038</v>
      </c>
      <c r="AA851" s="1" t="str">
        <f>Raw!Z851</f>
        <v>NEW ZEALAND FULL LICENCE</v>
      </c>
      <c r="AB851" s="9">
        <f t="shared" si="93"/>
        <v>4</v>
      </c>
      <c r="AC851" s="1">
        <v>16</v>
      </c>
      <c r="AD851" s="1" t="str">
        <f>Raw!AA851</f>
        <v>FEMALE</v>
      </c>
      <c r="AE851" s="1" t="str">
        <f>Raw!AB851</f>
        <v>NO</v>
      </c>
      <c r="AF851" s="1">
        <f>IF(Raw!AE851="", 0, 1)</f>
        <v>1</v>
      </c>
      <c r="AG851" s="1" t="str">
        <f t="shared" si="94"/>
        <v>Yes</v>
      </c>
      <c r="AH851" s="1" t="str">
        <f t="shared" si="95"/>
        <v>Yes</v>
      </c>
      <c r="AI851" s="1" t="str">
        <f t="shared" si="96"/>
        <v>Yes</v>
      </c>
      <c r="AJ851" s="1">
        <f>IF(Raw!AE851="", "", Raw!AE851)</f>
        <v>8</v>
      </c>
      <c r="AK851" s="2">
        <f t="shared" ca="1" si="97"/>
        <v>45046</v>
      </c>
      <c r="AL851" s="1" t="str">
        <f>IF(Raw!AF851="", "", Raw!AF851)</f>
        <v>At fault - other vehicle involved</v>
      </c>
      <c r="AM851" s="1" t="s">
        <v>6350</v>
      </c>
      <c r="AN851" s="1" t="s">
        <v>6350</v>
      </c>
      <c r="AO851" s="1" t="s">
        <v>6349</v>
      </c>
      <c r="AP851" s="1">
        <f>Raw!AH851</f>
        <v>3427</v>
      </c>
      <c r="AQ851" s="1">
        <v>500</v>
      </c>
      <c r="AR851" s="1" t="s">
        <v>6350</v>
      </c>
      <c r="AS851" s="1" t="s">
        <v>6350</v>
      </c>
      <c r="AT851" s="1" t="s">
        <v>6350</v>
      </c>
    </row>
    <row r="852" spans="1:46" ht="12.75" x14ac:dyDescent="0.2">
      <c r="A852" s="1">
        <v>10851</v>
      </c>
      <c r="B852" s="1" t="s">
        <v>2</v>
      </c>
      <c r="C852" s="2">
        <f t="shared" ca="1" si="91"/>
        <v>45265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6350</v>
      </c>
      <c r="O852" s="1" t="s">
        <v>6373</v>
      </c>
      <c r="P852" s="1" t="s">
        <v>6349</v>
      </c>
      <c r="Q852" s="1" t="s">
        <v>6350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/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92"/>
        <v>28829</v>
      </c>
      <c r="AA852" s="1" t="str">
        <f>Raw!Z852</f>
        <v>NEW ZEALAND FULL LICENCE</v>
      </c>
      <c r="AB852" s="9">
        <f t="shared" si="93"/>
        <v>4</v>
      </c>
      <c r="AC852" s="1">
        <v>16</v>
      </c>
      <c r="AD852" s="1" t="str">
        <f>Raw!AA852</f>
        <v>FEMALE</v>
      </c>
      <c r="AE852" s="1" t="str">
        <f>Raw!AB852</f>
        <v>NO</v>
      </c>
      <c r="AF852" s="1">
        <f>IF(Raw!AE852="", 0, 1)</f>
        <v>0</v>
      </c>
      <c r="AG852" s="1" t="str">
        <f t="shared" si="94"/>
        <v>No</v>
      </c>
      <c r="AH852" s="1" t="str">
        <f t="shared" si="95"/>
        <v>No</v>
      </c>
      <c r="AI852" s="1" t="str">
        <f t="shared" si="96"/>
        <v>No</v>
      </c>
      <c r="AJ852" s="1" t="str">
        <f>IF(Raw!AE852="", "", Raw!AE852)</f>
        <v/>
      </c>
      <c r="AK852" s="2" t="str">
        <f t="shared" ca="1" si="97"/>
        <v/>
      </c>
      <c r="AL852" s="1" t="str">
        <f>IF(Raw!AF852="", "", Raw!AF852)</f>
        <v/>
      </c>
      <c r="AM852" s="1" t="s">
        <v>6350</v>
      </c>
      <c r="AN852" s="1" t="s">
        <v>6350</v>
      </c>
      <c r="AO852" s="1" t="s">
        <v>6349</v>
      </c>
      <c r="AP852" s="1">
        <f>Raw!AH852</f>
        <v>21250</v>
      </c>
      <c r="AQ852" s="1">
        <v>500</v>
      </c>
      <c r="AR852" s="1" t="s">
        <v>6350</v>
      </c>
      <c r="AS852" s="1" t="s">
        <v>6350</v>
      </c>
      <c r="AT852" s="1" t="s">
        <v>6350</v>
      </c>
    </row>
    <row r="853" spans="1:46" ht="12.75" x14ac:dyDescent="0.2">
      <c r="A853" s="1">
        <v>10852</v>
      </c>
      <c r="B853" s="1" t="s">
        <v>2</v>
      </c>
      <c r="C853" s="2">
        <f t="shared" ca="1" si="91"/>
        <v>45265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6350</v>
      </c>
      <c r="O853" s="1" t="s">
        <v>6373</v>
      </c>
      <c r="P853" s="1" t="s">
        <v>6349</v>
      </c>
      <c r="Q853" s="1" t="s">
        <v>6350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/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92"/>
        <v>29925</v>
      </c>
      <c r="AA853" s="1" t="str">
        <f>Raw!Z853</f>
        <v>NEW ZEALAND FULL LICENCE</v>
      </c>
      <c r="AB853" s="9">
        <f t="shared" si="93"/>
        <v>4</v>
      </c>
      <c r="AC853" s="1">
        <v>16</v>
      </c>
      <c r="AD853" s="1" t="str">
        <f>Raw!AA853</f>
        <v>FEMALE</v>
      </c>
      <c r="AE853" s="1" t="str">
        <f>Raw!AB853</f>
        <v>NO</v>
      </c>
      <c r="AF853" s="1">
        <f>IF(Raw!AE853="", 0, 1)</f>
        <v>0</v>
      </c>
      <c r="AG853" s="1" t="str">
        <f t="shared" si="94"/>
        <v>No</v>
      </c>
      <c r="AH853" s="1" t="str">
        <f t="shared" si="95"/>
        <v>No</v>
      </c>
      <c r="AI853" s="1" t="str">
        <f t="shared" si="96"/>
        <v>No</v>
      </c>
      <c r="AJ853" s="1" t="str">
        <f>IF(Raw!AE853="", "", Raw!AE853)</f>
        <v/>
      </c>
      <c r="AK853" s="2" t="str">
        <f t="shared" ca="1" si="97"/>
        <v/>
      </c>
      <c r="AL853" s="1" t="str">
        <f>IF(Raw!AF853="", "", Raw!AF853)</f>
        <v/>
      </c>
      <c r="AM853" s="1" t="s">
        <v>6350</v>
      </c>
      <c r="AN853" s="1" t="s">
        <v>6350</v>
      </c>
      <c r="AO853" s="1" t="s">
        <v>6349</v>
      </c>
      <c r="AP853" s="1">
        <f>Raw!AH853</f>
        <v>48000</v>
      </c>
      <c r="AQ853" s="1">
        <v>500</v>
      </c>
      <c r="AR853" s="1" t="s">
        <v>6350</v>
      </c>
      <c r="AS853" s="1" t="s">
        <v>6350</v>
      </c>
      <c r="AT853" s="1" t="s">
        <v>6350</v>
      </c>
    </row>
    <row r="854" spans="1:46" ht="12.75" x14ac:dyDescent="0.2">
      <c r="A854" s="1">
        <v>10853</v>
      </c>
      <c r="B854" s="1" t="s">
        <v>2</v>
      </c>
      <c r="C854" s="2">
        <f t="shared" ca="1" si="91"/>
        <v>45265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IF(Raw!O854="","", Raw!O854)</f>
        <v>1974</v>
      </c>
      <c r="L854" s="1" t="str">
        <f>Raw!L854</f>
        <v>5 Sp Manual</v>
      </c>
      <c r="M854" s="1" t="str">
        <f>Raw!M854</f>
        <v>Petrol</v>
      </c>
      <c r="N854" s="1" t="s">
        <v>6350</v>
      </c>
      <c r="O854" s="1" t="s">
        <v>6373</v>
      </c>
      <c r="P854" s="1" t="s">
        <v>6349</v>
      </c>
      <c r="Q854" s="1" t="s">
        <v>6350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/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92"/>
        <v>37595</v>
      </c>
      <c r="AA854" s="1" t="str">
        <f>Raw!Z854</f>
        <v>NEW ZEALAND FULL LICENCE</v>
      </c>
      <c r="AB854" s="9">
        <f t="shared" si="93"/>
        <v>4</v>
      </c>
      <c r="AC854" s="1">
        <v>16</v>
      </c>
      <c r="AD854" s="1" t="str">
        <f>Raw!AA854</f>
        <v>FEMALE</v>
      </c>
      <c r="AE854" s="1" t="str">
        <f>Raw!AB854</f>
        <v>NO</v>
      </c>
      <c r="AF854" s="1">
        <f>IF(Raw!AE854="", 0, 1)</f>
        <v>0</v>
      </c>
      <c r="AG854" s="1" t="str">
        <f t="shared" si="94"/>
        <v>No</v>
      </c>
      <c r="AH854" s="1" t="str">
        <f t="shared" si="95"/>
        <v>No</v>
      </c>
      <c r="AI854" s="1" t="str">
        <f t="shared" si="96"/>
        <v>No</v>
      </c>
      <c r="AJ854" s="1" t="str">
        <f>IF(Raw!AE854="", "", Raw!AE854)</f>
        <v/>
      </c>
      <c r="AK854" s="2" t="str">
        <f t="shared" ca="1" si="97"/>
        <v/>
      </c>
      <c r="AL854" s="1" t="str">
        <f>IF(Raw!AF854="", "", Raw!AF854)</f>
        <v/>
      </c>
      <c r="AM854" s="1" t="s">
        <v>6350</v>
      </c>
      <c r="AN854" s="1" t="s">
        <v>6350</v>
      </c>
      <c r="AO854" s="1" t="s">
        <v>6349</v>
      </c>
      <c r="AP854" s="1">
        <f>Raw!AH854</f>
        <v>6470</v>
      </c>
      <c r="AQ854" s="1">
        <v>500</v>
      </c>
      <c r="AR854" s="1" t="s">
        <v>6350</v>
      </c>
      <c r="AS854" s="1" t="s">
        <v>6350</v>
      </c>
      <c r="AT854" s="1" t="s">
        <v>6350</v>
      </c>
    </row>
    <row r="855" spans="1:46" ht="12.75" x14ac:dyDescent="0.2">
      <c r="A855" s="1">
        <v>10854</v>
      </c>
      <c r="B855" s="1" t="s">
        <v>2</v>
      </c>
      <c r="C855" s="2">
        <f t="shared" ca="1" si="91"/>
        <v>45265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IF(Raw!O855="","", Raw!O855)</f>
        <v>2664</v>
      </c>
      <c r="L855" s="1" t="str">
        <f>Raw!L855</f>
        <v>5 Sp Manual</v>
      </c>
      <c r="M855" s="1" t="str">
        <f>Raw!M855</f>
        <v>Diesel</v>
      </c>
      <c r="N855" s="1" t="s">
        <v>6350</v>
      </c>
      <c r="O855" s="1" t="s">
        <v>6373</v>
      </c>
      <c r="P855" s="1" t="s">
        <v>6349</v>
      </c>
      <c r="Q855" s="1" t="s">
        <v>6350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/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92"/>
        <v>36134</v>
      </c>
      <c r="AA855" s="1" t="str">
        <f>Raw!Z855</f>
        <v>RESTRICTED LICENCE</v>
      </c>
      <c r="AB855" s="9">
        <f t="shared" si="93"/>
        <v>4</v>
      </c>
      <c r="AC855" s="1">
        <v>16</v>
      </c>
      <c r="AD855" s="1" t="str">
        <f>Raw!AA855</f>
        <v>MALE</v>
      </c>
      <c r="AE855" s="1" t="str">
        <f>Raw!AB855</f>
        <v>YES</v>
      </c>
      <c r="AF855" s="1">
        <f>IF(Raw!AE855="", 0, 1)</f>
        <v>1</v>
      </c>
      <c r="AG855" s="1" t="str">
        <f t="shared" si="94"/>
        <v>Yes</v>
      </c>
      <c r="AH855" s="1" t="str">
        <f t="shared" si="95"/>
        <v>Yes</v>
      </c>
      <c r="AI855" s="1" t="str">
        <f t="shared" si="96"/>
        <v>Yes</v>
      </c>
      <c r="AJ855" s="1">
        <f>IF(Raw!AE855="", "", Raw!AE855)</f>
        <v>8</v>
      </c>
      <c r="AK855" s="2">
        <f t="shared" ca="1" si="97"/>
        <v>45046</v>
      </c>
      <c r="AL855" s="1" t="str">
        <f>IF(Raw!AF855="", "", Raw!AF855)</f>
        <v>At fault - other vehicle involved</v>
      </c>
      <c r="AM855" s="1" t="s">
        <v>6350</v>
      </c>
      <c r="AN855" s="1" t="s">
        <v>6350</v>
      </c>
      <c r="AO855" s="1" t="s">
        <v>6349</v>
      </c>
      <c r="AP855" s="1">
        <f>Raw!AH855</f>
        <v>8120</v>
      </c>
      <c r="AQ855" s="1">
        <v>500</v>
      </c>
      <c r="AR855" s="1" t="s">
        <v>6350</v>
      </c>
      <c r="AS855" s="1" t="s">
        <v>6350</v>
      </c>
      <c r="AT855" s="1" t="s">
        <v>6350</v>
      </c>
    </row>
    <row r="856" spans="1:46" ht="12.75" x14ac:dyDescent="0.2">
      <c r="A856" s="1">
        <v>10855</v>
      </c>
      <c r="B856" s="1" t="s">
        <v>2</v>
      </c>
      <c r="C856" s="2">
        <f t="shared" ca="1" si="91"/>
        <v>45265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6350</v>
      </c>
      <c r="O856" s="1" t="s">
        <v>6373</v>
      </c>
      <c r="P856" s="1" t="s">
        <v>6349</v>
      </c>
      <c r="Q856" s="1" t="s">
        <v>6350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92"/>
        <v>38691</v>
      </c>
      <c r="AA856" s="1" t="str">
        <f>Raw!Z856</f>
        <v>NEW ZEALAND FULL LICENCE</v>
      </c>
      <c r="AB856" s="9">
        <f t="shared" si="93"/>
        <v>2</v>
      </c>
      <c r="AC856" s="1">
        <v>16</v>
      </c>
      <c r="AD856" s="1" t="str">
        <f>Raw!AA856</f>
        <v>MALE</v>
      </c>
      <c r="AE856" s="1" t="str">
        <f>Raw!AB856</f>
        <v>YES</v>
      </c>
      <c r="AF856" s="1">
        <f>IF(Raw!AE856="", 0, 1)</f>
        <v>1</v>
      </c>
      <c r="AG856" s="1" t="str">
        <f t="shared" si="94"/>
        <v>Yes</v>
      </c>
      <c r="AH856" s="1" t="str">
        <f t="shared" si="95"/>
        <v>Yes</v>
      </c>
      <c r="AI856" s="1" t="str">
        <f t="shared" si="96"/>
        <v>Yes</v>
      </c>
      <c r="AJ856" s="1">
        <f>IF(Raw!AE856="", "", Raw!AE856)</f>
        <v>10</v>
      </c>
      <c r="AK856" s="2">
        <f t="shared" ca="1" si="97"/>
        <v>44985</v>
      </c>
      <c r="AL856" s="1" t="str">
        <f>IF(Raw!AF856="", "", Raw!AF856)</f>
        <v>At fault - other vehicle involved</v>
      </c>
      <c r="AM856" s="1" t="s">
        <v>6350</v>
      </c>
      <c r="AN856" s="1" t="s">
        <v>6350</v>
      </c>
      <c r="AO856" s="1" t="s">
        <v>6349</v>
      </c>
      <c r="AP856" s="1">
        <f>Raw!AH856</f>
        <v>17990</v>
      </c>
      <c r="AQ856" s="1">
        <v>500</v>
      </c>
      <c r="AR856" s="1" t="s">
        <v>6350</v>
      </c>
      <c r="AS856" s="1" t="s">
        <v>6350</v>
      </c>
      <c r="AT856" s="1" t="s">
        <v>6350</v>
      </c>
    </row>
    <row r="857" spans="1:46" ht="12.75" x14ac:dyDescent="0.2">
      <c r="A857" s="1">
        <v>10856</v>
      </c>
      <c r="B857" s="1" t="s">
        <v>2</v>
      </c>
      <c r="C857" s="2">
        <f t="shared" ca="1" si="91"/>
        <v>45265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6350</v>
      </c>
      <c r="O857" s="1" t="s">
        <v>6373</v>
      </c>
      <c r="P857" s="1" t="s">
        <v>6349</v>
      </c>
      <c r="Q857" s="1" t="s">
        <v>6350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/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92"/>
        <v>33943</v>
      </c>
      <c r="AA857" s="1" t="str">
        <f>Raw!Z857</f>
        <v>NEW ZEALAND FULL LICENCE</v>
      </c>
      <c r="AB857" s="9">
        <f t="shared" si="93"/>
        <v>4</v>
      </c>
      <c r="AC857" s="1">
        <v>16</v>
      </c>
      <c r="AD857" s="1" t="str">
        <f>Raw!AA857</f>
        <v>MALE</v>
      </c>
      <c r="AE857" s="1" t="str">
        <f>Raw!AB857</f>
        <v>NO</v>
      </c>
      <c r="AF857" s="1">
        <f>IF(Raw!AE857="", 0, 1)</f>
        <v>0</v>
      </c>
      <c r="AG857" s="1" t="str">
        <f t="shared" si="94"/>
        <v>No</v>
      </c>
      <c r="AH857" s="1" t="str">
        <f t="shared" si="95"/>
        <v>No</v>
      </c>
      <c r="AI857" s="1" t="str">
        <f t="shared" si="96"/>
        <v>No</v>
      </c>
      <c r="AJ857" s="1" t="str">
        <f>IF(Raw!AE857="", "", Raw!AE857)</f>
        <v/>
      </c>
      <c r="AK857" s="2" t="str">
        <f t="shared" ca="1" si="97"/>
        <v/>
      </c>
      <c r="AL857" s="1" t="str">
        <f>IF(Raw!AF857="", "", Raw!AF857)</f>
        <v/>
      </c>
      <c r="AM857" s="1" t="s">
        <v>6350</v>
      </c>
      <c r="AN857" s="1" t="s">
        <v>6350</v>
      </c>
      <c r="AO857" s="1" t="s">
        <v>6349</v>
      </c>
      <c r="AP857" s="1">
        <f>Raw!AH857</f>
        <v>4900</v>
      </c>
      <c r="AQ857" s="1">
        <v>500</v>
      </c>
      <c r="AR857" s="1" t="s">
        <v>6350</v>
      </c>
      <c r="AS857" s="1" t="s">
        <v>6350</v>
      </c>
      <c r="AT857" s="1" t="s">
        <v>6350</v>
      </c>
    </row>
    <row r="858" spans="1:46" ht="12.75" x14ac:dyDescent="0.2">
      <c r="A858" s="1">
        <v>10857</v>
      </c>
      <c r="B858" s="1" t="s">
        <v>2</v>
      </c>
      <c r="C858" s="2">
        <f t="shared" ca="1" si="91"/>
        <v>45265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6350</v>
      </c>
      <c r="O858" s="1" t="s">
        <v>6373</v>
      </c>
      <c r="P858" s="1" t="s">
        <v>6349</v>
      </c>
      <c r="Q858" s="1" t="s">
        <v>6350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92"/>
        <v>31751</v>
      </c>
      <c r="AA858" s="1" t="str">
        <f>Raw!Z858</f>
        <v>NEW ZEALAND FULL LICENCE</v>
      </c>
      <c r="AB858" s="9">
        <f t="shared" si="93"/>
        <v>4</v>
      </c>
      <c r="AC858" s="1">
        <v>16</v>
      </c>
      <c r="AD858" s="1" t="str">
        <f>Raw!AA858</f>
        <v>MALE</v>
      </c>
      <c r="AE858" s="1" t="str">
        <f>Raw!AB858</f>
        <v>YES</v>
      </c>
      <c r="AF858" s="1">
        <f>IF(Raw!AE858="", 0, 1)</f>
        <v>1</v>
      </c>
      <c r="AG858" s="1" t="str">
        <f t="shared" si="94"/>
        <v>Yes</v>
      </c>
      <c r="AH858" s="1" t="str">
        <f t="shared" si="95"/>
        <v>Yes</v>
      </c>
      <c r="AI858" s="1" t="str">
        <f t="shared" si="96"/>
        <v>Yes</v>
      </c>
      <c r="AJ858" s="1">
        <f>IF(Raw!AE858="", "", Raw!AE858)</f>
        <v>17</v>
      </c>
      <c r="AK858" s="2">
        <f t="shared" ca="1" si="97"/>
        <v>44773</v>
      </c>
      <c r="AL858" s="1" t="str">
        <f>IF(Raw!AF858="", "", Raw!AF858)</f>
        <v>Not at fault - other vehicle involved</v>
      </c>
      <c r="AM858" s="1" t="s">
        <v>6350</v>
      </c>
      <c r="AN858" s="1" t="s">
        <v>6350</v>
      </c>
      <c r="AO858" s="1" t="s">
        <v>6349</v>
      </c>
      <c r="AP858" s="1">
        <f>Raw!AH858</f>
        <v>7400</v>
      </c>
      <c r="AQ858" s="1">
        <v>500</v>
      </c>
      <c r="AR858" s="1" t="s">
        <v>6350</v>
      </c>
      <c r="AS858" s="1" t="s">
        <v>6350</v>
      </c>
      <c r="AT858" s="1" t="s">
        <v>6350</v>
      </c>
    </row>
    <row r="859" spans="1:46" ht="12.75" x14ac:dyDescent="0.2">
      <c r="A859" s="1">
        <v>10858</v>
      </c>
      <c r="B859" s="1" t="s">
        <v>2</v>
      </c>
      <c r="C859" s="2">
        <f t="shared" ca="1" si="91"/>
        <v>45265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6350</v>
      </c>
      <c r="O859" s="1" t="s">
        <v>6373</v>
      </c>
      <c r="P859" s="1" t="s">
        <v>6349</v>
      </c>
      <c r="Q859" s="1" t="s">
        <v>6350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/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92"/>
        <v>16776</v>
      </c>
      <c r="AA859" s="1" t="str">
        <f>Raw!Z859</f>
        <v>NEW ZEALAND FULL LICENCE</v>
      </c>
      <c r="AB859" s="9">
        <f t="shared" si="93"/>
        <v>4</v>
      </c>
      <c r="AC859" s="1">
        <v>16</v>
      </c>
      <c r="AD859" s="1" t="str">
        <f>Raw!AA859</f>
        <v>MALE</v>
      </c>
      <c r="AE859" s="1" t="str">
        <f>Raw!AB859</f>
        <v>NO</v>
      </c>
      <c r="AF859" s="1">
        <f>IF(Raw!AE859="", 0, 1)</f>
        <v>0</v>
      </c>
      <c r="AG859" s="1" t="str">
        <f t="shared" si="94"/>
        <v>No</v>
      </c>
      <c r="AH859" s="1" t="str">
        <f t="shared" si="95"/>
        <v>No</v>
      </c>
      <c r="AI859" s="1" t="str">
        <f t="shared" si="96"/>
        <v>No</v>
      </c>
      <c r="AJ859" s="1" t="str">
        <f>IF(Raw!AE859="", "", Raw!AE859)</f>
        <v/>
      </c>
      <c r="AK859" s="2" t="str">
        <f t="shared" ca="1" si="97"/>
        <v/>
      </c>
      <c r="AL859" s="1" t="str">
        <f>IF(Raw!AF859="", "", Raw!AF859)</f>
        <v/>
      </c>
      <c r="AM859" s="1" t="s">
        <v>6350</v>
      </c>
      <c r="AN859" s="1" t="s">
        <v>6350</v>
      </c>
      <c r="AO859" s="1" t="s">
        <v>6349</v>
      </c>
      <c r="AP859" s="1">
        <f>Raw!AH859</f>
        <v>21580</v>
      </c>
      <c r="AQ859" s="1">
        <v>500</v>
      </c>
      <c r="AR859" s="1" t="s">
        <v>6350</v>
      </c>
      <c r="AS859" s="1" t="s">
        <v>6350</v>
      </c>
      <c r="AT859" s="1" t="s">
        <v>6350</v>
      </c>
    </row>
    <row r="860" spans="1:46" ht="12.75" x14ac:dyDescent="0.2">
      <c r="A860" s="1">
        <v>10859</v>
      </c>
      <c r="B860" s="1" t="s">
        <v>2</v>
      </c>
      <c r="C860" s="2">
        <f t="shared" ca="1" si="91"/>
        <v>45265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IF(Raw!O860="","", Raw!O860)</f>
        <v>1995</v>
      </c>
      <c r="L860" s="1" t="str">
        <f>Raw!L860</f>
        <v>5 Sp Manual</v>
      </c>
      <c r="M860" s="1" t="str">
        <f>Raw!M860</f>
        <v>Petrol</v>
      </c>
      <c r="N860" s="1" t="s">
        <v>6350</v>
      </c>
      <c r="O860" s="1" t="s">
        <v>6373</v>
      </c>
      <c r="P860" s="1" t="s">
        <v>6349</v>
      </c>
      <c r="Q860" s="1" t="s">
        <v>6350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92"/>
        <v>39056</v>
      </c>
      <c r="AA860" s="1" t="str">
        <f>Raw!Z860</f>
        <v>RESTRICTED LICENCE</v>
      </c>
      <c r="AB860" s="9">
        <f t="shared" si="93"/>
        <v>1</v>
      </c>
      <c r="AC860" s="1">
        <v>16</v>
      </c>
      <c r="AD860" s="1" t="str">
        <f>Raw!AA860</f>
        <v>MALE</v>
      </c>
      <c r="AE860" s="1" t="str">
        <f>Raw!AB860</f>
        <v>NO</v>
      </c>
      <c r="AF860" s="1">
        <f>IF(Raw!AE860="", 0, 1)</f>
        <v>0</v>
      </c>
      <c r="AG860" s="1" t="str">
        <f t="shared" si="94"/>
        <v>No</v>
      </c>
      <c r="AH860" s="1" t="str">
        <f t="shared" si="95"/>
        <v>No</v>
      </c>
      <c r="AI860" s="1" t="str">
        <f t="shared" si="96"/>
        <v>No</v>
      </c>
      <c r="AJ860" s="1" t="str">
        <f>IF(Raw!AE860="", "", Raw!AE860)</f>
        <v/>
      </c>
      <c r="AK860" s="2" t="str">
        <f t="shared" ca="1" si="97"/>
        <v/>
      </c>
      <c r="AL860" s="1" t="str">
        <f>IF(Raw!AF860="", "", Raw!AF860)</f>
        <v/>
      </c>
      <c r="AM860" s="1" t="s">
        <v>6350</v>
      </c>
      <c r="AN860" s="1" t="s">
        <v>6350</v>
      </c>
      <c r="AO860" s="1" t="s">
        <v>6349</v>
      </c>
      <c r="AP860" s="1">
        <f>Raw!AH860</f>
        <v>980</v>
      </c>
      <c r="AQ860" s="1">
        <v>500</v>
      </c>
      <c r="AR860" s="1" t="s">
        <v>6350</v>
      </c>
      <c r="AS860" s="1" t="s">
        <v>6350</v>
      </c>
      <c r="AT860" s="1" t="s">
        <v>6350</v>
      </c>
    </row>
    <row r="861" spans="1:46" ht="12.75" x14ac:dyDescent="0.2">
      <c r="A861" s="1">
        <v>10860</v>
      </c>
      <c r="B861" s="1" t="s">
        <v>2</v>
      </c>
      <c r="C861" s="2">
        <f t="shared" ca="1" si="91"/>
        <v>45265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6350</v>
      </c>
      <c r="O861" s="1" t="s">
        <v>6373</v>
      </c>
      <c r="P861" s="1" t="s">
        <v>6349</v>
      </c>
      <c r="Q861" s="1" t="s">
        <v>6350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/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92"/>
        <v>32116</v>
      </c>
      <c r="AA861" s="1" t="str">
        <f>Raw!Z861</f>
        <v>NEW ZEALAND FULL LICENCE</v>
      </c>
      <c r="AB861" s="9">
        <f t="shared" si="93"/>
        <v>4</v>
      </c>
      <c r="AC861" s="1">
        <v>16</v>
      </c>
      <c r="AD861" s="1" t="str">
        <f>Raw!AA861</f>
        <v>MALE</v>
      </c>
      <c r="AE861" s="1" t="str">
        <f>Raw!AB861</f>
        <v>YES</v>
      </c>
      <c r="AF861" s="1">
        <f>IF(Raw!AE861="", 0, 1)</f>
        <v>0</v>
      </c>
      <c r="AG861" s="1" t="str">
        <f t="shared" si="94"/>
        <v>No</v>
      </c>
      <c r="AH861" s="1" t="str">
        <f t="shared" si="95"/>
        <v>No</v>
      </c>
      <c r="AI861" s="1" t="str">
        <f t="shared" si="96"/>
        <v>No</v>
      </c>
      <c r="AJ861" s="1" t="str">
        <f>IF(Raw!AE861="", "", Raw!AE861)</f>
        <v/>
      </c>
      <c r="AK861" s="2" t="str">
        <f t="shared" ca="1" si="97"/>
        <v/>
      </c>
      <c r="AL861" s="1" t="str">
        <f>IF(Raw!AF861="", "", Raw!AF861)</f>
        <v/>
      </c>
      <c r="AM861" s="1" t="s">
        <v>6350</v>
      </c>
      <c r="AN861" s="1" t="s">
        <v>6350</v>
      </c>
      <c r="AO861" s="1" t="s">
        <v>6349</v>
      </c>
      <c r="AP861" s="1">
        <f>Raw!AH861</f>
        <v>5850</v>
      </c>
      <c r="AQ861" s="1">
        <v>500</v>
      </c>
      <c r="AR861" s="1" t="s">
        <v>6350</v>
      </c>
      <c r="AS861" s="1" t="s">
        <v>6350</v>
      </c>
      <c r="AT861" s="1" t="s">
        <v>6350</v>
      </c>
    </row>
    <row r="862" spans="1:46" ht="12.75" x14ac:dyDescent="0.2">
      <c r="A862" s="1">
        <v>10861</v>
      </c>
      <c r="B862" s="1" t="s">
        <v>2</v>
      </c>
      <c r="C862" s="2">
        <f t="shared" ca="1" si="91"/>
        <v>45265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6350</v>
      </c>
      <c r="O862" s="1" t="s">
        <v>6373</v>
      </c>
      <c r="P862" s="1" t="s">
        <v>6349</v>
      </c>
      <c r="Q862" s="1" t="s">
        <v>6350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/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92"/>
        <v>32847</v>
      </c>
      <c r="AA862" s="1" t="str">
        <f>Raw!Z862</f>
        <v>NEW ZEALAND FULL LICENCE</v>
      </c>
      <c r="AB862" s="9">
        <f t="shared" si="93"/>
        <v>4</v>
      </c>
      <c r="AC862" s="1">
        <v>16</v>
      </c>
      <c r="AD862" s="1" t="str">
        <f>Raw!AA862</f>
        <v>MALE</v>
      </c>
      <c r="AE862" s="1" t="str">
        <f>Raw!AB862</f>
        <v>NO</v>
      </c>
      <c r="AF862" s="1">
        <f>IF(Raw!AE862="", 0, 1)</f>
        <v>0</v>
      </c>
      <c r="AG862" s="1" t="str">
        <f t="shared" si="94"/>
        <v>No</v>
      </c>
      <c r="AH862" s="1" t="str">
        <f t="shared" si="95"/>
        <v>No</v>
      </c>
      <c r="AI862" s="1" t="str">
        <f t="shared" si="96"/>
        <v>No</v>
      </c>
      <c r="AJ862" s="1" t="str">
        <f>IF(Raw!AE862="", "", Raw!AE862)</f>
        <v/>
      </c>
      <c r="AK862" s="2" t="str">
        <f t="shared" ca="1" si="97"/>
        <v/>
      </c>
      <c r="AL862" s="1" t="str">
        <f>IF(Raw!AF862="", "", Raw!AF862)</f>
        <v/>
      </c>
      <c r="AM862" s="1" t="s">
        <v>6350</v>
      </c>
      <c r="AN862" s="1" t="s">
        <v>6350</v>
      </c>
      <c r="AO862" s="1" t="s">
        <v>6349</v>
      </c>
      <c r="AP862" s="1">
        <f>Raw!AH862</f>
        <v>9705</v>
      </c>
      <c r="AQ862" s="1">
        <v>500</v>
      </c>
      <c r="AR862" s="1" t="s">
        <v>6350</v>
      </c>
      <c r="AS862" s="1" t="s">
        <v>6350</v>
      </c>
      <c r="AT862" s="1" t="s">
        <v>6350</v>
      </c>
    </row>
    <row r="863" spans="1:46" ht="12.75" x14ac:dyDescent="0.2">
      <c r="A863" s="1">
        <v>10862</v>
      </c>
      <c r="B863" s="1" t="s">
        <v>2</v>
      </c>
      <c r="C863" s="2">
        <f t="shared" ca="1" si="91"/>
        <v>45265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IF(Raw!O863="","", Raw!O863)</f>
        <v>2835</v>
      </c>
      <c r="L863" s="1" t="str">
        <f>Raw!L863</f>
        <v>5 Sp Manual</v>
      </c>
      <c r="M863" s="1" t="str">
        <f>Raw!M863</f>
        <v>Diesel</v>
      </c>
      <c r="N863" s="1" t="s">
        <v>6350</v>
      </c>
      <c r="O863" s="1" t="s">
        <v>6373</v>
      </c>
      <c r="P863" s="1" t="s">
        <v>6349</v>
      </c>
      <c r="Q863" s="1" t="s">
        <v>6350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/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92"/>
        <v>29925</v>
      </c>
      <c r="AA863" s="1" t="str">
        <f>Raw!Z863</f>
        <v>NEW ZEALAND FULL LICENCE</v>
      </c>
      <c r="AB863" s="9">
        <f t="shared" si="93"/>
        <v>4</v>
      </c>
      <c r="AC863" s="1">
        <v>16</v>
      </c>
      <c r="AD863" s="1" t="str">
        <f>Raw!AA863</f>
        <v>MALE</v>
      </c>
      <c r="AE863" s="1" t="str">
        <f>Raw!AB863</f>
        <v>YES</v>
      </c>
      <c r="AF863" s="1">
        <f>IF(Raw!AE863="", 0, 1)</f>
        <v>0</v>
      </c>
      <c r="AG863" s="1" t="str">
        <f t="shared" si="94"/>
        <v>No</v>
      </c>
      <c r="AH863" s="1" t="str">
        <f t="shared" si="95"/>
        <v>No</v>
      </c>
      <c r="AI863" s="1" t="str">
        <f t="shared" si="96"/>
        <v>No</v>
      </c>
      <c r="AJ863" s="1" t="str">
        <f>IF(Raw!AE863="", "", Raw!AE863)</f>
        <v/>
      </c>
      <c r="AK863" s="2" t="str">
        <f t="shared" ca="1" si="97"/>
        <v/>
      </c>
      <c r="AL863" s="1" t="str">
        <f>IF(Raw!AF863="", "", Raw!AF863)</f>
        <v/>
      </c>
      <c r="AM863" s="1" t="s">
        <v>6350</v>
      </c>
      <c r="AN863" s="1" t="s">
        <v>6350</v>
      </c>
      <c r="AO863" s="1" t="s">
        <v>6349</v>
      </c>
      <c r="AP863" s="1">
        <f>Raw!AH863</f>
        <v>5050</v>
      </c>
      <c r="AQ863" s="1">
        <v>500</v>
      </c>
      <c r="AR863" s="1" t="s">
        <v>6350</v>
      </c>
      <c r="AS863" s="1" t="s">
        <v>6350</v>
      </c>
      <c r="AT863" s="1" t="s">
        <v>6350</v>
      </c>
    </row>
    <row r="864" spans="1:46" ht="12.75" x14ac:dyDescent="0.2">
      <c r="A864" s="1">
        <v>10863</v>
      </c>
      <c r="B864" s="1" t="s">
        <v>2</v>
      </c>
      <c r="C864" s="2">
        <f t="shared" ca="1" si="91"/>
        <v>45265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6350</v>
      </c>
      <c r="O864" s="1" t="s">
        <v>6373</v>
      </c>
      <c r="P864" s="1" t="s">
        <v>6349</v>
      </c>
      <c r="Q864" s="1" t="s">
        <v>6350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/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92"/>
        <v>29925</v>
      </c>
      <c r="AA864" s="1" t="str">
        <f>Raw!Z864</f>
        <v>NEW ZEALAND FULL LICENCE</v>
      </c>
      <c r="AB864" s="9">
        <f t="shared" si="93"/>
        <v>4</v>
      </c>
      <c r="AC864" s="1">
        <v>16</v>
      </c>
      <c r="AD864" s="1" t="str">
        <f>Raw!AA864</f>
        <v>MALE</v>
      </c>
      <c r="AE864" s="1" t="str">
        <f>Raw!AB864</f>
        <v>YES</v>
      </c>
      <c r="AF864" s="1">
        <f>IF(Raw!AE864="", 0, 1)</f>
        <v>0</v>
      </c>
      <c r="AG864" s="1" t="str">
        <f t="shared" si="94"/>
        <v>No</v>
      </c>
      <c r="AH864" s="1" t="str">
        <f t="shared" si="95"/>
        <v>No</v>
      </c>
      <c r="AI864" s="1" t="str">
        <f t="shared" si="96"/>
        <v>No</v>
      </c>
      <c r="AJ864" s="1" t="str">
        <f>IF(Raw!AE864="", "", Raw!AE864)</f>
        <v/>
      </c>
      <c r="AK864" s="2" t="str">
        <f t="shared" ca="1" si="97"/>
        <v/>
      </c>
      <c r="AL864" s="1" t="str">
        <f>IF(Raw!AF864="", "", Raw!AF864)</f>
        <v/>
      </c>
      <c r="AM864" s="1" t="s">
        <v>6350</v>
      </c>
      <c r="AN864" s="1" t="s">
        <v>6350</v>
      </c>
      <c r="AO864" s="1" t="s">
        <v>6349</v>
      </c>
      <c r="AP864" s="1">
        <f>Raw!AH864</f>
        <v>5400</v>
      </c>
      <c r="AQ864" s="1">
        <v>500</v>
      </c>
      <c r="AR864" s="1" t="s">
        <v>6350</v>
      </c>
      <c r="AS864" s="1" t="s">
        <v>6350</v>
      </c>
      <c r="AT864" s="1" t="s">
        <v>6350</v>
      </c>
    </row>
    <row r="865" spans="1:46" ht="12.75" x14ac:dyDescent="0.2">
      <c r="A865" s="1">
        <v>10864</v>
      </c>
      <c r="B865" s="1" t="s">
        <v>2</v>
      </c>
      <c r="C865" s="2">
        <f t="shared" ca="1" si="91"/>
        <v>45265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6350</v>
      </c>
      <c r="O865" s="1" t="s">
        <v>6373</v>
      </c>
      <c r="P865" s="1" t="s">
        <v>6349</v>
      </c>
      <c r="Q865" s="1" t="s">
        <v>6350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92"/>
        <v>24811</v>
      </c>
      <c r="AA865" s="1" t="str">
        <f>Raw!Z865</f>
        <v>NEW ZEALAND FULL LICENCE</v>
      </c>
      <c r="AB865" s="9">
        <f t="shared" si="93"/>
        <v>4</v>
      </c>
      <c r="AC865" s="1">
        <v>16</v>
      </c>
      <c r="AD865" s="1" t="str">
        <f>Raw!AA865</f>
        <v>FEMALE</v>
      </c>
      <c r="AE865" s="1" t="str">
        <f>Raw!AB865</f>
        <v>YES</v>
      </c>
      <c r="AF865" s="1">
        <f>IF(Raw!AE865="", 0, 1)</f>
        <v>0</v>
      </c>
      <c r="AG865" s="1" t="str">
        <f t="shared" si="94"/>
        <v>No</v>
      </c>
      <c r="AH865" s="1" t="str">
        <f t="shared" si="95"/>
        <v>No</v>
      </c>
      <c r="AI865" s="1" t="str">
        <f t="shared" si="96"/>
        <v>No</v>
      </c>
      <c r="AJ865" s="1" t="str">
        <f>IF(Raw!AE865="", "", Raw!AE865)</f>
        <v/>
      </c>
      <c r="AK865" s="2" t="str">
        <f t="shared" ca="1" si="97"/>
        <v/>
      </c>
      <c r="AL865" s="1" t="str">
        <f>IF(Raw!AF865="", "", Raw!AF865)</f>
        <v/>
      </c>
      <c r="AM865" s="1" t="s">
        <v>6350</v>
      </c>
      <c r="AN865" s="1" t="s">
        <v>6350</v>
      </c>
      <c r="AO865" s="1" t="s">
        <v>6349</v>
      </c>
      <c r="AP865" s="1">
        <f>Raw!AH865</f>
        <v>6200</v>
      </c>
      <c r="AQ865" s="1">
        <v>500</v>
      </c>
      <c r="AR865" s="1" t="s">
        <v>6350</v>
      </c>
      <c r="AS865" s="1" t="s">
        <v>6350</v>
      </c>
      <c r="AT865" s="1" t="s">
        <v>6350</v>
      </c>
    </row>
    <row r="866" spans="1:46" ht="12.75" x14ac:dyDescent="0.2">
      <c r="A866" s="1">
        <v>10865</v>
      </c>
      <c r="B866" s="1" t="s">
        <v>2</v>
      </c>
      <c r="C866" s="2">
        <f t="shared" ca="1" si="91"/>
        <v>45265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6350</v>
      </c>
      <c r="O866" s="1" t="s">
        <v>6373</v>
      </c>
      <c r="P866" s="1" t="s">
        <v>6349</v>
      </c>
      <c r="Q866" s="1" t="s">
        <v>6350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92"/>
        <v>34308</v>
      </c>
      <c r="AA866" s="1" t="str">
        <f>Raw!Z866</f>
        <v>RESTRICTED LICENCE</v>
      </c>
      <c r="AB866" s="9">
        <f t="shared" si="93"/>
        <v>4</v>
      </c>
      <c r="AC866" s="1">
        <v>16</v>
      </c>
      <c r="AD866" s="1" t="str">
        <f>Raw!AA866</f>
        <v>FEMALE</v>
      </c>
      <c r="AE866" s="1" t="str">
        <f>Raw!AB866</f>
        <v>NO</v>
      </c>
      <c r="AF866" s="1">
        <f>IF(Raw!AE866="", 0, 1)</f>
        <v>0</v>
      </c>
      <c r="AG866" s="1" t="str">
        <f t="shared" si="94"/>
        <v>No</v>
      </c>
      <c r="AH866" s="1" t="str">
        <f t="shared" si="95"/>
        <v>No</v>
      </c>
      <c r="AI866" s="1" t="str">
        <f t="shared" si="96"/>
        <v>No</v>
      </c>
      <c r="AJ866" s="1" t="str">
        <f>IF(Raw!AE866="", "", Raw!AE866)</f>
        <v/>
      </c>
      <c r="AK866" s="2" t="str">
        <f t="shared" ca="1" si="97"/>
        <v/>
      </c>
      <c r="AL866" s="1" t="str">
        <f>IF(Raw!AF866="", "", Raw!AF866)</f>
        <v/>
      </c>
      <c r="AM866" s="1" t="s">
        <v>6350</v>
      </c>
      <c r="AN866" s="1" t="s">
        <v>6350</v>
      </c>
      <c r="AO866" s="1" t="s">
        <v>6349</v>
      </c>
      <c r="AP866" s="1">
        <f>Raw!AH866</f>
        <v>7800</v>
      </c>
      <c r="AQ866" s="1">
        <v>500</v>
      </c>
      <c r="AR866" s="1" t="s">
        <v>6350</v>
      </c>
      <c r="AS866" s="1" t="s">
        <v>6350</v>
      </c>
      <c r="AT866" s="1" t="s">
        <v>6350</v>
      </c>
    </row>
    <row r="867" spans="1:46" ht="12.75" x14ac:dyDescent="0.2">
      <c r="A867" s="1">
        <v>10866</v>
      </c>
      <c r="B867" s="1" t="s">
        <v>2</v>
      </c>
      <c r="C867" s="2">
        <f t="shared" ca="1" si="91"/>
        <v>45265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6350</v>
      </c>
      <c r="O867" s="1" t="s">
        <v>6373</v>
      </c>
      <c r="P867" s="1" t="s">
        <v>6349</v>
      </c>
      <c r="Q867" s="1" t="s">
        <v>6350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92"/>
        <v>29194</v>
      </c>
      <c r="AA867" s="1" t="str">
        <f>Raw!Z867</f>
        <v>NEW ZEALAND FULL LICENCE</v>
      </c>
      <c r="AB867" s="9">
        <f t="shared" si="93"/>
        <v>4</v>
      </c>
      <c r="AC867" s="1">
        <v>16</v>
      </c>
      <c r="AD867" s="1" t="str">
        <f>Raw!AA867</f>
        <v>MALE</v>
      </c>
      <c r="AE867" s="1" t="str">
        <f>Raw!AB867</f>
        <v>NO</v>
      </c>
      <c r="AF867" s="1">
        <f>IF(Raw!AE867="", 0, 1)</f>
        <v>0</v>
      </c>
      <c r="AG867" s="1" t="str">
        <f t="shared" si="94"/>
        <v>No</v>
      </c>
      <c r="AH867" s="1" t="str">
        <f t="shared" si="95"/>
        <v>No</v>
      </c>
      <c r="AI867" s="1" t="str">
        <f t="shared" si="96"/>
        <v>No</v>
      </c>
      <c r="AJ867" s="1" t="str">
        <f>IF(Raw!AE867="", "", Raw!AE867)</f>
        <v/>
      </c>
      <c r="AK867" s="2" t="str">
        <f t="shared" ca="1" si="97"/>
        <v/>
      </c>
      <c r="AL867" s="1" t="str">
        <f>IF(Raw!AF867="", "", Raw!AF867)</f>
        <v/>
      </c>
      <c r="AM867" s="1" t="s">
        <v>6350</v>
      </c>
      <c r="AN867" s="1" t="s">
        <v>6350</v>
      </c>
      <c r="AO867" s="1" t="s">
        <v>6349</v>
      </c>
      <c r="AP867" s="1">
        <f>Raw!AH867</f>
        <v>21050</v>
      </c>
      <c r="AQ867" s="1">
        <v>500</v>
      </c>
      <c r="AR867" s="1" t="s">
        <v>6350</v>
      </c>
      <c r="AS867" s="1" t="s">
        <v>6350</v>
      </c>
      <c r="AT867" s="1" t="s">
        <v>6350</v>
      </c>
    </row>
    <row r="868" spans="1:46" ht="12.75" x14ac:dyDescent="0.2">
      <c r="A868" s="1">
        <v>10867</v>
      </c>
      <c r="B868" s="1" t="s">
        <v>2</v>
      </c>
      <c r="C868" s="2">
        <f t="shared" ca="1" si="91"/>
        <v>45265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6350</v>
      </c>
      <c r="O868" s="1" t="s">
        <v>6373</v>
      </c>
      <c r="P868" s="1" t="s">
        <v>6349</v>
      </c>
      <c r="Q868" s="1" t="s">
        <v>6350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/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92"/>
        <v>22620</v>
      </c>
      <c r="AA868" s="1" t="str">
        <f>Raw!Z868</f>
        <v>NEW ZEALAND FULL LICENCE</v>
      </c>
      <c r="AB868" s="9">
        <f t="shared" si="93"/>
        <v>4</v>
      </c>
      <c r="AC868" s="1">
        <v>16</v>
      </c>
      <c r="AD868" s="1" t="str">
        <f>Raw!AA868</f>
        <v>FEMALE</v>
      </c>
      <c r="AE868" s="1" t="str">
        <f>Raw!AB868</f>
        <v>NO</v>
      </c>
      <c r="AF868" s="1">
        <f>IF(Raw!AE868="", 0, 1)</f>
        <v>0</v>
      </c>
      <c r="AG868" s="1" t="str">
        <f t="shared" si="94"/>
        <v>No</v>
      </c>
      <c r="AH868" s="1" t="str">
        <f t="shared" si="95"/>
        <v>No</v>
      </c>
      <c r="AI868" s="1" t="str">
        <f t="shared" si="96"/>
        <v>No</v>
      </c>
      <c r="AJ868" s="1" t="str">
        <f>IF(Raw!AE868="", "", Raw!AE868)</f>
        <v/>
      </c>
      <c r="AK868" s="2" t="str">
        <f t="shared" ca="1" si="97"/>
        <v/>
      </c>
      <c r="AL868" s="1" t="str">
        <f>IF(Raw!AF868="", "", Raw!AF868)</f>
        <v/>
      </c>
      <c r="AM868" s="1" t="s">
        <v>6350</v>
      </c>
      <c r="AN868" s="1" t="s">
        <v>6350</v>
      </c>
      <c r="AO868" s="1" t="s">
        <v>6349</v>
      </c>
      <c r="AP868" s="1">
        <f>Raw!AH868</f>
        <v>7900</v>
      </c>
      <c r="AQ868" s="1">
        <v>500</v>
      </c>
      <c r="AR868" s="1" t="s">
        <v>6350</v>
      </c>
      <c r="AS868" s="1" t="s">
        <v>6350</v>
      </c>
      <c r="AT868" s="1" t="s">
        <v>6350</v>
      </c>
    </row>
    <row r="869" spans="1:46" ht="12.75" x14ac:dyDescent="0.2">
      <c r="A869" s="1">
        <v>10868</v>
      </c>
      <c r="B869" s="1" t="s">
        <v>2</v>
      </c>
      <c r="C869" s="2">
        <f t="shared" ca="1" si="91"/>
        <v>45265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6350</v>
      </c>
      <c r="O869" s="1" t="s">
        <v>6373</v>
      </c>
      <c r="P869" s="1" t="s">
        <v>6349</v>
      </c>
      <c r="Q869" s="1" t="s">
        <v>6350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/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92"/>
        <v>33212</v>
      </c>
      <c r="AA869" s="1" t="str">
        <f>Raw!Z869</f>
        <v>NEW ZEALAND FULL LICENCE</v>
      </c>
      <c r="AB869" s="9">
        <f t="shared" si="93"/>
        <v>4</v>
      </c>
      <c r="AC869" s="1">
        <v>16</v>
      </c>
      <c r="AD869" s="1" t="str">
        <f>Raw!AA869</f>
        <v>FEMALE</v>
      </c>
      <c r="AE869" s="1" t="str">
        <f>Raw!AB869</f>
        <v>NO</v>
      </c>
      <c r="AF869" s="1">
        <f>IF(Raw!AE869="", 0, 1)</f>
        <v>0</v>
      </c>
      <c r="AG869" s="1" t="str">
        <f t="shared" si="94"/>
        <v>No</v>
      </c>
      <c r="AH869" s="1" t="str">
        <f t="shared" si="95"/>
        <v>No</v>
      </c>
      <c r="AI869" s="1" t="str">
        <f t="shared" si="96"/>
        <v>No</v>
      </c>
      <c r="AJ869" s="1" t="str">
        <f>IF(Raw!AE869="", "", Raw!AE869)</f>
        <v/>
      </c>
      <c r="AK869" s="2" t="str">
        <f t="shared" ca="1" si="97"/>
        <v/>
      </c>
      <c r="AL869" s="1" t="str">
        <f>IF(Raw!AF869="", "", Raw!AF869)</f>
        <v/>
      </c>
      <c r="AM869" s="1" t="s">
        <v>6350</v>
      </c>
      <c r="AN869" s="1" t="s">
        <v>6350</v>
      </c>
      <c r="AO869" s="1" t="s">
        <v>6349</v>
      </c>
      <c r="AP869" s="1">
        <f>Raw!AH869</f>
        <v>26400</v>
      </c>
      <c r="AQ869" s="1">
        <v>500</v>
      </c>
      <c r="AR869" s="1" t="s">
        <v>6350</v>
      </c>
      <c r="AS869" s="1" t="s">
        <v>6350</v>
      </c>
      <c r="AT869" s="1" t="s">
        <v>6350</v>
      </c>
    </row>
    <row r="870" spans="1:46" ht="12.75" x14ac:dyDescent="0.2">
      <c r="A870" s="1">
        <v>10869</v>
      </c>
      <c r="B870" s="1" t="s">
        <v>2</v>
      </c>
      <c r="C870" s="2">
        <f t="shared" ca="1" si="91"/>
        <v>45265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6350</v>
      </c>
      <c r="O870" s="1" t="s">
        <v>6373</v>
      </c>
      <c r="P870" s="1" t="s">
        <v>6349</v>
      </c>
      <c r="Q870" s="1" t="s">
        <v>6350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92"/>
        <v>25907</v>
      </c>
      <c r="AA870" s="1" t="str">
        <f>Raw!Z870</f>
        <v>NEW ZEALAND FULL LICENCE</v>
      </c>
      <c r="AB870" s="9">
        <f t="shared" si="93"/>
        <v>4</v>
      </c>
      <c r="AC870" s="1">
        <v>16</v>
      </c>
      <c r="AD870" s="1" t="str">
        <f>Raw!AA870</f>
        <v>FEMALE</v>
      </c>
      <c r="AE870" s="1" t="str">
        <f>Raw!AB870</f>
        <v>NO</v>
      </c>
      <c r="AF870" s="1">
        <f>IF(Raw!AE870="", 0, 1)</f>
        <v>0</v>
      </c>
      <c r="AG870" s="1" t="str">
        <f t="shared" si="94"/>
        <v>No</v>
      </c>
      <c r="AH870" s="1" t="str">
        <f t="shared" si="95"/>
        <v>No</v>
      </c>
      <c r="AI870" s="1" t="str">
        <f t="shared" si="96"/>
        <v>No</v>
      </c>
      <c r="AJ870" s="1" t="str">
        <f>IF(Raw!AE870="", "", Raw!AE870)</f>
        <v/>
      </c>
      <c r="AK870" s="2" t="str">
        <f t="shared" ca="1" si="97"/>
        <v/>
      </c>
      <c r="AL870" s="1" t="str">
        <f>IF(Raw!AF870="", "", Raw!AF870)</f>
        <v/>
      </c>
      <c r="AM870" s="1" t="s">
        <v>6350</v>
      </c>
      <c r="AN870" s="1" t="s">
        <v>6350</v>
      </c>
      <c r="AO870" s="1" t="s">
        <v>6349</v>
      </c>
      <c r="AP870" s="1">
        <f>Raw!AH870</f>
        <v>11120</v>
      </c>
      <c r="AQ870" s="1">
        <v>500</v>
      </c>
      <c r="AR870" s="1" t="s">
        <v>6350</v>
      </c>
      <c r="AS870" s="1" t="s">
        <v>6350</v>
      </c>
      <c r="AT870" s="1" t="s">
        <v>6350</v>
      </c>
    </row>
    <row r="871" spans="1:46" ht="12.75" x14ac:dyDescent="0.2">
      <c r="A871" s="1">
        <v>10870</v>
      </c>
      <c r="B871" s="1" t="s">
        <v>2</v>
      </c>
      <c r="C871" s="2">
        <f t="shared" ca="1" si="91"/>
        <v>45265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6350</v>
      </c>
      <c r="O871" s="1" t="s">
        <v>6373</v>
      </c>
      <c r="P871" s="1" t="s">
        <v>6349</v>
      </c>
      <c r="Q871" s="1" t="s">
        <v>6350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92"/>
        <v>28464</v>
      </c>
      <c r="AA871" s="1" t="str">
        <f>Raw!Z871</f>
        <v>NEW ZEALAND FULL LICENCE</v>
      </c>
      <c r="AB871" s="9">
        <f t="shared" si="93"/>
        <v>4</v>
      </c>
      <c r="AC871" s="1">
        <v>16</v>
      </c>
      <c r="AD871" s="1" t="str">
        <f>Raw!AA871</f>
        <v>MALE</v>
      </c>
      <c r="AE871" s="1" t="str">
        <f>Raw!AB871</f>
        <v>YES</v>
      </c>
      <c r="AF871" s="1">
        <f>IF(Raw!AE871="", 0, 1)</f>
        <v>0</v>
      </c>
      <c r="AG871" s="1" t="str">
        <f t="shared" si="94"/>
        <v>No</v>
      </c>
      <c r="AH871" s="1" t="str">
        <f t="shared" si="95"/>
        <v>No</v>
      </c>
      <c r="AI871" s="1" t="str">
        <f t="shared" si="96"/>
        <v>No</v>
      </c>
      <c r="AJ871" s="1" t="str">
        <f>IF(Raw!AE871="", "", Raw!AE871)</f>
        <v/>
      </c>
      <c r="AK871" s="2" t="str">
        <f t="shared" ca="1" si="97"/>
        <v/>
      </c>
      <c r="AL871" s="1" t="str">
        <f>IF(Raw!AF871="", "", Raw!AF871)</f>
        <v/>
      </c>
      <c r="AM871" s="1" t="s">
        <v>6350</v>
      </c>
      <c r="AN871" s="1" t="s">
        <v>6350</v>
      </c>
      <c r="AO871" s="1" t="s">
        <v>6349</v>
      </c>
      <c r="AP871" s="1">
        <f>Raw!AH871</f>
        <v>9620</v>
      </c>
      <c r="AQ871" s="1">
        <v>500</v>
      </c>
      <c r="AR871" s="1" t="s">
        <v>6350</v>
      </c>
      <c r="AS871" s="1" t="s">
        <v>6350</v>
      </c>
      <c r="AT871" s="1" t="s">
        <v>6350</v>
      </c>
    </row>
    <row r="872" spans="1:46" ht="12.75" x14ac:dyDescent="0.2">
      <c r="A872" s="1">
        <v>10871</v>
      </c>
      <c r="B872" s="1" t="s">
        <v>2</v>
      </c>
      <c r="C872" s="2">
        <f t="shared" ca="1" si="91"/>
        <v>45265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6350</v>
      </c>
      <c r="O872" s="1" t="s">
        <v>6373</v>
      </c>
      <c r="P872" s="1" t="s">
        <v>6349</v>
      </c>
      <c r="Q872" s="1" t="s">
        <v>6350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/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92"/>
        <v>29925</v>
      </c>
      <c r="AA872" s="1" t="str">
        <f>Raw!Z872</f>
        <v>NEW ZEALAND FULL LICENCE</v>
      </c>
      <c r="AB872" s="9">
        <f t="shared" si="93"/>
        <v>4</v>
      </c>
      <c r="AC872" s="1">
        <v>16</v>
      </c>
      <c r="AD872" s="1" t="str">
        <f>Raw!AA872</f>
        <v>FEMALE</v>
      </c>
      <c r="AE872" s="1" t="str">
        <f>Raw!AB872</f>
        <v>NO</v>
      </c>
      <c r="AF872" s="1">
        <f>IF(Raw!AE872="", 0, 1)</f>
        <v>1</v>
      </c>
      <c r="AG872" s="1" t="str">
        <f t="shared" si="94"/>
        <v>No</v>
      </c>
      <c r="AH872" s="1" t="str">
        <f t="shared" si="95"/>
        <v>Yes</v>
      </c>
      <c r="AI872" s="1" t="str">
        <f t="shared" si="96"/>
        <v>Yes</v>
      </c>
      <c r="AJ872" s="1">
        <f>IF(Raw!AE872="", "", Raw!AE872)</f>
        <v>31</v>
      </c>
      <c r="AK872" s="2">
        <f t="shared" ca="1" si="97"/>
        <v>44347</v>
      </c>
      <c r="AL872" s="1" t="str">
        <f>IF(Raw!AF872="", "", Raw!AF872)</f>
        <v>At fault - other vehicle involved</v>
      </c>
      <c r="AM872" s="1" t="s">
        <v>6350</v>
      </c>
      <c r="AN872" s="1" t="s">
        <v>6350</v>
      </c>
      <c r="AO872" s="1" t="s">
        <v>6349</v>
      </c>
      <c r="AP872" s="1">
        <f>Raw!AH872</f>
        <v>7150</v>
      </c>
      <c r="AQ872" s="1">
        <v>500</v>
      </c>
      <c r="AR872" s="1" t="s">
        <v>6350</v>
      </c>
      <c r="AS872" s="1" t="s">
        <v>6350</v>
      </c>
      <c r="AT872" s="1" t="s">
        <v>6350</v>
      </c>
    </row>
    <row r="873" spans="1:46" ht="12.75" x14ac:dyDescent="0.2">
      <c r="A873" s="1">
        <v>10872</v>
      </c>
      <c r="B873" s="1" t="s">
        <v>2</v>
      </c>
      <c r="C873" s="2">
        <f t="shared" ca="1" si="91"/>
        <v>45265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6350</v>
      </c>
      <c r="O873" s="1" t="s">
        <v>6373</v>
      </c>
      <c r="P873" s="1" t="s">
        <v>6349</v>
      </c>
      <c r="Q873" s="1" t="s">
        <v>6350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92"/>
        <v>35769</v>
      </c>
      <c r="AA873" s="1" t="str">
        <f>Raw!Z873</f>
        <v>NEW ZEALAND FULL LICENCE</v>
      </c>
      <c r="AB873" s="9">
        <f t="shared" si="93"/>
        <v>4</v>
      </c>
      <c r="AC873" s="1">
        <v>16</v>
      </c>
      <c r="AD873" s="1" t="str">
        <f>Raw!AA873</f>
        <v>MALE</v>
      </c>
      <c r="AE873" s="1" t="str">
        <f>Raw!AB873</f>
        <v>NO</v>
      </c>
      <c r="AF873" s="1">
        <f>IF(Raw!AE873="", 0, 1)</f>
        <v>0</v>
      </c>
      <c r="AG873" s="1" t="str">
        <f t="shared" si="94"/>
        <v>No</v>
      </c>
      <c r="AH873" s="1" t="str">
        <f t="shared" si="95"/>
        <v>No</v>
      </c>
      <c r="AI873" s="1" t="str">
        <f t="shared" si="96"/>
        <v>No</v>
      </c>
      <c r="AJ873" s="1" t="str">
        <f>IF(Raw!AE873="", "", Raw!AE873)</f>
        <v/>
      </c>
      <c r="AK873" s="2" t="str">
        <f t="shared" ca="1" si="97"/>
        <v/>
      </c>
      <c r="AL873" s="1" t="str">
        <f>IF(Raw!AF873="", "", Raw!AF873)</f>
        <v/>
      </c>
      <c r="AM873" s="1" t="s">
        <v>6350</v>
      </c>
      <c r="AN873" s="1" t="s">
        <v>6350</v>
      </c>
      <c r="AO873" s="1" t="s">
        <v>6349</v>
      </c>
      <c r="AP873" s="1">
        <f>Raw!AH873</f>
        <v>17990</v>
      </c>
      <c r="AQ873" s="1">
        <v>500</v>
      </c>
      <c r="AR873" s="1" t="s">
        <v>6350</v>
      </c>
      <c r="AS873" s="1" t="s">
        <v>6350</v>
      </c>
      <c r="AT873" s="1" t="s">
        <v>6350</v>
      </c>
    </row>
    <row r="874" spans="1:46" ht="12.75" x14ac:dyDescent="0.2">
      <c r="A874" s="1">
        <v>10873</v>
      </c>
      <c r="B874" s="1" t="s">
        <v>2</v>
      </c>
      <c r="C874" s="2">
        <f t="shared" ca="1" si="91"/>
        <v>45265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6350</v>
      </c>
      <c r="O874" s="1" t="s">
        <v>6373</v>
      </c>
      <c r="P874" s="1" t="s">
        <v>6349</v>
      </c>
      <c r="Q874" s="1" t="s">
        <v>6350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92"/>
        <v>33577</v>
      </c>
      <c r="AA874" s="1" t="str">
        <f>Raw!Z874</f>
        <v>INTERNATIONAL LICENCE</v>
      </c>
      <c r="AB874" s="9">
        <f t="shared" si="93"/>
        <v>4</v>
      </c>
      <c r="AC874" s="1">
        <v>16</v>
      </c>
      <c r="AD874" s="1" t="str">
        <f>Raw!AA874</f>
        <v>MALE</v>
      </c>
      <c r="AE874" s="1" t="str">
        <f>Raw!AB874</f>
        <v>YES</v>
      </c>
      <c r="AF874" s="1">
        <f>IF(Raw!AE874="", 0, 1)</f>
        <v>0</v>
      </c>
      <c r="AG874" s="1" t="str">
        <f t="shared" si="94"/>
        <v>No</v>
      </c>
      <c r="AH874" s="1" t="str">
        <f t="shared" si="95"/>
        <v>No</v>
      </c>
      <c r="AI874" s="1" t="str">
        <f t="shared" si="96"/>
        <v>No</v>
      </c>
      <c r="AJ874" s="1" t="str">
        <f>IF(Raw!AE874="", "", Raw!AE874)</f>
        <v/>
      </c>
      <c r="AK874" s="2" t="str">
        <f t="shared" ca="1" si="97"/>
        <v/>
      </c>
      <c r="AL874" s="1" t="str">
        <f>IF(Raw!AF874="", "", Raw!AF874)</f>
        <v/>
      </c>
      <c r="AM874" s="1" t="s">
        <v>6350</v>
      </c>
      <c r="AN874" s="1" t="s">
        <v>6350</v>
      </c>
      <c r="AO874" s="1" t="s">
        <v>6349</v>
      </c>
      <c r="AP874" s="1">
        <f>Raw!AH874</f>
        <v>8675</v>
      </c>
      <c r="AQ874" s="1">
        <v>500</v>
      </c>
      <c r="AR874" s="1" t="s">
        <v>6350</v>
      </c>
      <c r="AS874" s="1" t="s">
        <v>6350</v>
      </c>
      <c r="AT874" s="1" t="s">
        <v>6350</v>
      </c>
    </row>
    <row r="875" spans="1:46" ht="12.75" x14ac:dyDescent="0.2">
      <c r="A875" s="1">
        <v>10874</v>
      </c>
      <c r="B875" s="1" t="s">
        <v>2</v>
      </c>
      <c r="C875" s="2">
        <f t="shared" ca="1" si="91"/>
        <v>45265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IF(Raw!O875="","", Raw!O875)</f>
        <v>1834</v>
      </c>
      <c r="L875" s="1" t="str">
        <f>Raw!L875</f>
        <v>5 Sp Manual</v>
      </c>
      <c r="M875" s="1" t="str">
        <f>Raw!M875</f>
        <v>Petrol</v>
      </c>
      <c r="N875" s="1" t="s">
        <v>6350</v>
      </c>
      <c r="O875" s="1" t="s">
        <v>6373</v>
      </c>
      <c r="P875" s="1" t="s">
        <v>6349</v>
      </c>
      <c r="Q875" s="1" t="s">
        <v>6350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92"/>
        <v>35404</v>
      </c>
      <c r="AA875" s="1" t="str">
        <f>Raw!Z875</f>
        <v>NEW ZEALAND FULL LICENCE</v>
      </c>
      <c r="AB875" s="9">
        <f t="shared" si="93"/>
        <v>4</v>
      </c>
      <c r="AC875" s="1">
        <v>16</v>
      </c>
      <c r="AD875" s="1" t="str">
        <f>Raw!AA875</f>
        <v>MALE</v>
      </c>
      <c r="AE875" s="1" t="str">
        <f>Raw!AB875</f>
        <v>NO</v>
      </c>
      <c r="AF875" s="1">
        <f>IF(Raw!AE875="", 0, 1)</f>
        <v>0</v>
      </c>
      <c r="AG875" s="1" t="str">
        <f t="shared" si="94"/>
        <v>No</v>
      </c>
      <c r="AH875" s="1" t="str">
        <f t="shared" si="95"/>
        <v>No</v>
      </c>
      <c r="AI875" s="1" t="str">
        <f t="shared" si="96"/>
        <v>No</v>
      </c>
      <c r="AJ875" s="1" t="str">
        <f>IF(Raw!AE875="", "", Raw!AE875)</f>
        <v/>
      </c>
      <c r="AK875" s="2" t="str">
        <f t="shared" ca="1" si="97"/>
        <v/>
      </c>
      <c r="AL875" s="1" t="str">
        <f>IF(Raw!AF875="", "", Raw!AF875)</f>
        <v/>
      </c>
      <c r="AM875" s="1" t="s">
        <v>6350</v>
      </c>
      <c r="AN875" s="1" t="s">
        <v>6350</v>
      </c>
      <c r="AO875" s="1" t="s">
        <v>6349</v>
      </c>
      <c r="AP875" s="1">
        <f>Raw!AH875</f>
        <v>2870</v>
      </c>
      <c r="AQ875" s="1">
        <v>500</v>
      </c>
      <c r="AR875" s="1" t="s">
        <v>6350</v>
      </c>
      <c r="AS875" s="1" t="s">
        <v>6350</v>
      </c>
      <c r="AT875" s="1" t="s">
        <v>6350</v>
      </c>
    </row>
    <row r="876" spans="1:46" ht="12.75" x14ac:dyDescent="0.2">
      <c r="A876" s="1">
        <v>10875</v>
      </c>
      <c r="B876" s="1" t="s">
        <v>2</v>
      </c>
      <c r="C876" s="2">
        <f t="shared" ca="1" si="91"/>
        <v>45265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6350</v>
      </c>
      <c r="O876" s="1" t="s">
        <v>6373</v>
      </c>
      <c r="P876" s="1" t="s">
        <v>6349</v>
      </c>
      <c r="Q876" s="1" t="s">
        <v>6350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92"/>
        <v>35769</v>
      </c>
      <c r="AA876" s="1" t="str">
        <f>Raw!Z876</f>
        <v>NEW ZEALAND FULL LICENCE</v>
      </c>
      <c r="AB876" s="9">
        <f t="shared" si="93"/>
        <v>4</v>
      </c>
      <c r="AC876" s="1">
        <v>16</v>
      </c>
      <c r="AD876" s="1" t="str">
        <f>Raw!AA876</f>
        <v>FEMALE</v>
      </c>
      <c r="AE876" s="1" t="str">
        <f>Raw!AB876</f>
        <v>YES</v>
      </c>
      <c r="AF876" s="1">
        <f>IF(Raw!AE876="", 0, 1)</f>
        <v>0</v>
      </c>
      <c r="AG876" s="1" t="str">
        <f t="shared" si="94"/>
        <v>No</v>
      </c>
      <c r="AH876" s="1" t="str">
        <f t="shared" si="95"/>
        <v>No</v>
      </c>
      <c r="AI876" s="1" t="str">
        <f t="shared" si="96"/>
        <v>No</v>
      </c>
      <c r="AJ876" s="1" t="str">
        <f>IF(Raw!AE876="", "", Raw!AE876)</f>
        <v/>
      </c>
      <c r="AK876" s="2" t="str">
        <f t="shared" ca="1" si="97"/>
        <v/>
      </c>
      <c r="AL876" s="1" t="str">
        <f>IF(Raw!AF876="", "", Raw!AF876)</f>
        <v/>
      </c>
      <c r="AM876" s="1" t="s">
        <v>6350</v>
      </c>
      <c r="AN876" s="1" t="s">
        <v>6350</v>
      </c>
      <c r="AO876" s="1" t="s">
        <v>6349</v>
      </c>
      <c r="AP876" s="1">
        <f>Raw!AH876</f>
        <v>6050</v>
      </c>
      <c r="AQ876" s="1">
        <v>500</v>
      </c>
      <c r="AR876" s="1" t="s">
        <v>6350</v>
      </c>
      <c r="AS876" s="1" t="s">
        <v>6350</v>
      </c>
      <c r="AT876" s="1" t="s">
        <v>6350</v>
      </c>
    </row>
    <row r="877" spans="1:46" ht="12.75" x14ac:dyDescent="0.2">
      <c r="A877" s="1">
        <v>10876</v>
      </c>
      <c r="B877" s="1" t="s">
        <v>2</v>
      </c>
      <c r="C877" s="2">
        <f t="shared" ca="1" si="91"/>
        <v>45265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6350</v>
      </c>
      <c r="O877" s="1" t="s">
        <v>6373</v>
      </c>
      <c r="P877" s="1" t="s">
        <v>6349</v>
      </c>
      <c r="Q877" s="1" t="s">
        <v>6350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92"/>
        <v>34308</v>
      </c>
      <c r="AA877" s="1" t="str">
        <f>Raw!Z877</f>
        <v>RESTRICTED LICENCE</v>
      </c>
      <c r="AB877" s="9">
        <f t="shared" si="93"/>
        <v>4</v>
      </c>
      <c r="AC877" s="1">
        <v>16</v>
      </c>
      <c r="AD877" s="1" t="str">
        <f>Raw!AA877</f>
        <v>FEMALE</v>
      </c>
      <c r="AE877" s="1" t="str">
        <f>Raw!AB877</f>
        <v>NO</v>
      </c>
      <c r="AF877" s="1">
        <f>IF(Raw!AE877="", 0, 1)</f>
        <v>0</v>
      </c>
      <c r="AG877" s="1" t="str">
        <f t="shared" si="94"/>
        <v>No</v>
      </c>
      <c r="AH877" s="1" t="str">
        <f t="shared" si="95"/>
        <v>No</v>
      </c>
      <c r="AI877" s="1" t="str">
        <f t="shared" si="96"/>
        <v>No</v>
      </c>
      <c r="AJ877" s="1" t="str">
        <f>IF(Raw!AE877="", "", Raw!AE877)</f>
        <v/>
      </c>
      <c r="AK877" s="2" t="str">
        <f t="shared" ca="1" si="97"/>
        <v/>
      </c>
      <c r="AL877" s="1" t="str">
        <f>IF(Raw!AF877="", "", Raw!AF877)</f>
        <v/>
      </c>
      <c r="AM877" s="1" t="s">
        <v>6350</v>
      </c>
      <c r="AN877" s="1" t="s">
        <v>6350</v>
      </c>
      <c r="AO877" s="1" t="s">
        <v>6349</v>
      </c>
      <c r="AP877" s="1">
        <f>Raw!AH877</f>
        <v>37900</v>
      </c>
      <c r="AQ877" s="1">
        <v>500</v>
      </c>
      <c r="AR877" s="1" t="s">
        <v>6350</v>
      </c>
      <c r="AS877" s="1" t="s">
        <v>6350</v>
      </c>
      <c r="AT877" s="1" t="s">
        <v>6350</v>
      </c>
    </row>
    <row r="878" spans="1:46" ht="12.75" x14ac:dyDescent="0.2">
      <c r="A878" s="1">
        <v>10877</v>
      </c>
      <c r="B878" s="1" t="s">
        <v>2</v>
      </c>
      <c r="C878" s="2">
        <f t="shared" ca="1" si="91"/>
        <v>45265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6350</v>
      </c>
      <c r="O878" s="1" t="s">
        <v>6373</v>
      </c>
      <c r="P878" s="1" t="s">
        <v>6349</v>
      </c>
      <c r="Q878" s="1" t="s">
        <v>6350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92"/>
        <v>19698</v>
      </c>
      <c r="AA878" s="1" t="str">
        <f>Raw!Z878</f>
        <v>NEW ZEALAND FULL LICENCE</v>
      </c>
      <c r="AB878" s="9">
        <f t="shared" si="93"/>
        <v>4</v>
      </c>
      <c r="AC878" s="1">
        <v>16</v>
      </c>
      <c r="AD878" s="1" t="str">
        <f>Raw!AA878</f>
        <v>FEMALE</v>
      </c>
      <c r="AE878" s="1" t="str">
        <f>Raw!AB878</f>
        <v>NO</v>
      </c>
      <c r="AF878" s="1">
        <f>IF(Raw!AE878="", 0, 1)</f>
        <v>0</v>
      </c>
      <c r="AG878" s="1" t="str">
        <f t="shared" si="94"/>
        <v>No</v>
      </c>
      <c r="AH878" s="1" t="str">
        <f t="shared" si="95"/>
        <v>No</v>
      </c>
      <c r="AI878" s="1" t="str">
        <f t="shared" si="96"/>
        <v>No</v>
      </c>
      <c r="AJ878" s="1" t="str">
        <f>IF(Raw!AE878="", "", Raw!AE878)</f>
        <v/>
      </c>
      <c r="AK878" s="2" t="str">
        <f t="shared" ca="1" si="97"/>
        <v/>
      </c>
      <c r="AL878" s="1" t="str">
        <f>IF(Raw!AF878="", "", Raw!AF878)</f>
        <v/>
      </c>
      <c r="AM878" s="1" t="s">
        <v>6350</v>
      </c>
      <c r="AN878" s="1" t="s">
        <v>6350</v>
      </c>
      <c r="AO878" s="1" t="s">
        <v>6349</v>
      </c>
      <c r="AP878" s="1">
        <f>Raw!AH878</f>
        <v>2795</v>
      </c>
      <c r="AQ878" s="1">
        <v>500</v>
      </c>
      <c r="AR878" s="1" t="s">
        <v>6350</v>
      </c>
      <c r="AS878" s="1" t="s">
        <v>6350</v>
      </c>
      <c r="AT878" s="1" t="s">
        <v>6350</v>
      </c>
    </row>
    <row r="879" spans="1:46" ht="12.75" x14ac:dyDescent="0.2">
      <c r="A879" s="1">
        <v>10878</v>
      </c>
      <c r="B879" s="1" t="s">
        <v>2</v>
      </c>
      <c r="C879" s="2">
        <f t="shared" ca="1" si="91"/>
        <v>45265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6350</v>
      </c>
      <c r="O879" s="1" t="s">
        <v>6373</v>
      </c>
      <c r="P879" s="1" t="s">
        <v>6349</v>
      </c>
      <c r="Q879" s="1" t="s">
        <v>6350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92"/>
        <v>16776</v>
      </c>
      <c r="AA879" s="1" t="str">
        <f>Raw!Z879</f>
        <v>NEW ZEALAND FULL LICENCE</v>
      </c>
      <c r="AB879" s="9">
        <f t="shared" si="93"/>
        <v>4</v>
      </c>
      <c r="AC879" s="1">
        <v>16</v>
      </c>
      <c r="AD879" s="1" t="str">
        <f>Raw!AA879</f>
        <v>FEMALE</v>
      </c>
      <c r="AE879" s="1" t="str">
        <f>Raw!AB879</f>
        <v>NO</v>
      </c>
      <c r="AF879" s="1">
        <f>IF(Raw!AE879="", 0, 1)</f>
        <v>1</v>
      </c>
      <c r="AG879" s="1" t="str">
        <f t="shared" si="94"/>
        <v>Yes</v>
      </c>
      <c r="AH879" s="1" t="str">
        <f t="shared" si="95"/>
        <v>Yes</v>
      </c>
      <c r="AI879" s="1" t="str">
        <f t="shared" si="96"/>
        <v>Yes</v>
      </c>
      <c r="AJ879" s="1">
        <f>IF(Raw!AE879="", "", Raw!AE879)</f>
        <v>19</v>
      </c>
      <c r="AK879" s="2">
        <f t="shared" ca="1" si="97"/>
        <v>44712</v>
      </c>
      <c r="AL879" s="1" t="str">
        <f>IF(Raw!AF879="", "", Raw!AF879)</f>
        <v>At fault - other vehicle involved</v>
      </c>
      <c r="AM879" s="1" t="s">
        <v>6350</v>
      </c>
      <c r="AN879" s="1" t="s">
        <v>6350</v>
      </c>
      <c r="AO879" s="1" t="s">
        <v>6349</v>
      </c>
      <c r="AP879" s="1">
        <f>Raw!AH879</f>
        <v>13760</v>
      </c>
      <c r="AQ879" s="1">
        <v>500</v>
      </c>
      <c r="AR879" s="1" t="s">
        <v>6350</v>
      </c>
      <c r="AS879" s="1" t="s">
        <v>6350</v>
      </c>
      <c r="AT879" s="1" t="s">
        <v>6350</v>
      </c>
    </row>
    <row r="880" spans="1:46" ht="12.75" x14ac:dyDescent="0.2">
      <c r="A880" s="1">
        <v>10879</v>
      </c>
      <c r="B880" s="1" t="s">
        <v>2</v>
      </c>
      <c r="C880" s="2">
        <f t="shared" ca="1" si="91"/>
        <v>45265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6350</v>
      </c>
      <c r="O880" s="1" t="s">
        <v>6373</v>
      </c>
      <c r="P880" s="1" t="s">
        <v>6349</v>
      </c>
      <c r="Q880" s="1" t="s">
        <v>6350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92"/>
        <v>31386</v>
      </c>
      <c r="AA880" s="1" t="str">
        <f>Raw!Z880</f>
        <v>RESTRICTED LICENCE</v>
      </c>
      <c r="AB880" s="9">
        <f t="shared" si="93"/>
        <v>4</v>
      </c>
      <c r="AC880" s="1">
        <v>16</v>
      </c>
      <c r="AD880" s="1" t="str">
        <f>Raw!AA880</f>
        <v>FEMALE</v>
      </c>
      <c r="AE880" s="1" t="str">
        <f>Raw!AB880</f>
        <v>NO</v>
      </c>
      <c r="AF880" s="1">
        <f>IF(Raw!AE880="", 0, 1)</f>
        <v>0</v>
      </c>
      <c r="AG880" s="1" t="str">
        <f t="shared" si="94"/>
        <v>No</v>
      </c>
      <c r="AH880" s="1" t="str">
        <f t="shared" si="95"/>
        <v>No</v>
      </c>
      <c r="AI880" s="1" t="str">
        <f t="shared" si="96"/>
        <v>No</v>
      </c>
      <c r="AJ880" s="1" t="str">
        <f>IF(Raw!AE880="", "", Raw!AE880)</f>
        <v/>
      </c>
      <c r="AK880" s="2" t="str">
        <f t="shared" ca="1" si="97"/>
        <v/>
      </c>
      <c r="AL880" s="1" t="str">
        <f>IF(Raw!AF880="", "", Raw!AF880)</f>
        <v/>
      </c>
      <c r="AM880" s="1" t="s">
        <v>6350</v>
      </c>
      <c r="AN880" s="1" t="s">
        <v>6350</v>
      </c>
      <c r="AO880" s="1" t="s">
        <v>6349</v>
      </c>
      <c r="AP880" s="1">
        <f>Raw!AH880</f>
        <v>32050</v>
      </c>
      <c r="AQ880" s="1">
        <v>500</v>
      </c>
      <c r="AR880" s="1" t="s">
        <v>6350</v>
      </c>
      <c r="AS880" s="1" t="s">
        <v>6350</v>
      </c>
      <c r="AT880" s="1" t="s">
        <v>6350</v>
      </c>
    </row>
    <row r="881" spans="1:46" ht="12.75" x14ac:dyDescent="0.2">
      <c r="A881" s="1">
        <v>10880</v>
      </c>
      <c r="B881" s="1" t="s">
        <v>2</v>
      </c>
      <c r="C881" s="2">
        <f t="shared" ca="1" si="91"/>
        <v>45265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6350</v>
      </c>
      <c r="O881" s="1" t="s">
        <v>6373</v>
      </c>
      <c r="P881" s="1" t="s">
        <v>6349</v>
      </c>
      <c r="Q881" s="1" t="s">
        <v>6350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92"/>
        <v>35404</v>
      </c>
      <c r="AA881" s="1" t="str">
        <f>Raw!Z881</f>
        <v>NEW ZEALAND FULL LICENCE</v>
      </c>
      <c r="AB881" s="9">
        <f t="shared" si="93"/>
        <v>4</v>
      </c>
      <c r="AC881" s="1">
        <v>16</v>
      </c>
      <c r="AD881" s="1" t="str">
        <f>Raw!AA881</f>
        <v>FEMALE</v>
      </c>
      <c r="AE881" s="1" t="str">
        <f>Raw!AB881</f>
        <v>NO</v>
      </c>
      <c r="AF881" s="1">
        <f>IF(Raw!AE881="", 0, 1)</f>
        <v>1</v>
      </c>
      <c r="AG881" s="1" t="str">
        <f t="shared" si="94"/>
        <v>No</v>
      </c>
      <c r="AH881" s="1" t="str">
        <f t="shared" si="95"/>
        <v>No</v>
      </c>
      <c r="AI881" s="1" t="str">
        <f t="shared" si="96"/>
        <v>Yes</v>
      </c>
      <c r="AJ881" s="1">
        <f>IF(Raw!AE881="", "", Raw!AE881)</f>
        <v>40</v>
      </c>
      <c r="AK881" s="2">
        <f t="shared" ca="1" si="97"/>
        <v>44074</v>
      </c>
      <c r="AL881" s="1" t="str">
        <f>IF(Raw!AF881="", "", Raw!AF881)</f>
        <v>Not at fault - no other vehicle involved</v>
      </c>
      <c r="AM881" s="1" t="s">
        <v>6350</v>
      </c>
      <c r="AN881" s="1" t="s">
        <v>6350</v>
      </c>
      <c r="AO881" s="1" t="s">
        <v>6349</v>
      </c>
      <c r="AP881" s="1">
        <f>Raw!AH881</f>
        <v>14575</v>
      </c>
      <c r="AQ881" s="1">
        <v>500</v>
      </c>
      <c r="AR881" s="1" t="s">
        <v>6350</v>
      </c>
      <c r="AS881" s="1" t="s">
        <v>6350</v>
      </c>
      <c r="AT881" s="1" t="s">
        <v>6350</v>
      </c>
    </row>
    <row r="882" spans="1:46" ht="12.75" x14ac:dyDescent="0.2">
      <c r="A882" s="1">
        <v>10881</v>
      </c>
      <c r="B882" s="1" t="s">
        <v>2</v>
      </c>
      <c r="C882" s="2">
        <f t="shared" ca="1" si="91"/>
        <v>45265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IF(Raw!O882="","", Raw!O882)</f>
        <v>1997</v>
      </c>
      <c r="L882" s="1" t="str">
        <f>Raw!L882</f>
        <v>6 Sp CVT</v>
      </c>
      <c r="M882" s="1" t="str">
        <f>Raw!M882</f>
        <v>Petrol</v>
      </c>
      <c r="N882" s="1" t="s">
        <v>6350</v>
      </c>
      <c r="O882" s="1" t="s">
        <v>6373</v>
      </c>
      <c r="P882" s="1" t="s">
        <v>6349</v>
      </c>
      <c r="Q882" s="1" t="s">
        <v>6350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92"/>
        <v>23350</v>
      </c>
      <c r="AA882" s="1" t="str">
        <f>Raw!Z882</f>
        <v>NEW ZEALAND FULL LICENCE</v>
      </c>
      <c r="AB882" s="9">
        <f t="shared" si="93"/>
        <v>4</v>
      </c>
      <c r="AC882" s="1">
        <v>16</v>
      </c>
      <c r="AD882" s="1" t="str">
        <f>Raw!AA882</f>
        <v>FEMALE</v>
      </c>
      <c r="AE882" s="1" t="str">
        <f>Raw!AB882</f>
        <v>NO</v>
      </c>
      <c r="AF882" s="1">
        <f>IF(Raw!AE882="", 0, 1)</f>
        <v>0</v>
      </c>
      <c r="AG882" s="1" t="str">
        <f t="shared" si="94"/>
        <v>No</v>
      </c>
      <c r="AH882" s="1" t="str">
        <f t="shared" si="95"/>
        <v>No</v>
      </c>
      <c r="AI882" s="1" t="str">
        <f t="shared" si="96"/>
        <v>No</v>
      </c>
      <c r="AJ882" s="1" t="str">
        <f>IF(Raw!AE882="", "", Raw!AE882)</f>
        <v/>
      </c>
      <c r="AK882" s="2" t="str">
        <f t="shared" ca="1" si="97"/>
        <v/>
      </c>
      <c r="AL882" s="1" t="str">
        <f>IF(Raw!AF882="", "", Raw!AF882)</f>
        <v/>
      </c>
      <c r="AM882" s="1" t="s">
        <v>6350</v>
      </c>
      <c r="AN882" s="1" t="s">
        <v>6350</v>
      </c>
      <c r="AO882" s="1" t="s">
        <v>6349</v>
      </c>
      <c r="AP882" s="1">
        <f>Raw!AH882</f>
        <v>15190</v>
      </c>
      <c r="AQ882" s="1">
        <v>500</v>
      </c>
      <c r="AR882" s="1" t="s">
        <v>6350</v>
      </c>
      <c r="AS882" s="1" t="s">
        <v>6350</v>
      </c>
      <c r="AT882" s="1" t="s">
        <v>6350</v>
      </c>
    </row>
    <row r="883" spans="1:46" ht="12.75" x14ac:dyDescent="0.2">
      <c r="A883" s="1">
        <v>10882</v>
      </c>
      <c r="B883" s="1" t="s">
        <v>2</v>
      </c>
      <c r="C883" s="2">
        <f t="shared" ca="1" si="91"/>
        <v>45265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6350</v>
      </c>
      <c r="O883" s="1" t="s">
        <v>6373</v>
      </c>
      <c r="P883" s="1" t="s">
        <v>6349</v>
      </c>
      <c r="Q883" s="1" t="s">
        <v>6350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92"/>
        <v>25542</v>
      </c>
      <c r="AA883" s="1" t="str">
        <f>Raw!Z883</f>
        <v>NEW ZEALAND FULL LICENCE</v>
      </c>
      <c r="AB883" s="9">
        <f t="shared" si="93"/>
        <v>4</v>
      </c>
      <c r="AC883" s="1">
        <v>16</v>
      </c>
      <c r="AD883" s="1" t="str">
        <f>Raw!AA883</f>
        <v>MALE</v>
      </c>
      <c r="AE883" s="1" t="str">
        <f>Raw!AB883</f>
        <v>NO</v>
      </c>
      <c r="AF883" s="1">
        <f>IF(Raw!AE883="", 0, 1)</f>
        <v>0</v>
      </c>
      <c r="AG883" s="1" t="str">
        <f t="shared" si="94"/>
        <v>No</v>
      </c>
      <c r="AH883" s="1" t="str">
        <f t="shared" si="95"/>
        <v>No</v>
      </c>
      <c r="AI883" s="1" t="str">
        <f t="shared" si="96"/>
        <v>No</v>
      </c>
      <c r="AJ883" s="1" t="str">
        <f>IF(Raw!AE883="", "", Raw!AE883)</f>
        <v/>
      </c>
      <c r="AK883" s="2" t="str">
        <f t="shared" ca="1" si="97"/>
        <v/>
      </c>
      <c r="AL883" s="1" t="str">
        <f>IF(Raw!AF883="", "", Raw!AF883)</f>
        <v/>
      </c>
      <c r="AM883" s="1" t="s">
        <v>6350</v>
      </c>
      <c r="AN883" s="1" t="s">
        <v>6350</v>
      </c>
      <c r="AO883" s="1" t="s">
        <v>6349</v>
      </c>
      <c r="AP883" s="1">
        <f>Raw!AH883</f>
        <v>94100</v>
      </c>
      <c r="AQ883" s="1">
        <v>500</v>
      </c>
      <c r="AR883" s="1" t="s">
        <v>6350</v>
      </c>
      <c r="AS883" s="1" t="s">
        <v>6350</v>
      </c>
      <c r="AT883" s="1" t="s">
        <v>6350</v>
      </c>
    </row>
    <row r="884" spans="1:46" ht="12.75" x14ac:dyDescent="0.2">
      <c r="A884" s="1">
        <v>10883</v>
      </c>
      <c r="B884" s="1" t="s">
        <v>2</v>
      </c>
      <c r="C884" s="2">
        <f t="shared" ca="1" si="91"/>
        <v>45265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6350</v>
      </c>
      <c r="O884" s="1" t="s">
        <v>6373</v>
      </c>
      <c r="P884" s="1" t="s">
        <v>6349</v>
      </c>
      <c r="Q884" s="1" t="s">
        <v>6350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/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92"/>
        <v>30290</v>
      </c>
      <c r="AA884" s="1" t="str">
        <f>Raw!Z884</f>
        <v>NEW ZEALAND FULL LICENCE</v>
      </c>
      <c r="AB884" s="9">
        <f t="shared" si="93"/>
        <v>4</v>
      </c>
      <c r="AC884" s="1">
        <v>16</v>
      </c>
      <c r="AD884" s="1" t="str">
        <f>Raw!AA884</f>
        <v>FEMALE</v>
      </c>
      <c r="AE884" s="1" t="str">
        <f>Raw!AB884</f>
        <v>NO</v>
      </c>
      <c r="AF884" s="1">
        <f>IF(Raw!AE884="", 0, 1)</f>
        <v>0</v>
      </c>
      <c r="AG884" s="1" t="str">
        <f t="shared" si="94"/>
        <v>No</v>
      </c>
      <c r="AH884" s="1" t="str">
        <f t="shared" si="95"/>
        <v>No</v>
      </c>
      <c r="AI884" s="1" t="str">
        <f t="shared" si="96"/>
        <v>No</v>
      </c>
      <c r="AJ884" s="1" t="str">
        <f>IF(Raw!AE884="", "", Raw!AE884)</f>
        <v/>
      </c>
      <c r="AK884" s="2" t="str">
        <f t="shared" ca="1" si="97"/>
        <v/>
      </c>
      <c r="AL884" s="1" t="str">
        <f>IF(Raw!AF884="", "", Raw!AF884)</f>
        <v/>
      </c>
      <c r="AM884" s="1" t="s">
        <v>6350</v>
      </c>
      <c r="AN884" s="1" t="s">
        <v>6350</v>
      </c>
      <c r="AO884" s="1" t="s">
        <v>6349</v>
      </c>
      <c r="AP884" s="1">
        <f>Raw!AH884</f>
        <v>6100</v>
      </c>
      <c r="AQ884" s="1">
        <v>500</v>
      </c>
      <c r="AR884" s="1" t="s">
        <v>6350</v>
      </c>
      <c r="AS884" s="1" t="s">
        <v>6350</v>
      </c>
      <c r="AT884" s="1" t="s">
        <v>6350</v>
      </c>
    </row>
    <row r="885" spans="1:46" ht="12.75" x14ac:dyDescent="0.2">
      <c r="A885" s="1">
        <v>10884</v>
      </c>
      <c r="B885" s="1" t="s">
        <v>2</v>
      </c>
      <c r="C885" s="2">
        <f t="shared" ca="1" si="91"/>
        <v>45265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6350</v>
      </c>
      <c r="O885" s="1" t="s">
        <v>6373</v>
      </c>
      <c r="P885" s="1" t="s">
        <v>6349</v>
      </c>
      <c r="Q885" s="1" t="s">
        <v>6350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92"/>
        <v>34673</v>
      </c>
      <c r="AA885" s="1" t="str">
        <f>Raw!Z885</f>
        <v>NEW ZEALAND FULL LICENCE</v>
      </c>
      <c r="AB885" s="9">
        <f t="shared" si="93"/>
        <v>4</v>
      </c>
      <c r="AC885" s="1">
        <v>16</v>
      </c>
      <c r="AD885" s="1" t="str">
        <f>Raw!AA885</f>
        <v>FEMALE</v>
      </c>
      <c r="AE885" s="1" t="str">
        <f>Raw!AB885</f>
        <v>NO</v>
      </c>
      <c r="AF885" s="1">
        <f>IF(Raw!AE885="", 0, 1)</f>
        <v>0</v>
      </c>
      <c r="AG885" s="1" t="str">
        <f t="shared" si="94"/>
        <v>No</v>
      </c>
      <c r="AH885" s="1" t="str">
        <f t="shared" si="95"/>
        <v>No</v>
      </c>
      <c r="AI885" s="1" t="str">
        <f t="shared" si="96"/>
        <v>No</v>
      </c>
      <c r="AJ885" s="1" t="str">
        <f>IF(Raw!AE885="", "", Raw!AE885)</f>
        <v/>
      </c>
      <c r="AK885" s="2" t="str">
        <f t="shared" ca="1" si="97"/>
        <v/>
      </c>
      <c r="AL885" s="1" t="str">
        <f>IF(Raw!AF885="", "", Raw!AF885)</f>
        <v/>
      </c>
      <c r="AM885" s="1" t="s">
        <v>6350</v>
      </c>
      <c r="AN885" s="1" t="s">
        <v>6350</v>
      </c>
      <c r="AO885" s="1" t="s">
        <v>6349</v>
      </c>
      <c r="AP885" s="1">
        <f>Raw!AH885</f>
        <v>7165</v>
      </c>
      <c r="AQ885" s="1">
        <v>500</v>
      </c>
      <c r="AR885" s="1" t="s">
        <v>6350</v>
      </c>
      <c r="AS885" s="1" t="s">
        <v>6350</v>
      </c>
      <c r="AT885" s="1" t="s">
        <v>6350</v>
      </c>
    </row>
    <row r="886" spans="1:46" ht="12.75" x14ac:dyDescent="0.2">
      <c r="A886" s="1">
        <v>10885</v>
      </c>
      <c r="B886" s="1" t="s">
        <v>2</v>
      </c>
      <c r="C886" s="2">
        <f t="shared" ca="1" si="91"/>
        <v>45265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6350</v>
      </c>
      <c r="O886" s="1" t="s">
        <v>6373</v>
      </c>
      <c r="P886" s="1" t="s">
        <v>6349</v>
      </c>
      <c r="Q886" s="1" t="s">
        <v>6350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92"/>
        <v>19698</v>
      </c>
      <c r="AA886" s="1" t="str">
        <f>Raw!Z886</f>
        <v>NEW ZEALAND FULL LICENCE</v>
      </c>
      <c r="AB886" s="9">
        <f t="shared" si="93"/>
        <v>4</v>
      </c>
      <c r="AC886" s="1">
        <v>16</v>
      </c>
      <c r="AD886" s="1" t="str">
        <f>Raw!AA886</f>
        <v>FEMALE</v>
      </c>
      <c r="AE886" s="1" t="str">
        <f>Raw!AB886</f>
        <v>NO</v>
      </c>
      <c r="AF886" s="1">
        <f>IF(Raw!AE886="", 0, 1)</f>
        <v>0</v>
      </c>
      <c r="AG886" s="1" t="str">
        <f t="shared" si="94"/>
        <v>No</v>
      </c>
      <c r="AH886" s="1" t="str">
        <f t="shared" si="95"/>
        <v>No</v>
      </c>
      <c r="AI886" s="1" t="str">
        <f t="shared" si="96"/>
        <v>No</v>
      </c>
      <c r="AJ886" s="1" t="str">
        <f>IF(Raw!AE886="", "", Raw!AE886)</f>
        <v/>
      </c>
      <c r="AK886" s="2" t="str">
        <f t="shared" ca="1" si="97"/>
        <v/>
      </c>
      <c r="AL886" s="1" t="str">
        <f>IF(Raw!AF886="", "", Raw!AF886)</f>
        <v/>
      </c>
      <c r="AM886" s="1" t="s">
        <v>6350</v>
      </c>
      <c r="AN886" s="1" t="s">
        <v>6350</v>
      </c>
      <c r="AO886" s="1" t="s">
        <v>6349</v>
      </c>
      <c r="AP886" s="1">
        <f>Raw!AH886</f>
        <v>35990</v>
      </c>
      <c r="AQ886" s="1">
        <v>500</v>
      </c>
      <c r="AR886" s="1" t="s">
        <v>6350</v>
      </c>
      <c r="AS886" s="1" t="s">
        <v>6350</v>
      </c>
      <c r="AT886" s="1" t="s">
        <v>6350</v>
      </c>
    </row>
    <row r="887" spans="1:46" ht="12.75" x14ac:dyDescent="0.2">
      <c r="A887" s="1">
        <v>10886</v>
      </c>
      <c r="B887" s="1" t="s">
        <v>2</v>
      </c>
      <c r="C887" s="2">
        <f t="shared" ca="1" si="91"/>
        <v>45265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6350</v>
      </c>
      <c r="O887" s="1" t="s">
        <v>6373</v>
      </c>
      <c r="P887" s="1" t="s">
        <v>6349</v>
      </c>
      <c r="Q887" s="1" t="s">
        <v>6350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92"/>
        <v>24811</v>
      </c>
      <c r="AA887" s="1" t="str">
        <f>Raw!Z887</f>
        <v>NEW ZEALAND FULL LICENCE</v>
      </c>
      <c r="AB887" s="9">
        <f t="shared" si="93"/>
        <v>4</v>
      </c>
      <c r="AC887" s="1">
        <v>16</v>
      </c>
      <c r="AD887" s="1" t="str">
        <f>Raw!AA887</f>
        <v>FEMALE</v>
      </c>
      <c r="AE887" s="1" t="str">
        <f>Raw!AB887</f>
        <v>NO</v>
      </c>
      <c r="AF887" s="1">
        <f>IF(Raw!AE887="", 0, 1)</f>
        <v>0</v>
      </c>
      <c r="AG887" s="1" t="str">
        <f t="shared" si="94"/>
        <v>No</v>
      </c>
      <c r="AH887" s="1" t="str">
        <f t="shared" si="95"/>
        <v>No</v>
      </c>
      <c r="AI887" s="1" t="str">
        <f t="shared" si="96"/>
        <v>No</v>
      </c>
      <c r="AJ887" s="1" t="str">
        <f>IF(Raw!AE887="", "", Raw!AE887)</f>
        <v/>
      </c>
      <c r="AK887" s="2" t="str">
        <f t="shared" ca="1" si="97"/>
        <v/>
      </c>
      <c r="AL887" s="1" t="str">
        <f>IF(Raw!AF887="", "", Raw!AF887)</f>
        <v/>
      </c>
      <c r="AM887" s="1" t="s">
        <v>6350</v>
      </c>
      <c r="AN887" s="1" t="s">
        <v>6350</v>
      </c>
      <c r="AO887" s="1" t="s">
        <v>6349</v>
      </c>
      <c r="AP887" s="1">
        <f>Raw!AH887</f>
        <v>112500</v>
      </c>
      <c r="AQ887" s="1">
        <v>500</v>
      </c>
      <c r="AR887" s="1" t="s">
        <v>6350</v>
      </c>
      <c r="AS887" s="1" t="s">
        <v>6350</v>
      </c>
      <c r="AT887" s="1" t="s">
        <v>6350</v>
      </c>
    </row>
    <row r="888" spans="1:46" ht="12.75" x14ac:dyDescent="0.2">
      <c r="A888" s="1">
        <v>10887</v>
      </c>
      <c r="B888" s="1" t="s">
        <v>2</v>
      </c>
      <c r="C888" s="2">
        <f t="shared" ca="1" si="91"/>
        <v>45265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IF(Raw!O888="","", Raw!O888)</f>
        <v>1994</v>
      </c>
      <c r="L888" s="1" t="str">
        <f>Raw!L888</f>
        <v>5 Sp Manual</v>
      </c>
      <c r="M888" s="1" t="str">
        <f>Raw!M888</f>
        <v>Petrol</v>
      </c>
      <c r="N888" s="1" t="s">
        <v>6350</v>
      </c>
      <c r="O888" s="1" t="s">
        <v>6373</v>
      </c>
      <c r="P888" s="1" t="s">
        <v>6349</v>
      </c>
      <c r="Q888" s="1" t="s">
        <v>6350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/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92"/>
        <v>33577</v>
      </c>
      <c r="AA888" s="1" t="str">
        <f>Raw!Z888</f>
        <v>RESTRICTED LICENCE</v>
      </c>
      <c r="AB888" s="9">
        <f t="shared" si="93"/>
        <v>4</v>
      </c>
      <c r="AC888" s="1">
        <v>16</v>
      </c>
      <c r="AD888" s="1" t="str">
        <f>Raw!AA888</f>
        <v>MALE</v>
      </c>
      <c r="AE888" s="1" t="str">
        <f>Raw!AB888</f>
        <v>NO</v>
      </c>
      <c r="AF888" s="1">
        <f>IF(Raw!AE888="", 0, 1)</f>
        <v>1</v>
      </c>
      <c r="AG888" s="1" t="str">
        <f t="shared" si="94"/>
        <v>No</v>
      </c>
      <c r="AH888" s="1" t="str">
        <f t="shared" si="95"/>
        <v>No</v>
      </c>
      <c r="AI888" s="1" t="str">
        <f t="shared" si="96"/>
        <v>Yes</v>
      </c>
      <c r="AJ888" s="1">
        <f>IF(Raw!AE888="", "", Raw!AE888)</f>
        <v>39</v>
      </c>
      <c r="AK888" s="2">
        <f t="shared" ca="1" si="97"/>
        <v>44104</v>
      </c>
      <c r="AL888" s="1" t="str">
        <f>IF(Raw!AF888="", "", Raw!AF888)</f>
        <v>Not at fault - other vehicle involved</v>
      </c>
      <c r="AM888" s="1" t="s">
        <v>6350</v>
      </c>
      <c r="AN888" s="1" t="s">
        <v>6350</v>
      </c>
      <c r="AO888" s="1" t="s">
        <v>6349</v>
      </c>
      <c r="AP888" s="1">
        <f>Raw!AH888</f>
        <v>8925</v>
      </c>
      <c r="AQ888" s="1">
        <v>500</v>
      </c>
      <c r="AR888" s="1" t="s">
        <v>6350</v>
      </c>
      <c r="AS888" s="1" t="s">
        <v>6350</v>
      </c>
      <c r="AT888" s="1" t="s">
        <v>6350</v>
      </c>
    </row>
    <row r="889" spans="1:46" ht="12.75" x14ac:dyDescent="0.2">
      <c r="A889" s="1">
        <v>10888</v>
      </c>
      <c r="B889" s="1" t="s">
        <v>2</v>
      </c>
      <c r="C889" s="2">
        <f t="shared" ca="1" si="91"/>
        <v>45265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6350</v>
      </c>
      <c r="O889" s="1" t="s">
        <v>6373</v>
      </c>
      <c r="P889" s="1" t="s">
        <v>6349</v>
      </c>
      <c r="Q889" s="1" t="s">
        <v>6350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/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92"/>
        <v>25177</v>
      </c>
      <c r="AA889" s="1" t="str">
        <f>Raw!Z889</f>
        <v>NEW ZEALAND FULL LICENCE</v>
      </c>
      <c r="AB889" s="9">
        <f t="shared" si="93"/>
        <v>4</v>
      </c>
      <c r="AC889" s="1">
        <v>16</v>
      </c>
      <c r="AD889" s="1" t="str">
        <f>Raw!AA889</f>
        <v>MALE</v>
      </c>
      <c r="AE889" s="1" t="str">
        <f>Raw!AB889</f>
        <v>NO</v>
      </c>
      <c r="AF889" s="1">
        <f>IF(Raw!AE889="", 0, 1)</f>
        <v>0</v>
      </c>
      <c r="AG889" s="1" t="str">
        <f t="shared" si="94"/>
        <v>No</v>
      </c>
      <c r="AH889" s="1" t="str">
        <f t="shared" si="95"/>
        <v>No</v>
      </c>
      <c r="AI889" s="1" t="str">
        <f t="shared" si="96"/>
        <v>No</v>
      </c>
      <c r="AJ889" s="1" t="str">
        <f>IF(Raw!AE889="", "", Raw!AE889)</f>
        <v/>
      </c>
      <c r="AK889" s="2" t="str">
        <f t="shared" ca="1" si="97"/>
        <v/>
      </c>
      <c r="AL889" s="1" t="str">
        <f>IF(Raw!AF889="", "", Raw!AF889)</f>
        <v/>
      </c>
      <c r="AM889" s="1" t="s">
        <v>6350</v>
      </c>
      <c r="AN889" s="1" t="s">
        <v>6350</v>
      </c>
      <c r="AO889" s="1" t="s">
        <v>6349</v>
      </c>
      <c r="AP889" s="1">
        <f>Raw!AH889</f>
        <v>10900</v>
      </c>
      <c r="AQ889" s="1">
        <v>500</v>
      </c>
      <c r="AR889" s="1" t="s">
        <v>6350</v>
      </c>
      <c r="AS889" s="1" t="s">
        <v>6350</v>
      </c>
      <c r="AT889" s="1" t="s">
        <v>6350</v>
      </c>
    </row>
    <row r="890" spans="1:46" ht="12.75" x14ac:dyDescent="0.2">
      <c r="A890" s="1">
        <v>10889</v>
      </c>
      <c r="B890" s="1" t="s">
        <v>2</v>
      </c>
      <c r="C890" s="2">
        <f t="shared" ca="1" si="91"/>
        <v>45265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6350</v>
      </c>
      <c r="O890" s="1" t="s">
        <v>6373</v>
      </c>
      <c r="P890" s="1" t="s">
        <v>6349</v>
      </c>
      <c r="Q890" s="1" t="s">
        <v>6350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92"/>
        <v>37595</v>
      </c>
      <c r="AA890" s="1" t="str">
        <f>Raw!Z890</f>
        <v>RESTRICTED LICENCE</v>
      </c>
      <c r="AB890" s="9">
        <f t="shared" si="93"/>
        <v>4</v>
      </c>
      <c r="AC890" s="1">
        <v>16</v>
      </c>
      <c r="AD890" s="1" t="str">
        <f>Raw!AA890</f>
        <v>MALE</v>
      </c>
      <c r="AE890" s="1" t="str">
        <f>Raw!AB890</f>
        <v>NO</v>
      </c>
      <c r="AF890" s="1">
        <f>IF(Raw!AE890="", 0, 1)</f>
        <v>1</v>
      </c>
      <c r="AG890" s="1" t="str">
        <f t="shared" si="94"/>
        <v>Yes</v>
      </c>
      <c r="AH890" s="1" t="str">
        <f t="shared" si="95"/>
        <v>Yes</v>
      </c>
      <c r="AI890" s="1" t="str">
        <f t="shared" si="96"/>
        <v>Yes</v>
      </c>
      <c r="AJ890" s="1">
        <f>IF(Raw!AE890="", "", Raw!AE890)</f>
        <v>14</v>
      </c>
      <c r="AK890" s="2">
        <f t="shared" ca="1" si="97"/>
        <v>44865</v>
      </c>
      <c r="AL890" s="1" t="str">
        <f>IF(Raw!AF890="", "", Raw!AF890)</f>
        <v>Not at fault - other vehicle involved</v>
      </c>
      <c r="AM890" s="1" t="s">
        <v>6350</v>
      </c>
      <c r="AN890" s="1" t="s">
        <v>6350</v>
      </c>
      <c r="AO890" s="1" t="s">
        <v>6349</v>
      </c>
      <c r="AP890" s="1">
        <f>Raw!AH890</f>
        <v>5705</v>
      </c>
      <c r="AQ890" s="1">
        <v>500</v>
      </c>
      <c r="AR890" s="1" t="s">
        <v>6350</v>
      </c>
      <c r="AS890" s="1" t="s">
        <v>6350</v>
      </c>
      <c r="AT890" s="1" t="s">
        <v>6350</v>
      </c>
    </row>
    <row r="891" spans="1:46" ht="12.75" x14ac:dyDescent="0.2">
      <c r="A891" s="1">
        <v>10890</v>
      </c>
      <c r="B891" s="1" t="s">
        <v>2</v>
      </c>
      <c r="C891" s="2">
        <f t="shared" ca="1" si="91"/>
        <v>45265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6350</v>
      </c>
      <c r="O891" s="1" t="s">
        <v>6373</v>
      </c>
      <c r="P891" s="1" t="s">
        <v>6349</v>
      </c>
      <c r="Q891" s="1" t="s">
        <v>6350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92"/>
        <v>35038</v>
      </c>
      <c r="AA891" s="1" t="str">
        <f>Raw!Z891</f>
        <v>NEW ZEALAND FULL LICENCE</v>
      </c>
      <c r="AB891" s="9">
        <f t="shared" si="93"/>
        <v>4</v>
      </c>
      <c r="AC891" s="1">
        <v>16</v>
      </c>
      <c r="AD891" s="1" t="str">
        <f>Raw!AA891</f>
        <v>MALE</v>
      </c>
      <c r="AE891" s="1" t="str">
        <f>Raw!AB891</f>
        <v>NO</v>
      </c>
      <c r="AF891" s="1">
        <f>IF(Raw!AE891="", 0, 1)</f>
        <v>1</v>
      </c>
      <c r="AG891" s="1" t="str">
        <f t="shared" si="94"/>
        <v>Yes</v>
      </c>
      <c r="AH891" s="1" t="str">
        <f t="shared" si="95"/>
        <v>Yes</v>
      </c>
      <c r="AI891" s="1" t="str">
        <f t="shared" si="96"/>
        <v>Yes</v>
      </c>
      <c r="AJ891" s="1">
        <f>IF(Raw!AE891="", "", Raw!AE891)</f>
        <v>1</v>
      </c>
      <c r="AK891" s="2">
        <f t="shared" ca="1" si="97"/>
        <v>45260</v>
      </c>
      <c r="AL891" s="1" t="str">
        <f>IF(Raw!AF891="", "", Raw!AF891)</f>
        <v>At fault - Fire damage or theft</v>
      </c>
      <c r="AM891" s="1" t="s">
        <v>6350</v>
      </c>
      <c r="AN891" s="1" t="s">
        <v>6350</v>
      </c>
      <c r="AO891" s="1" t="s">
        <v>6349</v>
      </c>
      <c r="AP891" s="1">
        <f>Raw!AH891</f>
        <v>5935</v>
      </c>
      <c r="AQ891" s="1">
        <v>500</v>
      </c>
      <c r="AR891" s="1" t="s">
        <v>6350</v>
      </c>
      <c r="AS891" s="1" t="s">
        <v>6350</v>
      </c>
      <c r="AT891" s="1" t="s">
        <v>6350</v>
      </c>
    </row>
    <row r="892" spans="1:46" ht="12.75" x14ac:dyDescent="0.2">
      <c r="A892" s="1">
        <v>10891</v>
      </c>
      <c r="B892" s="1" t="s">
        <v>2</v>
      </c>
      <c r="C892" s="2">
        <f t="shared" ca="1" si="91"/>
        <v>45265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6350</v>
      </c>
      <c r="O892" s="1" t="s">
        <v>6373</v>
      </c>
      <c r="P892" s="1" t="s">
        <v>6349</v>
      </c>
      <c r="Q892" s="1" t="s">
        <v>6350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92"/>
        <v>32847</v>
      </c>
      <c r="AA892" s="1" t="str">
        <f>Raw!Z892</f>
        <v>NEW ZEALAND FULL LICENCE</v>
      </c>
      <c r="AB892" s="9">
        <f t="shared" si="93"/>
        <v>4</v>
      </c>
      <c r="AC892" s="1">
        <v>16</v>
      </c>
      <c r="AD892" s="1" t="str">
        <f>Raw!AA892</f>
        <v>MALE</v>
      </c>
      <c r="AE892" s="1" t="str">
        <f>Raw!AB892</f>
        <v>NO</v>
      </c>
      <c r="AF892" s="1">
        <f>IF(Raw!AE892="", 0, 1)</f>
        <v>0</v>
      </c>
      <c r="AG892" s="1" t="str">
        <f t="shared" si="94"/>
        <v>No</v>
      </c>
      <c r="AH892" s="1" t="str">
        <f t="shared" si="95"/>
        <v>No</v>
      </c>
      <c r="AI892" s="1" t="str">
        <f t="shared" si="96"/>
        <v>No</v>
      </c>
      <c r="AJ892" s="1" t="str">
        <f>IF(Raw!AE892="", "", Raw!AE892)</f>
        <v/>
      </c>
      <c r="AK892" s="2" t="str">
        <f t="shared" ca="1" si="97"/>
        <v/>
      </c>
      <c r="AL892" s="1" t="str">
        <f>IF(Raw!AF892="", "", Raw!AF892)</f>
        <v/>
      </c>
      <c r="AM892" s="1" t="s">
        <v>6350</v>
      </c>
      <c r="AN892" s="1" t="s">
        <v>6350</v>
      </c>
      <c r="AO892" s="1" t="s">
        <v>6349</v>
      </c>
      <c r="AP892" s="1">
        <f>Raw!AH892</f>
        <v>5460</v>
      </c>
      <c r="AQ892" s="1">
        <v>500</v>
      </c>
      <c r="AR892" s="1" t="s">
        <v>6350</v>
      </c>
      <c r="AS892" s="1" t="s">
        <v>6350</v>
      </c>
      <c r="AT892" s="1" t="s">
        <v>6350</v>
      </c>
    </row>
    <row r="893" spans="1:46" ht="12.75" x14ac:dyDescent="0.2">
      <c r="A893" s="1">
        <v>10892</v>
      </c>
      <c r="B893" s="1" t="s">
        <v>2</v>
      </c>
      <c r="C893" s="2">
        <f t="shared" ca="1" si="91"/>
        <v>45265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6350</v>
      </c>
      <c r="O893" s="1" t="s">
        <v>6373</v>
      </c>
      <c r="P893" s="1" t="s">
        <v>6349</v>
      </c>
      <c r="Q893" s="1" t="s">
        <v>6350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92"/>
        <v>24811</v>
      </c>
      <c r="AA893" s="1" t="str">
        <f>Raw!Z893</f>
        <v>NEW ZEALAND FULL LICENCE</v>
      </c>
      <c r="AB893" s="9">
        <f t="shared" si="93"/>
        <v>4</v>
      </c>
      <c r="AC893" s="1">
        <v>16</v>
      </c>
      <c r="AD893" s="1" t="str">
        <f>Raw!AA893</f>
        <v>FEMALE</v>
      </c>
      <c r="AE893" s="1" t="str">
        <f>Raw!AB893</f>
        <v>NO</v>
      </c>
      <c r="AF893" s="1">
        <f>IF(Raw!AE893="", 0, 1)</f>
        <v>0</v>
      </c>
      <c r="AG893" s="1" t="str">
        <f t="shared" si="94"/>
        <v>No</v>
      </c>
      <c r="AH893" s="1" t="str">
        <f t="shared" si="95"/>
        <v>No</v>
      </c>
      <c r="AI893" s="1" t="str">
        <f t="shared" si="96"/>
        <v>No</v>
      </c>
      <c r="AJ893" s="1" t="str">
        <f>IF(Raw!AE893="", "", Raw!AE893)</f>
        <v/>
      </c>
      <c r="AK893" s="2" t="str">
        <f t="shared" ca="1" si="97"/>
        <v/>
      </c>
      <c r="AL893" s="1" t="str">
        <f>IF(Raw!AF893="", "", Raw!AF893)</f>
        <v/>
      </c>
      <c r="AM893" s="1" t="s">
        <v>6350</v>
      </c>
      <c r="AN893" s="1" t="s">
        <v>6350</v>
      </c>
      <c r="AO893" s="1" t="s">
        <v>6349</v>
      </c>
      <c r="AP893" s="1">
        <f>Raw!AH893</f>
        <v>18650</v>
      </c>
      <c r="AQ893" s="1">
        <v>500</v>
      </c>
      <c r="AR893" s="1" t="s">
        <v>6350</v>
      </c>
      <c r="AS893" s="1" t="s">
        <v>6350</v>
      </c>
      <c r="AT893" s="1" t="s">
        <v>6350</v>
      </c>
    </row>
    <row r="894" spans="1:46" ht="12.75" x14ac:dyDescent="0.2">
      <c r="A894" s="1">
        <v>10893</v>
      </c>
      <c r="B894" s="1" t="s">
        <v>2</v>
      </c>
      <c r="C894" s="2">
        <f t="shared" ca="1" si="91"/>
        <v>45265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6350</v>
      </c>
      <c r="O894" s="1" t="s">
        <v>6373</v>
      </c>
      <c r="P894" s="1" t="s">
        <v>6349</v>
      </c>
      <c r="Q894" s="1" t="s">
        <v>6350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92"/>
        <v>33943</v>
      </c>
      <c r="AA894" s="1" t="str">
        <f>Raw!Z894</f>
        <v>NEW ZEALAND FULL LICENCE</v>
      </c>
      <c r="AB894" s="9">
        <f t="shared" si="93"/>
        <v>4</v>
      </c>
      <c r="AC894" s="1">
        <v>16</v>
      </c>
      <c r="AD894" s="1" t="str">
        <f>Raw!AA894</f>
        <v>FEMALE</v>
      </c>
      <c r="AE894" s="1" t="str">
        <f>Raw!AB894</f>
        <v>NO</v>
      </c>
      <c r="AF894" s="1">
        <f>IF(Raw!AE894="", 0, 1)</f>
        <v>0</v>
      </c>
      <c r="AG894" s="1" t="str">
        <f t="shared" si="94"/>
        <v>No</v>
      </c>
      <c r="AH894" s="1" t="str">
        <f t="shared" si="95"/>
        <v>No</v>
      </c>
      <c r="AI894" s="1" t="str">
        <f t="shared" si="96"/>
        <v>No</v>
      </c>
      <c r="AJ894" s="1" t="str">
        <f>IF(Raw!AE894="", "", Raw!AE894)</f>
        <v/>
      </c>
      <c r="AK894" s="2" t="str">
        <f t="shared" ca="1" si="97"/>
        <v/>
      </c>
      <c r="AL894" s="1" t="str">
        <f>IF(Raw!AF894="", "", Raw!AF894)</f>
        <v/>
      </c>
      <c r="AM894" s="1" t="s">
        <v>6350</v>
      </c>
      <c r="AN894" s="1" t="s">
        <v>6350</v>
      </c>
      <c r="AO894" s="1" t="s">
        <v>6349</v>
      </c>
      <c r="AP894" s="1">
        <f>Raw!AH894</f>
        <v>11650</v>
      </c>
      <c r="AQ894" s="1">
        <v>500</v>
      </c>
      <c r="AR894" s="1" t="s">
        <v>6350</v>
      </c>
      <c r="AS894" s="1" t="s">
        <v>6350</v>
      </c>
      <c r="AT894" s="1" t="s">
        <v>6350</v>
      </c>
    </row>
    <row r="895" spans="1:46" ht="12.75" x14ac:dyDescent="0.2">
      <c r="A895" s="1">
        <v>10894</v>
      </c>
      <c r="B895" s="1" t="s">
        <v>2</v>
      </c>
      <c r="C895" s="2">
        <f t="shared" ca="1" si="91"/>
        <v>45265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6350</v>
      </c>
      <c r="O895" s="1" t="s">
        <v>6373</v>
      </c>
      <c r="P895" s="1" t="s">
        <v>6349</v>
      </c>
      <c r="Q895" s="1" t="s">
        <v>6350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92"/>
        <v>26638</v>
      </c>
      <c r="AA895" s="1" t="str">
        <f>Raw!Z895</f>
        <v>NEW ZEALAND FULL LICENCE</v>
      </c>
      <c r="AB895" s="9">
        <f t="shared" si="93"/>
        <v>4</v>
      </c>
      <c r="AC895" s="1">
        <v>16</v>
      </c>
      <c r="AD895" s="1" t="str">
        <f>Raw!AA895</f>
        <v>FEMALE</v>
      </c>
      <c r="AE895" s="1" t="str">
        <f>Raw!AB895</f>
        <v>NO</v>
      </c>
      <c r="AF895" s="1">
        <f>IF(Raw!AE895="", 0, 1)</f>
        <v>0</v>
      </c>
      <c r="AG895" s="1" t="str">
        <f t="shared" si="94"/>
        <v>No</v>
      </c>
      <c r="AH895" s="1" t="str">
        <f t="shared" si="95"/>
        <v>No</v>
      </c>
      <c r="AI895" s="1" t="str">
        <f t="shared" si="96"/>
        <v>No</v>
      </c>
      <c r="AJ895" s="1" t="str">
        <f>IF(Raw!AE895="", "", Raw!AE895)</f>
        <v/>
      </c>
      <c r="AK895" s="2" t="str">
        <f t="shared" ca="1" si="97"/>
        <v/>
      </c>
      <c r="AL895" s="1" t="str">
        <f>IF(Raw!AF895="", "", Raw!AF895)</f>
        <v/>
      </c>
      <c r="AM895" s="1" t="s">
        <v>6350</v>
      </c>
      <c r="AN895" s="1" t="s">
        <v>6350</v>
      </c>
      <c r="AO895" s="1" t="s">
        <v>6349</v>
      </c>
      <c r="AP895" s="1">
        <f>Raw!AH895</f>
        <v>14000</v>
      </c>
      <c r="AQ895" s="1">
        <v>500</v>
      </c>
      <c r="AR895" s="1" t="s">
        <v>6350</v>
      </c>
      <c r="AS895" s="1" t="s">
        <v>6350</v>
      </c>
      <c r="AT895" s="1" t="s">
        <v>6350</v>
      </c>
    </row>
    <row r="896" spans="1:46" ht="12.75" x14ac:dyDescent="0.2">
      <c r="A896" s="1">
        <v>10895</v>
      </c>
      <c r="B896" s="1" t="s">
        <v>2</v>
      </c>
      <c r="C896" s="2">
        <f t="shared" ca="1" si="91"/>
        <v>45265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6350</v>
      </c>
      <c r="O896" s="1" t="s">
        <v>6373</v>
      </c>
      <c r="P896" s="1" t="s">
        <v>6349</v>
      </c>
      <c r="Q896" s="1" t="s">
        <v>6350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/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92"/>
        <v>18602</v>
      </c>
      <c r="AA896" s="1" t="str">
        <f>Raw!Z896</f>
        <v>NEW ZEALAND FULL LICENCE</v>
      </c>
      <c r="AB896" s="9">
        <f t="shared" si="93"/>
        <v>4</v>
      </c>
      <c r="AC896" s="1">
        <v>16</v>
      </c>
      <c r="AD896" s="1" t="str">
        <f>Raw!AA896</f>
        <v>MALE</v>
      </c>
      <c r="AE896" s="1" t="str">
        <f>Raw!AB896</f>
        <v>NO</v>
      </c>
      <c r="AF896" s="1">
        <f>IF(Raw!AE896="", 0, 1)</f>
        <v>1</v>
      </c>
      <c r="AG896" s="1" t="str">
        <f t="shared" si="94"/>
        <v>Yes</v>
      </c>
      <c r="AH896" s="1" t="str">
        <f t="shared" si="95"/>
        <v>Yes</v>
      </c>
      <c r="AI896" s="1" t="str">
        <f t="shared" si="96"/>
        <v>Yes</v>
      </c>
      <c r="AJ896" s="1">
        <f>IF(Raw!AE896="", "", Raw!AE896)</f>
        <v>18</v>
      </c>
      <c r="AK896" s="2">
        <f t="shared" ca="1" si="97"/>
        <v>44742</v>
      </c>
      <c r="AL896" s="1" t="str">
        <f>IF(Raw!AF896="", "", Raw!AF896)</f>
        <v>At fault - other vehicle involved</v>
      </c>
      <c r="AM896" s="1" t="s">
        <v>6350</v>
      </c>
      <c r="AN896" s="1" t="s">
        <v>6350</v>
      </c>
      <c r="AO896" s="1" t="s">
        <v>6349</v>
      </c>
      <c r="AP896" s="1">
        <f>Raw!AH896</f>
        <v>6800</v>
      </c>
      <c r="AQ896" s="1">
        <v>500</v>
      </c>
      <c r="AR896" s="1" t="s">
        <v>6350</v>
      </c>
      <c r="AS896" s="1" t="s">
        <v>6350</v>
      </c>
      <c r="AT896" s="1" t="s">
        <v>6350</v>
      </c>
    </row>
    <row r="897" spans="1:46" ht="12.75" x14ac:dyDescent="0.2">
      <c r="A897" s="1">
        <v>10896</v>
      </c>
      <c r="B897" s="1" t="s">
        <v>2</v>
      </c>
      <c r="C897" s="2">
        <f t="shared" ca="1" si="91"/>
        <v>45265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6350</v>
      </c>
      <c r="O897" s="1" t="s">
        <v>6373</v>
      </c>
      <c r="P897" s="1" t="s">
        <v>6349</v>
      </c>
      <c r="Q897" s="1" t="s">
        <v>6350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/>
      </c>
      <c r="X897" s="1" t="str">
        <f>IF(Raw!W897="", "", Raw!W897)</f>
        <v>MANAWATU-WANGANUI</v>
      </c>
      <c r="Y897" s="9">
        <f>Raw!Y897</f>
        <v>22</v>
      </c>
      <c r="Z897" s="2">
        <f t="shared" ca="1" si="92"/>
        <v>37230</v>
      </c>
      <c r="AA897" s="1" t="str">
        <f>Raw!Z897</f>
        <v>NEW ZEALAND FULL LICENCE</v>
      </c>
      <c r="AB897" s="9">
        <f t="shared" si="93"/>
        <v>4</v>
      </c>
      <c r="AC897" s="1">
        <v>16</v>
      </c>
      <c r="AD897" s="1" t="str">
        <f>Raw!AA897</f>
        <v>MALE</v>
      </c>
      <c r="AE897" s="1" t="str">
        <f>Raw!AB897</f>
        <v>NO</v>
      </c>
      <c r="AF897" s="1">
        <f>IF(Raw!AE897="", 0, 1)</f>
        <v>0</v>
      </c>
      <c r="AG897" s="1" t="str">
        <f t="shared" si="94"/>
        <v>No</v>
      </c>
      <c r="AH897" s="1" t="str">
        <f t="shared" si="95"/>
        <v>No</v>
      </c>
      <c r="AI897" s="1" t="str">
        <f t="shared" si="96"/>
        <v>No</v>
      </c>
      <c r="AJ897" s="1" t="str">
        <f>IF(Raw!AE897="", "", Raw!AE897)</f>
        <v/>
      </c>
      <c r="AK897" s="2" t="str">
        <f t="shared" ca="1" si="97"/>
        <v/>
      </c>
      <c r="AL897" s="1" t="str">
        <f>IF(Raw!AF897="", "", Raw!AF897)</f>
        <v/>
      </c>
      <c r="AM897" s="1" t="s">
        <v>6350</v>
      </c>
      <c r="AN897" s="1" t="s">
        <v>6350</v>
      </c>
      <c r="AO897" s="1" t="s">
        <v>6349</v>
      </c>
      <c r="AP897" s="1">
        <f>Raw!AH897</f>
        <v>15000</v>
      </c>
      <c r="AQ897" s="1">
        <v>500</v>
      </c>
      <c r="AR897" s="1" t="s">
        <v>6350</v>
      </c>
      <c r="AS897" s="1" t="s">
        <v>6350</v>
      </c>
      <c r="AT897" s="1" t="s">
        <v>6350</v>
      </c>
    </row>
    <row r="898" spans="1:46" ht="12.75" x14ac:dyDescent="0.2">
      <c r="A898" s="1">
        <v>10897</v>
      </c>
      <c r="B898" s="1" t="s">
        <v>2</v>
      </c>
      <c r="C898" s="2">
        <f t="shared" ca="1" si="91"/>
        <v>45265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6350</v>
      </c>
      <c r="O898" s="1" t="s">
        <v>6373</v>
      </c>
      <c r="P898" s="1" t="s">
        <v>6349</v>
      </c>
      <c r="Q898" s="1" t="s">
        <v>6350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92"/>
        <v>33577</v>
      </c>
      <c r="AA898" s="1" t="str">
        <f>Raw!Z898</f>
        <v>NEW ZEALAND FULL LICENCE</v>
      </c>
      <c r="AB898" s="9">
        <f t="shared" si="93"/>
        <v>4</v>
      </c>
      <c r="AC898" s="1">
        <v>16</v>
      </c>
      <c r="AD898" s="1" t="str">
        <f>Raw!AA898</f>
        <v>FEMALE</v>
      </c>
      <c r="AE898" s="1" t="str">
        <f>Raw!AB898</f>
        <v>NO</v>
      </c>
      <c r="AF898" s="1">
        <f>IF(Raw!AE898="", 0, 1)</f>
        <v>0</v>
      </c>
      <c r="AG898" s="1" t="str">
        <f t="shared" si="94"/>
        <v>No</v>
      </c>
      <c r="AH898" s="1" t="str">
        <f t="shared" si="95"/>
        <v>No</v>
      </c>
      <c r="AI898" s="1" t="str">
        <f t="shared" si="96"/>
        <v>No</v>
      </c>
      <c r="AJ898" s="1" t="str">
        <f>IF(Raw!AE898="", "", Raw!AE898)</f>
        <v/>
      </c>
      <c r="AK898" s="2" t="str">
        <f t="shared" ca="1" si="97"/>
        <v/>
      </c>
      <c r="AL898" s="1" t="str">
        <f>IF(Raw!AF898="", "", Raw!AF898)</f>
        <v/>
      </c>
      <c r="AM898" s="1" t="s">
        <v>6350</v>
      </c>
      <c r="AN898" s="1" t="s">
        <v>6350</v>
      </c>
      <c r="AO898" s="1" t="s">
        <v>6349</v>
      </c>
      <c r="AP898" s="1">
        <f>Raw!AH898</f>
        <v>12895</v>
      </c>
      <c r="AQ898" s="1">
        <v>500</v>
      </c>
      <c r="AR898" s="1" t="s">
        <v>6350</v>
      </c>
      <c r="AS898" s="1" t="s">
        <v>6350</v>
      </c>
      <c r="AT898" s="1" t="s">
        <v>6350</v>
      </c>
    </row>
    <row r="899" spans="1:46" ht="12.75" x14ac:dyDescent="0.2">
      <c r="A899" s="1">
        <v>10898</v>
      </c>
      <c r="B899" s="1" t="s">
        <v>2</v>
      </c>
      <c r="C899" s="2">
        <f t="shared" ref="C899:C962" ca="1" si="98">TODAY()</f>
        <v>45265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6350</v>
      </c>
      <c r="O899" s="1" t="s">
        <v>6373</v>
      </c>
      <c r="P899" s="1" t="s">
        <v>6349</v>
      </c>
      <c r="Q899" s="1" t="s">
        <v>6350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99">DATE( YEAR( TODAY())-Y899, MONTH( TODAY()), DAY( TODAY()))</f>
        <v>33212</v>
      </c>
      <c r="AA899" s="1" t="str">
        <f>Raw!Z899</f>
        <v>INTERNATIONAL LICENCE</v>
      </c>
      <c r="AB899" s="9">
        <f t="shared" ref="AB899:AB962" si="100">IF( MAX(1, Y899-AC899)&gt;=4, 4, MAX(1, Y899-AC899))</f>
        <v>4</v>
      </c>
      <c r="AC899" s="1">
        <v>16</v>
      </c>
      <c r="AD899" s="1" t="str">
        <f>Raw!AA899</f>
        <v>MALE</v>
      </c>
      <c r="AE899" s="1" t="str">
        <f>Raw!AB899</f>
        <v>NO</v>
      </c>
      <c r="AF899" s="1">
        <f>IF(Raw!AE899="", 0, 1)</f>
        <v>0</v>
      </c>
      <c r="AG899" s="1" t="str">
        <f t="shared" ref="AG899:AG962" si="101">IF(AND( AJ899&lt;&gt;"", AJ899&lt;=2*12), "Yes", "No")</f>
        <v>No</v>
      </c>
      <c r="AH899" s="1" t="str">
        <f t="shared" ref="AH899:AH962" si="102">IF(AND( AJ899&lt;&gt;"", AJ899&lt;=3*12), "Yes", "No")</f>
        <v>No</v>
      </c>
      <c r="AI899" s="1" t="str">
        <f t="shared" ref="AI899:AI962" si="103">IF(AND( AJ899&lt;&gt;"", AJ899&lt;5*12), "Yes", "No")</f>
        <v>No</v>
      </c>
      <c r="AJ899" s="1" t="str">
        <f>IF(Raw!AE899="", "", Raw!AE899)</f>
        <v/>
      </c>
      <c r="AK899" s="2" t="str">
        <f t="shared" ref="AK899:AK962" ca="1" si="104">IF(AJ899="", "", EOMONTH( TODAY(), -AJ899))</f>
        <v/>
      </c>
      <c r="AL899" s="1" t="str">
        <f>IF(Raw!AF899="", "", Raw!AF899)</f>
        <v/>
      </c>
      <c r="AM899" s="1" t="s">
        <v>6350</v>
      </c>
      <c r="AN899" s="1" t="s">
        <v>6350</v>
      </c>
      <c r="AO899" s="1" t="s">
        <v>6349</v>
      </c>
      <c r="AP899" s="1">
        <f>Raw!AH899</f>
        <v>9500</v>
      </c>
      <c r="AQ899" s="1">
        <v>500</v>
      </c>
      <c r="AR899" s="1" t="s">
        <v>6350</v>
      </c>
      <c r="AS899" s="1" t="s">
        <v>6350</v>
      </c>
      <c r="AT899" s="1" t="s">
        <v>6350</v>
      </c>
    </row>
    <row r="900" spans="1:46" ht="12.75" x14ac:dyDescent="0.2">
      <c r="A900" s="1">
        <v>10899</v>
      </c>
      <c r="B900" s="1" t="s">
        <v>2</v>
      </c>
      <c r="C900" s="2">
        <f t="shared" ca="1" si="98"/>
        <v>45265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6350</v>
      </c>
      <c r="O900" s="1" t="s">
        <v>6373</v>
      </c>
      <c r="P900" s="1" t="s">
        <v>6349</v>
      </c>
      <c r="Q900" s="1" t="s">
        <v>6350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99"/>
        <v>33212</v>
      </c>
      <c r="AA900" s="1" t="str">
        <f>Raw!Z900</f>
        <v>NEW ZEALAND FULL LICENCE</v>
      </c>
      <c r="AB900" s="9">
        <f t="shared" si="100"/>
        <v>4</v>
      </c>
      <c r="AC900" s="1">
        <v>16</v>
      </c>
      <c r="AD900" s="1" t="str">
        <f>Raw!AA900</f>
        <v>MALE</v>
      </c>
      <c r="AE900" s="1" t="str">
        <f>Raw!AB900</f>
        <v>NO</v>
      </c>
      <c r="AF900" s="1">
        <f>IF(Raw!AE900="", 0, 1)</f>
        <v>0</v>
      </c>
      <c r="AG900" s="1" t="str">
        <f t="shared" si="101"/>
        <v>No</v>
      </c>
      <c r="AH900" s="1" t="str">
        <f t="shared" si="102"/>
        <v>No</v>
      </c>
      <c r="AI900" s="1" t="str">
        <f t="shared" si="103"/>
        <v>No</v>
      </c>
      <c r="AJ900" s="1" t="str">
        <f>IF(Raw!AE900="", "", Raw!AE900)</f>
        <v/>
      </c>
      <c r="AK900" s="2" t="str">
        <f t="shared" ca="1" si="104"/>
        <v/>
      </c>
      <c r="AL900" s="1" t="str">
        <f>IF(Raw!AF900="", "", Raw!AF900)</f>
        <v/>
      </c>
      <c r="AM900" s="1" t="s">
        <v>6350</v>
      </c>
      <c r="AN900" s="1" t="s">
        <v>6350</v>
      </c>
      <c r="AO900" s="1" t="s">
        <v>6349</v>
      </c>
      <c r="AP900" s="1">
        <f>Raw!AH900</f>
        <v>28480</v>
      </c>
      <c r="AQ900" s="1">
        <v>500</v>
      </c>
      <c r="AR900" s="1" t="s">
        <v>6350</v>
      </c>
      <c r="AS900" s="1" t="s">
        <v>6350</v>
      </c>
      <c r="AT900" s="1" t="s">
        <v>6350</v>
      </c>
    </row>
    <row r="901" spans="1:46" ht="12.75" x14ac:dyDescent="0.2">
      <c r="A901" s="1">
        <v>10900</v>
      </c>
      <c r="B901" s="1" t="s">
        <v>2</v>
      </c>
      <c r="C901" s="2">
        <f t="shared" ca="1" si="98"/>
        <v>45265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6350</v>
      </c>
      <c r="O901" s="1" t="s">
        <v>6373</v>
      </c>
      <c r="P901" s="1" t="s">
        <v>6349</v>
      </c>
      <c r="Q901" s="1" t="s">
        <v>6350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99"/>
        <v>32847</v>
      </c>
      <c r="AA901" s="1" t="str">
        <f>Raw!Z901</f>
        <v>RESTRICTED LICENCE</v>
      </c>
      <c r="AB901" s="9">
        <f t="shared" si="100"/>
        <v>4</v>
      </c>
      <c r="AC901" s="1">
        <v>16</v>
      </c>
      <c r="AD901" s="1" t="str">
        <f>Raw!AA901</f>
        <v>FEMALE</v>
      </c>
      <c r="AE901" s="1" t="str">
        <f>Raw!AB901</f>
        <v>NO</v>
      </c>
      <c r="AF901" s="1">
        <f>IF(Raw!AE901="", 0, 1)</f>
        <v>0</v>
      </c>
      <c r="AG901" s="1" t="str">
        <f t="shared" si="101"/>
        <v>No</v>
      </c>
      <c r="AH901" s="1" t="str">
        <f t="shared" si="102"/>
        <v>No</v>
      </c>
      <c r="AI901" s="1" t="str">
        <f t="shared" si="103"/>
        <v>No</v>
      </c>
      <c r="AJ901" s="1" t="str">
        <f>IF(Raw!AE901="", "", Raw!AE901)</f>
        <v/>
      </c>
      <c r="AK901" s="2" t="str">
        <f t="shared" ca="1" si="104"/>
        <v/>
      </c>
      <c r="AL901" s="1" t="str">
        <f>IF(Raw!AF901="", "", Raw!AF901)</f>
        <v/>
      </c>
      <c r="AM901" s="1" t="s">
        <v>6350</v>
      </c>
      <c r="AN901" s="1" t="s">
        <v>6350</v>
      </c>
      <c r="AO901" s="1" t="s">
        <v>6349</v>
      </c>
      <c r="AP901" s="1">
        <f>Raw!AH901</f>
        <v>3665</v>
      </c>
      <c r="AQ901" s="1">
        <v>500</v>
      </c>
      <c r="AR901" s="1" t="s">
        <v>6350</v>
      </c>
      <c r="AS901" s="1" t="s">
        <v>6350</v>
      </c>
      <c r="AT901" s="1" t="s">
        <v>6350</v>
      </c>
    </row>
    <row r="902" spans="1:46" ht="12.75" x14ac:dyDescent="0.2">
      <c r="A902" s="1">
        <v>10901</v>
      </c>
      <c r="B902" s="1" t="s">
        <v>2</v>
      </c>
      <c r="C902" s="2">
        <f t="shared" ca="1" si="98"/>
        <v>45265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IF(Raw!O902="","", Raw!O902)</f>
        <v>1796</v>
      </c>
      <c r="L902" s="1" t="str">
        <f>Raw!L902</f>
        <v>5 Sp Manual</v>
      </c>
      <c r="M902" s="1" t="str">
        <f>Raw!M902</f>
        <v>Petrol</v>
      </c>
      <c r="N902" s="1" t="s">
        <v>6350</v>
      </c>
      <c r="O902" s="1" t="s">
        <v>6373</v>
      </c>
      <c r="P902" s="1" t="s">
        <v>6349</v>
      </c>
      <c r="Q902" s="1" t="s">
        <v>6350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99"/>
        <v>32116</v>
      </c>
      <c r="AA902" s="1" t="str">
        <f>Raw!Z902</f>
        <v>RESTRICTED LICENCE</v>
      </c>
      <c r="AB902" s="9">
        <f t="shared" si="100"/>
        <v>4</v>
      </c>
      <c r="AC902" s="1">
        <v>16</v>
      </c>
      <c r="AD902" s="1" t="str">
        <f>Raw!AA902</f>
        <v>FEMALE</v>
      </c>
      <c r="AE902" s="1" t="str">
        <f>Raw!AB902</f>
        <v>YES</v>
      </c>
      <c r="AF902" s="1">
        <f>IF(Raw!AE902="", 0, 1)</f>
        <v>0</v>
      </c>
      <c r="AG902" s="1" t="str">
        <f t="shared" si="101"/>
        <v>No</v>
      </c>
      <c r="AH902" s="1" t="str">
        <f t="shared" si="102"/>
        <v>No</v>
      </c>
      <c r="AI902" s="1" t="str">
        <f t="shared" si="103"/>
        <v>No</v>
      </c>
      <c r="AJ902" s="1" t="str">
        <f>IF(Raw!AE902="", "", Raw!AE902)</f>
        <v/>
      </c>
      <c r="AK902" s="2" t="str">
        <f t="shared" ca="1" si="104"/>
        <v/>
      </c>
      <c r="AL902" s="1" t="str">
        <f>IF(Raw!AF902="", "", Raw!AF902)</f>
        <v/>
      </c>
      <c r="AM902" s="1" t="s">
        <v>6350</v>
      </c>
      <c r="AN902" s="1" t="s">
        <v>6350</v>
      </c>
      <c r="AO902" s="1" t="s">
        <v>6349</v>
      </c>
      <c r="AP902" s="1">
        <f>Raw!AH902</f>
        <v>3800</v>
      </c>
      <c r="AQ902" s="1">
        <v>500</v>
      </c>
      <c r="AR902" s="1" t="s">
        <v>6350</v>
      </c>
      <c r="AS902" s="1" t="s">
        <v>6350</v>
      </c>
      <c r="AT902" s="1" t="s">
        <v>6350</v>
      </c>
    </row>
    <row r="903" spans="1:46" ht="12.75" x14ac:dyDescent="0.2">
      <c r="A903" s="1">
        <v>10902</v>
      </c>
      <c r="B903" s="1" t="s">
        <v>2</v>
      </c>
      <c r="C903" s="2">
        <f t="shared" ca="1" si="98"/>
        <v>45265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6350</v>
      </c>
      <c r="O903" s="1" t="s">
        <v>6373</v>
      </c>
      <c r="P903" s="1" t="s">
        <v>6349</v>
      </c>
      <c r="Q903" s="1" t="s">
        <v>6350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99"/>
        <v>35038</v>
      </c>
      <c r="AA903" s="1" t="str">
        <f>Raw!Z903</f>
        <v>INTERNATIONAL LICENCE</v>
      </c>
      <c r="AB903" s="9">
        <f t="shared" si="100"/>
        <v>4</v>
      </c>
      <c r="AC903" s="1">
        <v>16</v>
      </c>
      <c r="AD903" s="1" t="str">
        <f>Raw!AA903</f>
        <v>MALE</v>
      </c>
      <c r="AE903" s="1" t="str">
        <f>Raw!AB903</f>
        <v>YES</v>
      </c>
      <c r="AF903" s="1">
        <f>IF(Raw!AE903="", 0, 1)</f>
        <v>0</v>
      </c>
      <c r="AG903" s="1" t="str">
        <f t="shared" si="101"/>
        <v>No</v>
      </c>
      <c r="AH903" s="1" t="str">
        <f t="shared" si="102"/>
        <v>No</v>
      </c>
      <c r="AI903" s="1" t="str">
        <f t="shared" si="103"/>
        <v>No</v>
      </c>
      <c r="AJ903" s="1" t="str">
        <f>IF(Raw!AE903="", "", Raw!AE903)</f>
        <v/>
      </c>
      <c r="AK903" s="2" t="str">
        <f t="shared" ca="1" si="104"/>
        <v/>
      </c>
      <c r="AL903" s="1" t="str">
        <f>IF(Raw!AF903="", "", Raw!AF903)</f>
        <v/>
      </c>
      <c r="AM903" s="1" t="s">
        <v>6350</v>
      </c>
      <c r="AN903" s="1" t="s">
        <v>6350</v>
      </c>
      <c r="AO903" s="1" t="s">
        <v>6349</v>
      </c>
      <c r="AP903" s="1">
        <f>Raw!AH903</f>
        <v>3850</v>
      </c>
      <c r="AQ903" s="1">
        <v>500</v>
      </c>
      <c r="AR903" s="1" t="s">
        <v>6350</v>
      </c>
      <c r="AS903" s="1" t="s">
        <v>6350</v>
      </c>
      <c r="AT903" s="1" t="s">
        <v>6350</v>
      </c>
    </row>
    <row r="904" spans="1:46" ht="12.75" x14ac:dyDescent="0.2">
      <c r="A904" s="1">
        <v>10903</v>
      </c>
      <c r="B904" s="1" t="s">
        <v>2</v>
      </c>
      <c r="C904" s="2">
        <f t="shared" ca="1" si="98"/>
        <v>45265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6350</v>
      </c>
      <c r="O904" s="1" t="s">
        <v>6373</v>
      </c>
      <c r="P904" s="1" t="s">
        <v>6349</v>
      </c>
      <c r="Q904" s="1" t="s">
        <v>6350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99"/>
        <v>21524</v>
      </c>
      <c r="AA904" s="1" t="str">
        <f>Raw!Z904</f>
        <v>NEW ZEALAND FULL LICENCE</v>
      </c>
      <c r="AB904" s="9">
        <f t="shared" si="100"/>
        <v>4</v>
      </c>
      <c r="AC904" s="1">
        <v>16</v>
      </c>
      <c r="AD904" s="1" t="str">
        <f>Raw!AA904</f>
        <v>FEMALE</v>
      </c>
      <c r="AE904" s="1" t="str">
        <f>Raw!AB904</f>
        <v>NO</v>
      </c>
      <c r="AF904" s="1">
        <f>IF(Raw!AE904="", 0, 1)</f>
        <v>1</v>
      </c>
      <c r="AG904" s="1" t="str">
        <f t="shared" si="101"/>
        <v>Yes</v>
      </c>
      <c r="AH904" s="1" t="str">
        <f t="shared" si="102"/>
        <v>Yes</v>
      </c>
      <c r="AI904" s="1" t="str">
        <f t="shared" si="103"/>
        <v>Yes</v>
      </c>
      <c r="AJ904" s="1">
        <f>IF(Raw!AE904="", "", Raw!AE904)</f>
        <v>4</v>
      </c>
      <c r="AK904" s="2">
        <f t="shared" ca="1" si="104"/>
        <v>45169</v>
      </c>
      <c r="AL904" s="1" t="str">
        <f>IF(Raw!AF904="", "", Raw!AF904)</f>
        <v>Not at fault - other vehicle involved</v>
      </c>
      <c r="AM904" s="1" t="s">
        <v>6350</v>
      </c>
      <c r="AN904" s="1" t="s">
        <v>6350</v>
      </c>
      <c r="AO904" s="1" t="s">
        <v>6349</v>
      </c>
      <c r="AP904" s="1">
        <f>Raw!AH904</f>
        <v>16400</v>
      </c>
      <c r="AQ904" s="1">
        <v>500</v>
      </c>
      <c r="AR904" s="1" t="s">
        <v>6350</v>
      </c>
      <c r="AS904" s="1" t="s">
        <v>6350</v>
      </c>
      <c r="AT904" s="1" t="s">
        <v>6350</v>
      </c>
    </row>
    <row r="905" spans="1:46" ht="12.75" x14ac:dyDescent="0.2">
      <c r="A905" s="1">
        <v>10904</v>
      </c>
      <c r="B905" s="1" t="s">
        <v>2</v>
      </c>
      <c r="C905" s="2">
        <f t="shared" ca="1" si="98"/>
        <v>45265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6350</v>
      </c>
      <c r="O905" s="1" t="s">
        <v>6373</v>
      </c>
      <c r="P905" s="1" t="s">
        <v>6349</v>
      </c>
      <c r="Q905" s="1" t="s">
        <v>6350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99"/>
        <v>21159</v>
      </c>
      <c r="AA905" s="1" t="str">
        <f>Raw!Z905</f>
        <v>NEW ZEALAND FULL LICENCE</v>
      </c>
      <c r="AB905" s="9">
        <f t="shared" si="100"/>
        <v>4</v>
      </c>
      <c r="AC905" s="1">
        <v>16</v>
      </c>
      <c r="AD905" s="1" t="str">
        <f>Raw!AA905</f>
        <v>FEMALE</v>
      </c>
      <c r="AE905" s="1" t="str">
        <f>Raw!AB905</f>
        <v>NO</v>
      </c>
      <c r="AF905" s="1">
        <f>IF(Raw!AE905="", 0, 1)</f>
        <v>0</v>
      </c>
      <c r="AG905" s="1" t="str">
        <f t="shared" si="101"/>
        <v>No</v>
      </c>
      <c r="AH905" s="1" t="str">
        <f t="shared" si="102"/>
        <v>No</v>
      </c>
      <c r="AI905" s="1" t="str">
        <f t="shared" si="103"/>
        <v>No</v>
      </c>
      <c r="AJ905" s="1" t="str">
        <f>IF(Raw!AE905="", "", Raw!AE905)</f>
        <v/>
      </c>
      <c r="AK905" s="2" t="str">
        <f t="shared" ca="1" si="104"/>
        <v/>
      </c>
      <c r="AL905" s="1" t="str">
        <f>IF(Raw!AF905="", "", Raw!AF905)</f>
        <v/>
      </c>
      <c r="AM905" s="1" t="s">
        <v>6350</v>
      </c>
      <c r="AN905" s="1" t="s">
        <v>6350</v>
      </c>
      <c r="AO905" s="1" t="s">
        <v>6349</v>
      </c>
      <c r="AP905" s="1">
        <f>Raw!AH905</f>
        <v>27650</v>
      </c>
      <c r="AQ905" s="1">
        <v>500</v>
      </c>
      <c r="AR905" s="1" t="s">
        <v>6350</v>
      </c>
      <c r="AS905" s="1" t="s">
        <v>6350</v>
      </c>
      <c r="AT905" s="1" t="s">
        <v>6350</v>
      </c>
    </row>
    <row r="906" spans="1:46" ht="12.75" x14ac:dyDescent="0.2">
      <c r="A906" s="1">
        <v>10905</v>
      </c>
      <c r="B906" s="1" t="s">
        <v>2</v>
      </c>
      <c r="C906" s="2">
        <f t="shared" ca="1" si="98"/>
        <v>45265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6350</v>
      </c>
      <c r="O906" s="1" t="s">
        <v>6373</v>
      </c>
      <c r="P906" s="1" t="s">
        <v>6349</v>
      </c>
      <c r="Q906" s="1" t="s">
        <v>6350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99"/>
        <v>31386</v>
      </c>
      <c r="AA906" s="1" t="str">
        <f>Raw!Z906</f>
        <v>NEW ZEALAND FULL LICENCE</v>
      </c>
      <c r="AB906" s="9">
        <f t="shared" si="100"/>
        <v>4</v>
      </c>
      <c r="AC906" s="1">
        <v>16</v>
      </c>
      <c r="AD906" s="1" t="str">
        <f>Raw!AA906</f>
        <v>FEMALE</v>
      </c>
      <c r="AE906" s="1" t="str">
        <f>Raw!AB906</f>
        <v>NO</v>
      </c>
      <c r="AF906" s="1">
        <f>IF(Raw!AE906="", 0, 1)</f>
        <v>1</v>
      </c>
      <c r="AG906" s="1" t="str">
        <f t="shared" si="101"/>
        <v>No</v>
      </c>
      <c r="AH906" s="1" t="str">
        <f t="shared" si="102"/>
        <v>Yes</v>
      </c>
      <c r="AI906" s="1" t="str">
        <f t="shared" si="103"/>
        <v>Yes</v>
      </c>
      <c r="AJ906" s="1">
        <f>IF(Raw!AE906="", "", Raw!AE906)</f>
        <v>26</v>
      </c>
      <c r="AK906" s="2">
        <f t="shared" ca="1" si="104"/>
        <v>44500</v>
      </c>
      <c r="AL906" s="1" t="str">
        <f>IF(Raw!AF906="", "", Raw!AF906)</f>
        <v>At fault - other vehicle involved</v>
      </c>
      <c r="AM906" s="1" t="s">
        <v>6350</v>
      </c>
      <c r="AN906" s="1" t="s">
        <v>6350</v>
      </c>
      <c r="AO906" s="1" t="s">
        <v>6349</v>
      </c>
      <c r="AP906" s="1">
        <f>Raw!AH906</f>
        <v>34790</v>
      </c>
      <c r="AQ906" s="1">
        <v>500</v>
      </c>
      <c r="AR906" s="1" t="s">
        <v>6350</v>
      </c>
      <c r="AS906" s="1" t="s">
        <v>6350</v>
      </c>
      <c r="AT906" s="1" t="s">
        <v>6350</v>
      </c>
    </row>
    <row r="907" spans="1:46" ht="12.75" x14ac:dyDescent="0.2">
      <c r="A907" s="1">
        <v>10906</v>
      </c>
      <c r="B907" s="1" t="s">
        <v>2</v>
      </c>
      <c r="C907" s="2">
        <f t="shared" ca="1" si="98"/>
        <v>45265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6350</v>
      </c>
      <c r="O907" s="1" t="s">
        <v>6373</v>
      </c>
      <c r="P907" s="1" t="s">
        <v>6349</v>
      </c>
      <c r="Q907" s="1" t="s">
        <v>6350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99"/>
        <v>35404</v>
      </c>
      <c r="AA907" s="1" t="str">
        <f>Raw!Z907</f>
        <v>NEW ZEALAND FULL LICENCE</v>
      </c>
      <c r="AB907" s="9">
        <f t="shared" si="100"/>
        <v>4</v>
      </c>
      <c r="AC907" s="1">
        <v>16</v>
      </c>
      <c r="AD907" s="1" t="str">
        <f>Raw!AA907</f>
        <v>MALE</v>
      </c>
      <c r="AE907" s="1" t="str">
        <f>Raw!AB907</f>
        <v>NO</v>
      </c>
      <c r="AF907" s="1">
        <f>IF(Raw!AE907="", 0, 1)</f>
        <v>0</v>
      </c>
      <c r="AG907" s="1" t="str">
        <f t="shared" si="101"/>
        <v>No</v>
      </c>
      <c r="AH907" s="1" t="str">
        <f t="shared" si="102"/>
        <v>No</v>
      </c>
      <c r="AI907" s="1" t="str">
        <f t="shared" si="103"/>
        <v>No</v>
      </c>
      <c r="AJ907" s="1" t="str">
        <f>IF(Raw!AE907="", "", Raw!AE907)</f>
        <v/>
      </c>
      <c r="AK907" s="2" t="str">
        <f t="shared" ca="1" si="104"/>
        <v/>
      </c>
      <c r="AL907" s="1" t="str">
        <f>IF(Raw!AF907="", "", Raw!AF907)</f>
        <v/>
      </c>
      <c r="AM907" s="1" t="s">
        <v>6350</v>
      </c>
      <c r="AN907" s="1" t="s">
        <v>6350</v>
      </c>
      <c r="AO907" s="1" t="s">
        <v>6349</v>
      </c>
      <c r="AP907" s="1">
        <f>Raw!AH907</f>
        <v>8000</v>
      </c>
      <c r="AQ907" s="1">
        <v>500</v>
      </c>
      <c r="AR907" s="1" t="s">
        <v>6350</v>
      </c>
      <c r="AS907" s="1" t="s">
        <v>6350</v>
      </c>
      <c r="AT907" s="1" t="s">
        <v>6350</v>
      </c>
    </row>
    <row r="908" spans="1:46" ht="12.75" x14ac:dyDescent="0.2">
      <c r="A908" s="1">
        <v>10907</v>
      </c>
      <c r="B908" s="1" t="s">
        <v>2</v>
      </c>
      <c r="C908" s="2">
        <f t="shared" ca="1" si="98"/>
        <v>45265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6350</v>
      </c>
      <c r="O908" s="1" t="s">
        <v>6373</v>
      </c>
      <c r="P908" s="1" t="s">
        <v>6349</v>
      </c>
      <c r="Q908" s="1" t="s">
        <v>6350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99"/>
        <v>23716</v>
      </c>
      <c r="AA908" s="1" t="str">
        <f>Raw!Z908</f>
        <v>NEW ZEALAND FULL LICENCE</v>
      </c>
      <c r="AB908" s="9">
        <f t="shared" si="100"/>
        <v>4</v>
      </c>
      <c r="AC908" s="1">
        <v>16</v>
      </c>
      <c r="AD908" s="1" t="str">
        <f>Raw!AA908</f>
        <v>FEMALE</v>
      </c>
      <c r="AE908" s="1" t="str">
        <f>Raw!AB908</f>
        <v>NO</v>
      </c>
      <c r="AF908" s="1">
        <f>IF(Raw!AE908="", 0, 1)</f>
        <v>0</v>
      </c>
      <c r="AG908" s="1" t="str">
        <f t="shared" si="101"/>
        <v>No</v>
      </c>
      <c r="AH908" s="1" t="str">
        <f t="shared" si="102"/>
        <v>No</v>
      </c>
      <c r="AI908" s="1" t="str">
        <f t="shared" si="103"/>
        <v>No</v>
      </c>
      <c r="AJ908" s="1" t="str">
        <f>IF(Raw!AE908="", "", Raw!AE908)</f>
        <v/>
      </c>
      <c r="AK908" s="2" t="str">
        <f t="shared" ca="1" si="104"/>
        <v/>
      </c>
      <c r="AL908" s="1" t="str">
        <f>IF(Raw!AF908="", "", Raw!AF908)</f>
        <v/>
      </c>
      <c r="AM908" s="1" t="s">
        <v>6350</v>
      </c>
      <c r="AN908" s="1" t="s">
        <v>6350</v>
      </c>
      <c r="AO908" s="1" t="s">
        <v>6349</v>
      </c>
      <c r="AP908" s="1">
        <f>Raw!AH908</f>
        <v>13110</v>
      </c>
      <c r="AQ908" s="1">
        <v>500</v>
      </c>
      <c r="AR908" s="1" t="s">
        <v>6350</v>
      </c>
      <c r="AS908" s="1" t="s">
        <v>6350</v>
      </c>
      <c r="AT908" s="1" t="s">
        <v>6350</v>
      </c>
    </row>
    <row r="909" spans="1:46" ht="12.75" x14ac:dyDescent="0.2">
      <c r="A909" s="1">
        <v>10908</v>
      </c>
      <c r="B909" s="1" t="s">
        <v>2</v>
      </c>
      <c r="C909" s="2">
        <f t="shared" ca="1" si="98"/>
        <v>45265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6350</v>
      </c>
      <c r="O909" s="1" t="s">
        <v>6373</v>
      </c>
      <c r="P909" s="1" t="s">
        <v>6349</v>
      </c>
      <c r="Q909" s="1" t="s">
        <v>6350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/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99"/>
        <v>22620</v>
      </c>
      <c r="AA909" s="1" t="str">
        <f>Raw!Z909</f>
        <v>NEW ZEALAND FULL LICENCE</v>
      </c>
      <c r="AB909" s="9">
        <f t="shared" si="100"/>
        <v>4</v>
      </c>
      <c r="AC909" s="1">
        <v>16</v>
      </c>
      <c r="AD909" s="1" t="str">
        <f>Raw!AA909</f>
        <v>FEMALE</v>
      </c>
      <c r="AE909" s="1" t="str">
        <f>Raw!AB909</f>
        <v>NO</v>
      </c>
      <c r="AF909" s="1">
        <f>IF(Raw!AE909="", 0, 1)</f>
        <v>0</v>
      </c>
      <c r="AG909" s="1" t="str">
        <f t="shared" si="101"/>
        <v>No</v>
      </c>
      <c r="AH909" s="1" t="str">
        <f t="shared" si="102"/>
        <v>No</v>
      </c>
      <c r="AI909" s="1" t="str">
        <f t="shared" si="103"/>
        <v>No</v>
      </c>
      <c r="AJ909" s="1" t="str">
        <f>IF(Raw!AE909="", "", Raw!AE909)</f>
        <v/>
      </c>
      <c r="AK909" s="2" t="str">
        <f t="shared" ca="1" si="104"/>
        <v/>
      </c>
      <c r="AL909" s="1" t="str">
        <f>IF(Raw!AF909="", "", Raw!AF909)</f>
        <v/>
      </c>
      <c r="AM909" s="1" t="s">
        <v>6350</v>
      </c>
      <c r="AN909" s="1" t="s">
        <v>6350</v>
      </c>
      <c r="AO909" s="1" t="s">
        <v>6349</v>
      </c>
      <c r="AP909" s="1">
        <f>Raw!AH909</f>
        <v>5600</v>
      </c>
      <c r="AQ909" s="1">
        <v>500</v>
      </c>
      <c r="AR909" s="1" t="s">
        <v>6350</v>
      </c>
      <c r="AS909" s="1" t="s">
        <v>6350</v>
      </c>
      <c r="AT909" s="1" t="s">
        <v>6350</v>
      </c>
    </row>
    <row r="910" spans="1:46" ht="12.75" x14ac:dyDescent="0.2">
      <c r="A910" s="1">
        <v>10909</v>
      </c>
      <c r="B910" s="1" t="s">
        <v>2</v>
      </c>
      <c r="C910" s="2">
        <f t="shared" ca="1" si="98"/>
        <v>45265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6350</v>
      </c>
      <c r="O910" s="1" t="s">
        <v>6373</v>
      </c>
      <c r="P910" s="1" t="s">
        <v>6349</v>
      </c>
      <c r="Q910" s="1" t="s">
        <v>6350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99"/>
        <v>36499</v>
      </c>
      <c r="AA910" s="1" t="str">
        <f>Raw!Z910</f>
        <v>NEW ZEALAND FULL LICENCE</v>
      </c>
      <c r="AB910" s="9">
        <f t="shared" si="100"/>
        <v>4</v>
      </c>
      <c r="AC910" s="1">
        <v>16</v>
      </c>
      <c r="AD910" s="1" t="str">
        <f>Raw!AA910</f>
        <v>MALE</v>
      </c>
      <c r="AE910" s="1" t="str">
        <f>Raw!AB910</f>
        <v>NO</v>
      </c>
      <c r="AF910" s="1">
        <f>IF(Raw!AE910="", 0, 1)</f>
        <v>1</v>
      </c>
      <c r="AG910" s="1" t="str">
        <f t="shared" si="101"/>
        <v>Yes</v>
      </c>
      <c r="AH910" s="1" t="str">
        <f t="shared" si="102"/>
        <v>Yes</v>
      </c>
      <c r="AI910" s="1" t="str">
        <f t="shared" si="103"/>
        <v>Yes</v>
      </c>
      <c r="AJ910" s="1">
        <f>IF(Raw!AE910="", "", Raw!AE910)</f>
        <v>15</v>
      </c>
      <c r="AK910" s="2">
        <f t="shared" ca="1" si="104"/>
        <v>44834</v>
      </c>
      <c r="AL910" s="1" t="str">
        <f>IF(Raw!AF910="", "", Raw!AF910)</f>
        <v>At fault - other vehicle involved</v>
      </c>
      <c r="AM910" s="1" t="s">
        <v>6350</v>
      </c>
      <c r="AN910" s="1" t="s">
        <v>6350</v>
      </c>
      <c r="AO910" s="1" t="s">
        <v>6349</v>
      </c>
      <c r="AP910" s="1">
        <f>Raw!AH910</f>
        <v>8240</v>
      </c>
      <c r="AQ910" s="1">
        <v>500</v>
      </c>
      <c r="AR910" s="1" t="s">
        <v>6350</v>
      </c>
      <c r="AS910" s="1" t="s">
        <v>6350</v>
      </c>
      <c r="AT910" s="1" t="s">
        <v>6350</v>
      </c>
    </row>
    <row r="911" spans="1:46" ht="12.75" x14ac:dyDescent="0.2">
      <c r="A911" s="1">
        <v>10910</v>
      </c>
      <c r="B911" s="1" t="s">
        <v>2</v>
      </c>
      <c r="C911" s="2">
        <f t="shared" ca="1" si="98"/>
        <v>45265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IF(Raw!O911="","", Raw!O911)</f>
        <v>1296</v>
      </c>
      <c r="L911" s="1" t="str">
        <f>Raw!L911</f>
        <v>5 Sp Manual</v>
      </c>
      <c r="M911" s="1" t="str">
        <f>Raw!M911</f>
        <v>Petrol</v>
      </c>
      <c r="N911" s="1" t="s">
        <v>6350</v>
      </c>
      <c r="O911" s="1" t="s">
        <v>6373</v>
      </c>
      <c r="P911" s="1" t="s">
        <v>6349</v>
      </c>
      <c r="Q911" s="1" t="s">
        <v>6350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99"/>
        <v>20794</v>
      </c>
      <c r="AA911" s="1" t="str">
        <f>Raw!Z911</f>
        <v>NEW ZEALAND FULL LICENCE</v>
      </c>
      <c r="AB911" s="9">
        <f t="shared" si="100"/>
        <v>4</v>
      </c>
      <c r="AC911" s="1">
        <v>16</v>
      </c>
      <c r="AD911" s="1" t="str">
        <f>Raw!AA911</f>
        <v>FEMALE</v>
      </c>
      <c r="AE911" s="1" t="str">
        <f>Raw!AB911</f>
        <v>NO</v>
      </c>
      <c r="AF911" s="1">
        <f>IF(Raw!AE911="", 0, 1)</f>
        <v>0</v>
      </c>
      <c r="AG911" s="1" t="str">
        <f t="shared" si="101"/>
        <v>No</v>
      </c>
      <c r="AH911" s="1" t="str">
        <f t="shared" si="102"/>
        <v>No</v>
      </c>
      <c r="AI911" s="1" t="str">
        <f t="shared" si="103"/>
        <v>No</v>
      </c>
      <c r="AJ911" s="1" t="str">
        <f>IF(Raw!AE911="", "", Raw!AE911)</f>
        <v/>
      </c>
      <c r="AK911" s="2" t="str">
        <f t="shared" ca="1" si="104"/>
        <v/>
      </c>
      <c r="AL911" s="1" t="str">
        <f>IF(Raw!AF911="", "", Raw!AF911)</f>
        <v/>
      </c>
      <c r="AM911" s="1" t="s">
        <v>6350</v>
      </c>
      <c r="AN911" s="1" t="s">
        <v>6350</v>
      </c>
      <c r="AO911" s="1" t="s">
        <v>6349</v>
      </c>
      <c r="AP911" s="1">
        <f>Raw!AH911</f>
        <v>1350</v>
      </c>
      <c r="AQ911" s="1">
        <v>500</v>
      </c>
      <c r="AR911" s="1" t="s">
        <v>6350</v>
      </c>
      <c r="AS911" s="1" t="s">
        <v>6350</v>
      </c>
      <c r="AT911" s="1" t="s">
        <v>6350</v>
      </c>
    </row>
    <row r="912" spans="1:46" ht="12.75" x14ac:dyDescent="0.2">
      <c r="A912" s="1">
        <v>10911</v>
      </c>
      <c r="B912" s="1" t="s">
        <v>2</v>
      </c>
      <c r="C912" s="2">
        <f t="shared" ca="1" si="98"/>
        <v>45265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6350</v>
      </c>
      <c r="O912" s="1" t="s">
        <v>6373</v>
      </c>
      <c r="P912" s="1" t="s">
        <v>6349</v>
      </c>
      <c r="Q912" s="1" t="s">
        <v>6350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/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99"/>
        <v>36499</v>
      </c>
      <c r="AA912" s="1" t="str">
        <f>Raw!Z912</f>
        <v>NEW ZEALAND FULL LICENCE</v>
      </c>
      <c r="AB912" s="9">
        <f t="shared" si="100"/>
        <v>4</v>
      </c>
      <c r="AC912" s="1">
        <v>16</v>
      </c>
      <c r="AD912" s="1" t="str">
        <f>Raw!AA912</f>
        <v>MALE</v>
      </c>
      <c r="AE912" s="1" t="str">
        <f>Raw!AB912</f>
        <v>NO</v>
      </c>
      <c r="AF912" s="1">
        <f>IF(Raw!AE912="", 0, 1)</f>
        <v>0</v>
      </c>
      <c r="AG912" s="1" t="str">
        <f t="shared" si="101"/>
        <v>No</v>
      </c>
      <c r="AH912" s="1" t="str">
        <f t="shared" si="102"/>
        <v>No</v>
      </c>
      <c r="AI912" s="1" t="str">
        <f t="shared" si="103"/>
        <v>No</v>
      </c>
      <c r="AJ912" s="1" t="str">
        <f>IF(Raw!AE912="", "", Raw!AE912)</f>
        <v/>
      </c>
      <c r="AK912" s="2" t="str">
        <f t="shared" ca="1" si="104"/>
        <v/>
      </c>
      <c r="AL912" s="1" t="str">
        <f>IF(Raw!AF912="", "", Raw!AF912)</f>
        <v/>
      </c>
      <c r="AM912" s="1" t="s">
        <v>6350</v>
      </c>
      <c r="AN912" s="1" t="s">
        <v>6350</v>
      </c>
      <c r="AO912" s="1" t="s">
        <v>6349</v>
      </c>
      <c r="AP912" s="1">
        <f>Raw!AH912</f>
        <v>4800</v>
      </c>
      <c r="AQ912" s="1">
        <v>500</v>
      </c>
      <c r="AR912" s="1" t="s">
        <v>6350</v>
      </c>
      <c r="AS912" s="1" t="s">
        <v>6350</v>
      </c>
      <c r="AT912" s="1" t="s">
        <v>6350</v>
      </c>
    </row>
    <row r="913" spans="1:46" ht="12.75" x14ac:dyDescent="0.2">
      <c r="A913" s="1">
        <v>10912</v>
      </c>
      <c r="B913" s="1" t="s">
        <v>2</v>
      </c>
      <c r="C913" s="2">
        <f t="shared" ca="1" si="98"/>
        <v>45265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6350</v>
      </c>
      <c r="O913" s="1" t="s">
        <v>6373</v>
      </c>
      <c r="P913" s="1" t="s">
        <v>6349</v>
      </c>
      <c r="Q913" s="1" t="s">
        <v>6350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99"/>
        <v>25542</v>
      </c>
      <c r="AA913" s="1" t="str">
        <f>Raw!Z913</f>
        <v>NEW ZEALAND FULL LICENCE</v>
      </c>
      <c r="AB913" s="9">
        <f t="shared" si="100"/>
        <v>4</v>
      </c>
      <c r="AC913" s="1">
        <v>16</v>
      </c>
      <c r="AD913" s="1" t="str">
        <f>Raw!AA913</f>
        <v>MALE</v>
      </c>
      <c r="AE913" s="1" t="str">
        <f>Raw!AB913</f>
        <v>NO</v>
      </c>
      <c r="AF913" s="1">
        <f>IF(Raw!AE913="", 0, 1)</f>
        <v>1</v>
      </c>
      <c r="AG913" s="1" t="str">
        <f t="shared" si="101"/>
        <v>No</v>
      </c>
      <c r="AH913" s="1" t="str">
        <f t="shared" si="102"/>
        <v>Yes</v>
      </c>
      <c r="AI913" s="1" t="str">
        <f t="shared" si="103"/>
        <v>Yes</v>
      </c>
      <c r="AJ913" s="1">
        <f>IF(Raw!AE913="", "", Raw!AE913)</f>
        <v>30</v>
      </c>
      <c r="AK913" s="2">
        <f t="shared" ca="1" si="104"/>
        <v>44377</v>
      </c>
      <c r="AL913" s="1" t="str">
        <f>IF(Raw!AF913="", "", Raw!AF913)</f>
        <v>At fault - other vehicle involved</v>
      </c>
      <c r="AM913" s="1" t="s">
        <v>6350</v>
      </c>
      <c r="AN913" s="1" t="s">
        <v>6350</v>
      </c>
      <c r="AO913" s="1" t="s">
        <v>6349</v>
      </c>
      <c r="AP913" s="1">
        <f>Raw!AH913</f>
        <v>11880</v>
      </c>
      <c r="AQ913" s="1">
        <v>500</v>
      </c>
      <c r="AR913" s="1" t="s">
        <v>6350</v>
      </c>
      <c r="AS913" s="1" t="s">
        <v>6350</v>
      </c>
      <c r="AT913" s="1" t="s">
        <v>6350</v>
      </c>
    </row>
    <row r="914" spans="1:46" ht="12.75" x14ac:dyDescent="0.2">
      <c r="A914" s="1">
        <v>10913</v>
      </c>
      <c r="B914" s="1" t="s">
        <v>2</v>
      </c>
      <c r="C914" s="2">
        <f t="shared" ca="1" si="98"/>
        <v>45265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6350</v>
      </c>
      <c r="O914" s="1" t="s">
        <v>6373</v>
      </c>
      <c r="P914" s="1" t="s">
        <v>6349</v>
      </c>
      <c r="Q914" s="1" t="s">
        <v>6350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99"/>
        <v>27733</v>
      </c>
      <c r="AA914" s="1" t="str">
        <f>Raw!Z914</f>
        <v>RESTRICTED LICENCE</v>
      </c>
      <c r="AB914" s="9">
        <f t="shared" si="100"/>
        <v>4</v>
      </c>
      <c r="AC914" s="1">
        <v>16</v>
      </c>
      <c r="AD914" s="1" t="str">
        <f>Raw!AA914</f>
        <v>FEMALE</v>
      </c>
      <c r="AE914" s="1" t="str">
        <f>Raw!AB914</f>
        <v>NO</v>
      </c>
      <c r="AF914" s="1">
        <f>IF(Raw!AE914="", 0, 1)</f>
        <v>1</v>
      </c>
      <c r="AG914" s="1" t="str">
        <f t="shared" si="101"/>
        <v>Yes</v>
      </c>
      <c r="AH914" s="1" t="str">
        <f t="shared" si="102"/>
        <v>Yes</v>
      </c>
      <c r="AI914" s="1" t="str">
        <f t="shared" si="103"/>
        <v>Yes</v>
      </c>
      <c r="AJ914" s="1">
        <f>IF(Raw!AE914="", "", Raw!AE914)</f>
        <v>24</v>
      </c>
      <c r="AK914" s="2">
        <f t="shared" ca="1" si="104"/>
        <v>44561</v>
      </c>
      <c r="AL914" s="1" t="str">
        <f>IF(Raw!AF914="", "", Raw!AF914)</f>
        <v>Not at fault - other vehicle involved</v>
      </c>
      <c r="AM914" s="1" t="s">
        <v>6350</v>
      </c>
      <c r="AN914" s="1" t="s">
        <v>6350</v>
      </c>
      <c r="AO914" s="1" t="s">
        <v>6349</v>
      </c>
      <c r="AP914" s="1">
        <f>Raw!AH914</f>
        <v>11350</v>
      </c>
      <c r="AQ914" s="1">
        <v>500</v>
      </c>
      <c r="AR914" s="1" t="s">
        <v>6350</v>
      </c>
      <c r="AS914" s="1" t="s">
        <v>6350</v>
      </c>
      <c r="AT914" s="1" t="s">
        <v>6350</v>
      </c>
    </row>
    <row r="915" spans="1:46" ht="12.75" x14ac:dyDescent="0.2">
      <c r="A915" s="1">
        <v>10914</v>
      </c>
      <c r="B915" s="1" t="s">
        <v>2</v>
      </c>
      <c r="C915" s="2">
        <f t="shared" ca="1" si="98"/>
        <v>45265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6350</v>
      </c>
      <c r="O915" s="1" t="s">
        <v>6373</v>
      </c>
      <c r="P915" s="1" t="s">
        <v>6349</v>
      </c>
      <c r="Q915" s="1" t="s">
        <v>6350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99"/>
        <v>36134</v>
      </c>
      <c r="AA915" s="1" t="str">
        <f>Raw!Z915</f>
        <v>NEW ZEALAND FULL LICENCE</v>
      </c>
      <c r="AB915" s="9">
        <f t="shared" si="100"/>
        <v>4</v>
      </c>
      <c r="AC915" s="1">
        <v>16</v>
      </c>
      <c r="AD915" s="1" t="str">
        <f>Raw!AA915</f>
        <v>FEMALE</v>
      </c>
      <c r="AE915" s="1" t="str">
        <f>Raw!AB915</f>
        <v>NO</v>
      </c>
      <c r="AF915" s="1">
        <f>IF(Raw!AE915="", 0, 1)</f>
        <v>0</v>
      </c>
      <c r="AG915" s="1" t="str">
        <f t="shared" si="101"/>
        <v>No</v>
      </c>
      <c r="AH915" s="1" t="str">
        <f t="shared" si="102"/>
        <v>No</v>
      </c>
      <c r="AI915" s="1" t="str">
        <f t="shared" si="103"/>
        <v>No</v>
      </c>
      <c r="AJ915" s="1" t="str">
        <f>IF(Raw!AE915="", "", Raw!AE915)</f>
        <v/>
      </c>
      <c r="AK915" s="2" t="str">
        <f t="shared" ca="1" si="104"/>
        <v/>
      </c>
      <c r="AL915" s="1" t="str">
        <f>IF(Raw!AF915="", "", Raw!AF915)</f>
        <v/>
      </c>
      <c r="AM915" s="1" t="s">
        <v>6350</v>
      </c>
      <c r="AN915" s="1" t="s">
        <v>6350</v>
      </c>
      <c r="AO915" s="1" t="s">
        <v>6349</v>
      </c>
      <c r="AP915" s="1">
        <f>Raw!AH915</f>
        <v>9950</v>
      </c>
      <c r="AQ915" s="1">
        <v>500</v>
      </c>
      <c r="AR915" s="1" t="s">
        <v>6350</v>
      </c>
      <c r="AS915" s="1" t="s">
        <v>6350</v>
      </c>
      <c r="AT915" s="1" t="s">
        <v>6350</v>
      </c>
    </row>
    <row r="916" spans="1:46" ht="12.75" x14ac:dyDescent="0.2">
      <c r="A916" s="1">
        <v>10915</v>
      </c>
      <c r="B916" s="1" t="s">
        <v>2</v>
      </c>
      <c r="C916" s="2">
        <f t="shared" ca="1" si="98"/>
        <v>45265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6350</v>
      </c>
      <c r="O916" s="1" t="s">
        <v>6373</v>
      </c>
      <c r="P916" s="1" t="s">
        <v>6349</v>
      </c>
      <c r="Q916" s="1" t="s">
        <v>6350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/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99"/>
        <v>25542</v>
      </c>
      <c r="AA916" s="1" t="str">
        <f>Raw!Z916</f>
        <v>NEW ZEALAND FULL LICENCE</v>
      </c>
      <c r="AB916" s="9">
        <f t="shared" si="100"/>
        <v>4</v>
      </c>
      <c r="AC916" s="1">
        <v>16</v>
      </c>
      <c r="AD916" s="1" t="str">
        <f>Raw!AA916</f>
        <v>FEMALE</v>
      </c>
      <c r="AE916" s="1" t="str">
        <f>Raw!AB916</f>
        <v>NO</v>
      </c>
      <c r="AF916" s="1">
        <f>IF(Raw!AE916="", 0, 1)</f>
        <v>0</v>
      </c>
      <c r="AG916" s="1" t="str">
        <f t="shared" si="101"/>
        <v>No</v>
      </c>
      <c r="AH916" s="1" t="str">
        <f t="shared" si="102"/>
        <v>No</v>
      </c>
      <c r="AI916" s="1" t="str">
        <f t="shared" si="103"/>
        <v>No</v>
      </c>
      <c r="AJ916" s="1" t="str">
        <f>IF(Raw!AE916="", "", Raw!AE916)</f>
        <v/>
      </c>
      <c r="AK916" s="2" t="str">
        <f t="shared" ca="1" si="104"/>
        <v/>
      </c>
      <c r="AL916" s="1" t="str">
        <f>IF(Raw!AF916="", "", Raw!AF916)</f>
        <v/>
      </c>
      <c r="AM916" s="1" t="s">
        <v>6350</v>
      </c>
      <c r="AN916" s="1" t="s">
        <v>6350</v>
      </c>
      <c r="AO916" s="1" t="s">
        <v>6349</v>
      </c>
      <c r="AP916" s="1">
        <f>Raw!AH916</f>
        <v>29215</v>
      </c>
      <c r="AQ916" s="1">
        <v>500</v>
      </c>
      <c r="AR916" s="1" t="s">
        <v>6350</v>
      </c>
      <c r="AS916" s="1" t="s">
        <v>6350</v>
      </c>
      <c r="AT916" s="1" t="s">
        <v>6350</v>
      </c>
    </row>
    <row r="917" spans="1:46" ht="12.75" x14ac:dyDescent="0.2">
      <c r="A917" s="1">
        <v>10916</v>
      </c>
      <c r="B917" s="1" t="s">
        <v>2</v>
      </c>
      <c r="C917" s="2">
        <f t="shared" ca="1" si="98"/>
        <v>45265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6350</v>
      </c>
      <c r="O917" s="1" t="s">
        <v>6373</v>
      </c>
      <c r="P917" s="1" t="s">
        <v>6349</v>
      </c>
      <c r="Q917" s="1" t="s">
        <v>6350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99"/>
        <v>35404</v>
      </c>
      <c r="AA917" s="1" t="str">
        <f>Raw!Z917</f>
        <v>NEW ZEALAND FULL LICENCE</v>
      </c>
      <c r="AB917" s="9">
        <f t="shared" si="100"/>
        <v>4</v>
      </c>
      <c r="AC917" s="1">
        <v>16</v>
      </c>
      <c r="AD917" s="1" t="str">
        <f>Raw!AA917</f>
        <v>MALE</v>
      </c>
      <c r="AE917" s="1" t="str">
        <f>Raw!AB917</f>
        <v>YES</v>
      </c>
      <c r="AF917" s="1">
        <f>IF(Raw!AE917="", 0, 1)</f>
        <v>0</v>
      </c>
      <c r="AG917" s="1" t="str">
        <f t="shared" si="101"/>
        <v>No</v>
      </c>
      <c r="AH917" s="1" t="str">
        <f t="shared" si="102"/>
        <v>No</v>
      </c>
      <c r="AI917" s="1" t="str">
        <f t="shared" si="103"/>
        <v>No</v>
      </c>
      <c r="AJ917" s="1" t="str">
        <f>IF(Raw!AE917="", "", Raw!AE917)</f>
        <v/>
      </c>
      <c r="AK917" s="2" t="str">
        <f t="shared" ca="1" si="104"/>
        <v/>
      </c>
      <c r="AL917" s="1" t="str">
        <f>IF(Raw!AF917="", "", Raw!AF917)</f>
        <v/>
      </c>
      <c r="AM917" s="1" t="s">
        <v>6350</v>
      </c>
      <c r="AN917" s="1" t="s">
        <v>6350</v>
      </c>
      <c r="AO917" s="1" t="s">
        <v>6349</v>
      </c>
      <c r="AP917" s="1">
        <f>Raw!AH917</f>
        <v>11170</v>
      </c>
      <c r="AQ917" s="1">
        <v>500</v>
      </c>
      <c r="AR917" s="1" t="s">
        <v>6350</v>
      </c>
      <c r="AS917" s="1" t="s">
        <v>6350</v>
      </c>
      <c r="AT917" s="1" t="s">
        <v>6350</v>
      </c>
    </row>
    <row r="918" spans="1:46" ht="12.75" x14ac:dyDescent="0.2">
      <c r="A918" s="1">
        <v>10917</v>
      </c>
      <c r="B918" s="1" t="s">
        <v>2</v>
      </c>
      <c r="C918" s="2">
        <f t="shared" ca="1" si="98"/>
        <v>45265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6350</v>
      </c>
      <c r="O918" s="1" t="s">
        <v>6373</v>
      </c>
      <c r="P918" s="1" t="s">
        <v>6349</v>
      </c>
      <c r="Q918" s="1" t="s">
        <v>6350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/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99"/>
        <v>36499</v>
      </c>
      <c r="AA918" s="1" t="str">
        <f>Raw!Z918</f>
        <v>RESTRICTED LICENCE</v>
      </c>
      <c r="AB918" s="9">
        <f t="shared" si="100"/>
        <v>4</v>
      </c>
      <c r="AC918" s="1">
        <v>16</v>
      </c>
      <c r="AD918" s="1" t="str">
        <f>Raw!AA918</f>
        <v>FEMALE</v>
      </c>
      <c r="AE918" s="1" t="str">
        <f>Raw!AB918</f>
        <v>NO</v>
      </c>
      <c r="AF918" s="1">
        <f>IF(Raw!AE918="", 0, 1)</f>
        <v>1</v>
      </c>
      <c r="AG918" s="1" t="str">
        <f t="shared" si="101"/>
        <v>No</v>
      </c>
      <c r="AH918" s="1" t="str">
        <f t="shared" si="102"/>
        <v>Yes</v>
      </c>
      <c r="AI918" s="1" t="str">
        <f t="shared" si="103"/>
        <v>Yes</v>
      </c>
      <c r="AJ918" s="1">
        <f>IF(Raw!AE918="", "", Raw!AE918)</f>
        <v>30</v>
      </c>
      <c r="AK918" s="2">
        <f t="shared" ca="1" si="104"/>
        <v>44377</v>
      </c>
      <c r="AL918" s="1" t="str">
        <f>IF(Raw!AF918="", "", Raw!AF918)</f>
        <v>At fault - Fire damage or theft</v>
      </c>
      <c r="AM918" s="1" t="s">
        <v>6350</v>
      </c>
      <c r="AN918" s="1" t="s">
        <v>6350</v>
      </c>
      <c r="AO918" s="1" t="s">
        <v>6349</v>
      </c>
      <c r="AP918" s="1">
        <f>Raw!AH918</f>
        <v>3290</v>
      </c>
      <c r="AQ918" s="1">
        <v>500</v>
      </c>
      <c r="AR918" s="1" t="s">
        <v>6350</v>
      </c>
      <c r="AS918" s="1" t="s">
        <v>6350</v>
      </c>
      <c r="AT918" s="1" t="s">
        <v>6350</v>
      </c>
    </row>
    <row r="919" spans="1:46" ht="12.75" x14ac:dyDescent="0.2">
      <c r="A919" s="1">
        <v>10918</v>
      </c>
      <c r="B919" s="1" t="s">
        <v>2</v>
      </c>
      <c r="C919" s="2">
        <f t="shared" ca="1" si="98"/>
        <v>45265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6350</v>
      </c>
      <c r="O919" s="1" t="s">
        <v>6373</v>
      </c>
      <c r="P919" s="1" t="s">
        <v>6349</v>
      </c>
      <c r="Q919" s="1" t="s">
        <v>6350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/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99"/>
        <v>36134</v>
      </c>
      <c r="AA919" s="1" t="str">
        <f>Raw!Z919</f>
        <v>NEW ZEALAND FULL LICENCE</v>
      </c>
      <c r="AB919" s="9">
        <f t="shared" si="100"/>
        <v>4</v>
      </c>
      <c r="AC919" s="1">
        <v>16</v>
      </c>
      <c r="AD919" s="1" t="str">
        <f>Raw!AA919</f>
        <v>FEMALE</v>
      </c>
      <c r="AE919" s="1" t="str">
        <f>Raw!AB919</f>
        <v>YES</v>
      </c>
      <c r="AF919" s="1">
        <f>IF(Raw!AE919="", 0, 1)</f>
        <v>0</v>
      </c>
      <c r="AG919" s="1" t="str">
        <f t="shared" si="101"/>
        <v>No</v>
      </c>
      <c r="AH919" s="1" t="str">
        <f t="shared" si="102"/>
        <v>No</v>
      </c>
      <c r="AI919" s="1" t="str">
        <f t="shared" si="103"/>
        <v>No</v>
      </c>
      <c r="AJ919" s="1" t="str">
        <f>IF(Raw!AE919="", "", Raw!AE919)</f>
        <v/>
      </c>
      <c r="AK919" s="2" t="str">
        <f t="shared" ca="1" si="104"/>
        <v/>
      </c>
      <c r="AL919" s="1" t="str">
        <f>IF(Raw!AF919="", "", Raw!AF919)</f>
        <v/>
      </c>
      <c r="AM919" s="1" t="s">
        <v>6350</v>
      </c>
      <c r="AN919" s="1" t="s">
        <v>6350</v>
      </c>
      <c r="AO919" s="1" t="s">
        <v>6349</v>
      </c>
      <c r="AP919" s="1">
        <f>Raw!AH919</f>
        <v>11650</v>
      </c>
      <c r="AQ919" s="1">
        <v>500</v>
      </c>
      <c r="AR919" s="1" t="s">
        <v>6350</v>
      </c>
      <c r="AS919" s="1" t="s">
        <v>6350</v>
      </c>
      <c r="AT919" s="1" t="s">
        <v>6350</v>
      </c>
    </row>
    <row r="920" spans="1:46" ht="12.75" x14ac:dyDescent="0.2">
      <c r="A920" s="1">
        <v>10919</v>
      </c>
      <c r="B920" s="1" t="s">
        <v>2</v>
      </c>
      <c r="C920" s="2">
        <f t="shared" ca="1" si="98"/>
        <v>45265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6350</v>
      </c>
      <c r="O920" s="1" t="s">
        <v>6373</v>
      </c>
      <c r="P920" s="1" t="s">
        <v>6349</v>
      </c>
      <c r="Q920" s="1" t="s">
        <v>6350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99"/>
        <v>34308</v>
      </c>
      <c r="AA920" s="1" t="str">
        <f>Raw!Z920</f>
        <v>INTERNATIONAL LICENCE</v>
      </c>
      <c r="AB920" s="9">
        <f t="shared" si="100"/>
        <v>4</v>
      </c>
      <c r="AC920" s="1">
        <v>16</v>
      </c>
      <c r="AD920" s="1" t="str">
        <f>Raw!AA920</f>
        <v>FEMALE</v>
      </c>
      <c r="AE920" s="1" t="str">
        <f>Raw!AB920</f>
        <v>NO</v>
      </c>
      <c r="AF920" s="1">
        <f>IF(Raw!AE920="", 0, 1)</f>
        <v>0</v>
      </c>
      <c r="AG920" s="1" t="str">
        <f t="shared" si="101"/>
        <v>No</v>
      </c>
      <c r="AH920" s="1" t="str">
        <f t="shared" si="102"/>
        <v>No</v>
      </c>
      <c r="AI920" s="1" t="str">
        <f t="shared" si="103"/>
        <v>No</v>
      </c>
      <c r="AJ920" s="1" t="str">
        <f>IF(Raw!AE920="", "", Raw!AE920)</f>
        <v/>
      </c>
      <c r="AK920" s="2" t="str">
        <f t="shared" ca="1" si="104"/>
        <v/>
      </c>
      <c r="AL920" s="1" t="str">
        <f>IF(Raw!AF920="", "", Raw!AF920)</f>
        <v/>
      </c>
      <c r="AM920" s="1" t="s">
        <v>6350</v>
      </c>
      <c r="AN920" s="1" t="s">
        <v>6350</v>
      </c>
      <c r="AO920" s="1" t="s">
        <v>6349</v>
      </c>
      <c r="AP920" s="1">
        <f>Raw!AH920</f>
        <v>5800</v>
      </c>
      <c r="AQ920" s="1">
        <v>500</v>
      </c>
      <c r="AR920" s="1" t="s">
        <v>6350</v>
      </c>
      <c r="AS920" s="1" t="s">
        <v>6350</v>
      </c>
      <c r="AT920" s="1" t="s">
        <v>6350</v>
      </c>
    </row>
    <row r="921" spans="1:46" ht="12.75" x14ac:dyDescent="0.2">
      <c r="A921" s="1">
        <v>10920</v>
      </c>
      <c r="B921" s="1" t="s">
        <v>2</v>
      </c>
      <c r="C921" s="2">
        <f t="shared" ca="1" si="98"/>
        <v>45265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6350</v>
      </c>
      <c r="O921" s="1" t="s">
        <v>6373</v>
      </c>
      <c r="P921" s="1" t="s">
        <v>6349</v>
      </c>
      <c r="Q921" s="1" t="s">
        <v>6350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99"/>
        <v>32116</v>
      </c>
      <c r="AA921" s="1" t="str">
        <f>Raw!Z921</f>
        <v>NEW ZEALAND FULL LICENCE</v>
      </c>
      <c r="AB921" s="9">
        <f t="shared" si="100"/>
        <v>4</v>
      </c>
      <c r="AC921" s="1">
        <v>16</v>
      </c>
      <c r="AD921" s="1" t="str">
        <f>Raw!AA921</f>
        <v>FEMALE</v>
      </c>
      <c r="AE921" s="1" t="str">
        <f>Raw!AB921</f>
        <v>NO</v>
      </c>
      <c r="AF921" s="1">
        <f>IF(Raw!AE921="", 0, 1)</f>
        <v>0</v>
      </c>
      <c r="AG921" s="1" t="str">
        <f t="shared" si="101"/>
        <v>No</v>
      </c>
      <c r="AH921" s="1" t="str">
        <f t="shared" si="102"/>
        <v>No</v>
      </c>
      <c r="AI921" s="1" t="str">
        <f t="shared" si="103"/>
        <v>No</v>
      </c>
      <c r="AJ921" s="1" t="str">
        <f>IF(Raw!AE921="", "", Raw!AE921)</f>
        <v/>
      </c>
      <c r="AK921" s="2" t="str">
        <f t="shared" ca="1" si="104"/>
        <v/>
      </c>
      <c r="AL921" s="1" t="str">
        <f>IF(Raw!AF921="", "", Raw!AF921)</f>
        <v/>
      </c>
      <c r="AM921" s="1" t="s">
        <v>6350</v>
      </c>
      <c r="AN921" s="1" t="s">
        <v>6350</v>
      </c>
      <c r="AO921" s="1" t="s">
        <v>6349</v>
      </c>
      <c r="AP921" s="1">
        <f>Raw!AH921</f>
        <v>5900</v>
      </c>
      <c r="AQ921" s="1">
        <v>500</v>
      </c>
      <c r="AR921" s="1" t="s">
        <v>6350</v>
      </c>
      <c r="AS921" s="1" t="s">
        <v>6350</v>
      </c>
      <c r="AT921" s="1" t="s">
        <v>6350</v>
      </c>
    </row>
    <row r="922" spans="1:46" ht="12.75" x14ac:dyDescent="0.2">
      <c r="A922" s="1">
        <v>10921</v>
      </c>
      <c r="B922" s="1" t="s">
        <v>2</v>
      </c>
      <c r="C922" s="2">
        <f t="shared" ca="1" si="98"/>
        <v>45265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6350</v>
      </c>
      <c r="O922" s="1" t="s">
        <v>6373</v>
      </c>
      <c r="P922" s="1" t="s">
        <v>6349</v>
      </c>
      <c r="Q922" s="1" t="s">
        <v>6350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99"/>
        <v>32847</v>
      </c>
      <c r="AA922" s="1" t="str">
        <f>Raw!Z922</f>
        <v>NEW ZEALAND FULL LICENCE</v>
      </c>
      <c r="AB922" s="9">
        <f t="shared" si="100"/>
        <v>4</v>
      </c>
      <c r="AC922" s="1">
        <v>16</v>
      </c>
      <c r="AD922" s="1" t="str">
        <f>Raw!AA922</f>
        <v>FEMALE</v>
      </c>
      <c r="AE922" s="1" t="str">
        <f>Raw!AB922</f>
        <v>NO</v>
      </c>
      <c r="AF922" s="1">
        <f>IF(Raw!AE922="", 0, 1)</f>
        <v>0</v>
      </c>
      <c r="AG922" s="1" t="str">
        <f t="shared" si="101"/>
        <v>No</v>
      </c>
      <c r="AH922" s="1" t="str">
        <f t="shared" si="102"/>
        <v>No</v>
      </c>
      <c r="AI922" s="1" t="str">
        <f t="shared" si="103"/>
        <v>No</v>
      </c>
      <c r="AJ922" s="1" t="str">
        <f>IF(Raw!AE922="", "", Raw!AE922)</f>
        <v/>
      </c>
      <c r="AK922" s="2" t="str">
        <f t="shared" ca="1" si="104"/>
        <v/>
      </c>
      <c r="AL922" s="1" t="str">
        <f>IF(Raw!AF922="", "", Raw!AF922)</f>
        <v/>
      </c>
      <c r="AM922" s="1" t="s">
        <v>6350</v>
      </c>
      <c r="AN922" s="1" t="s">
        <v>6350</v>
      </c>
      <c r="AO922" s="1" t="s">
        <v>6349</v>
      </c>
      <c r="AP922" s="1">
        <f>Raw!AH922</f>
        <v>14950</v>
      </c>
      <c r="AQ922" s="1">
        <v>500</v>
      </c>
      <c r="AR922" s="1" t="s">
        <v>6350</v>
      </c>
      <c r="AS922" s="1" t="s">
        <v>6350</v>
      </c>
      <c r="AT922" s="1" t="s">
        <v>6350</v>
      </c>
    </row>
    <row r="923" spans="1:46" ht="12.75" x14ac:dyDescent="0.2">
      <c r="A923" s="1">
        <v>10922</v>
      </c>
      <c r="B923" s="1" t="s">
        <v>2</v>
      </c>
      <c r="C923" s="2">
        <f t="shared" ca="1" si="98"/>
        <v>45265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6350</v>
      </c>
      <c r="O923" s="1" t="s">
        <v>6373</v>
      </c>
      <c r="P923" s="1" t="s">
        <v>6349</v>
      </c>
      <c r="Q923" s="1" t="s">
        <v>6350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99"/>
        <v>24811</v>
      </c>
      <c r="AA923" s="1" t="str">
        <f>Raw!Z923</f>
        <v>NEW ZEALAND FULL LICENCE</v>
      </c>
      <c r="AB923" s="9">
        <f t="shared" si="100"/>
        <v>4</v>
      </c>
      <c r="AC923" s="1">
        <v>16</v>
      </c>
      <c r="AD923" s="1" t="str">
        <f>Raw!AA923</f>
        <v>MALE</v>
      </c>
      <c r="AE923" s="1" t="str">
        <f>Raw!AB923</f>
        <v>YES</v>
      </c>
      <c r="AF923" s="1">
        <f>IF(Raw!AE923="", 0, 1)</f>
        <v>0</v>
      </c>
      <c r="AG923" s="1" t="str">
        <f t="shared" si="101"/>
        <v>No</v>
      </c>
      <c r="AH923" s="1" t="str">
        <f t="shared" si="102"/>
        <v>No</v>
      </c>
      <c r="AI923" s="1" t="str">
        <f t="shared" si="103"/>
        <v>No</v>
      </c>
      <c r="AJ923" s="1" t="str">
        <f>IF(Raw!AE923="", "", Raw!AE923)</f>
        <v/>
      </c>
      <c r="AK923" s="2" t="str">
        <f t="shared" ca="1" si="104"/>
        <v/>
      </c>
      <c r="AL923" s="1" t="str">
        <f>IF(Raw!AF923="", "", Raw!AF923)</f>
        <v/>
      </c>
      <c r="AM923" s="1" t="s">
        <v>6350</v>
      </c>
      <c r="AN923" s="1" t="s">
        <v>6350</v>
      </c>
      <c r="AO923" s="1" t="s">
        <v>6349</v>
      </c>
      <c r="AP923" s="1">
        <f>Raw!AH923</f>
        <v>15800</v>
      </c>
      <c r="AQ923" s="1">
        <v>500</v>
      </c>
      <c r="AR923" s="1" t="s">
        <v>6350</v>
      </c>
      <c r="AS923" s="1" t="s">
        <v>6350</v>
      </c>
      <c r="AT923" s="1" t="s">
        <v>6350</v>
      </c>
    </row>
    <row r="924" spans="1:46" ht="12.75" x14ac:dyDescent="0.2">
      <c r="A924" s="1">
        <v>10923</v>
      </c>
      <c r="B924" s="1" t="s">
        <v>2</v>
      </c>
      <c r="C924" s="2">
        <f t="shared" ca="1" si="98"/>
        <v>45265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6350</v>
      </c>
      <c r="O924" s="1" t="s">
        <v>6373</v>
      </c>
      <c r="P924" s="1" t="s">
        <v>6349</v>
      </c>
      <c r="Q924" s="1" t="s">
        <v>6350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/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99"/>
        <v>32847</v>
      </c>
      <c r="AA924" s="1" t="str">
        <f>Raw!Z924</f>
        <v>INTERNATIONAL LICENCE</v>
      </c>
      <c r="AB924" s="9">
        <f t="shared" si="100"/>
        <v>4</v>
      </c>
      <c r="AC924" s="1">
        <v>16</v>
      </c>
      <c r="AD924" s="1" t="str">
        <f>Raw!AA924</f>
        <v>FEMALE</v>
      </c>
      <c r="AE924" s="1" t="str">
        <f>Raw!AB924</f>
        <v>YES</v>
      </c>
      <c r="AF924" s="1">
        <f>IF(Raw!AE924="", 0, 1)</f>
        <v>0</v>
      </c>
      <c r="AG924" s="1" t="str">
        <f t="shared" si="101"/>
        <v>No</v>
      </c>
      <c r="AH924" s="1" t="str">
        <f t="shared" si="102"/>
        <v>No</v>
      </c>
      <c r="AI924" s="1" t="str">
        <f t="shared" si="103"/>
        <v>No</v>
      </c>
      <c r="AJ924" s="1" t="str">
        <f>IF(Raw!AE924="", "", Raw!AE924)</f>
        <v/>
      </c>
      <c r="AK924" s="2" t="str">
        <f t="shared" ca="1" si="104"/>
        <v/>
      </c>
      <c r="AL924" s="1" t="str">
        <f>IF(Raw!AF924="", "", Raw!AF924)</f>
        <v/>
      </c>
      <c r="AM924" s="1" t="s">
        <v>6350</v>
      </c>
      <c r="AN924" s="1" t="s">
        <v>6350</v>
      </c>
      <c r="AO924" s="1" t="s">
        <v>6349</v>
      </c>
      <c r="AP924" s="1">
        <f>Raw!AH924</f>
        <v>7695</v>
      </c>
      <c r="AQ924" s="1">
        <v>500</v>
      </c>
      <c r="AR924" s="1" t="s">
        <v>6350</v>
      </c>
      <c r="AS924" s="1" t="s">
        <v>6350</v>
      </c>
      <c r="AT924" s="1" t="s">
        <v>6350</v>
      </c>
    </row>
    <row r="925" spans="1:46" ht="12.75" x14ac:dyDescent="0.2">
      <c r="A925" s="1">
        <v>10924</v>
      </c>
      <c r="B925" s="1" t="s">
        <v>2</v>
      </c>
      <c r="C925" s="2">
        <f t="shared" ca="1" si="98"/>
        <v>45265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6350</v>
      </c>
      <c r="O925" s="1" t="s">
        <v>6373</v>
      </c>
      <c r="P925" s="1" t="s">
        <v>6349</v>
      </c>
      <c r="Q925" s="1" t="s">
        <v>6350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99"/>
        <v>29560</v>
      </c>
      <c r="AA925" s="1" t="str">
        <f>Raw!Z925</f>
        <v>INTERNATIONAL LICENCE</v>
      </c>
      <c r="AB925" s="9">
        <f t="shared" si="100"/>
        <v>4</v>
      </c>
      <c r="AC925" s="1">
        <v>16</v>
      </c>
      <c r="AD925" s="1" t="str">
        <f>Raw!AA925</f>
        <v>MALE</v>
      </c>
      <c r="AE925" s="1" t="str">
        <f>Raw!AB925</f>
        <v>NO</v>
      </c>
      <c r="AF925" s="1">
        <f>IF(Raw!AE925="", 0, 1)</f>
        <v>0</v>
      </c>
      <c r="AG925" s="1" t="str">
        <f t="shared" si="101"/>
        <v>No</v>
      </c>
      <c r="AH925" s="1" t="str">
        <f t="shared" si="102"/>
        <v>No</v>
      </c>
      <c r="AI925" s="1" t="str">
        <f t="shared" si="103"/>
        <v>No</v>
      </c>
      <c r="AJ925" s="1" t="str">
        <f>IF(Raw!AE925="", "", Raw!AE925)</f>
        <v/>
      </c>
      <c r="AK925" s="2" t="str">
        <f t="shared" ca="1" si="104"/>
        <v/>
      </c>
      <c r="AL925" s="1" t="str">
        <f>IF(Raw!AF925="", "", Raw!AF925)</f>
        <v/>
      </c>
      <c r="AM925" s="1" t="s">
        <v>6350</v>
      </c>
      <c r="AN925" s="1" t="s">
        <v>6350</v>
      </c>
      <c r="AO925" s="1" t="s">
        <v>6349</v>
      </c>
      <c r="AP925" s="1">
        <f>Raw!AH925</f>
        <v>8700</v>
      </c>
      <c r="AQ925" s="1">
        <v>500</v>
      </c>
      <c r="AR925" s="1" t="s">
        <v>6350</v>
      </c>
      <c r="AS925" s="1" t="s">
        <v>6350</v>
      </c>
      <c r="AT925" s="1" t="s">
        <v>6350</v>
      </c>
    </row>
    <row r="926" spans="1:46" ht="12.75" x14ac:dyDescent="0.2">
      <c r="A926" s="1">
        <v>10925</v>
      </c>
      <c r="B926" s="1" t="s">
        <v>2</v>
      </c>
      <c r="C926" s="2">
        <f t="shared" ca="1" si="98"/>
        <v>45265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IF(Raw!O926="","", Raw!O926)</f>
        <v>1997</v>
      </c>
      <c r="L926" s="1" t="str">
        <f>Raw!L926</f>
        <v>6 Sp CVT</v>
      </c>
      <c r="M926" s="1" t="str">
        <f>Raw!M926</f>
        <v>Petrol</v>
      </c>
      <c r="N926" s="1" t="s">
        <v>6350</v>
      </c>
      <c r="O926" s="1" t="s">
        <v>6373</v>
      </c>
      <c r="P926" s="1" t="s">
        <v>6349</v>
      </c>
      <c r="Q926" s="1" t="s">
        <v>6350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99"/>
        <v>34673</v>
      </c>
      <c r="AA926" s="1" t="str">
        <f>Raw!Z926</f>
        <v>INTERNATIONAL LICENCE</v>
      </c>
      <c r="AB926" s="9">
        <f t="shared" si="100"/>
        <v>4</v>
      </c>
      <c r="AC926" s="1">
        <v>16</v>
      </c>
      <c r="AD926" s="1" t="str">
        <f>Raw!AA926</f>
        <v>FEMALE</v>
      </c>
      <c r="AE926" s="1" t="str">
        <f>Raw!AB926</f>
        <v>YES</v>
      </c>
      <c r="AF926" s="1">
        <f>IF(Raw!AE926="", 0, 1)</f>
        <v>0</v>
      </c>
      <c r="AG926" s="1" t="str">
        <f t="shared" si="101"/>
        <v>No</v>
      </c>
      <c r="AH926" s="1" t="str">
        <f t="shared" si="102"/>
        <v>No</v>
      </c>
      <c r="AI926" s="1" t="str">
        <f t="shared" si="103"/>
        <v>No</v>
      </c>
      <c r="AJ926" s="1" t="str">
        <f>IF(Raw!AE926="", "", Raw!AE926)</f>
        <v/>
      </c>
      <c r="AK926" s="2" t="str">
        <f t="shared" ca="1" si="104"/>
        <v/>
      </c>
      <c r="AL926" s="1" t="str">
        <f>IF(Raw!AF926="", "", Raw!AF926)</f>
        <v/>
      </c>
      <c r="AM926" s="1" t="s">
        <v>6350</v>
      </c>
      <c r="AN926" s="1" t="s">
        <v>6350</v>
      </c>
      <c r="AO926" s="1" t="s">
        <v>6349</v>
      </c>
      <c r="AP926" s="1">
        <f>Raw!AH926</f>
        <v>15170</v>
      </c>
      <c r="AQ926" s="1">
        <v>500</v>
      </c>
      <c r="AR926" s="1" t="s">
        <v>6350</v>
      </c>
      <c r="AS926" s="1" t="s">
        <v>6350</v>
      </c>
      <c r="AT926" s="1" t="s">
        <v>6350</v>
      </c>
    </row>
    <row r="927" spans="1:46" ht="12.75" x14ac:dyDescent="0.2">
      <c r="A927" s="1">
        <v>10926</v>
      </c>
      <c r="B927" s="1" t="s">
        <v>2</v>
      </c>
      <c r="C927" s="2">
        <f t="shared" ca="1" si="98"/>
        <v>45265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6350</v>
      </c>
      <c r="O927" s="1" t="s">
        <v>6373</v>
      </c>
      <c r="P927" s="1" t="s">
        <v>6349</v>
      </c>
      <c r="Q927" s="1" t="s">
        <v>6350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99"/>
        <v>30655</v>
      </c>
      <c r="AA927" s="1" t="str">
        <f>Raw!Z927</f>
        <v>NEW ZEALAND FULL LICENCE</v>
      </c>
      <c r="AB927" s="9">
        <f t="shared" si="100"/>
        <v>4</v>
      </c>
      <c r="AC927" s="1">
        <v>16</v>
      </c>
      <c r="AD927" s="1" t="str">
        <f>Raw!AA927</f>
        <v>FEMALE</v>
      </c>
      <c r="AE927" s="1" t="str">
        <f>Raw!AB927</f>
        <v>NO</v>
      </c>
      <c r="AF927" s="1">
        <f>IF(Raw!AE927="", 0, 1)</f>
        <v>0</v>
      </c>
      <c r="AG927" s="1" t="str">
        <f t="shared" si="101"/>
        <v>No</v>
      </c>
      <c r="AH927" s="1" t="str">
        <f t="shared" si="102"/>
        <v>No</v>
      </c>
      <c r="AI927" s="1" t="str">
        <f t="shared" si="103"/>
        <v>No</v>
      </c>
      <c r="AJ927" s="1" t="str">
        <f>IF(Raw!AE927="", "", Raw!AE927)</f>
        <v/>
      </c>
      <c r="AK927" s="2" t="str">
        <f t="shared" ca="1" si="104"/>
        <v/>
      </c>
      <c r="AL927" s="1" t="str">
        <f>IF(Raw!AF927="", "", Raw!AF927)</f>
        <v/>
      </c>
      <c r="AM927" s="1" t="s">
        <v>6350</v>
      </c>
      <c r="AN927" s="1" t="s">
        <v>6350</v>
      </c>
      <c r="AO927" s="1" t="s">
        <v>6349</v>
      </c>
      <c r="AP927" s="1">
        <f>Raw!AH927</f>
        <v>7200</v>
      </c>
      <c r="AQ927" s="1">
        <v>500</v>
      </c>
      <c r="AR927" s="1" t="s">
        <v>6350</v>
      </c>
      <c r="AS927" s="1" t="s">
        <v>6350</v>
      </c>
      <c r="AT927" s="1" t="s">
        <v>6350</v>
      </c>
    </row>
    <row r="928" spans="1:46" ht="12.75" x14ac:dyDescent="0.2">
      <c r="A928" s="1">
        <v>10927</v>
      </c>
      <c r="B928" s="1" t="s">
        <v>2</v>
      </c>
      <c r="C928" s="2">
        <f t="shared" ca="1" si="98"/>
        <v>45265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6350</v>
      </c>
      <c r="O928" s="1" t="s">
        <v>6373</v>
      </c>
      <c r="P928" s="1" t="s">
        <v>6349</v>
      </c>
      <c r="Q928" s="1" t="s">
        <v>6350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99"/>
        <v>33212</v>
      </c>
      <c r="AA928" s="1" t="str">
        <f>Raw!Z928</f>
        <v>NEW ZEALAND FULL LICENCE</v>
      </c>
      <c r="AB928" s="9">
        <f t="shared" si="100"/>
        <v>4</v>
      </c>
      <c r="AC928" s="1">
        <v>16</v>
      </c>
      <c r="AD928" s="1" t="str">
        <f>Raw!AA928</f>
        <v>MALE</v>
      </c>
      <c r="AE928" s="1" t="str">
        <f>Raw!AB928</f>
        <v>YES</v>
      </c>
      <c r="AF928" s="1">
        <f>IF(Raw!AE928="", 0, 1)</f>
        <v>0</v>
      </c>
      <c r="AG928" s="1" t="str">
        <f t="shared" si="101"/>
        <v>No</v>
      </c>
      <c r="AH928" s="1" t="str">
        <f t="shared" si="102"/>
        <v>No</v>
      </c>
      <c r="AI928" s="1" t="str">
        <f t="shared" si="103"/>
        <v>No</v>
      </c>
      <c r="AJ928" s="1" t="str">
        <f>IF(Raw!AE928="", "", Raw!AE928)</f>
        <v/>
      </c>
      <c r="AK928" s="2" t="str">
        <f t="shared" ca="1" si="104"/>
        <v/>
      </c>
      <c r="AL928" s="1" t="str">
        <f>IF(Raw!AF928="", "", Raw!AF928)</f>
        <v/>
      </c>
      <c r="AM928" s="1" t="s">
        <v>6350</v>
      </c>
      <c r="AN928" s="1" t="s">
        <v>6350</v>
      </c>
      <c r="AO928" s="1" t="s">
        <v>6349</v>
      </c>
      <c r="AP928" s="1">
        <f>Raw!AH928</f>
        <v>23850</v>
      </c>
      <c r="AQ928" s="1">
        <v>500</v>
      </c>
      <c r="AR928" s="1" t="s">
        <v>6350</v>
      </c>
      <c r="AS928" s="1" t="s">
        <v>6350</v>
      </c>
      <c r="AT928" s="1" t="s">
        <v>6350</v>
      </c>
    </row>
    <row r="929" spans="1:46" ht="12.75" x14ac:dyDescent="0.2">
      <c r="A929" s="1">
        <v>10928</v>
      </c>
      <c r="B929" s="1" t="s">
        <v>2</v>
      </c>
      <c r="C929" s="2">
        <f t="shared" ca="1" si="98"/>
        <v>45265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6350</v>
      </c>
      <c r="O929" s="1" t="s">
        <v>6373</v>
      </c>
      <c r="P929" s="1" t="s">
        <v>6349</v>
      </c>
      <c r="Q929" s="1" t="s">
        <v>6350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/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99"/>
        <v>32482</v>
      </c>
      <c r="AA929" s="1" t="str">
        <f>Raw!Z929</f>
        <v>NEW ZEALAND FULL LICENCE</v>
      </c>
      <c r="AB929" s="9">
        <f t="shared" si="100"/>
        <v>4</v>
      </c>
      <c r="AC929" s="1">
        <v>16</v>
      </c>
      <c r="AD929" s="1" t="str">
        <f>Raw!AA929</f>
        <v>FEMALE</v>
      </c>
      <c r="AE929" s="1" t="str">
        <f>Raw!AB929</f>
        <v>YES</v>
      </c>
      <c r="AF929" s="1">
        <f>IF(Raw!AE929="", 0, 1)</f>
        <v>0</v>
      </c>
      <c r="AG929" s="1" t="str">
        <f t="shared" si="101"/>
        <v>No</v>
      </c>
      <c r="AH929" s="1" t="str">
        <f t="shared" si="102"/>
        <v>No</v>
      </c>
      <c r="AI929" s="1" t="str">
        <f t="shared" si="103"/>
        <v>No</v>
      </c>
      <c r="AJ929" s="1" t="str">
        <f>IF(Raw!AE929="", "", Raw!AE929)</f>
        <v/>
      </c>
      <c r="AK929" s="2" t="str">
        <f t="shared" ca="1" si="104"/>
        <v/>
      </c>
      <c r="AL929" s="1" t="str">
        <f>IF(Raw!AF929="", "", Raw!AF929)</f>
        <v/>
      </c>
      <c r="AM929" s="1" t="s">
        <v>6350</v>
      </c>
      <c r="AN929" s="1" t="s">
        <v>6350</v>
      </c>
      <c r="AO929" s="1" t="s">
        <v>6349</v>
      </c>
      <c r="AP929" s="1">
        <f>Raw!AH929</f>
        <v>7540</v>
      </c>
      <c r="AQ929" s="1">
        <v>500</v>
      </c>
      <c r="AR929" s="1" t="s">
        <v>6350</v>
      </c>
      <c r="AS929" s="1" t="s">
        <v>6350</v>
      </c>
      <c r="AT929" s="1" t="s">
        <v>6350</v>
      </c>
    </row>
    <row r="930" spans="1:46" ht="12.75" x14ac:dyDescent="0.2">
      <c r="A930" s="1">
        <v>10929</v>
      </c>
      <c r="B930" s="1" t="s">
        <v>2</v>
      </c>
      <c r="C930" s="2">
        <f t="shared" ca="1" si="98"/>
        <v>45265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6350</v>
      </c>
      <c r="O930" s="1" t="s">
        <v>6373</v>
      </c>
      <c r="P930" s="1" t="s">
        <v>6349</v>
      </c>
      <c r="Q930" s="1" t="s">
        <v>6350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99"/>
        <v>23350</v>
      </c>
      <c r="AA930" s="1" t="str">
        <f>Raw!Z930</f>
        <v>NEW ZEALAND FULL LICENCE</v>
      </c>
      <c r="AB930" s="9">
        <f t="shared" si="100"/>
        <v>4</v>
      </c>
      <c r="AC930" s="1">
        <v>16</v>
      </c>
      <c r="AD930" s="1" t="str">
        <f>Raw!AA930</f>
        <v>MALE</v>
      </c>
      <c r="AE930" s="1" t="str">
        <f>Raw!AB930</f>
        <v>NO</v>
      </c>
      <c r="AF930" s="1">
        <f>IF(Raw!AE930="", 0, 1)</f>
        <v>0</v>
      </c>
      <c r="AG930" s="1" t="str">
        <f t="shared" si="101"/>
        <v>No</v>
      </c>
      <c r="AH930" s="1" t="str">
        <f t="shared" si="102"/>
        <v>No</v>
      </c>
      <c r="AI930" s="1" t="str">
        <f t="shared" si="103"/>
        <v>No</v>
      </c>
      <c r="AJ930" s="1" t="str">
        <f>IF(Raw!AE930="", "", Raw!AE930)</f>
        <v/>
      </c>
      <c r="AK930" s="2" t="str">
        <f t="shared" ca="1" si="104"/>
        <v/>
      </c>
      <c r="AL930" s="1" t="str">
        <f>IF(Raw!AF930="", "", Raw!AF930)</f>
        <v/>
      </c>
      <c r="AM930" s="1" t="s">
        <v>6350</v>
      </c>
      <c r="AN930" s="1" t="s">
        <v>6350</v>
      </c>
      <c r="AO930" s="1" t="s">
        <v>6349</v>
      </c>
      <c r="AP930" s="1">
        <f>Raw!AH930</f>
        <v>11380</v>
      </c>
      <c r="AQ930" s="1">
        <v>500</v>
      </c>
      <c r="AR930" s="1" t="s">
        <v>6350</v>
      </c>
      <c r="AS930" s="1" t="s">
        <v>6350</v>
      </c>
      <c r="AT930" s="1" t="s">
        <v>6350</v>
      </c>
    </row>
    <row r="931" spans="1:46" ht="12.75" x14ac:dyDescent="0.2">
      <c r="A931" s="1">
        <v>10930</v>
      </c>
      <c r="B931" s="1" t="s">
        <v>2</v>
      </c>
      <c r="C931" s="2">
        <f t="shared" ca="1" si="98"/>
        <v>45265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6350</v>
      </c>
      <c r="O931" s="1" t="s">
        <v>6373</v>
      </c>
      <c r="P931" s="1" t="s">
        <v>6349</v>
      </c>
      <c r="Q931" s="1" t="s">
        <v>6350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99"/>
        <v>37960</v>
      </c>
      <c r="AA931" s="1" t="str">
        <f>Raw!Z931</f>
        <v>RESTRICTED LICENCE</v>
      </c>
      <c r="AB931" s="9">
        <f t="shared" si="100"/>
        <v>4</v>
      </c>
      <c r="AC931" s="1">
        <v>16</v>
      </c>
      <c r="AD931" s="1" t="str">
        <f>Raw!AA931</f>
        <v>FEMALE</v>
      </c>
      <c r="AE931" s="1" t="str">
        <f>Raw!AB931</f>
        <v>NO</v>
      </c>
      <c r="AF931" s="1">
        <f>IF(Raw!AE931="", 0, 1)</f>
        <v>0</v>
      </c>
      <c r="AG931" s="1" t="str">
        <f t="shared" si="101"/>
        <v>No</v>
      </c>
      <c r="AH931" s="1" t="str">
        <f t="shared" si="102"/>
        <v>No</v>
      </c>
      <c r="AI931" s="1" t="str">
        <f t="shared" si="103"/>
        <v>No</v>
      </c>
      <c r="AJ931" s="1" t="str">
        <f>IF(Raw!AE931="", "", Raw!AE931)</f>
        <v/>
      </c>
      <c r="AK931" s="2" t="str">
        <f t="shared" ca="1" si="104"/>
        <v/>
      </c>
      <c r="AL931" s="1" t="str">
        <f>IF(Raw!AF931="", "", Raw!AF931)</f>
        <v/>
      </c>
      <c r="AM931" s="1" t="s">
        <v>6350</v>
      </c>
      <c r="AN931" s="1" t="s">
        <v>6350</v>
      </c>
      <c r="AO931" s="1" t="s">
        <v>6349</v>
      </c>
      <c r="AP931" s="1">
        <f>Raw!AH931</f>
        <v>5182</v>
      </c>
      <c r="AQ931" s="1">
        <v>500</v>
      </c>
      <c r="AR931" s="1" t="s">
        <v>6350</v>
      </c>
      <c r="AS931" s="1" t="s">
        <v>6350</v>
      </c>
      <c r="AT931" s="1" t="s">
        <v>6350</v>
      </c>
    </row>
    <row r="932" spans="1:46" ht="12.75" x14ac:dyDescent="0.2">
      <c r="A932" s="1">
        <v>10931</v>
      </c>
      <c r="B932" s="1" t="s">
        <v>2</v>
      </c>
      <c r="C932" s="2">
        <f t="shared" ca="1" si="98"/>
        <v>45265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6350</v>
      </c>
      <c r="O932" s="1" t="s">
        <v>6373</v>
      </c>
      <c r="P932" s="1" t="s">
        <v>6349</v>
      </c>
      <c r="Q932" s="1" t="s">
        <v>6350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/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99"/>
        <v>28829</v>
      </c>
      <c r="AA932" s="1" t="str">
        <f>Raw!Z932</f>
        <v>NEW ZEALAND FULL LICENCE</v>
      </c>
      <c r="AB932" s="9">
        <f t="shared" si="100"/>
        <v>4</v>
      </c>
      <c r="AC932" s="1">
        <v>16</v>
      </c>
      <c r="AD932" s="1" t="str">
        <f>Raw!AA932</f>
        <v>FEMALE</v>
      </c>
      <c r="AE932" s="1" t="str">
        <f>Raw!AB932</f>
        <v>YES</v>
      </c>
      <c r="AF932" s="1">
        <f>IF(Raw!AE932="", 0, 1)</f>
        <v>0</v>
      </c>
      <c r="AG932" s="1" t="str">
        <f t="shared" si="101"/>
        <v>No</v>
      </c>
      <c r="AH932" s="1" t="str">
        <f t="shared" si="102"/>
        <v>No</v>
      </c>
      <c r="AI932" s="1" t="str">
        <f t="shared" si="103"/>
        <v>No</v>
      </c>
      <c r="AJ932" s="1" t="str">
        <f>IF(Raw!AE932="", "", Raw!AE932)</f>
        <v/>
      </c>
      <c r="AK932" s="2" t="str">
        <f t="shared" ca="1" si="104"/>
        <v/>
      </c>
      <c r="AL932" s="1" t="str">
        <f>IF(Raw!AF932="", "", Raw!AF932)</f>
        <v/>
      </c>
      <c r="AM932" s="1" t="s">
        <v>6350</v>
      </c>
      <c r="AN932" s="1" t="s">
        <v>6350</v>
      </c>
      <c r="AO932" s="1" t="s">
        <v>6349</v>
      </c>
      <c r="AP932" s="1">
        <f>Raw!AH932</f>
        <v>15450</v>
      </c>
      <c r="AQ932" s="1">
        <v>500</v>
      </c>
      <c r="AR932" s="1" t="s">
        <v>6350</v>
      </c>
      <c r="AS932" s="1" t="s">
        <v>6350</v>
      </c>
      <c r="AT932" s="1" t="s">
        <v>6350</v>
      </c>
    </row>
    <row r="933" spans="1:46" ht="12.75" x14ac:dyDescent="0.2">
      <c r="A933" s="1">
        <v>10932</v>
      </c>
      <c r="B933" s="1" t="s">
        <v>2</v>
      </c>
      <c r="C933" s="2">
        <f t="shared" ca="1" si="98"/>
        <v>45265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6350</v>
      </c>
      <c r="O933" s="1" t="s">
        <v>6373</v>
      </c>
      <c r="P933" s="1" t="s">
        <v>6349</v>
      </c>
      <c r="Q933" s="1" t="s">
        <v>6350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99"/>
        <v>17506</v>
      </c>
      <c r="AA933" s="1" t="str">
        <f>Raw!Z933</f>
        <v>NEW ZEALAND FULL LICENCE</v>
      </c>
      <c r="AB933" s="9">
        <f t="shared" si="100"/>
        <v>4</v>
      </c>
      <c r="AC933" s="1">
        <v>16</v>
      </c>
      <c r="AD933" s="1" t="str">
        <f>Raw!AA933</f>
        <v>MALE</v>
      </c>
      <c r="AE933" s="1" t="str">
        <f>Raw!AB933</f>
        <v>NO</v>
      </c>
      <c r="AF933" s="1">
        <f>IF(Raw!AE933="", 0, 1)</f>
        <v>0</v>
      </c>
      <c r="AG933" s="1" t="str">
        <f t="shared" si="101"/>
        <v>No</v>
      </c>
      <c r="AH933" s="1" t="str">
        <f t="shared" si="102"/>
        <v>No</v>
      </c>
      <c r="AI933" s="1" t="str">
        <f t="shared" si="103"/>
        <v>No</v>
      </c>
      <c r="AJ933" s="1" t="str">
        <f>IF(Raw!AE933="", "", Raw!AE933)</f>
        <v/>
      </c>
      <c r="AK933" s="2" t="str">
        <f t="shared" ca="1" si="104"/>
        <v/>
      </c>
      <c r="AL933" s="1" t="str">
        <f>IF(Raw!AF933="", "", Raw!AF933)</f>
        <v/>
      </c>
      <c r="AM933" s="1" t="s">
        <v>6350</v>
      </c>
      <c r="AN933" s="1" t="s">
        <v>6350</v>
      </c>
      <c r="AO933" s="1" t="s">
        <v>6349</v>
      </c>
      <c r="AP933" s="1">
        <f>Raw!AH933</f>
        <v>60505</v>
      </c>
      <c r="AQ933" s="1">
        <v>500</v>
      </c>
      <c r="AR933" s="1" t="s">
        <v>6350</v>
      </c>
      <c r="AS933" s="1" t="s">
        <v>6350</v>
      </c>
      <c r="AT933" s="1" t="s">
        <v>6350</v>
      </c>
    </row>
    <row r="934" spans="1:46" ht="12.75" x14ac:dyDescent="0.2">
      <c r="A934" s="1">
        <v>10933</v>
      </c>
      <c r="B934" s="1" t="s">
        <v>2</v>
      </c>
      <c r="C934" s="2">
        <f t="shared" ca="1" si="98"/>
        <v>45265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IF(Raw!O934="","", Raw!O934)</f>
        <v>1998</v>
      </c>
      <c r="L934" s="1" t="str">
        <f>Raw!L934</f>
        <v>5 Sp Manual</v>
      </c>
      <c r="M934" s="1" t="str">
        <f>Raw!M934</f>
        <v>Petrol</v>
      </c>
      <c r="N934" s="1" t="s">
        <v>6350</v>
      </c>
      <c r="O934" s="1" t="s">
        <v>6373</v>
      </c>
      <c r="P934" s="1" t="s">
        <v>6349</v>
      </c>
      <c r="Q934" s="1" t="s">
        <v>6350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99"/>
        <v>28099</v>
      </c>
      <c r="AA934" s="1" t="str">
        <f>Raw!Z934</f>
        <v>NEW ZEALAND FULL LICENCE</v>
      </c>
      <c r="AB934" s="9">
        <f t="shared" si="100"/>
        <v>4</v>
      </c>
      <c r="AC934" s="1">
        <v>16</v>
      </c>
      <c r="AD934" s="1" t="str">
        <f>Raw!AA934</f>
        <v>FEMALE</v>
      </c>
      <c r="AE934" s="1" t="str">
        <f>Raw!AB934</f>
        <v>NO</v>
      </c>
      <c r="AF934" s="1">
        <f>IF(Raw!AE934="", 0, 1)</f>
        <v>0</v>
      </c>
      <c r="AG934" s="1" t="str">
        <f t="shared" si="101"/>
        <v>No</v>
      </c>
      <c r="AH934" s="1" t="str">
        <f t="shared" si="102"/>
        <v>No</v>
      </c>
      <c r="AI934" s="1" t="str">
        <f t="shared" si="103"/>
        <v>No</v>
      </c>
      <c r="AJ934" s="1" t="str">
        <f>IF(Raw!AE934="", "", Raw!AE934)</f>
        <v/>
      </c>
      <c r="AK934" s="2" t="str">
        <f t="shared" ca="1" si="104"/>
        <v/>
      </c>
      <c r="AL934" s="1" t="str">
        <f>IF(Raw!AF934="", "", Raw!AF934)</f>
        <v/>
      </c>
      <c r="AM934" s="1" t="s">
        <v>6350</v>
      </c>
      <c r="AN934" s="1" t="s">
        <v>6350</v>
      </c>
      <c r="AO934" s="1" t="s">
        <v>6349</v>
      </c>
      <c r="AP934" s="1">
        <f>Raw!AH934</f>
        <v>4150</v>
      </c>
      <c r="AQ934" s="1">
        <v>500</v>
      </c>
      <c r="AR934" s="1" t="s">
        <v>6350</v>
      </c>
      <c r="AS934" s="1" t="s">
        <v>6350</v>
      </c>
      <c r="AT934" s="1" t="s">
        <v>6350</v>
      </c>
    </row>
    <row r="935" spans="1:46" ht="12.75" x14ac:dyDescent="0.2">
      <c r="A935" s="1">
        <v>10934</v>
      </c>
      <c r="B935" s="1" t="s">
        <v>2</v>
      </c>
      <c r="C935" s="2">
        <f t="shared" ca="1" si="98"/>
        <v>45265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6350</v>
      </c>
      <c r="O935" s="1" t="s">
        <v>6373</v>
      </c>
      <c r="P935" s="1" t="s">
        <v>6349</v>
      </c>
      <c r="Q935" s="1" t="s">
        <v>6350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/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99"/>
        <v>27003</v>
      </c>
      <c r="AA935" s="1" t="str">
        <f>Raw!Z935</f>
        <v>NEW ZEALAND FULL LICENCE</v>
      </c>
      <c r="AB935" s="9">
        <f t="shared" si="100"/>
        <v>4</v>
      </c>
      <c r="AC935" s="1">
        <v>16</v>
      </c>
      <c r="AD935" s="1" t="str">
        <f>Raw!AA935</f>
        <v>MALE</v>
      </c>
      <c r="AE935" s="1" t="str">
        <f>Raw!AB935</f>
        <v>YES</v>
      </c>
      <c r="AF935" s="1">
        <f>IF(Raw!AE935="", 0, 1)</f>
        <v>1</v>
      </c>
      <c r="AG935" s="1" t="str">
        <f t="shared" si="101"/>
        <v>Yes</v>
      </c>
      <c r="AH935" s="1" t="str">
        <f t="shared" si="102"/>
        <v>Yes</v>
      </c>
      <c r="AI935" s="1" t="str">
        <f t="shared" si="103"/>
        <v>Yes</v>
      </c>
      <c r="AJ935" s="1">
        <f>IF(Raw!AE935="", "", Raw!AE935)</f>
        <v>5</v>
      </c>
      <c r="AK935" s="2">
        <f t="shared" ca="1" si="104"/>
        <v>45138</v>
      </c>
      <c r="AL935" s="1" t="str">
        <f>IF(Raw!AF935="", "", Raw!AF935)</f>
        <v>Not at fault - other vehicle involved</v>
      </c>
      <c r="AM935" s="1" t="s">
        <v>6350</v>
      </c>
      <c r="AN935" s="1" t="s">
        <v>6350</v>
      </c>
      <c r="AO935" s="1" t="s">
        <v>6349</v>
      </c>
      <c r="AP935" s="1">
        <f>Raw!AH935</f>
        <v>20545</v>
      </c>
      <c r="AQ935" s="1">
        <v>500</v>
      </c>
      <c r="AR935" s="1" t="s">
        <v>6350</v>
      </c>
      <c r="AS935" s="1" t="s">
        <v>6350</v>
      </c>
      <c r="AT935" s="1" t="s">
        <v>6350</v>
      </c>
    </row>
    <row r="936" spans="1:46" ht="12.75" x14ac:dyDescent="0.2">
      <c r="A936" s="1">
        <v>10935</v>
      </c>
      <c r="B936" s="1" t="s">
        <v>2</v>
      </c>
      <c r="C936" s="2">
        <f t="shared" ca="1" si="98"/>
        <v>45265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6350</v>
      </c>
      <c r="O936" s="1" t="s">
        <v>6373</v>
      </c>
      <c r="P936" s="1" t="s">
        <v>6349</v>
      </c>
      <c r="Q936" s="1" t="s">
        <v>6350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99"/>
        <v>36865</v>
      </c>
      <c r="AA936" s="1" t="str">
        <f>Raw!Z936</f>
        <v>LEARNERS LICENCE</v>
      </c>
      <c r="AB936" s="9">
        <f t="shared" si="100"/>
        <v>4</v>
      </c>
      <c r="AC936" s="1">
        <v>16</v>
      </c>
      <c r="AD936" s="1" t="str">
        <f>Raw!AA936</f>
        <v>FEMALE</v>
      </c>
      <c r="AE936" s="1" t="str">
        <f>Raw!AB936</f>
        <v>NO</v>
      </c>
      <c r="AF936" s="1">
        <f>IF(Raw!AE936="", 0, 1)</f>
        <v>0</v>
      </c>
      <c r="AG936" s="1" t="str">
        <f t="shared" si="101"/>
        <v>No</v>
      </c>
      <c r="AH936" s="1" t="str">
        <f t="shared" si="102"/>
        <v>No</v>
      </c>
      <c r="AI936" s="1" t="str">
        <f t="shared" si="103"/>
        <v>No</v>
      </c>
      <c r="AJ936" s="1" t="str">
        <f>IF(Raw!AE936="", "", Raw!AE936)</f>
        <v/>
      </c>
      <c r="AK936" s="2" t="str">
        <f t="shared" ca="1" si="104"/>
        <v/>
      </c>
      <c r="AL936" s="1" t="str">
        <f>IF(Raw!AF936="", "", Raw!AF936)</f>
        <v/>
      </c>
      <c r="AM936" s="1" t="s">
        <v>6350</v>
      </c>
      <c r="AN936" s="1" t="s">
        <v>6350</v>
      </c>
      <c r="AO936" s="1" t="s">
        <v>6349</v>
      </c>
      <c r="AP936" s="1">
        <f>Raw!AH936</f>
        <v>12800</v>
      </c>
      <c r="AQ936" s="1">
        <v>500</v>
      </c>
      <c r="AR936" s="1" t="s">
        <v>6350</v>
      </c>
      <c r="AS936" s="1" t="s">
        <v>6350</v>
      </c>
      <c r="AT936" s="1" t="s">
        <v>6350</v>
      </c>
    </row>
    <row r="937" spans="1:46" ht="12.75" x14ac:dyDescent="0.2">
      <c r="A937" s="1">
        <v>10936</v>
      </c>
      <c r="B937" s="1" t="s">
        <v>2</v>
      </c>
      <c r="C937" s="2">
        <f t="shared" ca="1" si="98"/>
        <v>45265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IF(Raw!O937="","", Raw!O937)</f>
        <v>2446</v>
      </c>
      <c r="L937" s="1" t="str">
        <f>Raw!L937</f>
        <v>5 Sp Manual</v>
      </c>
      <c r="M937" s="1" t="str">
        <f>Raw!M937</f>
        <v>Diesel</v>
      </c>
      <c r="N937" s="1" t="s">
        <v>6350</v>
      </c>
      <c r="O937" s="1" t="s">
        <v>6373</v>
      </c>
      <c r="P937" s="1" t="s">
        <v>6349</v>
      </c>
      <c r="Q937" s="1" t="s">
        <v>6350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99"/>
        <v>36865</v>
      </c>
      <c r="AA937" s="1" t="str">
        <f>Raw!Z937</f>
        <v>NEW ZEALAND FULL LICENCE</v>
      </c>
      <c r="AB937" s="9">
        <f t="shared" si="100"/>
        <v>4</v>
      </c>
      <c r="AC937" s="1">
        <v>16</v>
      </c>
      <c r="AD937" s="1" t="str">
        <f>Raw!AA937</f>
        <v>MALE</v>
      </c>
      <c r="AE937" s="1" t="str">
        <f>Raw!AB937</f>
        <v>NO</v>
      </c>
      <c r="AF937" s="1">
        <f>IF(Raw!AE937="", 0, 1)</f>
        <v>0</v>
      </c>
      <c r="AG937" s="1" t="str">
        <f t="shared" si="101"/>
        <v>No</v>
      </c>
      <c r="AH937" s="1" t="str">
        <f t="shared" si="102"/>
        <v>No</v>
      </c>
      <c r="AI937" s="1" t="str">
        <f t="shared" si="103"/>
        <v>No</v>
      </c>
      <c r="AJ937" s="1" t="str">
        <f>IF(Raw!AE937="", "", Raw!AE937)</f>
        <v/>
      </c>
      <c r="AK937" s="2" t="str">
        <f t="shared" ca="1" si="104"/>
        <v/>
      </c>
      <c r="AL937" s="1" t="str">
        <f>IF(Raw!AF937="", "", Raw!AF937)</f>
        <v/>
      </c>
      <c r="AM937" s="1" t="s">
        <v>6350</v>
      </c>
      <c r="AN937" s="1" t="s">
        <v>6350</v>
      </c>
      <c r="AO937" s="1" t="s">
        <v>6349</v>
      </c>
      <c r="AP937" s="1">
        <f>Raw!AH937</f>
        <v>3370</v>
      </c>
      <c r="AQ937" s="1">
        <v>500</v>
      </c>
      <c r="AR937" s="1" t="s">
        <v>6350</v>
      </c>
      <c r="AS937" s="1" t="s">
        <v>6350</v>
      </c>
      <c r="AT937" s="1" t="s">
        <v>6350</v>
      </c>
    </row>
    <row r="938" spans="1:46" ht="12.75" x14ac:dyDescent="0.2">
      <c r="A938" s="1">
        <v>10937</v>
      </c>
      <c r="B938" s="1" t="s">
        <v>2</v>
      </c>
      <c r="C938" s="2">
        <f t="shared" ca="1" si="98"/>
        <v>45265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6350</v>
      </c>
      <c r="O938" s="1" t="s">
        <v>6373</v>
      </c>
      <c r="P938" s="1" t="s">
        <v>6349</v>
      </c>
      <c r="Q938" s="1" t="s">
        <v>6350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99"/>
        <v>29560</v>
      </c>
      <c r="AA938" s="1" t="str">
        <f>Raw!Z938</f>
        <v>NEW ZEALAND FULL LICENCE</v>
      </c>
      <c r="AB938" s="9">
        <f t="shared" si="100"/>
        <v>4</v>
      </c>
      <c r="AC938" s="1">
        <v>16</v>
      </c>
      <c r="AD938" s="1" t="str">
        <f>Raw!AA938</f>
        <v>FEMALE</v>
      </c>
      <c r="AE938" s="1" t="str">
        <f>Raw!AB938</f>
        <v>NO</v>
      </c>
      <c r="AF938" s="1">
        <f>IF(Raw!AE938="", 0, 1)</f>
        <v>0</v>
      </c>
      <c r="AG938" s="1" t="str">
        <f t="shared" si="101"/>
        <v>No</v>
      </c>
      <c r="AH938" s="1" t="str">
        <f t="shared" si="102"/>
        <v>No</v>
      </c>
      <c r="AI938" s="1" t="str">
        <f t="shared" si="103"/>
        <v>No</v>
      </c>
      <c r="AJ938" s="1" t="str">
        <f>IF(Raw!AE938="", "", Raw!AE938)</f>
        <v/>
      </c>
      <c r="AK938" s="2" t="str">
        <f t="shared" ca="1" si="104"/>
        <v/>
      </c>
      <c r="AL938" s="1" t="str">
        <f>IF(Raw!AF938="", "", Raw!AF938)</f>
        <v/>
      </c>
      <c r="AM938" s="1" t="s">
        <v>6350</v>
      </c>
      <c r="AN938" s="1" t="s">
        <v>6350</v>
      </c>
      <c r="AO938" s="1" t="s">
        <v>6349</v>
      </c>
      <c r="AP938" s="1">
        <f>Raw!AH938</f>
        <v>13120</v>
      </c>
      <c r="AQ938" s="1">
        <v>500</v>
      </c>
      <c r="AR938" s="1" t="s">
        <v>6350</v>
      </c>
      <c r="AS938" s="1" t="s">
        <v>6350</v>
      </c>
      <c r="AT938" s="1" t="s">
        <v>6350</v>
      </c>
    </row>
    <row r="939" spans="1:46" ht="12.75" x14ac:dyDescent="0.2">
      <c r="A939" s="1">
        <v>10938</v>
      </c>
      <c r="B939" s="1" t="s">
        <v>2</v>
      </c>
      <c r="C939" s="2">
        <f t="shared" ca="1" si="98"/>
        <v>45265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6350</v>
      </c>
      <c r="O939" s="1" t="s">
        <v>6373</v>
      </c>
      <c r="P939" s="1" t="s">
        <v>6349</v>
      </c>
      <c r="Q939" s="1" t="s">
        <v>6350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99"/>
        <v>25542</v>
      </c>
      <c r="AA939" s="1" t="str">
        <f>Raw!Z939</f>
        <v>NEW ZEALAND FULL LICENCE</v>
      </c>
      <c r="AB939" s="9">
        <f t="shared" si="100"/>
        <v>4</v>
      </c>
      <c r="AC939" s="1">
        <v>16</v>
      </c>
      <c r="AD939" s="1" t="str">
        <f>Raw!AA939</f>
        <v>FEMALE</v>
      </c>
      <c r="AE939" s="1" t="str">
        <f>Raw!AB939</f>
        <v>NO</v>
      </c>
      <c r="AF939" s="1">
        <f>IF(Raw!AE939="", 0, 1)</f>
        <v>1</v>
      </c>
      <c r="AG939" s="1" t="str">
        <f t="shared" si="101"/>
        <v>No</v>
      </c>
      <c r="AH939" s="1" t="str">
        <f t="shared" si="102"/>
        <v>Yes</v>
      </c>
      <c r="AI939" s="1" t="str">
        <f t="shared" si="103"/>
        <v>Yes</v>
      </c>
      <c r="AJ939" s="1">
        <f>IF(Raw!AE939="", "", Raw!AE939)</f>
        <v>30</v>
      </c>
      <c r="AK939" s="2">
        <f t="shared" ca="1" si="104"/>
        <v>44377</v>
      </c>
      <c r="AL939" s="1" t="str">
        <f>IF(Raw!AF939="", "", Raw!AF939)</f>
        <v>At fault - other vehicle involved</v>
      </c>
      <c r="AM939" s="1" t="s">
        <v>6350</v>
      </c>
      <c r="AN939" s="1" t="s">
        <v>6350</v>
      </c>
      <c r="AO939" s="1" t="s">
        <v>6349</v>
      </c>
      <c r="AP939" s="1">
        <f>Raw!AH939</f>
        <v>89900</v>
      </c>
      <c r="AQ939" s="1">
        <v>500</v>
      </c>
      <c r="AR939" s="1" t="s">
        <v>6350</v>
      </c>
      <c r="AS939" s="1" t="s">
        <v>6350</v>
      </c>
      <c r="AT939" s="1" t="s">
        <v>6350</v>
      </c>
    </row>
    <row r="940" spans="1:46" ht="12.75" x14ac:dyDescent="0.2">
      <c r="A940" s="1">
        <v>10939</v>
      </c>
      <c r="B940" s="1" t="s">
        <v>2</v>
      </c>
      <c r="C940" s="2">
        <f t="shared" ca="1" si="98"/>
        <v>45265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6350</v>
      </c>
      <c r="O940" s="1" t="s">
        <v>6373</v>
      </c>
      <c r="P940" s="1" t="s">
        <v>6349</v>
      </c>
      <c r="Q940" s="1" t="s">
        <v>6350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99"/>
        <v>26272</v>
      </c>
      <c r="AA940" s="1" t="str">
        <f>Raw!Z940</f>
        <v>NEW ZEALAND FULL LICENCE</v>
      </c>
      <c r="AB940" s="9">
        <f t="shared" si="100"/>
        <v>4</v>
      </c>
      <c r="AC940" s="1">
        <v>16</v>
      </c>
      <c r="AD940" s="1" t="str">
        <f>Raw!AA940</f>
        <v>MALE</v>
      </c>
      <c r="AE940" s="1" t="str">
        <f>Raw!AB940</f>
        <v>NO</v>
      </c>
      <c r="AF940" s="1">
        <f>IF(Raw!AE940="", 0, 1)</f>
        <v>1</v>
      </c>
      <c r="AG940" s="1" t="str">
        <f t="shared" si="101"/>
        <v>Yes</v>
      </c>
      <c r="AH940" s="1" t="str">
        <f t="shared" si="102"/>
        <v>Yes</v>
      </c>
      <c r="AI940" s="1" t="str">
        <f t="shared" si="103"/>
        <v>Yes</v>
      </c>
      <c r="AJ940" s="1">
        <f>IF(Raw!AE940="", "", Raw!AE940)</f>
        <v>15</v>
      </c>
      <c r="AK940" s="2">
        <f t="shared" ca="1" si="104"/>
        <v>44834</v>
      </c>
      <c r="AL940" s="1" t="str">
        <f>IF(Raw!AF940="", "", Raw!AF940)</f>
        <v>At fault - other vehicle involved</v>
      </c>
      <c r="AM940" s="1" t="s">
        <v>6350</v>
      </c>
      <c r="AN940" s="1" t="s">
        <v>6350</v>
      </c>
      <c r="AO940" s="1" t="s">
        <v>6349</v>
      </c>
      <c r="AP940" s="1">
        <f>Raw!AH940</f>
        <v>5625</v>
      </c>
      <c r="AQ940" s="1">
        <v>500</v>
      </c>
      <c r="AR940" s="1" t="s">
        <v>6350</v>
      </c>
      <c r="AS940" s="1" t="s">
        <v>6350</v>
      </c>
      <c r="AT940" s="1" t="s">
        <v>6350</v>
      </c>
    </row>
    <row r="941" spans="1:46" ht="12.75" x14ac:dyDescent="0.2">
      <c r="A941" s="1">
        <v>10940</v>
      </c>
      <c r="B941" s="1" t="s">
        <v>2</v>
      </c>
      <c r="C941" s="2">
        <f t="shared" ca="1" si="98"/>
        <v>45265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6350</v>
      </c>
      <c r="O941" s="1" t="s">
        <v>6373</v>
      </c>
      <c r="P941" s="1" t="s">
        <v>6349</v>
      </c>
      <c r="Q941" s="1" t="s">
        <v>6350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99"/>
        <v>27003</v>
      </c>
      <c r="AA941" s="1" t="str">
        <f>Raw!Z941</f>
        <v>NEW ZEALAND FULL LICENCE</v>
      </c>
      <c r="AB941" s="9">
        <f t="shared" si="100"/>
        <v>4</v>
      </c>
      <c r="AC941" s="1">
        <v>16</v>
      </c>
      <c r="AD941" s="1" t="str">
        <f>Raw!AA941</f>
        <v>FEMALE</v>
      </c>
      <c r="AE941" s="1" t="str">
        <f>Raw!AB941</f>
        <v>NO</v>
      </c>
      <c r="AF941" s="1">
        <f>IF(Raw!AE941="", 0, 1)</f>
        <v>0</v>
      </c>
      <c r="AG941" s="1" t="str">
        <f t="shared" si="101"/>
        <v>No</v>
      </c>
      <c r="AH941" s="1" t="str">
        <f t="shared" si="102"/>
        <v>No</v>
      </c>
      <c r="AI941" s="1" t="str">
        <f t="shared" si="103"/>
        <v>No</v>
      </c>
      <c r="AJ941" s="1" t="str">
        <f>IF(Raw!AE941="", "", Raw!AE941)</f>
        <v/>
      </c>
      <c r="AK941" s="2" t="str">
        <f t="shared" ca="1" si="104"/>
        <v/>
      </c>
      <c r="AL941" s="1" t="str">
        <f>IF(Raw!AF941="", "", Raw!AF941)</f>
        <v/>
      </c>
      <c r="AM941" s="1" t="s">
        <v>6350</v>
      </c>
      <c r="AN941" s="1" t="s">
        <v>6350</v>
      </c>
      <c r="AO941" s="1" t="s">
        <v>6349</v>
      </c>
      <c r="AP941" s="1">
        <f>Raw!AH941</f>
        <v>4365</v>
      </c>
      <c r="AQ941" s="1">
        <v>500</v>
      </c>
      <c r="AR941" s="1" t="s">
        <v>6350</v>
      </c>
      <c r="AS941" s="1" t="s">
        <v>6350</v>
      </c>
      <c r="AT941" s="1" t="s">
        <v>6350</v>
      </c>
    </row>
    <row r="942" spans="1:46" ht="12.75" x14ac:dyDescent="0.2">
      <c r="A942" s="1">
        <v>10941</v>
      </c>
      <c r="B942" s="1" t="s">
        <v>2</v>
      </c>
      <c r="C942" s="2">
        <f t="shared" ca="1" si="98"/>
        <v>45265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6350</v>
      </c>
      <c r="O942" s="1" t="s">
        <v>6373</v>
      </c>
      <c r="P942" s="1" t="s">
        <v>6349</v>
      </c>
      <c r="Q942" s="1" t="s">
        <v>6350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99"/>
        <v>26638</v>
      </c>
      <c r="AA942" s="1" t="str">
        <f>Raw!Z942</f>
        <v>NEW ZEALAND FULL LICENCE</v>
      </c>
      <c r="AB942" s="9">
        <f t="shared" si="100"/>
        <v>4</v>
      </c>
      <c r="AC942" s="1">
        <v>16</v>
      </c>
      <c r="AD942" s="1" t="str">
        <f>Raw!AA942</f>
        <v>FEMALE</v>
      </c>
      <c r="AE942" s="1" t="str">
        <f>Raw!AB942</f>
        <v>NO</v>
      </c>
      <c r="AF942" s="1">
        <f>IF(Raw!AE942="", 0, 1)</f>
        <v>0</v>
      </c>
      <c r="AG942" s="1" t="str">
        <f t="shared" si="101"/>
        <v>No</v>
      </c>
      <c r="AH942" s="1" t="str">
        <f t="shared" si="102"/>
        <v>No</v>
      </c>
      <c r="AI942" s="1" t="str">
        <f t="shared" si="103"/>
        <v>No</v>
      </c>
      <c r="AJ942" s="1" t="str">
        <f>IF(Raw!AE942="", "", Raw!AE942)</f>
        <v/>
      </c>
      <c r="AK942" s="2" t="str">
        <f t="shared" ca="1" si="104"/>
        <v/>
      </c>
      <c r="AL942" s="1" t="str">
        <f>IF(Raw!AF942="", "", Raw!AF942)</f>
        <v/>
      </c>
      <c r="AM942" s="1" t="s">
        <v>6350</v>
      </c>
      <c r="AN942" s="1" t="s">
        <v>6350</v>
      </c>
      <c r="AO942" s="1" t="s">
        <v>6349</v>
      </c>
      <c r="AP942" s="1">
        <f>Raw!AH942</f>
        <v>43990</v>
      </c>
      <c r="AQ942" s="1">
        <v>500</v>
      </c>
      <c r="AR942" s="1" t="s">
        <v>6350</v>
      </c>
      <c r="AS942" s="1" t="s">
        <v>6350</v>
      </c>
      <c r="AT942" s="1" t="s">
        <v>6350</v>
      </c>
    </row>
    <row r="943" spans="1:46" ht="12.75" x14ac:dyDescent="0.2">
      <c r="A943" s="1">
        <v>10942</v>
      </c>
      <c r="B943" s="1" t="s">
        <v>2</v>
      </c>
      <c r="C943" s="2">
        <f t="shared" ca="1" si="98"/>
        <v>45265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6350</v>
      </c>
      <c r="O943" s="1" t="s">
        <v>6373</v>
      </c>
      <c r="P943" s="1" t="s">
        <v>6349</v>
      </c>
      <c r="Q943" s="1" t="s">
        <v>6350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99"/>
        <v>26272</v>
      </c>
      <c r="AA943" s="1" t="str">
        <f>Raw!Z943</f>
        <v>NEW ZEALAND FULL LICENCE</v>
      </c>
      <c r="AB943" s="9">
        <f t="shared" si="100"/>
        <v>4</v>
      </c>
      <c r="AC943" s="1">
        <v>16</v>
      </c>
      <c r="AD943" s="1" t="str">
        <f>Raw!AA943</f>
        <v>FEMALE</v>
      </c>
      <c r="AE943" s="1" t="str">
        <f>Raw!AB943</f>
        <v>NO</v>
      </c>
      <c r="AF943" s="1">
        <f>IF(Raw!AE943="", 0, 1)</f>
        <v>1</v>
      </c>
      <c r="AG943" s="1" t="str">
        <f t="shared" si="101"/>
        <v>Yes</v>
      </c>
      <c r="AH943" s="1" t="str">
        <f t="shared" si="102"/>
        <v>Yes</v>
      </c>
      <c r="AI943" s="1" t="str">
        <f t="shared" si="103"/>
        <v>Yes</v>
      </c>
      <c r="AJ943" s="1">
        <f>IF(Raw!AE943="", "", Raw!AE943)</f>
        <v>22</v>
      </c>
      <c r="AK943" s="2">
        <f t="shared" ca="1" si="104"/>
        <v>44620</v>
      </c>
      <c r="AL943" s="1" t="str">
        <f>IF(Raw!AF943="", "", Raw!AF943)</f>
        <v>Not at fault - no other vehicle involved</v>
      </c>
      <c r="AM943" s="1" t="s">
        <v>6350</v>
      </c>
      <c r="AN943" s="1" t="s">
        <v>6350</v>
      </c>
      <c r="AO943" s="1" t="s">
        <v>6349</v>
      </c>
      <c r="AP943" s="1">
        <f>Raw!AH943</f>
        <v>5750</v>
      </c>
      <c r="AQ943" s="1">
        <v>500</v>
      </c>
      <c r="AR943" s="1" t="s">
        <v>6350</v>
      </c>
      <c r="AS943" s="1" t="s">
        <v>6350</v>
      </c>
      <c r="AT943" s="1" t="s">
        <v>6350</v>
      </c>
    </row>
    <row r="944" spans="1:46" ht="12.75" x14ac:dyDescent="0.2">
      <c r="A944" s="1">
        <v>10943</v>
      </c>
      <c r="B944" s="1" t="s">
        <v>2</v>
      </c>
      <c r="C944" s="2">
        <f t="shared" ca="1" si="98"/>
        <v>45265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6350</v>
      </c>
      <c r="O944" s="1" t="s">
        <v>6373</v>
      </c>
      <c r="P944" s="1" t="s">
        <v>6349</v>
      </c>
      <c r="Q944" s="1" t="s">
        <v>6350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99"/>
        <v>22255</v>
      </c>
      <c r="AA944" s="1" t="str">
        <f>Raw!Z944</f>
        <v>NEW ZEALAND FULL LICENCE</v>
      </c>
      <c r="AB944" s="9">
        <f t="shared" si="100"/>
        <v>4</v>
      </c>
      <c r="AC944" s="1">
        <v>16</v>
      </c>
      <c r="AD944" s="1" t="str">
        <f>Raw!AA944</f>
        <v>MALE</v>
      </c>
      <c r="AE944" s="1" t="str">
        <f>Raw!AB944</f>
        <v>NO</v>
      </c>
      <c r="AF944" s="1">
        <f>IF(Raw!AE944="", 0, 1)</f>
        <v>1</v>
      </c>
      <c r="AG944" s="1" t="str">
        <f t="shared" si="101"/>
        <v>Yes</v>
      </c>
      <c r="AH944" s="1" t="str">
        <f t="shared" si="102"/>
        <v>Yes</v>
      </c>
      <c r="AI944" s="1" t="str">
        <f t="shared" si="103"/>
        <v>Yes</v>
      </c>
      <c r="AJ944" s="1">
        <f>IF(Raw!AE944="", "", Raw!AE944)</f>
        <v>13</v>
      </c>
      <c r="AK944" s="2">
        <f t="shared" ca="1" si="104"/>
        <v>44895</v>
      </c>
      <c r="AL944" s="1" t="str">
        <f>IF(Raw!AF944="", "", Raw!AF944)</f>
        <v>At fault - other vehicle involved</v>
      </c>
      <c r="AM944" s="1" t="s">
        <v>6350</v>
      </c>
      <c r="AN944" s="1" t="s">
        <v>6350</v>
      </c>
      <c r="AO944" s="1" t="s">
        <v>6349</v>
      </c>
      <c r="AP944" s="1">
        <f>Raw!AH944</f>
        <v>14380</v>
      </c>
      <c r="AQ944" s="1">
        <v>500</v>
      </c>
      <c r="AR944" s="1" t="s">
        <v>6350</v>
      </c>
      <c r="AS944" s="1" t="s">
        <v>6350</v>
      </c>
      <c r="AT944" s="1" t="s">
        <v>6350</v>
      </c>
    </row>
    <row r="945" spans="1:46" ht="12.75" x14ac:dyDescent="0.2">
      <c r="A945" s="1">
        <v>10944</v>
      </c>
      <c r="B945" s="1" t="s">
        <v>2</v>
      </c>
      <c r="C945" s="2">
        <f t="shared" ca="1" si="98"/>
        <v>45265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6350</v>
      </c>
      <c r="O945" s="1" t="s">
        <v>6373</v>
      </c>
      <c r="P945" s="1" t="s">
        <v>6349</v>
      </c>
      <c r="Q945" s="1" t="s">
        <v>6350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99"/>
        <v>36865</v>
      </c>
      <c r="AA945" s="1" t="str">
        <f>Raw!Z945</f>
        <v>RESTRICTED LICENCE</v>
      </c>
      <c r="AB945" s="9">
        <f t="shared" si="100"/>
        <v>4</v>
      </c>
      <c r="AC945" s="1">
        <v>16</v>
      </c>
      <c r="AD945" s="1" t="str">
        <f>Raw!AA945</f>
        <v>MALE</v>
      </c>
      <c r="AE945" s="1" t="str">
        <f>Raw!AB945</f>
        <v>NO</v>
      </c>
      <c r="AF945" s="1">
        <f>IF(Raw!AE945="", 0, 1)</f>
        <v>1</v>
      </c>
      <c r="AG945" s="1" t="str">
        <f t="shared" si="101"/>
        <v>No</v>
      </c>
      <c r="AH945" s="1" t="str">
        <f t="shared" si="102"/>
        <v>Yes</v>
      </c>
      <c r="AI945" s="1" t="str">
        <f t="shared" si="103"/>
        <v>Yes</v>
      </c>
      <c r="AJ945" s="1">
        <f>IF(Raw!AE945="", "", Raw!AE945)</f>
        <v>26</v>
      </c>
      <c r="AK945" s="2">
        <f t="shared" ca="1" si="104"/>
        <v>44500</v>
      </c>
      <c r="AL945" s="1" t="str">
        <f>IF(Raw!AF945="", "", Raw!AF945)</f>
        <v>At fault - other vehicle involved</v>
      </c>
      <c r="AM945" s="1" t="s">
        <v>6350</v>
      </c>
      <c r="AN945" s="1" t="s">
        <v>6350</v>
      </c>
      <c r="AO945" s="1" t="s">
        <v>6349</v>
      </c>
      <c r="AP945" s="1">
        <f>Raw!AH945</f>
        <v>8100</v>
      </c>
      <c r="AQ945" s="1">
        <v>500</v>
      </c>
      <c r="AR945" s="1" t="s">
        <v>6350</v>
      </c>
      <c r="AS945" s="1" t="s">
        <v>6350</v>
      </c>
      <c r="AT945" s="1" t="s">
        <v>6350</v>
      </c>
    </row>
    <row r="946" spans="1:46" ht="12.75" x14ac:dyDescent="0.2">
      <c r="A946" s="1">
        <v>10945</v>
      </c>
      <c r="B946" s="1" t="s">
        <v>2</v>
      </c>
      <c r="C946" s="2">
        <f t="shared" ca="1" si="98"/>
        <v>45265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6350</v>
      </c>
      <c r="O946" s="1" t="s">
        <v>6373</v>
      </c>
      <c r="P946" s="1" t="s">
        <v>6349</v>
      </c>
      <c r="Q946" s="1" t="s">
        <v>6350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/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99"/>
        <v>32482</v>
      </c>
      <c r="AA946" s="1" t="str">
        <f>Raw!Z946</f>
        <v>LEARNERS LICENCE</v>
      </c>
      <c r="AB946" s="9">
        <f t="shared" si="100"/>
        <v>4</v>
      </c>
      <c r="AC946" s="1">
        <v>16</v>
      </c>
      <c r="AD946" s="1" t="str">
        <f>Raw!AA946</f>
        <v>MALE</v>
      </c>
      <c r="AE946" s="1" t="str">
        <f>Raw!AB946</f>
        <v>YES</v>
      </c>
      <c r="AF946" s="1">
        <f>IF(Raw!AE946="", 0, 1)</f>
        <v>0</v>
      </c>
      <c r="AG946" s="1" t="str">
        <f t="shared" si="101"/>
        <v>No</v>
      </c>
      <c r="AH946" s="1" t="str">
        <f t="shared" si="102"/>
        <v>No</v>
      </c>
      <c r="AI946" s="1" t="str">
        <f t="shared" si="103"/>
        <v>No</v>
      </c>
      <c r="AJ946" s="1" t="str">
        <f>IF(Raw!AE946="", "", Raw!AE946)</f>
        <v/>
      </c>
      <c r="AK946" s="2" t="str">
        <f t="shared" ca="1" si="104"/>
        <v/>
      </c>
      <c r="AL946" s="1" t="str">
        <f>IF(Raw!AF946="", "", Raw!AF946)</f>
        <v/>
      </c>
      <c r="AM946" s="1" t="s">
        <v>6350</v>
      </c>
      <c r="AN946" s="1" t="s">
        <v>6350</v>
      </c>
      <c r="AO946" s="1" t="s">
        <v>6349</v>
      </c>
      <c r="AP946" s="1">
        <f>Raw!AH946</f>
        <v>9570</v>
      </c>
      <c r="AQ946" s="1">
        <v>500</v>
      </c>
      <c r="AR946" s="1" t="s">
        <v>6350</v>
      </c>
      <c r="AS946" s="1" t="s">
        <v>6350</v>
      </c>
      <c r="AT946" s="1" t="s">
        <v>6350</v>
      </c>
    </row>
    <row r="947" spans="1:46" ht="12.75" x14ac:dyDescent="0.2">
      <c r="A947" s="1">
        <v>10946</v>
      </c>
      <c r="B947" s="1" t="s">
        <v>2</v>
      </c>
      <c r="C947" s="2">
        <f t="shared" ca="1" si="98"/>
        <v>45265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6350</v>
      </c>
      <c r="O947" s="1" t="s">
        <v>6373</v>
      </c>
      <c r="P947" s="1" t="s">
        <v>6349</v>
      </c>
      <c r="Q947" s="1" t="s">
        <v>6350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/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99"/>
        <v>30655</v>
      </c>
      <c r="AA947" s="1" t="str">
        <f>Raw!Z947</f>
        <v>NEW ZEALAND FULL LICENCE</v>
      </c>
      <c r="AB947" s="9">
        <f t="shared" si="100"/>
        <v>4</v>
      </c>
      <c r="AC947" s="1">
        <v>16</v>
      </c>
      <c r="AD947" s="1" t="str">
        <f>Raw!AA947</f>
        <v>MALE</v>
      </c>
      <c r="AE947" s="1" t="str">
        <f>Raw!AB947</f>
        <v>NO</v>
      </c>
      <c r="AF947" s="1">
        <f>IF(Raw!AE947="", 0, 1)</f>
        <v>0</v>
      </c>
      <c r="AG947" s="1" t="str">
        <f t="shared" si="101"/>
        <v>No</v>
      </c>
      <c r="AH947" s="1" t="str">
        <f t="shared" si="102"/>
        <v>No</v>
      </c>
      <c r="AI947" s="1" t="str">
        <f t="shared" si="103"/>
        <v>No</v>
      </c>
      <c r="AJ947" s="1" t="str">
        <f>IF(Raw!AE947="", "", Raw!AE947)</f>
        <v/>
      </c>
      <c r="AK947" s="2" t="str">
        <f t="shared" ca="1" si="104"/>
        <v/>
      </c>
      <c r="AL947" s="1" t="str">
        <f>IF(Raw!AF947="", "", Raw!AF947)</f>
        <v/>
      </c>
      <c r="AM947" s="1" t="s">
        <v>6350</v>
      </c>
      <c r="AN947" s="1" t="s">
        <v>6350</v>
      </c>
      <c r="AO947" s="1" t="s">
        <v>6349</v>
      </c>
      <c r="AP947" s="1">
        <f>Raw!AH947</f>
        <v>22660</v>
      </c>
      <c r="AQ947" s="1">
        <v>500</v>
      </c>
      <c r="AR947" s="1" t="s">
        <v>6350</v>
      </c>
      <c r="AS947" s="1" t="s">
        <v>6350</v>
      </c>
      <c r="AT947" s="1" t="s">
        <v>6350</v>
      </c>
    </row>
    <row r="948" spans="1:46" ht="12.75" x14ac:dyDescent="0.2">
      <c r="A948" s="1">
        <v>10947</v>
      </c>
      <c r="B948" s="1" t="s">
        <v>2</v>
      </c>
      <c r="C948" s="2">
        <f t="shared" ca="1" si="98"/>
        <v>45265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6350</v>
      </c>
      <c r="O948" s="1" t="s">
        <v>6373</v>
      </c>
      <c r="P948" s="1" t="s">
        <v>6349</v>
      </c>
      <c r="Q948" s="1" t="s">
        <v>6350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99"/>
        <v>28829</v>
      </c>
      <c r="AA948" s="1" t="str">
        <f>Raw!Z948</f>
        <v>NEW ZEALAND FULL LICENCE</v>
      </c>
      <c r="AB948" s="9">
        <f t="shared" si="100"/>
        <v>4</v>
      </c>
      <c r="AC948" s="1">
        <v>16</v>
      </c>
      <c r="AD948" s="1" t="str">
        <f>Raw!AA948</f>
        <v>FEMALE</v>
      </c>
      <c r="AE948" s="1" t="str">
        <f>Raw!AB948</f>
        <v>NO</v>
      </c>
      <c r="AF948" s="1">
        <f>IF(Raw!AE948="", 0, 1)</f>
        <v>0</v>
      </c>
      <c r="AG948" s="1" t="str">
        <f t="shared" si="101"/>
        <v>No</v>
      </c>
      <c r="AH948" s="1" t="str">
        <f t="shared" si="102"/>
        <v>No</v>
      </c>
      <c r="AI948" s="1" t="str">
        <f t="shared" si="103"/>
        <v>No</v>
      </c>
      <c r="AJ948" s="1" t="str">
        <f>IF(Raw!AE948="", "", Raw!AE948)</f>
        <v/>
      </c>
      <c r="AK948" s="2" t="str">
        <f t="shared" ca="1" si="104"/>
        <v/>
      </c>
      <c r="AL948" s="1" t="str">
        <f>IF(Raw!AF948="", "", Raw!AF948)</f>
        <v/>
      </c>
      <c r="AM948" s="1" t="s">
        <v>6350</v>
      </c>
      <c r="AN948" s="1" t="s">
        <v>6350</v>
      </c>
      <c r="AO948" s="1" t="s">
        <v>6349</v>
      </c>
      <c r="AP948" s="1">
        <f>Raw!AH948</f>
        <v>44050</v>
      </c>
      <c r="AQ948" s="1">
        <v>500</v>
      </c>
      <c r="AR948" s="1" t="s">
        <v>6350</v>
      </c>
      <c r="AS948" s="1" t="s">
        <v>6350</v>
      </c>
      <c r="AT948" s="1" t="s">
        <v>6350</v>
      </c>
    </row>
    <row r="949" spans="1:46" ht="12.75" x14ac:dyDescent="0.2">
      <c r="A949" s="1">
        <v>10948</v>
      </c>
      <c r="B949" s="1" t="s">
        <v>2</v>
      </c>
      <c r="C949" s="2">
        <f t="shared" ca="1" si="98"/>
        <v>45265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6350</v>
      </c>
      <c r="O949" s="1" t="s">
        <v>6373</v>
      </c>
      <c r="P949" s="1" t="s">
        <v>6349</v>
      </c>
      <c r="Q949" s="1" t="s">
        <v>6350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/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99"/>
        <v>21524</v>
      </c>
      <c r="AA949" s="1" t="str">
        <f>Raw!Z949</f>
        <v>NEW ZEALAND FULL LICENCE</v>
      </c>
      <c r="AB949" s="9">
        <f t="shared" si="100"/>
        <v>4</v>
      </c>
      <c r="AC949" s="1">
        <v>16</v>
      </c>
      <c r="AD949" s="1" t="str">
        <f>Raw!AA949</f>
        <v>MALE</v>
      </c>
      <c r="AE949" s="1" t="str">
        <f>Raw!AB949</f>
        <v>NO</v>
      </c>
      <c r="AF949" s="1">
        <f>IF(Raw!AE949="", 0, 1)</f>
        <v>1</v>
      </c>
      <c r="AG949" s="1" t="str">
        <f t="shared" si="101"/>
        <v>Yes</v>
      </c>
      <c r="AH949" s="1" t="str">
        <f t="shared" si="102"/>
        <v>Yes</v>
      </c>
      <c r="AI949" s="1" t="str">
        <f t="shared" si="103"/>
        <v>Yes</v>
      </c>
      <c r="AJ949" s="1">
        <f>IF(Raw!AE949="", "", Raw!AE949)</f>
        <v>14</v>
      </c>
      <c r="AK949" s="2">
        <f t="shared" ca="1" si="104"/>
        <v>44865</v>
      </c>
      <c r="AL949" s="1" t="str">
        <f>IF(Raw!AF949="", "", Raw!AF949)</f>
        <v>At fault - other vehicle involved</v>
      </c>
      <c r="AM949" s="1" t="s">
        <v>6350</v>
      </c>
      <c r="AN949" s="1" t="s">
        <v>6350</v>
      </c>
      <c r="AO949" s="1" t="s">
        <v>6349</v>
      </c>
      <c r="AP949" s="1">
        <f>Raw!AH949</f>
        <v>19735</v>
      </c>
      <c r="AQ949" s="1">
        <v>500</v>
      </c>
      <c r="AR949" s="1" t="s">
        <v>6350</v>
      </c>
      <c r="AS949" s="1" t="s">
        <v>6350</v>
      </c>
      <c r="AT949" s="1" t="s">
        <v>6350</v>
      </c>
    </row>
    <row r="950" spans="1:46" ht="12.75" x14ac:dyDescent="0.2">
      <c r="A950" s="1">
        <v>10949</v>
      </c>
      <c r="B950" s="1" t="s">
        <v>2</v>
      </c>
      <c r="C950" s="2">
        <f t="shared" ca="1" si="98"/>
        <v>45265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IF(Raw!O950="","", Raw!O950)</f>
        <v>1493</v>
      </c>
      <c r="L950" s="1" t="str">
        <f>Raw!L950</f>
        <v>5 Sp Manual</v>
      </c>
      <c r="M950" s="1" t="str">
        <f>Raw!M950</f>
        <v>Petrol</v>
      </c>
      <c r="N950" s="1" t="s">
        <v>6350</v>
      </c>
      <c r="O950" s="1" t="s">
        <v>6373</v>
      </c>
      <c r="P950" s="1" t="s">
        <v>6349</v>
      </c>
      <c r="Q950" s="1" t="s">
        <v>6350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/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99"/>
        <v>37595</v>
      </c>
      <c r="AA950" s="1" t="str">
        <f>Raw!Z950</f>
        <v>INTERNATIONAL LICENCE</v>
      </c>
      <c r="AB950" s="9">
        <f t="shared" si="100"/>
        <v>4</v>
      </c>
      <c r="AC950" s="1">
        <v>16</v>
      </c>
      <c r="AD950" s="1" t="str">
        <f>Raw!AA950</f>
        <v>MALE</v>
      </c>
      <c r="AE950" s="1" t="str">
        <f>Raw!AB950</f>
        <v>NO</v>
      </c>
      <c r="AF950" s="1">
        <f>IF(Raw!AE950="", 0, 1)</f>
        <v>0</v>
      </c>
      <c r="AG950" s="1" t="str">
        <f t="shared" si="101"/>
        <v>No</v>
      </c>
      <c r="AH950" s="1" t="str">
        <f t="shared" si="102"/>
        <v>No</v>
      </c>
      <c r="AI950" s="1" t="str">
        <f t="shared" si="103"/>
        <v>No</v>
      </c>
      <c r="AJ950" s="1" t="str">
        <f>IF(Raw!AE950="", "", Raw!AE950)</f>
        <v/>
      </c>
      <c r="AK950" s="2" t="str">
        <f t="shared" ca="1" si="104"/>
        <v/>
      </c>
      <c r="AL950" s="1" t="str">
        <f>IF(Raw!AF950="", "", Raw!AF950)</f>
        <v/>
      </c>
      <c r="AM950" s="1" t="s">
        <v>6350</v>
      </c>
      <c r="AN950" s="1" t="s">
        <v>6350</v>
      </c>
      <c r="AO950" s="1" t="s">
        <v>6349</v>
      </c>
      <c r="AP950" s="1">
        <f>Raw!AH950</f>
        <v>2000</v>
      </c>
      <c r="AQ950" s="1">
        <v>500</v>
      </c>
      <c r="AR950" s="1" t="s">
        <v>6350</v>
      </c>
      <c r="AS950" s="1" t="s">
        <v>6350</v>
      </c>
      <c r="AT950" s="1" t="s">
        <v>6350</v>
      </c>
    </row>
    <row r="951" spans="1:46" ht="12.75" x14ac:dyDescent="0.2">
      <c r="A951" s="1">
        <v>10950</v>
      </c>
      <c r="B951" s="1" t="s">
        <v>2</v>
      </c>
      <c r="C951" s="2">
        <f t="shared" ca="1" si="98"/>
        <v>45265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6350</v>
      </c>
      <c r="O951" s="1" t="s">
        <v>6373</v>
      </c>
      <c r="P951" s="1" t="s">
        <v>6349</v>
      </c>
      <c r="Q951" s="1" t="s">
        <v>6350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99"/>
        <v>34673</v>
      </c>
      <c r="AA951" s="1" t="str">
        <f>Raw!Z951</f>
        <v>NEW ZEALAND FULL LICENCE</v>
      </c>
      <c r="AB951" s="9">
        <f t="shared" si="100"/>
        <v>4</v>
      </c>
      <c r="AC951" s="1">
        <v>16</v>
      </c>
      <c r="AD951" s="1" t="str">
        <f>Raw!AA951</f>
        <v>FEMALE</v>
      </c>
      <c r="AE951" s="1" t="str">
        <f>Raw!AB951</f>
        <v>NO</v>
      </c>
      <c r="AF951" s="1">
        <f>IF(Raw!AE951="", 0, 1)</f>
        <v>0</v>
      </c>
      <c r="AG951" s="1" t="str">
        <f t="shared" si="101"/>
        <v>No</v>
      </c>
      <c r="AH951" s="1" t="str">
        <f t="shared" si="102"/>
        <v>No</v>
      </c>
      <c r="AI951" s="1" t="str">
        <f t="shared" si="103"/>
        <v>No</v>
      </c>
      <c r="AJ951" s="1" t="str">
        <f>IF(Raw!AE951="", "", Raw!AE951)</f>
        <v/>
      </c>
      <c r="AK951" s="2" t="str">
        <f t="shared" ca="1" si="104"/>
        <v/>
      </c>
      <c r="AL951" s="1" t="str">
        <f>IF(Raw!AF951="", "", Raw!AF951)</f>
        <v/>
      </c>
      <c r="AM951" s="1" t="s">
        <v>6350</v>
      </c>
      <c r="AN951" s="1" t="s">
        <v>6350</v>
      </c>
      <c r="AO951" s="1" t="s">
        <v>6349</v>
      </c>
      <c r="AP951" s="1">
        <f>Raw!AH951</f>
        <v>11125</v>
      </c>
      <c r="AQ951" s="1">
        <v>500</v>
      </c>
      <c r="AR951" s="1" t="s">
        <v>6350</v>
      </c>
      <c r="AS951" s="1" t="s">
        <v>6350</v>
      </c>
      <c r="AT951" s="1" t="s">
        <v>6350</v>
      </c>
    </row>
    <row r="952" spans="1:46" ht="12.75" x14ac:dyDescent="0.2">
      <c r="A952" s="1">
        <v>10951</v>
      </c>
      <c r="B952" s="1" t="s">
        <v>2</v>
      </c>
      <c r="C952" s="2">
        <f t="shared" ca="1" si="98"/>
        <v>45265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6350</v>
      </c>
      <c r="O952" s="1" t="s">
        <v>6373</v>
      </c>
      <c r="P952" s="1" t="s">
        <v>6349</v>
      </c>
      <c r="Q952" s="1" t="s">
        <v>6350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99"/>
        <v>22985</v>
      </c>
      <c r="AA952" s="1" t="str">
        <f>Raw!Z952</f>
        <v>NEW ZEALAND FULL LICENCE</v>
      </c>
      <c r="AB952" s="9">
        <f t="shared" si="100"/>
        <v>4</v>
      </c>
      <c r="AC952" s="1">
        <v>16</v>
      </c>
      <c r="AD952" s="1" t="str">
        <f>Raw!AA952</f>
        <v>FEMALE</v>
      </c>
      <c r="AE952" s="1" t="str">
        <f>Raw!AB952</f>
        <v>NO</v>
      </c>
      <c r="AF952" s="1">
        <f>IF(Raw!AE952="", 0, 1)</f>
        <v>0</v>
      </c>
      <c r="AG952" s="1" t="str">
        <f t="shared" si="101"/>
        <v>No</v>
      </c>
      <c r="AH952" s="1" t="str">
        <f t="shared" si="102"/>
        <v>No</v>
      </c>
      <c r="AI952" s="1" t="str">
        <f t="shared" si="103"/>
        <v>No</v>
      </c>
      <c r="AJ952" s="1" t="str">
        <f>IF(Raw!AE952="", "", Raw!AE952)</f>
        <v/>
      </c>
      <c r="AK952" s="2" t="str">
        <f t="shared" ca="1" si="104"/>
        <v/>
      </c>
      <c r="AL952" s="1" t="str">
        <f>IF(Raw!AF952="", "", Raw!AF952)</f>
        <v/>
      </c>
      <c r="AM952" s="1" t="s">
        <v>6350</v>
      </c>
      <c r="AN952" s="1" t="s">
        <v>6350</v>
      </c>
      <c r="AO952" s="1" t="s">
        <v>6349</v>
      </c>
      <c r="AP952" s="1">
        <f>Raw!AH952</f>
        <v>21890</v>
      </c>
      <c r="AQ952" s="1">
        <v>500</v>
      </c>
      <c r="AR952" s="1" t="s">
        <v>6350</v>
      </c>
      <c r="AS952" s="1" t="s">
        <v>6350</v>
      </c>
      <c r="AT952" s="1" t="s">
        <v>6350</v>
      </c>
    </row>
    <row r="953" spans="1:46" ht="12.75" x14ac:dyDescent="0.2">
      <c r="A953" s="1">
        <v>10952</v>
      </c>
      <c r="B953" s="1" t="s">
        <v>2</v>
      </c>
      <c r="C953" s="2">
        <f t="shared" ca="1" si="98"/>
        <v>45265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6350</v>
      </c>
      <c r="O953" s="1" t="s">
        <v>6373</v>
      </c>
      <c r="P953" s="1" t="s">
        <v>6349</v>
      </c>
      <c r="Q953" s="1" t="s">
        <v>6350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99"/>
        <v>35404</v>
      </c>
      <c r="AA953" s="1" t="str">
        <f>Raw!Z953</f>
        <v>INTERNATIONAL LICENCE</v>
      </c>
      <c r="AB953" s="9">
        <f t="shared" si="100"/>
        <v>4</v>
      </c>
      <c r="AC953" s="1">
        <v>16</v>
      </c>
      <c r="AD953" s="1" t="str">
        <f>Raw!AA953</f>
        <v>FEMALE</v>
      </c>
      <c r="AE953" s="1" t="str">
        <f>Raw!AB953</f>
        <v>NO</v>
      </c>
      <c r="AF953" s="1">
        <f>IF(Raw!AE953="", 0, 1)</f>
        <v>0</v>
      </c>
      <c r="AG953" s="1" t="str">
        <f t="shared" si="101"/>
        <v>No</v>
      </c>
      <c r="AH953" s="1" t="str">
        <f t="shared" si="102"/>
        <v>No</v>
      </c>
      <c r="AI953" s="1" t="str">
        <f t="shared" si="103"/>
        <v>No</v>
      </c>
      <c r="AJ953" s="1" t="str">
        <f>IF(Raw!AE953="", "", Raw!AE953)</f>
        <v/>
      </c>
      <c r="AK953" s="2" t="str">
        <f t="shared" ca="1" si="104"/>
        <v/>
      </c>
      <c r="AL953" s="1" t="str">
        <f>IF(Raw!AF953="", "", Raw!AF953)</f>
        <v/>
      </c>
      <c r="AM953" s="1" t="s">
        <v>6350</v>
      </c>
      <c r="AN953" s="1" t="s">
        <v>6350</v>
      </c>
      <c r="AO953" s="1" t="s">
        <v>6349</v>
      </c>
      <c r="AP953" s="1">
        <f>Raw!AH953</f>
        <v>16850</v>
      </c>
      <c r="AQ953" s="1">
        <v>500</v>
      </c>
      <c r="AR953" s="1" t="s">
        <v>6350</v>
      </c>
      <c r="AS953" s="1" t="s">
        <v>6350</v>
      </c>
      <c r="AT953" s="1" t="s">
        <v>6350</v>
      </c>
    </row>
    <row r="954" spans="1:46" ht="12.75" x14ac:dyDescent="0.2">
      <c r="A954" s="1">
        <v>10953</v>
      </c>
      <c r="B954" s="1" t="s">
        <v>2</v>
      </c>
      <c r="C954" s="2">
        <f t="shared" ca="1" si="98"/>
        <v>45265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IF(Raw!O954="","", Raw!O954)</f>
        <v>1988</v>
      </c>
      <c r="L954" s="1" t="str">
        <f>Raw!L954</f>
        <v>6 Sp Manual</v>
      </c>
      <c r="M954" s="1" t="str">
        <f>Raw!M954</f>
        <v>Petrol</v>
      </c>
      <c r="N954" s="1" t="s">
        <v>6350</v>
      </c>
      <c r="O954" s="1" t="s">
        <v>6373</v>
      </c>
      <c r="P954" s="1" t="s">
        <v>6349</v>
      </c>
      <c r="Q954" s="1" t="s">
        <v>6350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99"/>
        <v>34673</v>
      </c>
      <c r="AA954" s="1" t="str">
        <f>Raw!Z954</f>
        <v>NEW ZEALAND FULL LICENCE</v>
      </c>
      <c r="AB954" s="9">
        <f t="shared" si="100"/>
        <v>4</v>
      </c>
      <c r="AC954" s="1">
        <v>16</v>
      </c>
      <c r="AD954" s="1" t="str">
        <f>Raw!AA954</f>
        <v>MALE</v>
      </c>
      <c r="AE954" s="1" t="str">
        <f>Raw!AB954</f>
        <v>NO</v>
      </c>
      <c r="AF954" s="1">
        <f>IF(Raw!AE954="", 0, 1)</f>
        <v>0</v>
      </c>
      <c r="AG954" s="1" t="str">
        <f t="shared" si="101"/>
        <v>No</v>
      </c>
      <c r="AH954" s="1" t="str">
        <f t="shared" si="102"/>
        <v>No</v>
      </c>
      <c r="AI954" s="1" t="str">
        <f t="shared" si="103"/>
        <v>No</v>
      </c>
      <c r="AJ954" s="1" t="str">
        <f>IF(Raw!AE954="", "", Raw!AE954)</f>
        <v/>
      </c>
      <c r="AK954" s="2" t="str">
        <f t="shared" ca="1" si="104"/>
        <v/>
      </c>
      <c r="AL954" s="1" t="str">
        <f>IF(Raw!AF954="", "", Raw!AF954)</f>
        <v/>
      </c>
      <c r="AM954" s="1" t="s">
        <v>6350</v>
      </c>
      <c r="AN954" s="1" t="s">
        <v>6350</v>
      </c>
      <c r="AO954" s="1" t="s">
        <v>6349</v>
      </c>
      <c r="AP954" s="1">
        <f>Raw!AH954</f>
        <v>4412</v>
      </c>
      <c r="AQ954" s="1">
        <v>500</v>
      </c>
      <c r="AR954" s="1" t="s">
        <v>6350</v>
      </c>
      <c r="AS954" s="1" t="s">
        <v>6350</v>
      </c>
      <c r="AT954" s="1" t="s">
        <v>6350</v>
      </c>
    </row>
    <row r="955" spans="1:46" ht="12.75" x14ac:dyDescent="0.2">
      <c r="A955" s="1">
        <v>10954</v>
      </c>
      <c r="B955" s="1" t="s">
        <v>2</v>
      </c>
      <c r="C955" s="2">
        <f t="shared" ca="1" si="98"/>
        <v>45265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6350</v>
      </c>
      <c r="O955" s="1" t="s">
        <v>6373</v>
      </c>
      <c r="P955" s="1" t="s">
        <v>6349</v>
      </c>
      <c r="Q955" s="1" t="s">
        <v>6350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99"/>
        <v>25542</v>
      </c>
      <c r="AA955" s="1" t="str">
        <f>Raw!Z955</f>
        <v>NEW ZEALAND FULL LICENCE</v>
      </c>
      <c r="AB955" s="9">
        <f t="shared" si="100"/>
        <v>4</v>
      </c>
      <c r="AC955" s="1">
        <v>16</v>
      </c>
      <c r="AD955" s="1" t="str">
        <f>Raw!AA955</f>
        <v>FEMALE</v>
      </c>
      <c r="AE955" s="1" t="str">
        <f>Raw!AB955</f>
        <v>NO</v>
      </c>
      <c r="AF955" s="1">
        <f>IF(Raw!AE955="", 0, 1)</f>
        <v>0</v>
      </c>
      <c r="AG955" s="1" t="str">
        <f t="shared" si="101"/>
        <v>No</v>
      </c>
      <c r="AH955" s="1" t="str">
        <f t="shared" si="102"/>
        <v>No</v>
      </c>
      <c r="AI955" s="1" t="str">
        <f t="shared" si="103"/>
        <v>No</v>
      </c>
      <c r="AJ955" s="1" t="str">
        <f>IF(Raw!AE955="", "", Raw!AE955)</f>
        <v/>
      </c>
      <c r="AK955" s="2" t="str">
        <f t="shared" ca="1" si="104"/>
        <v/>
      </c>
      <c r="AL955" s="1" t="str">
        <f>IF(Raw!AF955="", "", Raw!AF955)</f>
        <v/>
      </c>
      <c r="AM955" s="1" t="s">
        <v>6350</v>
      </c>
      <c r="AN955" s="1" t="s">
        <v>6350</v>
      </c>
      <c r="AO955" s="1" t="s">
        <v>6349</v>
      </c>
      <c r="AP955" s="1">
        <f>Raw!AH955</f>
        <v>17185</v>
      </c>
      <c r="AQ955" s="1">
        <v>500</v>
      </c>
      <c r="AR955" s="1" t="s">
        <v>6350</v>
      </c>
      <c r="AS955" s="1" t="s">
        <v>6350</v>
      </c>
      <c r="AT955" s="1" t="s">
        <v>6350</v>
      </c>
    </row>
    <row r="956" spans="1:46" ht="12.75" x14ac:dyDescent="0.2">
      <c r="A956" s="1">
        <v>10955</v>
      </c>
      <c r="B956" s="1" t="s">
        <v>2</v>
      </c>
      <c r="C956" s="2">
        <f t="shared" ca="1" si="98"/>
        <v>45265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6350</v>
      </c>
      <c r="O956" s="1" t="s">
        <v>6373</v>
      </c>
      <c r="P956" s="1" t="s">
        <v>6349</v>
      </c>
      <c r="Q956" s="1" t="s">
        <v>6350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99"/>
        <v>28829</v>
      </c>
      <c r="AA956" s="1" t="str">
        <f>Raw!Z956</f>
        <v>NEW ZEALAND FULL LICENCE</v>
      </c>
      <c r="AB956" s="9">
        <f t="shared" si="100"/>
        <v>4</v>
      </c>
      <c r="AC956" s="1">
        <v>16</v>
      </c>
      <c r="AD956" s="1" t="str">
        <f>Raw!AA956</f>
        <v>MALE</v>
      </c>
      <c r="AE956" s="1" t="str">
        <f>Raw!AB956</f>
        <v>NO</v>
      </c>
      <c r="AF956" s="1">
        <f>IF(Raw!AE956="", 0, 1)</f>
        <v>1</v>
      </c>
      <c r="AG956" s="1" t="str">
        <f t="shared" si="101"/>
        <v>Yes</v>
      </c>
      <c r="AH956" s="1" t="str">
        <f t="shared" si="102"/>
        <v>Yes</v>
      </c>
      <c r="AI956" s="1" t="str">
        <f t="shared" si="103"/>
        <v>Yes</v>
      </c>
      <c r="AJ956" s="1">
        <f>IF(Raw!AE956="", "", Raw!AE956)</f>
        <v>8</v>
      </c>
      <c r="AK956" s="2">
        <f t="shared" ca="1" si="104"/>
        <v>45046</v>
      </c>
      <c r="AL956" s="1" t="str">
        <f>IF(Raw!AF956="", "", Raw!AF956)</f>
        <v>Not at fault - other vehicle involved</v>
      </c>
      <c r="AM956" s="1" t="s">
        <v>6350</v>
      </c>
      <c r="AN956" s="1" t="s">
        <v>6350</v>
      </c>
      <c r="AO956" s="1" t="s">
        <v>6349</v>
      </c>
      <c r="AP956" s="1">
        <f>Raw!AH956</f>
        <v>15200</v>
      </c>
      <c r="AQ956" s="1">
        <v>500</v>
      </c>
      <c r="AR956" s="1" t="s">
        <v>6350</v>
      </c>
      <c r="AS956" s="1" t="s">
        <v>6350</v>
      </c>
      <c r="AT956" s="1" t="s">
        <v>6350</v>
      </c>
    </row>
    <row r="957" spans="1:46" ht="12.75" x14ac:dyDescent="0.2">
      <c r="A957" s="1">
        <v>10956</v>
      </c>
      <c r="B957" s="1" t="s">
        <v>2</v>
      </c>
      <c r="C957" s="2">
        <f t="shared" ca="1" si="98"/>
        <v>45265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6350</v>
      </c>
      <c r="O957" s="1" t="s">
        <v>6373</v>
      </c>
      <c r="P957" s="1" t="s">
        <v>6349</v>
      </c>
      <c r="Q957" s="1" t="s">
        <v>6350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99"/>
        <v>34308</v>
      </c>
      <c r="AA957" s="1" t="str">
        <f>Raw!Z957</f>
        <v>NEW ZEALAND FULL LICENCE</v>
      </c>
      <c r="AB957" s="9">
        <f t="shared" si="100"/>
        <v>4</v>
      </c>
      <c r="AC957" s="1">
        <v>16</v>
      </c>
      <c r="AD957" s="1" t="str">
        <f>Raw!AA957</f>
        <v>FEMALE</v>
      </c>
      <c r="AE957" s="1" t="str">
        <f>Raw!AB957</f>
        <v>NO</v>
      </c>
      <c r="AF957" s="1">
        <f>IF(Raw!AE957="", 0, 1)</f>
        <v>0</v>
      </c>
      <c r="AG957" s="1" t="str">
        <f t="shared" si="101"/>
        <v>No</v>
      </c>
      <c r="AH957" s="1" t="str">
        <f t="shared" si="102"/>
        <v>No</v>
      </c>
      <c r="AI957" s="1" t="str">
        <f t="shared" si="103"/>
        <v>No</v>
      </c>
      <c r="AJ957" s="1" t="str">
        <f>IF(Raw!AE957="", "", Raw!AE957)</f>
        <v/>
      </c>
      <c r="AK957" s="2" t="str">
        <f t="shared" ca="1" si="104"/>
        <v/>
      </c>
      <c r="AL957" s="1" t="str">
        <f>IF(Raw!AF957="", "", Raw!AF957)</f>
        <v/>
      </c>
      <c r="AM957" s="1" t="s">
        <v>6350</v>
      </c>
      <c r="AN957" s="1" t="s">
        <v>6350</v>
      </c>
      <c r="AO957" s="1" t="s">
        <v>6349</v>
      </c>
      <c r="AP957" s="1">
        <f>Raw!AH957</f>
        <v>7810</v>
      </c>
      <c r="AQ957" s="1">
        <v>500</v>
      </c>
      <c r="AR957" s="1" t="s">
        <v>6350</v>
      </c>
      <c r="AS957" s="1" t="s">
        <v>6350</v>
      </c>
      <c r="AT957" s="1" t="s">
        <v>6350</v>
      </c>
    </row>
    <row r="958" spans="1:46" ht="12.75" x14ac:dyDescent="0.2">
      <c r="A958" s="1">
        <v>10957</v>
      </c>
      <c r="B958" s="1" t="s">
        <v>2</v>
      </c>
      <c r="C958" s="2">
        <f t="shared" ca="1" si="98"/>
        <v>45265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6350</v>
      </c>
      <c r="O958" s="1" t="s">
        <v>6373</v>
      </c>
      <c r="P958" s="1" t="s">
        <v>6349</v>
      </c>
      <c r="Q958" s="1" t="s">
        <v>6350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/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99"/>
        <v>31751</v>
      </c>
      <c r="AA958" s="1" t="str">
        <f>Raw!Z958</f>
        <v>NEW ZEALAND FULL LICENCE</v>
      </c>
      <c r="AB958" s="9">
        <f t="shared" si="100"/>
        <v>4</v>
      </c>
      <c r="AC958" s="1">
        <v>16</v>
      </c>
      <c r="AD958" s="1" t="str">
        <f>Raw!AA958</f>
        <v>MALE</v>
      </c>
      <c r="AE958" s="1" t="str">
        <f>Raw!AB958</f>
        <v>YES</v>
      </c>
      <c r="AF958" s="1">
        <f>IF(Raw!AE958="", 0, 1)</f>
        <v>1</v>
      </c>
      <c r="AG958" s="1" t="str">
        <f t="shared" si="101"/>
        <v>Yes</v>
      </c>
      <c r="AH958" s="1" t="str">
        <f t="shared" si="102"/>
        <v>Yes</v>
      </c>
      <c r="AI958" s="1" t="str">
        <f t="shared" si="103"/>
        <v>Yes</v>
      </c>
      <c r="AJ958" s="1">
        <f>IF(Raw!AE958="", "", Raw!AE958)</f>
        <v>24</v>
      </c>
      <c r="AK958" s="2">
        <f t="shared" ca="1" si="104"/>
        <v>44561</v>
      </c>
      <c r="AL958" s="1" t="str">
        <f>IF(Raw!AF958="", "", Raw!AF958)</f>
        <v>Not at fault - other vehicle involved</v>
      </c>
      <c r="AM958" s="1" t="s">
        <v>6350</v>
      </c>
      <c r="AN958" s="1" t="s">
        <v>6350</v>
      </c>
      <c r="AO958" s="1" t="s">
        <v>6349</v>
      </c>
      <c r="AP958" s="1">
        <f>Raw!AH958</f>
        <v>10035</v>
      </c>
      <c r="AQ958" s="1">
        <v>500</v>
      </c>
      <c r="AR958" s="1" t="s">
        <v>6350</v>
      </c>
      <c r="AS958" s="1" t="s">
        <v>6350</v>
      </c>
      <c r="AT958" s="1" t="s">
        <v>6350</v>
      </c>
    </row>
    <row r="959" spans="1:46" ht="12.75" x14ac:dyDescent="0.2">
      <c r="A959" s="1">
        <v>10958</v>
      </c>
      <c r="B959" s="1" t="s">
        <v>2</v>
      </c>
      <c r="C959" s="2">
        <f t="shared" ca="1" si="98"/>
        <v>45265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6350</v>
      </c>
      <c r="O959" s="1" t="s">
        <v>6373</v>
      </c>
      <c r="P959" s="1" t="s">
        <v>6349</v>
      </c>
      <c r="Q959" s="1" t="s">
        <v>6350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/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99"/>
        <v>28829</v>
      </c>
      <c r="AA959" s="1" t="str">
        <f>Raw!Z959</f>
        <v>NEW ZEALAND FULL LICENCE</v>
      </c>
      <c r="AB959" s="9">
        <f t="shared" si="100"/>
        <v>4</v>
      </c>
      <c r="AC959" s="1">
        <v>16</v>
      </c>
      <c r="AD959" s="1" t="str">
        <f>Raw!AA959</f>
        <v>MALE</v>
      </c>
      <c r="AE959" s="1" t="str">
        <f>Raw!AB959</f>
        <v>YES</v>
      </c>
      <c r="AF959" s="1">
        <f>IF(Raw!AE959="", 0, 1)</f>
        <v>0</v>
      </c>
      <c r="AG959" s="1" t="str">
        <f t="shared" si="101"/>
        <v>No</v>
      </c>
      <c r="AH959" s="1" t="str">
        <f t="shared" si="102"/>
        <v>No</v>
      </c>
      <c r="AI959" s="1" t="str">
        <f t="shared" si="103"/>
        <v>No</v>
      </c>
      <c r="AJ959" s="1" t="str">
        <f>IF(Raw!AE959="", "", Raw!AE959)</f>
        <v/>
      </c>
      <c r="AK959" s="2" t="str">
        <f t="shared" ca="1" si="104"/>
        <v/>
      </c>
      <c r="AL959" s="1" t="str">
        <f>IF(Raw!AF959="", "", Raw!AF959)</f>
        <v/>
      </c>
      <c r="AM959" s="1" t="s">
        <v>6350</v>
      </c>
      <c r="AN959" s="1" t="s">
        <v>6350</v>
      </c>
      <c r="AO959" s="1" t="s">
        <v>6349</v>
      </c>
      <c r="AP959" s="1">
        <f>Raw!AH959</f>
        <v>11380</v>
      </c>
      <c r="AQ959" s="1">
        <v>500</v>
      </c>
      <c r="AR959" s="1" t="s">
        <v>6350</v>
      </c>
      <c r="AS959" s="1" t="s">
        <v>6350</v>
      </c>
      <c r="AT959" s="1" t="s">
        <v>6350</v>
      </c>
    </row>
    <row r="960" spans="1:46" ht="12.75" x14ac:dyDescent="0.2">
      <c r="A960" s="1">
        <v>10959</v>
      </c>
      <c r="B960" s="1" t="s">
        <v>2</v>
      </c>
      <c r="C960" s="2">
        <f t="shared" ca="1" si="98"/>
        <v>45265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6350</v>
      </c>
      <c r="O960" s="1" t="s">
        <v>6373</v>
      </c>
      <c r="P960" s="1" t="s">
        <v>6349</v>
      </c>
      <c r="Q960" s="1" t="s">
        <v>6350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/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99"/>
        <v>36499</v>
      </c>
      <c r="AA960" s="1" t="str">
        <f>Raw!Z960</f>
        <v>RESTRICTED LICENCE</v>
      </c>
      <c r="AB960" s="9">
        <f t="shared" si="100"/>
        <v>4</v>
      </c>
      <c r="AC960" s="1">
        <v>16</v>
      </c>
      <c r="AD960" s="1" t="str">
        <f>Raw!AA960</f>
        <v>FEMALE</v>
      </c>
      <c r="AE960" s="1" t="str">
        <f>Raw!AB960</f>
        <v>YES</v>
      </c>
      <c r="AF960" s="1">
        <f>IF(Raw!AE960="", 0, 1)</f>
        <v>0</v>
      </c>
      <c r="AG960" s="1" t="str">
        <f t="shared" si="101"/>
        <v>No</v>
      </c>
      <c r="AH960" s="1" t="str">
        <f t="shared" si="102"/>
        <v>No</v>
      </c>
      <c r="AI960" s="1" t="str">
        <f t="shared" si="103"/>
        <v>No</v>
      </c>
      <c r="AJ960" s="1" t="str">
        <f>IF(Raw!AE960="", "", Raw!AE960)</f>
        <v/>
      </c>
      <c r="AK960" s="2" t="str">
        <f t="shared" ca="1" si="104"/>
        <v/>
      </c>
      <c r="AL960" s="1" t="str">
        <f>IF(Raw!AF960="", "", Raw!AF960)</f>
        <v/>
      </c>
      <c r="AM960" s="1" t="s">
        <v>6350</v>
      </c>
      <c r="AN960" s="1" t="s">
        <v>6350</v>
      </c>
      <c r="AO960" s="1" t="s">
        <v>6349</v>
      </c>
      <c r="AP960" s="1">
        <f>Raw!AH960</f>
        <v>6000</v>
      </c>
      <c r="AQ960" s="1">
        <v>500</v>
      </c>
      <c r="AR960" s="1" t="s">
        <v>6350</v>
      </c>
      <c r="AS960" s="1" t="s">
        <v>6350</v>
      </c>
      <c r="AT960" s="1" t="s">
        <v>6350</v>
      </c>
    </row>
    <row r="961" spans="1:46" ht="12.75" x14ac:dyDescent="0.2">
      <c r="A961" s="1">
        <v>10960</v>
      </c>
      <c r="B961" s="1" t="s">
        <v>2</v>
      </c>
      <c r="C961" s="2">
        <f t="shared" ca="1" si="98"/>
        <v>45265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6350</v>
      </c>
      <c r="O961" s="1" t="s">
        <v>6373</v>
      </c>
      <c r="P961" s="1" t="s">
        <v>6349</v>
      </c>
      <c r="Q961" s="1" t="s">
        <v>6350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/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99"/>
        <v>33943</v>
      </c>
      <c r="AA961" s="1" t="str">
        <f>Raw!Z961</f>
        <v>NEW ZEALAND FULL LICENCE</v>
      </c>
      <c r="AB961" s="9">
        <f t="shared" si="100"/>
        <v>4</v>
      </c>
      <c r="AC961" s="1">
        <v>16</v>
      </c>
      <c r="AD961" s="1" t="str">
        <f>Raw!AA961</f>
        <v>MALE</v>
      </c>
      <c r="AE961" s="1" t="str">
        <f>Raw!AB961</f>
        <v>NO</v>
      </c>
      <c r="AF961" s="1">
        <f>IF(Raw!AE961="", 0, 1)</f>
        <v>0</v>
      </c>
      <c r="AG961" s="1" t="str">
        <f t="shared" si="101"/>
        <v>No</v>
      </c>
      <c r="AH961" s="1" t="str">
        <f t="shared" si="102"/>
        <v>No</v>
      </c>
      <c r="AI961" s="1" t="str">
        <f t="shared" si="103"/>
        <v>No</v>
      </c>
      <c r="AJ961" s="1" t="str">
        <f>IF(Raw!AE961="", "", Raw!AE961)</f>
        <v/>
      </c>
      <c r="AK961" s="2" t="str">
        <f t="shared" ca="1" si="104"/>
        <v/>
      </c>
      <c r="AL961" s="1" t="str">
        <f>IF(Raw!AF961="", "", Raw!AF961)</f>
        <v/>
      </c>
      <c r="AM961" s="1" t="s">
        <v>6350</v>
      </c>
      <c r="AN961" s="1" t="s">
        <v>6350</v>
      </c>
      <c r="AO961" s="1" t="s">
        <v>6349</v>
      </c>
      <c r="AP961" s="1">
        <f>Raw!AH961</f>
        <v>24620</v>
      </c>
      <c r="AQ961" s="1">
        <v>500</v>
      </c>
      <c r="AR961" s="1" t="s">
        <v>6350</v>
      </c>
      <c r="AS961" s="1" t="s">
        <v>6350</v>
      </c>
      <c r="AT961" s="1" t="s">
        <v>6350</v>
      </c>
    </row>
    <row r="962" spans="1:46" ht="12.75" x14ac:dyDescent="0.2">
      <c r="A962" s="1">
        <v>10961</v>
      </c>
      <c r="B962" s="1" t="s">
        <v>2</v>
      </c>
      <c r="C962" s="2">
        <f t="shared" ca="1" si="98"/>
        <v>45265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6350</v>
      </c>
      <c r="O962" s="1" t="s">
        <v>6373</v>
      </c>
      <c r="P962" s="1" t="s">
        <v>6349</v>
      </c>
      <c r="Q962" s="1" t="s">
        <v>6350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99"/>
        <v>27368</v>
      </c>
      <c r="AA962" s="1" t="str">
        <f>Raw!Z962</f>
        <v>NEW ZEALAND FULL LICENCE</v>
      </c>
      <c r="AB962" s="9">
        <f t="shared" si="100"/>
        <v>4</v>
      </c>
      <c r="AC962" s="1">
        <v>16</v>
      </c>
      <c r="AD962" s="1" t="str">
        <f>Raw!AA962</f>
        <v>FEMALE</v>
      </c>
      <c r="AE962" s="1" t="str">
        <f>Raw!AB962</f>
        <v>YES</v>
      </c>
      <c r="AF962" s="1">
        <f>IF(Raw!AE962="", 0, 1)</f>
        <v>1</v>
      </c>
      <c r="AG962" s="1" t="str">
        <f t="shared" si="101"/>
        <v>Yes</v>
      </c>
      <c r="AH962" s="1" t="str">
        <f t="shared" si="102"/>
        <v>Yes</v>
      </c>
      <c r="AI962" s="1" t="str">
        <f t="shared" si="103"/>
        <v>Yes</v>
      </c>
      <c r="AJ962" s="1">
        <f>IF(Raw!AE962="", "", Raw!AE962)</f>
        <v>3</v>
      </c>
      <c r="AK962" s="2">
        <f t="shared" ca="1" si="104"/>
        <v>45199</v>
      </c>
      <c r="AL962" s="1" t="str">
        <f>IF(Raw!AF962="", "", Raw!AF962)</f>
        <v>At fault - other vehicle involved</v>
      </c>
      <c r="AM962" s="1" t="s">
        <v>6350</v>
      </c>
      <c r="AN962" s="1" t="s">
        <v>6350</v>
      </c>
      <c r="AO962" s="1" t="s">
        <v>6349</v>
      </c>
      <c r="AP962" s="1">
        <f>Raw!AH962</f>
        <v>11200</v>
      </c>
      <c r="AQ962" s="1">
        <v>500</v>
      </c>
      <c r="AR962" s="1" t="s">
        <v>6350</v>
      </c>
      <c r="AS962" s="1" t="s">
        <v>6350</v>
      </c>
      <c r="AT962" s="1" t="s">
        <v>6350</v>
      </c>
    </row>
    <row r="963" spans="1:46" ht="12.75" x14ac:dyDescent="0.2">
      <c r="A963" s="1">
        <v>10962</v>
      </c>
      <c r="B963" s="1" t="s">
        <v>2</v>
      </c>
      <c r="C963" s="2">
        <f t="shared" ref="C963:C1026" ca="1" si="105">TODAY()</f>
        <v>45265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6350</v>
      </c>
      <c r="O963" s="1" t="s">
        <v>6373</v>
      </c>
      <c r="P963" s="1" t="s">
        <v>6349</v>
      </c>
      <c r="Q963" s="1" t="s">
        <v>6350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06">DATE( YEAR( TODAY())-Y963, MONTH( TODAY()), DAY( TODAY()))</f>
        <v>29194</v>
      </c>
      <c r="AA963" s="1" t="str">
        <f>Raw!Z963</f>
        <v>NEW ZEALAND FULL LICENCE</v>
      </c>
      <c r="AB963" s="9">
        <f t="shared" ref="AB963:AB1026" si="107">IF( MAX(1, Y963-AC963)&gt;=4, 4, MAX(1, Y963-AC963))</f>
        <v>4</v>
      </c>
      <c r="AC963" s="1">
        <v>16</v>
      </c>
      <c r="AD963" s="1" t="str">
        <f>Raw!AA963</f>
        <v>FEMALE</v>
      </c>
      <c r="AE963" s="1" t="str">
        <f>Raw!AB963</f>
        <v>NO</v>
      </c>
      <c r="AF963" s="1">
        <f>IF(Raw!AE963="", 0, 1)</f>
        <v>0</v>
      </c>
      <c r="AG963" s="1" t="str">
        <f t="shared" ref="AG963:AG1026" si="108">IF(AND( AJ963&lt;&gt;"", AJ963&lt;=2*12), "Yes", "No")</f>
        <v>No</v>
      </c>
      <c r="AH963" s="1" t="str">
        <f t="shared" ref="AH963:AH1026" si="109">IF(AND( AJ963&lt;&gt;"", AJ963&lt;=3*12), "Yes", "No")</f>
        <v>No</v>
      </c>
      <c r="AI963" s="1" t="str">
        <f t="shared" ref="AI963:AI1026" si="110">IF(AND( AJ963&lt;&gt;"", AJ963&lt;5*12), "Yes", "No")</f>
        <v>No</v>
      </c>
      <c r="AJ963" s="1" t="str">
        <f>IF(Raw!AE963="", "", Raw!AE963)</f>
        <v/>
      </c>
      <c r="AK963" s="2" t="str">
        <f t="shared" ref="AK963:AK1026" ca="1" si="111">IF(AJ963="", "", EOMONTH( TODAY(), -AJ963))</f>
        <v/>
      </c>
      <c r="AL963" s="1" t="str">
        <f>IF(Raw!AF963="", "", Raw!AF963)</f>
        <v/>
      </c>
      <c r="AM963" s="1" t="s">
        <v>6350</v>
      </c>
      <c r="AN963" s="1" t="s">
        <v>6350</v>
      </c>
      <c r="AO963" s="1" t="s">
        <v>6349</v>
      </c>
      <c r="AP963" s="1">
        <f>Raw!AH963</f>
        <v>20050</v>
      </c>
      <c r="AQ963" s="1">
        <v>500</v>
      </c>
      <c r="AR963" s="1" t="s">
        <v>6350</v>
      </c>
      <c r="AS963" s="1" t="s">
        <v>6350</v>
      </c>
      <c r="AT963" s="1" t="s">
        <v>6350</v>
      </c>
    </row>
    <row r="964" spans="1:46" ht="12.75" x14ac:dyDescent="0.2">
      <c r="A964" s="1">
        <v>10963</v>
      </c>
      <c r="B964" s="1" t="s">
        <v>2</v>
      </c>
      <c r="C964" s="2">
        <f t="shared" ca="1" si="105"/>
        <v>45265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6350</v>
      </c>
      <c r="O964" s="1" t="s">
        <v>6373</v>
      </c>
      <c r="P964" s="1" t="s">
        <v>6349</v>
      </c>
      <c r="Q964" s="1" t="s">
        <v>6350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06"/>
        <v>27003</v>
      </c>
      <c r="AA964" s="1" t="str">
        <f>Raw!Z964</f>
        <v>NEW ZEALAND FULL LICENCE</v>
      </c>
      <c r="AB964" s="9">
        <f t="shared" si="107"/>
        <v>4</v>
      </c>
      <c r="AC964" s="1">
        <v>16</v>
      </c>
      <c r="AD964" s="1" t="str">
        <f>Raw!AA964</f>
        <v>MALE</v>
      </c>
      <c r="AE964" s="1" t="str">
        <f>Raw!AB964</f>
        <v>YES</v>
      </c>
      <c r="AF964" s="1">
        <f>IF(Raw!AE964="", 0, 1)</f>
        <v>0</v>
      </c>
      <c r="AG964" s="1" t="str">
        <f t="shared" si="108"/>
        <v>No</v>
      </c>
      <c r="AH964" s="1" t="str">
        <f t="shared" si="109"/>
        <v>No</v>
      </c>
      <c r="AI964" s="1" t="str">
        <f t="shared" si="110"/>
        <v>No</v>
      </c>
      <c r="AJ964" s="1" t="str">
        <f>IF(Raw!AE964="", "", Raw!AE964)</f>
        <v/>
      </c>
      <c r="AK964" s="2" t="str">
        <f t="shared" ca="1" si="111"/>
        <v/>
      </c>
      <c r="AL964" s="1" t="str">
        <f>IF(Raw!AF964="", "", Raw!AF964)</f>
        <v/>
      </c>
      <c r="AM964" s="1" t="s">
        <v>6350</v>
      </c>
      <c r="AN964" s="1" t="s">
        <v>6350</v>
      </c>
      <c r="AO964" s="1" t="s">
        <v>6349</v>
      </c>
      <c r="AP964" s="1">
        <f>Raw!AH964</f>
        <v>13190</v>
      </c>
      <c r="AQ964" s="1">
        <v>500</v>
      </c>
      <c r="AR964" s="1" t="s">
        <v>6350</v>
      </c>
      <c r="AS964" s="1" t="s">
        <v>6350</v>
      </c>
      <c r="AT964" s="1" t="s">
        <v>6350</v>
      </c>
    </row>
    <row r="965" spans="1:46" ht="12.75" x14ac:dyDescent="0.2">
      <c r="A965" s="1">
        <v>10964</v>
      </c>
      <c r="B965" s="1" t="s">
        <v>2</v>
      </c>
      <c r="C965" s="2">
        <f t="shared" ca="1" si="105"/>
        <v>45265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6350</v>
      </c>
      <c r="O965" s="1" t="s">
        <v>6373</v>
      </c>
      <c r="P965" s="1" t="s">
        <v>6349</v>
      </c>
      <c r="Q965" s="1" t="s">
        <v>6350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06"/>
        <v>20428</v>
      </c>
      <c r="AA965" s="1" t="str">
        <f>Raw!Z965</f>
        <v>NEW ZEALAND FULL LICENCE</v>
      </c>
      <c r="AB965" s="9">
        <f t="shared" si="107"/>
        <v>4</v>
      </c>
      <c r="AC965" s="1">
        <v>16</v>
      </c>
      <c r="AD965" s="1" t="str">
        <f>Raw!AA965</f>
        <v>FEMALE</v>
      </c>
      <c r="AE965" s="1" t="str">
        <f>Raw!AB965</f>
        <v>NO</v>
      </c>
      <c r="AF965" s="1">
        <f>IF(Raw!AE965="", 0, 1)</f>
        <v>0</v>
      </c>
      <c r="AG965" s="1" t="str">
        <f t="shared" si="108"/>
        <v>No</v>
      </c>
      <c r="AH965" s="1" t="str">
        <f t="shared" si="109"/>
        <v>No</v>
      </c>
      <c r="AI965" s="1" t="str">
        <f t="shared" si="110"/>
        <v>No</v>
      </c>
      <c r="AJ965" s="1" t="str">
        <f>IF(Raw!AE965="", "", Raw!AE965)</f>
        <v/>
      </c>
      <c r="AK965" s="2" t="str">
        <f t="shared" ca="1" si="111"/>
        <v/>
      </c>
      <c r="AL965" s="1" t="str">
        <f>IF(Raw!AF965="", "", Raw!AF965)</f>
        <v/>
      </c>
      <c r="AM965" s="1" t="s">
        <v>6350</v>
      </c>
      <c r="AN965" s="1" t="s">
        <v>6350</v>
      </c>
      <c r="AO965" s="1" t="s">
        <v>6349</v>
      </c>
      <c r="AP965" s="1">
        <f>Raw!AH965</f>
        <v>20000</v>
      </c>
      <c r="AQ965" s="1">
        <v>500</v>
      </c>
      <c r="AR965" s="1" t="s">
        <v>6350</v>
      </c>
      <c r="AS965" s="1" t="s">
        <v>6350</v>
      </c>
      <c r="AT965" s="1" t="s">
        <v>6350</v>
      </c>
    </row>
    <row r="966" spans="1:46" ht="12.75" x14ac:dyDescent="0.2">
      <c r="A966" s="1">
        <v>10965</v>
      </c>
      <c r="B966" s="1" t="s">
        <v>2</v>
      </c>
      <c r="C966" s="2">
        <f t="shared" ca="1" si="105"/>
        <v>45265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IF(Raw!O966="","", Raw!O966)</f>
        <v>1994</v>
      </c>
      <c r="L966" s="1" t="str">
        <f>Raw!L966</f>
        <v>5 Sp Manual</v>
      </c>
      <c r="M966" s="1" t="str">
        <f>Raw!M966</f>
        <v>Petrol</v>
      </c>
      <c r="N966" s="1" t="s">
        <v>6350</v>
      </c>
      <c r="O966" s="1" t="s">
        <v>6373</v>
      </c>
      <c r="P966" s="1" t="s">
        <v>6349</v>
      </c>
      <c r="Q966" s="1" t="s">
        <v>6350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/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06"/>
        <v>37960</v>
      </c>
      <c r="AA966" s="1" t="str">
        <f>Raw!Z966</f>
        <v>RESTRICTED LICENCE</v>
      </c>
      <c r="AB966" s="9">
        <f t="shared" si="107"/>
        <v>4</v>
      </c>
      <c r="AC966" s="1">
        <v>16</v>
      </c>
      <c r="AD966" s="1" t="str">
        <f>Raw!AA966</f>
        <v>MALE</v>
      </c>
      <c r="AE966" s="1" t="str">
        <f>Raw!AB966</f>
        <v>YES</v>
      </c>
      <c r="AF966" s="1">
        <f>IF(Raw!AE966="", 0, 1)</f>
        <v>1</v>
      </c>
      <c r="AG966" s="1" t="str">
        <f t="shared" si="108"/>
        <v>Yes</v>
      </c>
      <c r="AH966" s="1" t="str">
        <f t="shared" si="109"/>
        <v>Yes</v>
      </c>
      <c r="AI966" s="1" t="str">
        <f t="shared" si="110"/>
        <v>Yes</v>
      </c>
      <c r="AJ966" s="1">
        <f>IF(Raw!AE966="", "", Raw!AE966)</f>
        <v>16</v>
      </c>
      <c r="AK966" s="2">
        <f t="shared" ca="1" si="111"/>
        <v>44804</v>
      </c>
      <c r="AL966" s="1" t="str">
        <f>IF(Raw!AF966="", "", Raw!AF966)</f>
        <v>At fault - other vehicle involved</v>
      </c>
      <c r="AM966" s="1" t="s">
        <v>6350</v>
      </c>
      <c r="AN966" s="1" t="s">
        <v>6350</v>
      </c>
      <c r="AO966" s="1" t="s">
        <v>6349</v>
      </c>
      <c r="AP966" s="1">
        <f>Raw!AH966</f>
        <v>5630</v>
      </c>
      <c r="AQ966" s="1">
        <v>500</v>
      </c>
      <c r="AR966" s="1" t="s">
        <v>6350</v>
      </c>
      <c r="AS966" s="1" t="s">
        <v>6350</v>
      </c>
      <c r="AT966" s="1" t="s">
        <v>6350</v>
      </c>
    </row>
    <row r="967" spans="1:46" ht="12.75" x14ac:dyDescent="0.2">
      <c r="A967" s="1">
        <v>10966</v>
      </c>
      <c r="B967" s="1" t="s">
        <v>2</v>
      </c>
      <c r="C967" s="2">
        <f t="shared" ca="1" si="105"/>
        <v>45265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6350</v>
      </c>
      <c r="O967" s="1" t="s">
        <v>6373</v>
      </c>
      <c r="P967" s="1" t="s">
        <v>6349</v>
      </c>
      <c r="Q967" s="1" t="s">
        <v>6350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/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06"/>
        <v>35769</v>
      </c>
      <c r="AA967" s="1" t="str">
        <f>Raw!Z967</f>
        <v>NEW ZEALAND FULL LICENCE</v>
      </c>
      <c r="AB967" s="9">
        <f t="shared" si="107"/>
        <v>4</v>
      </c>
      <c r="AC967" s="1">
        <v>16</v>
      </c>
      <c r="AD967" s="1" t="str">
        <f>Raw!AA967</f>
        <v>FEMALE</v>
      </c>
      <c r="AE967" s="1" t="str">
        <f>Raw!AB967</f>
        <v>YES</v>
      </c>
      <c r="AF967" s="1">
        <f>IF(Raw!AE967="", 0, 1)</f>
        <v>0</v>
      </c>
      <c r="AG967" s="1" t="str">
        <f t="shared" si="108"/>
        <v>No</v>
      </c>
      <c r="AH967" s="1" t="str">
        <f t="shared" si="109"/>
        <v>No</v>
      </c>
      <c r="AI967" s="1" t="str">
        <f t="shared" si="110"/>
        <v>No</v>
      </c>
      <c r="AJ967" s="1" t="str">
        <f>IF(Raw!AE967="", "", Raw!AE967)</f>
        <v/>
      </c>
      <c r="AK967" s="2" t="str">
        <f t="shared" ca="1" si="111"/>
        <v/>
      </c>
      <c r="AL967" s="1" t="str">
        <f>IF(Raw!AF967="", "", Raw!AF967)</f>
        <v/>
      </c>
      <c r="AM967" s="1" t="s">
        <v>6350</v>
      </c>
      <c r="AN967" s="1" t="s">
        <v>6350</v>
      </c>
      <c r="AO967" s="1" t="s">
        <v>6349</v>
      </c>
      <c r="AP967" s="1">
        <f>Raw!AH967</f>
        <v>10005</v>
      </c>
      <c r="AQ967" s="1">
        <v>500</v>
      </c>
      <c r="AR967" s="1" t="s">
        <v>6350</v>
      </c>
      <c r="AS967" s="1" t="s">
        <v>6350</v>
      </c>
      <c r="AT967" s="1" t="s">
        <v>6350</v>
      </c>
    </row>
    <row r="968" spans="1:46" ht="12.75" x14ac:dyDescent="0.2">
      <c r="A968" s="1">
        <v>10967</v>
      </c>
      <c r="B968" s="1" t="s">
        <v>2</v>
      </c>
      <c r="C968" s="2">
        <f t="shared" ca="1" si="105"/>
        <v>45265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6350</v>
      </c>
      <c r="O968" s="1" t="s">
        <v>6373</v>
      </c>
      <c r="P968" s="1" t="s">
        <v>6349</v>
      </c>
      <c r="Q968" s="1" t="s">
        <v>6350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06"/>
        <v>23350</v>
      </c>
      <c r="AA968" s="1" t="str">
        <f>Raw!Z968</f>
        <v>NEW ZEALAND FULL LICENCE</v>
      </c>
      <c r="AB968" s="9">
        <f t="shared" si="107"/>
        <v>4</v>
      </c>
      <c r="AC968" s="1">
        <v>16</v>
      </c>
      <c r="AD968" s="1" t="str">
        <f>Raw!AA968</f>
        <v>MALE</v>
      </c>
      <c r="AE968" s="1" t="str">
        <f>Raw!AB968</f>
        <v>NO</v>
      </c>
      <c r="AF968" s="1">
        <f>IF(Raw!AE968="", 0, 1)</f>
        <v>0</v>
      </c>
      <c r="AG968" s="1" t="str">
        <f t="shared" si="108"/>
        <v>No</v>
      </c>
      <c r="AH968" s="1" t="str">
        <f t="shared" si="109"/>
        <v>No</v>
      </c>
      <c r="AI968" s="1" t="str">
        <f t="shared" si="110"/>
        <v>No</v>
      </c>
      <c r="AJ968" s="1" t="str">
        <f>IF(Raw!AE968="", "", Raw!AE968)</f>
        <v/>
      </c>
      <c r="AK968" s="2" t="str">
        <f t="shared" ca="1" si="111"/>
        <v/>
      </c>
      <c r="AL968" s="1" t="str">
        <f>IF(Raw!AF968="", "", Raw!AF968)</f>
        <v/>
      </c>
      <c r="AM968" s="1" t="s">
        <v>6350</v>
      </c>
      <c r="AN968" s="1" t="s">
        <v>6350</v>
      </c>
      <c r="AO968" s="1" t="s">
        <v>6349</v>
      </c>
      <c r="AP968" s="1">
        <f>Raw!AH968</f>
        <v>11600</v>
      </c>
      <c r="AQ968" s="1">
        <v>500</v>
      </c>
      <c r="AR968" s="1" t="s">
        <v>6350</v>
      </c>
      <c r="AS968" s="1" t="s">
        <v>6350</v>
      </c>
      <c r="AT968" s="1" t="s">
        <v>6350</v>
      </c>
    </row>
    <row r="969" spans="1:46" ht="12.75" x14ac:dyDescent="0.2">
      <c r="A969" s="1">
        <v>10968</v>
      </c>
      <c r="B969" s="1" t="s">
        <v>2</v>
      </c>
      <c r="C969" s="2">
        <f t="shared" ca="1" si="105"/>
        <v>45265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6350</v>
      </c>
      <c r="O969" s="1" t="s">
        <v>6373</v>
      </c>
      <c r="P969" s="1" t="s">
        <v>6349</v>
      </c>
      <c r="Q969" s="1" t="s">
        <v>6350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06"/>
        <v>31021</v>
      </c>
      <c r="AA969" s="1" t="str">
        <f>Raw!Z969</f>
        <v>RESTRICTED LICENCE</v>
      </c>
      <c r="AB969" s="9">
        <f t="shared" si="107"/>
        <v>4</v>
      </c>
      <c r="AC969" s="1">
        <v>16</v>
      </c>
      <c r="AD969" s="1" t="str">
        <f>Raw!AA969</f>
        <v>FEMALE</v>
      </c>
      <c r="AE969" s="1" t="str">
        <f>Raw!AB969</f>
        <v>NO</v>
      </c>
      <c r="AF969" s="1">
        <f>IF(Raw!AE969="", 0, 1)</f>
        <v>0</v>
      </c>
      <c r="AG969" s="1" t="str">
        <f t="shared" si="108"/>
        <v>No</v>
      </c>
      <c r="AH969" s="1" t="str">
        <f t="shared" si="109"/>
        <v>No</v>
      </c>
      <c r="AI969" s="1" t="str">
        <f t="shared" si="110"/>
        <v>No</v>
      </c>
      <c r="AJ969" s="1" t="str">
        <f>IF(Raw!AE969="", "", Raw!AE969)</f>
        <v/>
      </c>
      <c r="AK969" s="2" t="str">
        <f t="shared" ca="1" si="111"/>
        <v/>
      </c>
      <c r="AL969" s="1" t="str">
        <f>IF(Raw!AF969="", "", Raw!AF969)</f>
        <v/>
      </c>
      <c r="AM969" s="1" t="s">
        <v>6350</v>
      </c>
      <c r="AN969" s="1" t="s">
        <v>6350</v>
      </c>
      <c r="AO969" s="1" t="s">
        <v>6349</v>
      </c>
      <c r="AP969" s="1">
        <f>Raw!AH969</f>
        <v>8350</v>
      </c>
      <c r="AQ969" s="1">
        <v>500</v>
      </c>
      <c r="AR969" s="1" t="s">
        <v>6350</v>
      </c>
      <c r="AS969" s="1" t="s">
        <v>6350</v>
      </c>
      <c r="AT969" s="1" t="s">
        <v>6350</v>
      </c>
    </row>
    <row r="970" spans="1:46" ht="12.75" x14ac:dyDescent="0.2">
      <c r="A970" s="1">
        <v>10969</v>
      </c>
      <c r="B970" s="1" t="s">
        <v>2</v>
      </c>
      <c r="C970" s="2">
        <f t="shared" ca="1" si="105"/>
        <v>45265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IF(Raw!O970="","", Raw!O970)</f>
        <v>1896</v>
      </c>
      <c r="L970" s="1" t="str">
        <f>Raw!L970</f>
        <v>5 Sp Manual</v>
      </c>
      <c r="M970" s="1" t="str">
        <f>Raw!M970</f>
        <v>Diesel</v>
      </c>
      <c r="N970" s="1" t="s">
        <v>6350</v>
      </c>
      <c r="O970" s="1" t="s">
        <v>6373</v>
      </c>
      <c r="P970" s="1" t="s">
        <v>6349</v>
      </c>
      <c r="Q970" s="1" t="s">
        <v>6350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06"/>
        <v>29560</v>
      </c>
      <c r="AA970" s="1" t="str">
        <f>Raw!Z970</f>
        <v>NEW ZEALAND FULL LICENCE</v>
      </c>
      <c r="AB970" s="9">
        <f t="shared" si="107"/>
        <v>4</v>
      </c>
      <c r="AC970" s="1">
        <v>16</v>
      </c>
      <c r="AD970" s="1" t="str">
        <f>Raw!AA970</f>
        <v>MALE</v>
      </c>
      <c r="AE970" s="1" t="str">
        <f>Raw!AB970</f>
        <v>NO</v>
      </c>
      <c r="AF970" s="1">
        <f>IF(Raw!AE970="", 0, 1)</f>
        <v>1</v>
      </c>
      <c r="AG970" s="1" t="str">
        <f t="shared" si="108"/>
        <v>Yes</v>
      </c>
      <c r="AH970" s="1" t="str">
        <f t="shared" si="109"/>
        <v>Yes</v>
      </c>
      <c r="AI970" s="1" t="str">
        <f t="shared" si="110"/>
        <v>Yes</v>
      </c>
      <c r="AJ970" s="1">
        <f>IF(Raw!AE970="", "", Raw!AE970)</f>
        <v>10</v>
      </c>
      <c r="AK970" s="2">
        <f t="shared" ca="1" si="111"/>
        <v>44985</v>
      </c>
      <c r="AL970" s="1" t="str">
        <f>IF(Raw!AF970="", "", Raw!AF970)</f>
        <v>At fault - other vehicle involved</v>
      </c>
      <c r="AM970" s="1" t="s">
        <v>6350</v>
      </c>
      <c r="AN970" s="1" t="s">
        <v>6350</v>
      </c>
      <c r="AO970" s="1" t="s">
        <v>6349</v>
      </c>
      <c r="AP970" s="1">
        <f>Raw!AH970</f>
        <v>14105</v>
      </c>
      <c r="AQ970" s="1">
        <v>500</v>
      </c>
      <c r="AR970" s="1" t="s">
        <v>6350</v>
      </c>
      <c r="AS970" s="1" t="s">
        <v>6350</v>
      </c>
      <c r="AT970" s="1" t="s">
        <v>6350</v>
      </c>
    </row>
    <row r="971" spans="1:46" ht="12.75" x14ac:dyDescent="0.2">
      <c r="A971" s="1">
        <v>10970</v>
      </c>
      <c r="B971" s="1" t="s">
        <v>2</v>
      </c>
      <c r="C971" s="2">
        <f t="shared" ca="1" si="105"/>
        <v>45265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6350</v>
      </c>
      <c r="O971" s="1" t="s">
        <v>6373</v>
      </c>
      <c r="P971" s="1" t="s">
        <v>6349</v>
      </c>
      <c r="Q971" s="1" t="s">
        <v>6350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06"/>
        <v>30655</v>
      </c>
      <c r="AA971" s="1" t="str">
        <f>Raw!Z971</f>
        <v>NEW ZEALAND FULL LICENCE</v>
      </c>
      <c r="AB971" s="9">
        <f t="shared" si="107"/>
        <v>4</v>
      </c>
      <c r="AC971" s="1">
        <v>16</v>
      </c>
      <c r="AD971" s="1" t="str">
        <f>Raw!AA971</f>
        <v>MALE</v>
      </c>
      <c r="AE971" s="1" t="str">
        <f>Raw!AB971</f>
        <v>YES</v>
      </c>
      <c r="AF971" s="1">
        <f>IF(Raw!AE971="", 0, 1)</f>
        <v>1</v>
      </c>
      <c r="AG971" s="1" t="str">
        <f t="shared" si="108"/>
        <v>Yes</v>
      </c>
      <c r="AH971" s="1" t="str">
        <f t="shared" si="109"/>
        <v>Yes</v>
      </c>
      <c r="AI971" s="1" t="str">
        <f t="shared" si="110"/>
        <v>Yes</v>
      </c>
      <c r="AJ971" s="1">
        <f>IF(Raw!AE971="", "", Raw!AE971)</f>
        <v>3</v>
      </c>
      <c r="AK971" s="2">
        <f t="shared" ca="1" si="111"/>
        <v>45199</v>
      </c>
      <c r="AL971" s="1" t="str">
        <f>IF(Raw!AF971="", "", Raw!AF971)</f>
        <v>At fault - Fire damage or theft</v>
      </c>
      <c r="AM971" s="1" t="s">
        <v>6350</v>
      </c>
      <c r="AN971" s="1" t="s">
        <v>6350</v>
      </c>
      <c r="AO971" s="1" t="s">
        <v>6349</v>
      </c>
      <c r="AP971" s="1">
        <f>Raw!AH971</f>
        <v>8200</v>
      </c>
      <c r="AQ971" s="1">
        <v>500</v>
      </c>
      <c r="AR971" s="1" t="s">
        <v>6350</v>
      </c>
      <c r="AS971" s="1" t="s">
        <v>6350</v>
      </c>
      <c r="AT971" s="1" t="s">
        <v>6350</v>
      </c>
    </row>
    <row r="972" spans="1:46" ht="12.75" x14ac:dyDescent="0.2">
      <c r="A972" s="1">
        <v>10971</v>
      </c>
      <c r="B972" s="1" t="s">
        <v>2</v>
      </c>
      <c r="C972" s="2">
        <f t="shared" ca="1" si="105"/>
        <v>45265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6350</v>
      </c>
      <c r="O972" s="1" t="s">
        <v>6373</v>
      </c>
      <c r="P972" s="1" t="s">
        <v>6349</v>
      </c>
      <c r="Q972" s="1" t="s">
        <v>6350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06"/>
        <v>33943</v>
      </c>
      <c r="AA972" s="1" t="str">
        <f>Raw!Z972</f>
        <v>NEW ZEALAND FULL LICENCE</v>
      </c>
      <c r="AB972" s="9">
        <f t="shared" si="107"/>
        <v>4</v>
      </c>
      <c r="AC972" s="1">
        <v>16</v>
      </c>
      <c r="AD972" s="1" t="str">
        <f>Raw!AA972</f>
        <v>MALE</v>
      </c>
      <c r="AE972" s="1" t="str">
        <f>Raw!AB972</f>
        <v>NO</v>
      </c>
      <c r="AF972" s="1">
        <f>IF(Raw!AE972="", 0, 1)</f>
        <v>0</v>
      </c>
      <c r="AG972" s="1" t="str">
        <f t="shared" si="108"/>
        <v>No</v>
      </c>
      <c r="AH972" s="1" t="str">
        <f t="shared" si="109"/>
        <v>No</v>
      </c>
      <c r="AI972" s="1" t="str">
        <f t="shared" si="110"/>
        <v>No</v>
      </c>
      <c r="AJ972" s="1" t="str">
        <f>IF(Raw!AE972="", "", Raw!AE972)</f>
        <v/>
      </c>
      <c r="AK972" s="2" t="str">
        <f t="shared" ca="1" si="111"/>
        <v/>
      </c>
      <c r="AL972" s="1" t="str">
        <f>IF(Raw!AF972="", "", Raw!AF972)</f>
        <v/>
      </c>
      <c r="AM972" s="1" t="s">
        <v>6350</v>
      </c>
      <c r="AN972" s="1" t="s">
        <v>6350</v>
      </c>
      <c r="AO972" s="1" t="s">
        <v>6349</v>
      </c>
      <c r="AP972" s="1">
        <f>Raw!AH972</f>
        <v>1950</v>
      </c>
      <c r="AQ972" s="1">
        <v>500</v>
      </c>
      <c r="AR972" s="1" t="s">
        <v>6350</v>
      </c>
      <c r="AS972" s="1" t="s">
        <v>6350</v>
      </c>
      <c r="AT972" s="1" t="s">
        <v>6350</v>
      </c>
    </row>
    <row r="973" spans="1:46" ht="12.75" x14ac:dyDescent="0.2">
      <c r="A973" s="1">
        <v>10972</v>
      </c>
      <c r="B973" s="1" t="s">
        <v>2</v>
      </c>
      <c r="C973" s="2">
        <f t="shared" ca="1" si="105"/>
        <v>45265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IF(Raw!O973="","", Raw!O973)</f>
        <v>2606</v>
      </c>
      <c r="L973" s="1" t="str">
        <f>Raw!L973</f>
        <v>5 Sp Manual</v>
      </c>
      <c r="M973" s="1" t="str">
        <f>Raw!M973</f>
        <v>Petrol</v>
      </c>
      <c r="N973" s="1" t="s">
        <v>6350</v>
      </c>
      <c r="O973" s="1" t="s">
        <v>6373</v>
      </c>
      <c r="P973" s="1" t="s">
        <v>6349</v>
      </c>
      <c r="Q973" s="1" t="s">
        <v>6350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/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06"/>
        <v>21524</v>
      </c>
      <c r="AA973" s="1" t="str">
        <f>Raw!Z973</f>
        <v>NEW ZEALAND FULL LICENCE</v>
      </c>
      <c r="AB973" s="9">
        <f t="shared" si="107"/>
        <v>4</v>
      </c>
      <c r="AC973" s="1">
        <v>16</v>
      </c>
      <c r="AD973" s="1" t="str">
        <f>Raw!AA973</f>
        <v>FEMALE</v>
      </c>
      <c r="AE973" s="1" t="str">
        <f>Raw!AB973</f>
        <v>NO</v>
      </c>
      <c r="AF973" s="1">
        <f>IF(Raw!AE973="", 0, 1)</f>
        <v>0</v>
      </c>
      <c r="AG973" s="1" t="str">
        <f t="shared" si="108"/>
        <v>No</v>
      </c>
      <c r="AH973" s="1" t="str">
        <f t="shared" si="109"/>
        <v>No</v>
      </c>
      <c r="AI973" s="1" t="str">
        <f t="shared" si="110"/>
        <v>No</v>
      </c>
      <c r="AJ973" s="1" t="str">
        <f>IF(Raw!AE973="", "", Raw!AE973)</f>
        <v/>
      </c>
      <c r="AK973" s="2" t="str">
        <f t="shared" ca="1" si="111"/>
        <v/>
      </c>
      <c r="AL973" s="1" t="str">
        <f>IF(Raw!AF973="", "", Raw!AF973)</f>
        <v/>
      </c>
      <c r="AM973" s="1" t="s">
        <v>6350</v>
      </c>
      <c r="AN973" s="1" t="s">
        <v>6350</v>
      </c>
      <c r="AO973" s="1" t="s">
        <v>6349</v>
      </c>
      <c r="AP973" s="1">
        <f>Raw!AH973</f>
        <v>5497</v>
      </c>
      <c r="AQ973" s="1">
        <v>500</v>
      </c>
      <c r="AR973" s="1" t="s">
        <v>6350</v>
      </c>
      <c r="AS973" s="1" t="s">
        <v>6350</v>
      </c>
      <c r="AT973" s="1" t="s">
        <v>6350</v>
      </c>
    </row>
    <row r="974" spans="1:46" ht="12.75" x14ac:dyDescent="0.2">
      <c r="A974" s="1">
        <v>10973</v>
      </c>
      <c r="B974" s="1" t="s">
        <v>2</v>
      </c>
      <c r="C974" s="2">
        <f t="shared" ca="1" si="105"/>
        <v>45265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6350</v>
      </c>
      <c r="O974" s="1" t="s">
        <v>6373</v>
      </c>
      <c r="P974" s="1" t="s">
        <v>6349</v>
      </c>
      <c r="Q974" s="1" t="s">
        <v>6350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06"/>
        <v>25542</v>
      </c>
      <c r="AA974" s="1" t="str">
        <f>Raw!Z974</f>
        <v>NEW ZEALAND FULL LICENCE</v>
      </c>
      <c r="AB974" s="9">
        <f t="shared" si="107"/>
        <v>4</v>
      </c>
      <c r="AC974" s="1">
        <v>16</v>
      </c>
      <c r="AD974" s="1" t="str">
        <f>Raw!AA974</f>
        <v>FEMALE</v>
      </c>
      <c r="AE974" s="1" t="str">
        <f>Raw!AB974</f>
        <v>NO</v>
      </c>
      <c r="AF974" s="1">
        <f>IF(Raw!AE974="", 0, 1)</f>
        <v>0</v>
      </c>
      <c r="AG974" s="1" t="str">
        <f t="shared" si="108"/>
        <v>No</v>
      </c>
      <c r="AH974" s="1" t="str">
        <f t="shared" si="109"/>
        <v>No</v>
      </c>
      <c r="AI974" s="1" t="str">
        <f t="shared" si="110"/>
        <v>No</v>
      </c>
      <c r="AJ974" s="1" t="str">
        <f>IF(Raw!AE974="", "", Raw!AE974)</f>
        <v/>
      </c>
      <c r="AK974" s="2" t="str">
        <f t="shared" ca="1" si="111"/>
        <v/>
      </c>
      <c r="AL974" s="1" t="str">
        <f>IF(Raw!AF974="", "", Raw!AF974)</f>
        <v/>
      </c>
      <c r="AM974" s="1" t="s">
        <v>6350</v>
      </c>
      <c r="AN974" s="1" t="s">
        <v>6350</v>
      </c>
      <c r="AO974" s="1" t="s">
        <v>6349</v>
      </c>
      <c r="AP974" s="1">
        <f>Raw!AH974</f>
        <v>5800</v>
      </c>
      <c r="AQ974" s="1">
        <v>500</v>
      </c>
      <c r="AR974" s="1" t="s">
        <v>6350</v>
      </c>
      <c r="AS974" s="1" t="s">
        <v>6350</v>
      </c>
      <c r="AT974" s="1" t="s">
        <v>6350</v>
      </c>
    </row>
    <row r="975" spans="1:46" ht="12.75" x14ac:dyDescent="0.2">
      <c r="A975" s="1">
        <v>10974</v>
      </c>
      <c r="B975" s="1" t="s">
        <v>2</v>
      </c>
      <c r="C975" s="2">
        <f t="shared" ca="1" si="105"/>
        <v>45265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IF(Raw!O975="","", Raw!O975)</f>
        <v>2488</v>
      </c>
      <c r="L975" s="1" t="str">
        <f>Raw!L975</f>
        <v>6 Sp Manual</v>
      </c>
      <c r="M975" s="1" t="str">
        <f>Raw!M975</f>
        <v>Diesel</v>
      </c>
      <c r="N975" s="1" t="s">
        <v>6350</v>
      </c>
      <c r="O975" s="1" t="s">
        <v>6373</v>
      </c>
      <c r="P975" s="1" t="s">
        <v>6349</v>
      </c>
      <c r="Q975" s="1" t="s">
        <v>6350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06"/>
        <v>35769</v>
      </c>
      <c r="AA975" s="1" t="str">
        <f>Raw!Z975</f>
        <v>NEW ZEALAND FULL LICENCE</v>
      </c>
      <c r="AB975" s="9">
        <f t="shared" si="107"/>
        <v>4</v>
      </c>
      <c r="AC975" s="1">
        <v>16</v>
      </c>
      <c r="AD975" s="1" t="str">
        <f>Raw!AA975</f>
        <v>FEMALE</v>
      </c>
      <c r="AE975" s="1" t="str">
        <f>Raw!AB975</f>
        <v>NO</v>
      </c>
      <c r="AF975" s="1">
        <f>IF(Raw!AE975="", 0, 1)</f>
        <v>0</v>
      </c>
      <c r="AG975" s="1" t="str">
        <f t="shared" si="108"/>
        <v>No</v>
      </c>
      <c r="AH975" s="1" t="str">
        <f t="shared" si="109"/>
        <v>No</v>
      </c>
      <c r="AI975" s="1" t="str">
        <f t="shared" si="110"/>
        <v>No</v>
      </c>
      <c r="AJ975" s="1" t="str">
        <f>IF(Raw!AE975="", "", Raw!AE975)</f>
        <v/>
      </c>
      <c r="AK975" s="2" t="str">
        <f t="shared" ca="1" si="111"/>
        <v/>
      </c>
      <c r="AL975" s="1" t="str">
        <f>IF(Raw!AF975="", "", Raw!AF975)</f>
        <v/>
      </c>
      <c r="AM975" s="1" t="s">
        <v>6350</v>
      </c>
      <c r="AN975" s="1" t="s">
        <v>6350</v>
      </c>
      <c r="AO975" s="1" t="s">
        <v>6349</v>
      </c>
      <c r="AP975" s="1">
        <f>Raw!AH975</f>
        <v>27800</v>
      </c>
      <c r="AQ975" s="1">
        <v>500</v>
      </c>
      <c r="AR975" s="1" t="s">
        <v>6350</v>
      </c>
      <c r="AS975" s="1" t="s">
        <v>6350</v>
      </c>
      <c r="AT975" s="1" t="s">
        <v>6350</v>
      </c>
    </row>
    <row r="976" spans="1:46" ht="12.75" x14ac:dyDescent="0.2">
      <c r="A976" s="1">
        <v>10975</v>
      </c>
      <c r="B976" s="1" t="s">
        <v>2</v>
      </c>
      <c r="C976" s="2">
        <f t="shared" ca="1" si="105"/>
        <v>45265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6350</v>
      </c>
      <c r="O976" s="1" t="s">
        <v>6373</v>
      </c>
      <c r="P976" s="1" t="s">
        <v>6349</v>
      </c>
      <c r="Q976" s="1" t="s">
        <v>6350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06"/>
        <v>35038</v>
      </c>
      <c r="AA976" s="1" t="str">
        <f>Raw!Z976</f>
        <v>NEW ZEALAND FULL LICENCE</v>
      </c>
      <c r="AB976" s="9">
        <f t="shared" si="107"/>
        <v>4</v>
      </c>
      <c r="AC976" s="1">
        <v>16</v>
      </c>
      <c r="AD976" s="1" t="str">
        <f>Raw!AA976</f>
        <v>MALE</v>
      </c>
      <c r="AE976" s="1" t="str">
        <f>Raw!AB976</f>
        <v>NO</v>
      </c>
      <c r="AF976" s="1">
        <f>IF(Raw!AE976="", 0, 1)</f>
        <v>1</v>
      </c>
      <c r="AG976" s="1" t="str">
        <f t="shared" si="108"/>
        <v>Yes</v>
      </c>
      <c r="AH976" s="1" t="str">
        <f t="shared" si="109"/>
        <v>Yes</v>
      </c>
      <c r="AI976" s="1" t="str">
        <f t="shared" si="110"/>
        <v>Yes</v>
      </c>
      <c r="AJ976" s="1">
        <f>IF(Raw!AE976="", "", Raw!AE976)</f>
        <v>24</v>
      </c>
      <c r="AK976" s="2">
        <f t="shared" ca="1" si="111"/>
        <v>44561</v>
      </c>
      <c r="AL976" s="1" t="str">
        <f>IF(Raw!AF976="", "", Raw!AF976)</f>
        <v>At fault - other vehicle involved</v>
      </c>
      <c r="AM976" s="1" t="s">
        <v>6350</v>
      </c>
      <c r="AN976" s="1" t="s">
        <v>6350</v>
      </c>
      <c r="AO976" s="1" t="s">
        <v>6349</v>
      </c>
      <c r="AP976" s="1">
        <f>Raw!AH976</f>
        <v>2390</v>
      </c>
      <c r="AQ976" s="1">
        <v>500</v>
      </c>
      <c r="AR976" s="1" t="s">
        <v>6350</v>
      </c>
      <c r="AS976" s="1" t="s">
        <v>6350</v>
      </c>
      <c r="AT976" s="1" t="s">
        <v>6350</v>
      </c>
    </row>
    <row r="977" spans="1:46" ht="12.75" x14ac:dyDescent="0.2">
      <c r="A977" s="1">
        <v>10976</v>
      </c>
      <c r="B977" s="1" t="s">
        <v>2</v>
      </c>
      <c r="C977" s="2">
        <f t="shared" ca="1" si="105"/>
        <v>45265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IF(Raw!O977="","", Raw!O977)</f>
        <v>2438</v>
      </c>
      <c r="L977" s="1" t="str">
        <f>Raw!L977</f>
        <v>5 Sp Manual</v>
      </c>
      <c r="M977" s="1" t="str">
        <f>Raw!M977</f>
        <v>Petrol</v>
      </c>
      <c r="N977" s="1" t="s">
        <v>6350</v>
      </c>
      <c r="O977" s="1" t="s">
        <v>6373</v>
      </c>
      <c r="P977" s="1" t="s">
        <v>6349</v>
      </c>
      <c r="Q977" s="1" t="s">
        <v>6350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/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06"/>
        <v>24811</v>
      </c>
      <c r="AA977" s="1" t="str">
        <f>Raw!Z977</f>
        <v>NEW ZEALAND FULL LICENCE</v>
      </c>
      <c r="AB977" s="9">
        <f t="shared" si="107"/>
        <v>4</v>
      </c>
      <c r="AC977" s="1">
        <v>16</v>
      </c>
      <c r="AD977" s="1" t="str">
        <f>Raw!AA977</f>
        <v>FEMALE</v>
      </c>
      <c r="AE977" s="1" t="str">
        <f>Raw!AB977</f>
        <v>NO</v>
      </c>
      <c r="AF977" s="1">
        <f>IF(Raw!AE977="", 0, 1)</f>
        <v>0</v>
      </c>
      <c r="AG977" s="1" t="str">
        <f t="shared" si="108"/>
        <v>No</v>
      </c>
      <c r="AH977" s="1" t="str">
        <f t="shared" si="109"/>
        <v>No</v>
      </c>
      <c r="AI977" s="1" t="str">
        <f t="shared" si="110"/>
        <v>No</v>
      </c>
      <c r="AJ977" s="1" t="str">
        <f>IF(Raw!AE977="", "", Raw!AE977)</f>
        <v/>
      </c>
      <c r="AK977" s="2" t="str">
        <f t="shared" ca="1" si="111"/>
        <v/>
      </c>
      <c r="AL977" s="1" t="str">
        <f>IF(Raw!AF977="", "", Raw!AF977)</f>
        <v/>
      </c>
      <c r="AM977" s="1" t="s">
        <v>6350</v>
      </c>
      <c r="AN977" s="1" t="s">
        <v>6350</v>
      </c>
      <c r="AO977" s="1" t="s">
        <v>6349</v>
      </c>
      <c r="AP977" s="1">
        <f>Raw!AH977</f>
        <v>3340</v>
      </c>
      <c r="AQ977" s="1">
        <v>500</v>
      </c>
      <c r="AR977" s="1" t="s">
        <v>6350</v>
      </c>
      <c r="AS977" s="1" t="s">
        <v>6350</v>
      </c>
      <c r="AT977" s="1" t="s">
        <v>6350</v>
      </c>
    </row>
    <row r="978" spans="1:46" ht="12.75" x14ac:dyDescent="0.2">
      <c r="A978" s="1">
        <v>10977</v>
      </c>
      <c r="B978" s="1" t="s">
        <v>2</v>
      </c>
      <c r="C978" s="2">
        <f t="shared" ca="1" si="105"/>
        <v>45265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6350</v>
      </c>
      <c r="O978" s="1" t="s">
        <v>6373</v>
      </c>
      <c r="P978" s="1" t="s">
        <v>6349</v>
      </c>
      <c r="Q978" s="1" t="s">
        <v>6350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06"/>
        <v>33943</v>
      </c>
      <c r="AA978" s="1" t="str">
        <f>Raw!Z978</f>
        <v>NEW ZEALAND FULL LICENCE</v>
      </c>
      <c r="AB978" s="9">
        <f t="shared" si="107"/>
        <v>4</v>
      </c>
      <c r="AC978" s="1">
        <v>16</v>
      </c>
      <c r="AD978" s="1" t="str">
        <f>Raw!AA978</f>
        <v>FEMALE</v>
      </c>
      <c r="AE978" s="1" t="str">
        <f>Raw!AB978</f>
        <v>NO</v>
      </c>
      <c r="AF978" s="1">
        <f>IF(Raw!AE978="", 0, 1)</f>
        <v>0</v>
      </c>
      <c r="AG978" s="1" t="str">
        <f t="shared" si="108"/>
        <v>No</v>
      </c>
      <c r="AH978" s="1" t="str">
        <f t="shared" si="109"/>
        <v>No</v>
      </c>
      <c r="AI978" s="1" t="str">
        <f t="shared" si="110"/>
        <v>No</v>
      </c>
      <c r="AJ978" s="1" t="str">
        <f>IF(Raw!AE978="", "", Raw!AE978)</f>
        <v/>
      </c>
      <c r="AK978" s="2" t="str">
        <f t="shared" ca="1" si="111"/>
        <v/>
      </c>
      <c r="AL978" s="1" t="str">
        <f>IF(Raw!AF978="", "", Raw!AF978)</f>
        <v/>
      </c>
      <c r="AM978" s="1" t="s">
        <v>6350</v>
      </c>
      <c r="AN978" s="1" t="s">
        <v>6350</v>
      </c>
      <c r="AO978" s="1" t="s">
        <v>6349</v>
      </c>
      <c r="AP978" s="1">
        <f>Raw!AH978</f>
        <v>9100</v>
      </c>
      <c r="AQ978" s="1">
        <v>500</v>
      </c>
      <c r="AR978" s="1" t="s">
        <v>6350</v>
      </c>
      <c r="AS978" s="1" t="s">
        <v>6350</v>
      </c>
      <c r="AT978" s="1" t="s">
        <v>6350</v>
      </c>
    </row>
    <row r="979" spans="1:46" ht="12.75" x14ac:dyDescent="0.2">
      <c r="A979" s="1">
        <v>10978</v>
      </c>
      <c r="B979" s="1" t="s">
        <v>2</v>
      </c>
      <c r="C979" s="2">
        <f t="shared" ca="1" si="105"/>
        <v>45265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6350</v>
      </c>
      <c r="O979" s="1" t="s">
        <v>6373</v>
      </c>
      <c r="P979" s="1" t="s">
        <v>6349</v>
      </c>
      <c r="Q979" s="1" t="s">
        <v>6350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06"/>
        <v>24446</v>
      </c>
      <c r="AA979" s="1" t="str">
        <f>Raw!Z979</f>
        <v>NEW ZEALAND FULL LICENCE</v>
      </c>
      <c r="AB979" s="9">
        <f t="shared" si="107"/>
        <v>4</v>
      </c>
      <c r="AC979" s="1">
        <v>16</v>
      </c>
      <c r="AD979" s="1" t="str">
        <f>Raw!AA979</f>
        <v>MALE</v>
      </c>
      <c r="AE979" s="1" t="str">
        <f>Raw!AB979</f>
        <v>NO</v>
      </c>
      <c r="AF979" s="1">
        <f>IF(Raw!AE979="", 0, 1)</f>
        <v>0</v>
      </c>
      <c r="AG979" s="1" t="str">
        <f t="shared" si="108"/>
        <v>No</v>
      </c>
      <c r="AH979" s="1" t="str">
        <f t="shared" si="109"/>
        <v>No</v>
      </c>
      <c r="AI979" s="1" t="str">
        <f t="shared" si="110"/>
        <v>No</v>
      </c>
      <c r="AJ979" s="1" t="str">
        <f>IF(Raw!AE979="", "", Raw!AE979)</f>
        <v/>
      </c>
      <c r="AK979" s="2" t="str">
        <f t="shared" ca="1" si="111"/>
        <v/>
      </c>
      <c r="AL979" s="1" t="str">
        <f>IF(Raw!AF979="", "", Raw!AF979)</f>
        <v/>
      </c>
      <c r="AM979" s="1" t="s">
        <v>6350</v>
      </c>
      <c r="AN979" s="1" t="s">
        <v>6350</v>
      </c>
      <c r="AO979" s="1" t="s">
        <v>6349</v>
      </c>
      <c r="AP979" s="1">
        <f>Raw!AH979</f>
        <v>11610</v>
      </c>
      <c r="AQ979" s="1">
        <v>500</v>
      </c>
      <c r="AR979" s="1" t="s">
        <v>6350</v>
      </c>
      <c r="AS979" s="1" t="s">
        <v>6350</v>
      </c>
      <c r="AT979" s="1" t="s">
        <v>6350</v>
      </c>
    </row>
    <row r="980" spans="1:46" ht="12.75" x14ac:dyDescent="0.2">
      <c r="A980" s="1">
        <v>10979</v>
      </c>
      <c r="B980" s="1" t="s">
        <v>2</v>
      </c>
      <c r="C980" s="2">
        <f t="shared" ca="1" si="105"/>
        <v>45265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IF(Raw!O980="","", Raw!O980)</f>
        <v>2694</v>
      </c>
      <c r="L980" s="1" t="str">
        <f>Raw!L980</f>
        <v>5 Sp Manual</v>
      </c>
      <c r="M980" s="1" t="str">
        <f>Raw!M980</f>
        <v>Petrol</v>
      </c>
      <c r="N980" s="1" t="s">
        <v>6350</v>
      </c>
      <c r="O980" s="1" t="s">
        <v>6373</v>
      </c>
      <c r="P980" s="1" t="s">
        <v>6349</v>
      </c>
      <c r="Q980" s="1" t="s">
        <v>6350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06"/>
        <v>20428</v>
      </c>
      <c r="AA980" s="1" t="str">
        <f>Raw!Z980</f>
        <v>NEW ZEALAND FULL LICENCE</v>
      </c>
      <c r="AB980" s="9">
        <f t="shared" si="107"/>
        <v>4</v>
      </c>
      <c r="AC980" s="1">
        <v>16</v>
      </c>
      <c r="AD980" s="1" t="str">
        <f>Raw!AA980</f>
        <v>MALE</v>
      </c>
      <c r="AE980" s="1" t="str">
        <f>Raw!AB980</f>
        <v>NO</v>
      </c>
      <c r="AF980" s="1">
        <f>IF(Raw!AE980="", 0, 1)</f>
        <v>1</v>
      </c>
      <c r="AG980" s="1" t="str">
        <f t="shared" si="108"/>
        <v>Yes</v>
      </c>
      <c r="AH980" s="1" t="str">
        <f t="shared" si="109"/>
        <v>Yes</v>
      </c>
      <c r="AI980" s="1" t="str">
        <f t="shared" si="110"/>
        <v>Yes</v>
      </c>
      <c r="AJ980" s="1">
        <f>IF(Raw!AE980="", "", Raw!AE980)</f>
        <v>9</v>
      </c>
      <c r="AK980" s="2">
        <f t="shared" ca="1" si="111"/>
        <v>45016</v>
      </c>
      <c r="AL980" s="1" t="str">
        <f>IF(Raw!AF980="", "", Raw!AF980)</f>
        <v>At fault - other vehicle involved</v>
      </c>
      <c r="AM980" s="1" t="s">
        <v>6350</v>
      </c>
      <c r="AN980" s="1" t="s">
        <v>6350</v>
      </c>
      <c r="AO980" s="1" t="s">
        <v>6349</v>
      </c>
      <c r="AP980" s="1">
        <f>Raw!AH980</f>
        <v>7895</v>
      </c>
      <c r="AQ980" s="1">
        <v>500</v>
      </c>
      <c r="AR980" s="1" t="s">
        <v>6350</v>
      </c>
      <c r="AS980" s="1" t="s">
        <v>6350</v>
      </c>
      <c r="AT980" s="1" t="s">
        <v>6350</v>
      </c>
    </row>
    <row r="981" spans="1:46" ht="12.75" x14ac:dyDescent="0.2">
      <c r="A981" s="1">
        <v>10980</v>
      </c>
      <c r="B981" s="1" t="s">
        <v>2</v>
      </c>
      <c r="C981" s="2">
        <f t="shared" ca="1" si="105"/>
        <v>45265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6350</v>
      </c>
      <c r="O981" s="1" t="s">
        <v>6373</v>
      </c>
      <c r="P981" s="1" t="s">
        <v>6349</v>
      </c>
      <c r="Q981" s="1" t="s">
        <v>6350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06"/>
        <v>32482</v>
      </c>
      <c r="AA981" s="1" t="str">
        <f>Raw!Z981</f>
        <v>NEW ZEALAND FULL LICENCE</v>
      </c>
      <c r="AB981" s="9">
        <f t="shared" si="107"/>
        <v>4</v>
      </c>
      <c r="AC981" s="1">
        <v>16</v>
      </c>
      <c r="AD981" s="1" t="str">
        <f>Raw!AA981</f>
        <v>MALE</v>
      </c>
      <c r="AE981" s="1" t="str">
        <f>Raw!AB981</f>
        <v>NO</v>
      </c>
      <c r="AF981" s="1">
        <f>IF(Raw!AE981="", 0, 1)</f>
        <v>0</v>
      </c>
      <c r="AG981" s="1" t="str">
        <f t="shared" si="108"/>
        <v>No</v>
      </c>
      <c r="AH981" s="1" t="str">
        <f t="shared" si="109"/>
        <v>No</v>
      </c>
      <c r="AI981" s="1" t="str">
        <f t="shared" si="110"/>
        <v>No</v>
      </c>
      <c r="AJ981" s="1" t="str">
        <f>IF(Raw!AE981="", "", Raw!AE981)</f>
        <v/>
      </c>
      <c r="AK981" s="2" t="str">
        <f t="shared" ca="1" si="111"/>
        <v/>
      </c>
      <c r="AL981" s="1" t="str">
        <f>IF(Raw!AF981="", "", Raw!AF981)</f>
        <v/>
      </c>
      <c r="AM981" s="1" t="s">
        <v>6350</v>
      </c>
      <c r="AN981" s="1" t="s">
        <v>6350</v>
      </c>
      <c r="AO981" s="1" t="s">
        <v>6349</v>
      </c>
      <c r="AP981" s="1">
        <f>Raw!AH981</f>
        <v>5000</v>
      </c>
      <c r="AQ981" s="1">
        <v>500</v>
      </c>
      <c r="AR981" s="1" t="s">
        <v>6350</v>
      </c>
      <c r="AS981" s="1" t="s">
        <v>6350</v>
      </c>
      <c r="AT981" s="1" t="s">
        <v>6350</v>
      </c>
    </row>
    <row r="982" spans="1:46" ht="12.75" x14ac:dyDescent="0.2">
      <c r="A982" s="1">
        <v>10981</v>
      </c>
      <c r="B982" s="1" t="s">
        <v>2</v>
      </c>
      <c r="C982" s="2">
        <f t="shared" ca="1" si="105"/>
        <v>45265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6350</v>
      </c>
      <c r="O982" s="1" t="s">
        <v>6373</v>
      </c>
      <c r="P982" s="1" t="s">
        <v>6349</v>
      </c>
      <c r="Q982" s="1" t="s">
        <v>6350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06"/>
        <v>32116</v>
      </c>
      <c r="AA982" s="1" t="str">
        <f>Raw!Z982</f>
        <v>NEW ZEALAND FULL LICENCE</v>
      </c>
      <c r="AB982" s="9">
        <f t="shared" si="107"/>
        <v>4</v>
      </c>
      <c r="AC982" s="1">
        <v>16</v>
      </c>
      <c r="AD982" s="1" t="str">
        <f>Raw!AA982</f>
        <v>MALE</v>
      </c>
      <c r="AE982" s="1" t="str">
        <f>Raw!AB982</f>
        <v>NO</v>
      </c>
      <c r="AF982" s="1">
        <f>IF(Raw!AE982="", 0, 1)</f>
        <v>0</v>
      </c>
      <c r="AG982" s="1" t="str">
        <f t="shared" si="108"/>
        <v>No</v>
      </c>
      <c r="AH982" s="1" t="str">
        <f t="shared" si="109"/>
        <v>No</v>
      </c>
      <c r="AI982" s="1" t="str">
        <f t="shared" si="110"/>
        <v>No</v>
      </c>
      <c r="AJ982" s="1" t="str">
        <f>IF(Raw!AE982="", "", Raw!AE982)</f>
        <v/>
      </c>
      <c r="AK982" s="2" t="str">
        <f t="shared" ca="1" si="111"/>
        <v/>
      </c>
      <c r="AL982" s="1" t="str">
        <f>IF(Raw!AF982="", "", Raw!AF982)</f>
        <v/>
      </c>
      <c r="AM982" s="1" t="s">
        <v>6350</v>
      </c>
      <c r="AN982" s="1" t="s">
        <v>6350</v>
      </c>
      <c r="AO982" s="1" t="s">
        <v>6349</v>
      </c>
      <c r="AP982" s="1">
        <f>Raw!AH982</f>
        <v>3140</v>
      </c>
      <c r="AQ982" s="1">
        <v>500</v>
      </c>
      <c r="AR982" s="1" t="s">
        <v>6350</v>
      </c>
      <c r="AS982" s="1" t="s">
        <v>6350</v>
      </c>
      <c r="AT982" s="1" t="s">
        <v>6350</v>
      </c>
    </row>
    <row r="983" spans="1:46" ht="12.75" x14ac:dyDescent="0.2">
      <c r="A983" s="1">
        <v>10982</v>
      </c>
      <c r="B983" s="1" t="s">
        <v>2</v>
      </c>
      <c r="C983" s="2">
        <f t="shared" ca="1" si="105"/>
        <v>45265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6350</v>
      </c>
      <c r="O983" s="1" t="s">
        <v>6373</v>
      </c>
      <c r="P983" s="1" t="s">
        <v>6349</v>
      </c>
      <c r="Q983" s="1" t="s">
        <v>6350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06"/>
        <v>34308</v>
      </c>
      <c r="AA983" s="1" t="str">
        <f>Raw!Z983</f>
        <v>NEW ZEALAND FULL LICENCE</v>
      </c>
      <c r="AB983" s="9">
        <f t="shared" si="107"/>
        <v>4</v>
      </c>
      <c r="AC983" s="1">
        <v>16</v>
      </c>
      <c r="AD983" s="1" t="str">
        <f>Raw!AA983</f>
        <v>MALE</v>
      </c>
      <c r="AE983" s="1" t="str">
        <f>Raw!AB983</f>
        <v>YES</v>
      </c>
      <c r="AF983" s="1">
        <f>IF(Raw!AE983="", 0, 1)</f>
        <v>1</v>
      </c>
      <c r="AG983" s="1" t="str">
        <f t="shared" si="108"/>
        <v>No</v>
      </c>
      <c r="AH983" s="1" t="str">
        <f t="shared" si="109"/>
        <v>Yes</v>
      </c>
      <c r="AI983" s="1" t="str">
        <f t="shared" si="110"/>
        <v>Yes</v>
      </c>
      <c r="AJ983" s="1">
        <f>IF(Raw!AE983="", "", Raw!AE983)</f>
        <v>27</v>
      </c>
      <c r="AK983" s="2">
        <f t="shared" ca="1" si="111"/>
        <v>44469</v>
      </c>
      <c r="AL983" s="1" t="str">
        <f>IF(Raw!AF983="", "", Raw!AF983)</f>
        <v>At fault - other vehicle involved</v>
      </c>
      <c r="AM983" s="1" t="s">
        <v>6350</v>
      </c>
      <c r="AN983" s="1" t="s">
        <v>6350</v>
      </c>
      <c r="AO983" s="1" t="s">
        <v>6349</v>
      </c>
      <c r="AP983" s="1">
        <f>Raw!AH983</f>
        <v>23790</v>
      </c>
      <c r="AQ983" s="1">
        <v>500</v>
      </c>
      <c r="AR983" s="1" t="s">
        <v>6350</v>
      </c>
      <c r="AS983" s="1" t="s">
        <v>6350</v>
      </c>
      <c r="AT983" s="1" t="s">
        <v>6350</v>
      </c>
    </row>
    <row r="984" spans="1:46" ht="12.75" x14ac:dyDescent="0.2">
      <c r="A984" s="1">
        <v>10983</v>
      </c>
      <c r="B984" s="1" t="s">
        <v>2</v>
      </c>
      <c r="C984" s="2">
        <f t="shared" ca="1" si="105"/>
        <v>45265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6350</v>
      </c>
      <c r="O984" s="1" t="s">
        <v>6373</v>
      </c>
      <c r="P984" s="1" t="s">
        <v>6349</v>
      </c>
      <c r="Q984" s="1" t="s">
        <v>6350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/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06"/>
        <v>25907</v>
      </c>
      <c r="AA984" s="1" t="str">
        <f>Raw!Z984</f>
        <v>NEW ZEALAND FULL LICENCE</v>
      </c>
      <c r="AB984" s="9">
        <f t="shared" si="107"/>
        <v>4</v>
      </c>
      <c r="AC984" s="1">
        <v>16</v>
      </c>
      <c r="AD984" s="1" t="str">
        <f>Raw!AA984</f>
        <v>MALE</v>
      </c>
      <c r="AE984" s="1" t="str">
        <f>Raw!AB984</f>
        <v>NO</v>
      </c>
      <c r="AF984" s="1">
        <f>IF(Raw!AE984="", 0, 1)</f>
        <v>0</v>
      </c>
      <c r="AG984" s="1" t="str">
        <f t="shared" si="108"/>
        <v>No</v>
      </c>
      <c r="AH984" s="1" t="str">
        <f t="shared" si="109"/>
        <v>No</v>
      </c>
      <c r="AI984" s="1" t="str">
        <f t="shared" si="110"/>
        <v>No</v>
      </c>
      <c r="AJ984" s="1" t="str">
        <f>IF(Raw!AE984="", "", Raw!AE984)</f>
        <v/>
      </c>
      <c r="AK984" s="2" t="str">
        <f t="shared" ca="1" si="111"/>
        <v/>
      </c>
      <c r="AL984" s="1" t="str">
        <f>IF(Raw!AF984="", "", Raw!AF984)</f>
        <v/>
      </c>
      <c r="AM984" s="1" t="s">
        <v>6350</v>
      </c>
      <c r="AN984" s="1" t="s">
        <v>6350</v>
      </c>
      <c r="AO984" s="1" t="s">
        <v>6349</v>
      </c>
      <c r="AP984" s="1">
        <f>Raw!AH984</f>
        <v>22550</v>
      </c>
      <c r="AQ984" s="1">
        <v>500</v>
      </c>
      <c r="AR984" s="1" t="s">
        <v>6350</v>
      </c>
      <c r="AS984" s="1" t="s">
        <v>6350</v>
      </c>
      <c r="AT984" s="1" t="s">
        <v>6350</v>
      </c>
    </row>
    <row r="985" spans="1:46" ht="12.75" x14ac:dyDescent="0.2">
      <c r="A985" s="1">
        <v>10984</v>
      </c>
      <c r="B985" s="1" t="s">
        <v>2</v>
      </c>
      <c r="C985" s="2">
        <f t="shared" ca="1" si="105"/>
        <v>45265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6350</v>
      </c>
      <c r="O985" s="1" t="s">
        <v>6373</v>
      </c>
      <c r="P985" s="1" t="s">
        <v>6349</v>
      </c>
      <c r="Q985" s="1" t="s">
        <v>6350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/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06"/>
        <v>33943</v>
      </c>
      <c r="AA985" s="1" t="str">
        <f>Raw!Z985</f>
        <v>NEW ZEALAND FULL LICENCE</v>
      </c>
      <c r="AB985" s="9">
        <f t="shared" si="107"/>
        <v>4</v>
      </c>
      <c r="AC985" s="1">
        <v>16</v>
      </c>
      <c r="AD985" s="1" t="str">
        <f>Raw!AA985</f>
        <v>FEMALE</v>
      </c>
      <c r="AE985" s="1" t="str">
        <f>Raw!AB985</f>
        <v>NO</v>
      </c>
      <c r="AF985" s="1">
        <f>IF(Raw!AE985="", 0, 1)</f>
        <v>0</v>
      </c>
      <c r="AG985" s="1" t="str">
        <f t="shared" si="108"/>
        <v>No</v>
      </c>
      <c r="AH985" s="1" t="str">
        <f t="shared" si="109"/>
        <v>No</v>
      </c>
      <c r="AI985" s="1" t="str">
        <f t="shared" si="110"/>
        <v>No</v>
      </c>
      <c r="AJ985" s="1" t="str">
        <f>IF(Raw!AE985="", "", Raw!AE985)</f>
        <v/>
      </c>
      <c r="AK985" s="2" t="str">
        <f t="shared" ca="1" si="111"/>
        <v/>
      </c>
      <c r="AL985" s="1" t="str">
        <f>IF(Raw!AF985="", "", Raw!AF985)</f>
        <v/>
      </c>
      <c r="AM985" s="1" t="s">
        <v>6350</v>
      </c>
      <c r="AN985" s="1" t="s">
        <v>6350</v>
      </c>
      <c r="AO985" s="1" t="s">
        <v>6349</v>
      </c>
      <c r="AP985" s="1">
        <f>Raw!AH985</f>
        <v>14715</v>
      </c>
      <c r="AQ985" s="1">
        <v>500</v>
      </c>
      <c r="AR985" s="1" t="s">
        <v>6350</v>
      </c>
      <c r="AS985" s="1" t="s">
        <v>6350</v>
      </c>
      <c r="AT985" s="1" t="s">
        <v>6350</v>
      </c>
    </row>
    <row r="986" spans="1:46" ht="12.75" x14ac:dyDescent="0.2">
      <c r="A986" s="1">
        <v>10985</v>
      </c>
      <c r="B986" s="1" t="s">
        <v>2</v>
      </c>
      <c r="C986" s="2">
        <f t="shared" ca="1" si="105"/>
        <v>45265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6350</v>
      </c>
      <c r="O986" s="1" t="s">
        <v>6373</v>
      </c>
      <c r="P986" s="1" t="s">
        <v>6349</v>
      </c>
      <c r="Q986" s="1" t="s">
        <v>6350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06"/>
        <v>37230</v>
      </c>
      <c r="AA986" s="1" t="str">
        <f>Raw!Z986</f>
        <v>NEW ZEALAND FULL LICENCE</v>
      </c>
      <c r="AB986" s="9">
        <f t="shared" si="107"/>
        <v>4</v>
      </c>
      <c r="AC986" s="1">
        <v>16</v>
      </c>
      <c r="AD986" s="1" t="str">
        <f>Raw!AA986</f>
        <v>MALE</v>
      </c>
      <c r="AE986" s="1" t="str">
        <f>Raw!AB986</f>
        <v>NO</v>
      </c>
      <c r="AF986" s="1">
        <f>IF(Raw!AE986="", 0, 1)</f>
        <v>0</v>
      </c>
      <c r="AG986" s="1" t="str">
        <f t="shared" si="108"/>
        <v>No</v>
      </c>
      <c r="AH986" s="1" t="str">
        <f t="shared" si="109"/>
        <v>No</v>
      </c>
      <c r="AI986" s="1" t="str">
        <f t="shared" si="110"/>
        <v>No</v>
      </c>
      <c r="AJ986" s="1" t="str">
        <f>IF(Raw!AE986="", "", Raw!AE986)</f>
        <v/>
      </c>
      <c r="AK986" s="2" t="str">
        <f t="shared" ca="1" si="111"/>
        <v/>
      </c>
      <c r="AL986" s="1" t="str">
        <f>IF(Raw!AF986="", "", Raw!AF986)</f>
        <v/>
      </c>
      <c r="AM986" s="1" t="s">
        <v>6350</v>
      </c>
      <c r="AN986" s="1" t="s">
        <v>6350</v>
      </c>
      <c r="AO986" s="1" t="s">
        <v>6349</v>
      </c>
      <c r="AP986" s="1">
        <f>Raw!AH986</f>
        <v>10150</v>
      </c>
      <c r="AQ986" s="1">
        <v>500</v>
      </c>
      <c r="AR986" s="1" t="s">
        <v>6350</v>
      </c>
      <c r="AS986" s="1" t="s">
        <v>6350</v>
      </c>
      <c r="AT986" s="1" t="s">
        <v>6350</v>
      </c>
    </row>
    <row r="987" spans="1:46" ht="12.75" x14ac:dyDescent="0.2">
      <c r="A987" s="1">
        <v>10986</v>
      </c>
      <c r="B987" s="1" t="s">
        <v>2</v>
      </c>
      <c r="C987" s="2">
        <f t="shared" ca="1" si="105"/>
        <v>45265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6350</v>
      </c>
      <c r="O987" s="1" t="s">
        <v>6373</v>
      </c>
      <c r="P987" s="1" t="s">
        <v>6349</v>
      </c>
      <c r="Q987" s="1" t="s">
        <v>6350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06"/>
        <v>27003</v>
      </c>
      <c r="AA987" s="1" t="str">
        <f>Raw!Z987</f>
        <v>NEW ZEALAND FULL LICENCE</v>
      </c>
      <c r="AB987" s="9">
        <f t="shared" si="107"/>
        <v>4</v>
      </c>
      <c r="AC987" s="1">
        <v>16</v>
      </c>
      <c r="AD987" s="1" t="str">
        <f>Raw!AA987</f>
        <v>FEMALE</v>
      </c>
      <c r="AE987" s="1" t="str">
        <f>Raw!AB987</f>
        <v>NO</v>
      </c>
      <c r="AF987" s="1">
        <f>IF(Raw!AE987="", 0, 1)</f>
        <v>0</v>
      </c>
      <c r="AG987" s="1" t="str">
        <f t="shared" si="108"/>
        <v>No</v>
      </c>
      <c r="AH987" s="1" t="str">
        <f t="shared" si="109"/>
        <v>No</v>
      </c>
      <c r="AI987" s="1" t="str">
        <f t="shared" si="110"/>
        <v>No</v>
      </c>
      <c r="AJ987" s="1" t="str">
        <f>IF(Raw!AE987="", "", Raw!AE987)</f>
        <v/>
      </c>
      <c r="AK987" s="2" t="str">
        <f t="shared" ca="1" si="111"/>
        <v/>
      </c>
      <c r="AL987" s="1" t="str">
        <f>IF(Raw!AF987="", "", Raw!AF987)</f>
        <v/>
      </c>
      <c r="AM987" s="1" t="s">
        <v>6350</v>
      </c>
      <c r="AN987" s="1" t="s">
        <v>6350</v>
      </c>
      <c r="AO987" s="1" t="s">
        <v>6349</v>
      </c>
      <c r="AP987" s="1">
        <f>Raw!AH987</f>
        <v>6050</v>
      </c>
      <c r="AQ987" s="1">
        <v>500</v>
      </c>
      <c r="AR987" s="1" t="s">
        <v>6350</v>
      </c>
      <c r="AS987" s="1" t="s">
        <v>6350</v>
      </c>
      <c r="AT987" s="1" t="s">
        <v>6350</v>
      </c>
    </row>
    <row r="988" spans="1:46" ht="12.75" x14ac:dyDescent="0.2">
      <c r="A988" s="1">
        <v>10987</v>
      </c>
      <c r="B988" s="1" t="s">
        <v>2</v>
      </c>
      <c r="C988" s="2">
        <f t="shared" ca="1" si="105"/>
        <v>45265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6350</v>
      </c>
      <c r="O988" s="1" t="s">
        <v>6373</v>
      </c>
      <c r="P988" s="1" t="s">
        <v>6349</v>
      </c>
      <c r="Q988" s="1" t="s">
        <v>6350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/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06"/>
        <v>35769</v>
      </c>
      <c r="AA988" s="1" t="str">
        <f>Raw!Z988</f>
        <v>NEW ZEALAND FULL LICENCE</v>
      </c>
      <c r="AB988" s="9">
        <f t="shared" si="107"/>
        <v>4</v>
      </c>
      <c r="AC988" s="1">
        <v>16</v>
      </c>
      <c r="AD988" s="1" t="str">
        <f>Raw!AA988</f>
        <v>MALE</v>
      </c>
      <c r="AE988" s="1" t="str">
        <f>Raw!AB988</f>
        <v>YES</v>
      </c>
      <c r="AF988" s="1">
        <f>IF(Raw!AE988="", 0, 1)</f>
        <v>0</v>
      </c>
      <c r="AG988" s="1" t="str">
        <f t="shared" si="108"/>
        <v>No</v>
      </c>
      <c r="AH988" s="1" t="str">
        <f t="shared" si="109"/>
        <v>No</v>
      </c>
      <c r="AI988" s="1" t="str">
        <f t="shared" si="110"/>
        <v>No</v>
      </c>
      <c r="AJ988" s="1" t="str">
        <f>IF(Raw!AE988="", "", Raw!AE988)</f>
        <v/>
      </c>
      <c r="AK988" s="2" t="str">
        <f t="shared" ca="1" si="111"/>
        <v/>
      </c>
      <c r="AL988" s="1" t="str">
        <f>IF(Raw!AF988="", "", Raw!AF988)</f>
        <v/>
      </c>
      <c r="AM988" s="1" t="s">
        <v>6350</v>
      </c>
      <c r="AN988" s="1" t="s">
        <v>6350</v>
      </c>
      <c r="AO988" s="1" t="s">
        <v>6349</v>
      </c>
      <c r="AP988" s="1">
        <f>Raw!AH988</f>
        <v>7600</v>
      </c>
      <c r="AQ988" s="1">
        <v>500</v>
      </c>
      <c r="AR988" s="1" t="s">
        <v>6350</v>
      </c>
      <c r="AS988" s="1" t="s">
        <v>6350</v>
      </c>
      <c r="AT988" s="1" t="s">
        <v>6350</v>
      </c>
    </row>
    <row r="989" spans="1:46" ht="12.75" x14ac:dyDescent="0.2">
      <c r="A989" s="1">
        <v>10988</v>
      </c>
      <c r="B989" s="1" t="s">
        <v>2</v>
      </c>
      <c r="C989" s="2">
        <f t="shared" ca="1" si="105"/>
        <v>45265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6350</v>
      </c>
      <c r="O989" s="1" t="s">
        <v>6373</v>
      </c>
      <c r="P989" s="1" t="s">
        <v>6349</v>
      </c>
      <c r="Q989" s="1" t="s">
        <v>6350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06"/>
        <v>35769</v>
      </c>
      <c r="AA989" s="1" t="str">
        <f>Raw!Z989</f>
        <v>NEW ZEALAND FULL LICENCE</v>
      </c>
      <c r="AB989" s="9">
        <f t="shared" si="107"/>
        <v>4</v>
      </c>
      <c r="AC989" s="1">
        <v>16</v>
      </c>
      <c r="AD989" s="1" t="str">
        <f>Raw!AA989</f>
        <v>MALE</v>
      </c>
      <c r="AE989" s="1" t="str">
        <f>Raw!AB989</f>
        <v>NO</v>
      </c>
      <c r="AF989" s="1">
        <f>IF(Raw!AE989="", 0, 1)</f>
        <v>0</v>
      </c>
      <c r="AG989" s="1" t="str">
        <f t="shared" si="108"/>
        <v>No</v>
      </c>
      <c r="AH989" s="1" t="str">
        <f t="shared" si="109"/>
        <v>No</v>
      </c>
      <c r="AI989" s="1" t="str">
        <f t="shared" si="110"/>
        <v>No</v>
      </c>
      <c r="AJ989" s="1" t="str">
        <f>IF(Raw!AE989="", "", Raw!AE989)</f>
        <v/>
      </c>
      <c r="AK989" s="2" t="str">
        <f t="shared" ca="1" si="111"/>
        <v/>
      </c>
      <c r="AL989" s="1" t="str">
        <f>IF(Raw!AF989="", "", Raw!AF989)</f>
        <v/>
      </c>
      <c r="AM989" s="1" t="s">
        <v>6350</v>
      </c>
      <c r="AN989" s="1" t="s">
        <v>6350</v>
      </c>
      <c r="AO989" s="1" t="s">
        <v>6349</v>
      </c>
      <c r="AP989" s="1">
        <f>Raw!AH989</f>
        <v>23320</v>
      </c>
      <c r="AQ989" s="1">
        <v>500</v>
      </c>
      <c r="AR989" s="1" t="s">
        <v>6350</v>
      </c>
      <c r="AS989" s="1" t="s">
        <v>6350</v>
      </c>
      <c r="AT989" s="1" t="s">
        <v>6350</v>
      </c>
    </row>
    <row r="990" spans="1:46" ht="12.75" x14ac:dyDescent="0.2">
      <c r="A990" s="1">
        <v>10989</v>
      </c>
      <c r="B990" s="1" t="s">
        <v>2</v>
      </c>
      <c r="C990" s="2">
        <f t="shared" ca="1" si="105"/>
        <v>45265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6350</v>
      </c>
      <c r="O990" s="1" t="s">
        <v>6373</v>
      </c>
      <c r="P990" s="1" t="s">
        <v>6349</v>
      </c>
      <c r="Q990" s="1" t="s">
        <v>6350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06"/>
        <v>21159</v>
      </c>
      <c r="AA990" s="1" t="str">
        <f>Raw!Z990</f>
        <v>NEW ZEALAND FULL LICENCE</v>
      </c>
      <c r="AB990" s="9">
        <f t="shared" si="107"/>
        <v>4</v>
      </c>
      <c r="AC990" s="1">
        <v>16</v>
      </c>
      <c r="AD990" s="1" t="str">
        <f>Raw!AA990</f>
        <v>MALE</v>
      </c>
      <c r="AE990" s="1" t="str">
        <f>Raw!AB990</f>
        <v>YES</v>
      </c>
      <c r="AF990" s="1">
        <f>IF(Raw!AE990="", 0, 1)</f>
        <v>0</v>
      </c>
      <c r="AG990" s="1" t="str">
        <f t="shared" si="108"/>
        <v>No</v>
      </c>
      <c r="AH990" s="1" t="str">
        <f t="shared" si="109"/>
        <v>No</v>
      </c>
      <c r="AI990" s="1" t="str">
        <f t="shared" si="110"/>
        <v>No</v>
      </c>
      <c r="AJ990" s="1" t="str">
        <f>IF(Raw!AE990="", "", Raw!AE990)</f>
        <v/>
      </c>
      <c r="AK990" s="2" t="str">
        <f t="shared" ca="1" si="111"/>
        <v/>
      </c>
      <c r="AL990" s="1" t="str">
        <f>IF(Raw!AF990="", "", Raw!AF990)</f>
        <v/>
      </c>
      <c r="AM990" s="1" t="s">
        <v>6350</v>
      </c>
      <c r="AN990" s="1" t="s">
        <v>6350</v>
      </c>
      <c r="AO990" s="1" t="s">
        <v>6349</v>
      </c>
      <c r="AP990" s="1">
        <f>Raw!AH990</f>
        <v>5597</v>
      </c>
      <c r="AQ990" s="1">
        <v>500</v>
      </c>
      <c r="AR990" s="1" t="s">
        <v>6350</v>
      </c>
      <c r="AS990" s="1" t="s">
        <v>6350</v>
      </c>
      <c r="AT990" s="1" t="s">
        <v>6350</v>
      </c>
    </row>
    <row r="991" spans="1:46" ht="12.75" x14ac:dyDescent="0.2">
      <c r="A991" s="1">
        <v>10990</v>
      </c>
      <c r="B991" s="1" t="s">
        <v>2</v>
      </c>
      <c r="C991" s="2">
        <f t="shared" ca="1" si="105"/>
        <v>45265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6350</v>
      </c>
      <c r="O991" s="1" t="s">
        <v>6373</v>
      </c>
      <c r="P991" s="1" t="s">
        <v>6349</v>
      </c>
      <c r="Q991" s="1" t="s">
        <v>6350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/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06"/>
        <v>27003</v>
      </c>
      <c r="AA991" s="1" t="str">
        <f>Raw!Z991</f>
        <v>NEW ZEALAND FULL LICENCE</v>
      </c>
      <c r="AB991" s="9">
        <f t="shared" si="107"/>
        <v>4</v>
      </c>
      <c r="AC991" s="1">
        <v>16</v>
      </c>
      <c r="AD991" s="1" t="str">
        <f>Raw!AA991</f>
        <v>MALE</v>
      </c>
      <c r="AE991" s="1" t="str">
        <f>Raw!AB991</f>
        <v>NO</v>
      </c>
      <c r="AF991" s="1">
        <f>IF(Raw!AE991="", 0, 1)</f>
        <v>0</v>
      </c>
      <c r="AG991" s="1" t="str">
        <f t="shared" si="108"/>
        <v>No</v>
      </c>
      <c r="AH991" s="1" t="str">
        <f t="shared" si="109"/>
        <v>No</v>
      </c>
      <c r="AI991" s="1" t="str">
        <f t="shared" si="110"/>
        <v>No</v>
      </c>
      <c r="AJ991" s="1" t="str">
        <f>IF(Raw!AE991="", "", Raw!AE991)</f>
        <v/>
      </c>
      <c r="AK991" s="2" t="str">
        <f t="shared" ca="1" si="111"/>
        <v/>
      </c>
      <c r="AL991" s="1" t="str">
        <f>IF(Raw!AF991="", "", Raw!AF991)</f>
        <v/>
      </c>
      <c r="AM991" s="1" t="s">
        <v>6350</v>
      </c>
      <c r="AN991" s="1" t="s">
        <v>6350</v>
      </c>
      <c r="AO991" s="1" t="s">
        <v>6349</v>
      </c>
      <c r="AP991" s="1">
        <f>Raw!AH991</f>
        <v>22560</v>
      </c>
      <c r="AQ991" s="1">
        <v>500</v>
      </c>
      <c r="AR991" s="1" t="s">
        <v>6350</v>
      </c>
      <c r="AS991" s="1" t="s">
        <v>6350</v>
      </c>
      <c r="AT991" s="1" t="s">
        <v>6350</v>
      </c>
    </row>
    <row r="992" spans="1:46" ht="12.75" x14ac:dyDescent="0.2">
      <c r="A992" s="1">
        <v>10991</v>
      </c>
      <c r="B992" s="1" t="s">
        <v>2</v>
      </c>
      <c r="C992" s="2">
        <f t="shared" ca="1" si="105"/>
        <v>45265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6350</v>
      </c>
      <c r="O992" s="1" t="s">
        <v>6373</v>
      </c>
      <c r="P992" s="1" t="s">
        <v>6349</v>
      </c>
      <c r="Q992" s="1" t="s">
        <v>6350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/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06"/>
        <v>34673</v>
      </c>
      <c r="AA992" s="1" t="str">
        <f>Raw!Z992</f>
        <v>RESTRICTED LICENCE</v>
      </c>
      <c r="AB992" s="9">
        <f t="shared" si="107"/>
        <v>4</v>
      </c>
      <c r="AC992" s="1">
        <v>16</v>
      </c>
      <c r="AD992" s="1" t="str">
        <f>Raw!AA992</f>
        <v>MALE</v>
      </c>
      <c r="AE992" s="1" t="str">
        <f>Raw!AB992</f>
        <v>NO</v>
      </c>
      <c r="AF992" s="1">
        <f>IF(Raw!AE992="", 0, 1)</f>
        <v>0</v>
      </c>
      <c r="AG992" s="1" t="str">
        <f t="shared" si="108"/>
        <v>No</v>
      </c>
      <c r="AH992" s="1" t="str">
        <f t="shared" si="109"/>
        <v>No</v>
      </c>
      <c r="AI992" s="1" t="str">
        <f t="shared" si="110"/>
        <v>No</v>
      </c>
      <c r="AJ992" s="1" t="str">
        <f>IF(Raw!AE992="", "", Raw!AE992)</f>
        <v/>
      </c>
      <c r="AK992" s="2" t="str">
        <f t="shared" ca="1" si="111"/>
        <v/>
      </c>
      <c r="AL992" s="1" t="str">
        <f>IF(Raw!AF992="", "", Raw!AF992)</f>
        <v/>
      </c>
      <c r="AM992" s="1" t="s">
        <v>6350</v>
      </c>
      <c r="AN992" s="1" t="s">
        <v>6350</v>
      </c>
      <c r="AO992" s="1" t="s">
        <v>6349</v>
      </c>
      <c r="AP992" s="1">
        <f>Raw!AH992</f>
        <v>7950</v>
      </c>
      <c r="AQ992" s="1">
        <v>500</v>
      </c>
      <c r="AR992" s="1" t="s">
        <v>6350</v>
      </c>
      <c r="AS992" s="1" t="s">
        <v>6350</v>
      </c>
      <c r="AT992" s="1" t="s">
        <v>6350</v>
      </c>
    </row>
    <row r="993" spans="1:46" ht="12.75" x14ac:dyDescent="0.2">
      <c r="A993" s="1">
        <v>10992</v>
      </c>
      <c r="B993" s="1" t="s">
        <v>2</v>
      </c>
      <c r="C993" s="2">
        <f t="shared" ca="1" si="105"/>
        <v>45265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6350</v>
      </c>
      <c r="O993" s="1" t="s">
        <v>6373</v>
      </c>
      <c r="P993" s="1" t="s">
        <v>6349</v>
      </c>
      <c r="Q993" s="1" t="s">
        <v>6350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06"/>
        <v>29560</v>
      </c>
      <c r="AA993" s="1" t="str">
        <f>Raw!Z993</f>
        <v>NEW ZEALAND FULL LICENCE</v>
      </c>
      <c r="AB993" s="9">
        <f t="shared" si="107"/>
        <v>4</v>
      </c>
      <c r="AC993" s="1">
        <v>16</v>
      </c>
      <c r="AD993" s="1" t="str">
        <f>Raw!AA993</f>
        <v>FEMALE</v>
      </c>
      <c r="AE993" s="1" t="str">
        <f>Raw!AB993</f>
        <v>YES</v>
      </c>
      <c r="AF993" s="1">
        <f>IF(Raw!AE993="", 0, 1)</f>
        <v>0</v>
      </c>
      <c r="AG993" s="1" t="str">
        <f t="shared" si="108"/>
        <v>No</v>
      </c>
      <c r="AH993" s="1" t="str">
        <f t="shared" si="109"/>
        <v>No</v>
      </c>
      <c r="AI993" s="1" t="str">
        <f t="shared" si="110"/>
        <v>No</v>
      </c>
      <c r="AJ993" s="1" t="str">
        <f>IF(Raw!AE993="", "", Raw!AE993)</f>
        <v/>
      </c>
      <c r="AK993" s="2" t="str">
        <f t="shared" ca="1" si="111"/>
        <v/>
      </c>
      <c r="AL993" s="1" t="str">
        <f>IF(Raw!AF993="", "", Raw!AF993)</f>
        <v/>
      </c>
      <c r="AM993" s="1" t="s">
        <v>6350</v>
      </c>
      <c r="AN993" s="1" t="s">
        <v>6350</v>
      </c>
      <c r="AO993" s="1" t="s">
        <v>6349</v>
      </c>
      <c r="AP993" s="1">
        <f>Raw!AH993</f>
        <v>9770</v>
      </c>
      <c r="AQ993" s="1">
        <v>500</v>
      </c>
      <c r="AR993" s="1" t="s">
        <v>6350</v>
      </c>
      <c r="AS993" s="1" t="s">
        <v>6350</v>
      </c>
      <c r="AT993" s="1" t="s">
        <v>6350</v>
      </c>
    </row>
    <row r="994" spans="1:46" ht="12.75" x14ac:dyDescent="0.2">
      <c r="A994" s="1">
        <v>10993</v>
      </c>
      <c r="B994" s="1" t="s">
        <v>2</v>
      </c>
      <c r="C994" s="2">
        <f t="shared" ca="1" si="105"/>
        <v>45265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6350</v>
      </c>
      <c r="O994" s="1" t="s">
        <v>6373</v>
      </c>
      <c r="P994" s="1" t="s">
        <v>6349</v>
      </c>
      <c r="Q994" s="1" t="s">
        <v>6350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/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06"/>
        <v>36499</v>
      </c>
      <c r="AA994" s="1" t="str">
        <f>Raw!Z994</f>
        <v>NEW ZEALAND FULL LICENCE</v>
      </c>
      <c r="AB994" s="9">
        <f t="shared" si="107"/>
        <v>4</v>
      </c>
      <c r="AC994" s="1">
        <v>16</v>
      </c>
      <c r="AD994" s="1" t="str">
        <f>Raw!AA994</f>
        <v>MALE</v>
      </c>
      <c r="AE994" s="1" t="str">
        <f>Raw!AB994</f>
        <v>NO</v>
      </c>
      <c r="AF994" s="1">
        <f>IF(Raw!AE994="", 0, 1)</f>
        <v>0</v>
      </c>
      <c r="AG994" s="1" t="str">
        <f t="shared" si="108"/>
        <v>No</v>
      </c>
      <c r="AH994" s="1" t="str">
        <f t="shared" si="109"/>
        <v>No</v>
      </c>
      <c r="AI994" s="1" t="str">
        <f t="shared" si="110"/>
        <v>No</v>
      </c>
      <c r="AJ994" s="1" t="str">
        <f>IF(Raw!AE994="", "", Raw!AE994)</f>
        <v/>
      </c>
      <c r="AK994" s="2" t="str">
        <f t="shared" ca="1" si="111"/>
        <v/>
      </c>
      <c r="AL994" s="1" t="str">
        <f>IF(Raw!AF994="", "", Raw!AF994)</f>
        <v/>
      </c>
      <c r="AM994" s="1" t="s">
        <v>6350</v>
      </c>
      <c r="AN994" s="1" t="s">
        <v>6350</v>
      </c>
      <c r="AO994" s="1" t="s">
        <v>6349</v>
      </c>
      <c r="AP994" s="1">
        <f>Raw!AH994</f>
        <v>5500</v>
      </c>
      <c r="AQ994" s="1">
        <v>500</v>
      </c>
      <c r="AR994" s="1" t="s">
        <v>6350</v>
      </c>
      <c r="AS994" s="1" t="s">
        <v>6350</v>
      </c>
      <c r="AT994" s="1" t="s">
        <v>6350</v>
      </c>
    </row>
    <row r="995" spans="1:46" ht="12.75" x14ac:dyDescent="0.2">
      <c r="A995" s="1">
        <v>10994</v>
      </c>
      <c r="B995" s="1" t="s">
        <v>2</v>
      </c>
      <c r="C995" s="2">
        <f t="shared" ca="1" si="105"/>
        <v>45265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6350</v>
      </c>
      <c r="O995" s="1" t="s">
        <v>6373</v>
      </c>
      <c r="P995" s="1" t="s">
        <v>6349</v>
      </c>
      <c r="Q995" s="1" t="s">
        <v>6350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06"/>
        <v>16045</v>
      </c>
      <c r="AA995" s="1" t="str">
        <f>Raw!Z995</f>
        <v>NEW ZEALAND FULL LICENCE</v>
      </c>
      <c r="AB995" s="9">
        <f t="shared" si="107"/>
        <v>4</v>
      </c>
      <c r="AC995" s="1">
        <v>16</v>
      </c>
      <c r="AD995" s="1" t="str">
        <f>Raw!AA995</f>
        <v>FEMALE</v>
      </c>
      <c r="AE995" s="1" t="str">
        <f>Raw!AB995</f>
        <v>NO</v>
      </c>
      <c r="AF995" s="1">
        <f>IF(Raw!AE995="", 0, 1)</f>
        <v>1</v>
      </c>
      <c r="AG995" s="1" t="str">
        <f t="shared" si="108"/>
        <v>Yes</v>
      </c>
      <c r="AH995" s="1" t="str">
        <f t="shared" si="109"/>
        <v>Yes</v>
      </c>
      <c r="AI995" s="1" t="str">
        <f t="shared" si="110"/>
        <v>Yes</v>
      </c>
      <c r="AJ995" s="1">
        <f>IF(Raw!AE995="", "", Raw!AE995)</f>
        <v>5</v>
      </c>
      <c r="AK995" s="2">
        <f t="shared" ca="1" si="111"/>
        <v>45138</v>
      </c>
      <c r="AL995" s="1" t="str">
        <f>IF(Raw!AF995="", "", Raw!AF995)</f>
        <v>Not at fault - other vehicle involved</v>
      </c>
      <c r="AM995" s="1" t="s">
        <v>6350</v>
      </c>
      <c r="AN995" s="1" t="s">
        <v>6350</v>
      </c>
      <c r="AO995" s="1" t="s">
        <v>6349</v>
      </c>
      <c r="AP995" s="1">
        <f>Raw!AH995</f>
        <v>4800</v>
      </c>
      <c r="AQ995" s="1">
        <v>500</v>
      </c>
      <c r="AR995" s="1" t="s">
        <v>6350</v>
      </c>
      <c r="AS995" s="1" t="s">
        <v>6350</v>
      </c>
      <c r="AT995" s="1" t="s">
        <v>6350</v>
      </c>
    </row>
    <row r="996" spans="1:46" ht="12.75" x14ac:dyDescent="0.2">
      <c r="A996" s="1">
        <v>10995</v>
      </c>
      <c r="B996" s="1" t="s">
        <v>2</v>
      </c>
      <c r="C996" s="2">
        <f t="shared" ca="1" si="105"/>
        <v>45265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6350</v>
      </c>
      <c r="O996" s="1" t="s">
        <v>6373</v>
      </c>
      <c r="P996" s="1" t="s">
        <v>6349</v>
      </c>
      <c r="Q996" s="1" t="s">
        <v>6350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06"/>
        <v>16411</v>
      </c>
      <c r="AA996" s="1" t="str">
        <f>Raw!Z996</f>
        <v>NEW ZEALAND FULL LICENCE</v>
      </c>
      <c r="AB996" s="9">
        <f t="shared" si="107"/>
        <v>4</v>
      </c>
      <c r="AC996" s="1">
        <v>16</v>
      </c>
      <c r="AD996" s="1" t="str">
        <f>Raw!AA996</f>
        <v>MALE</v>
      </c>
      <c r="AE996" s="1" t="str">
        <f>Raw!AB996</f>
        <v>NO</v>
      </c>
      <c r="AF996" s="1">
        <f>IF(Raw!AE996="", 0, 1)</f>
        <v>0</v>
      </c>
      <c r="AG996" s="1" t="str">
        <f t="shared" si="108"/>
        <v>No</v>
      </c>
      <c r="AH996" s="1" t="str">
        <f t="shared" si="109"/>
        <v>No</v>
      </c>
      <c r="AI996" s="1" t="str">
        <f t="shared" si="110"/>
        <v>No</v>
      </c>
      <c r="AJ996" s="1" t="str">
        <f>IF(Raw!AE996="", "", Raw!AE996)</f>
        <v/>
      </c>
      <c r="AK996" s="2" t="str">
        <f t="shared" ca="1" si="111"/>
        <v/>
      </c>
      <c r="AL996" s="1" t="str">
        <f>IF(Raw!AF996="", "", Raw!AF996)</f>
        <v/>
      </c>
      <c r="AM996" s="1" t="s">
        <v>6350</v>
      </c>
      <c r="AN996" s="1" t="s">
        <v>6350</v>
      </c>
      <c r="AO996" s="1" t="s">
        <v>6349</v>
      </c>
      <c r="AP996" s="1">
        <f>Raw!AH996</f>
        <v>10650</v>
      </c>
      <c r="AQ996" s="1">
        <v>500</v>
      </c>
      <c r="AR996" s="1" t="s">
        <v>6350</v>
      </c>
      <c r="AS996" s="1" t="s">
        <v>6350</v>
      </c>
      <c r="AT996" s="1" t="s">
        <v>6350</v>
      </c>
    </row>
    <row r="997" spans="1:46" ht="12.75" x14ac:dyDescent="0.2">
      <c r="A997" s="1">
        <v>10996</v>
      </c>
      <c r="B997" s="1" t="s">
        <v>2</v>
      </c>
      <c r="C997" s="2">
        <f t="shared" ca="1" si="105"/>
        <v>45265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6350</v>
      </c>
      <c r="O997" s="1" t="s">
        <v>6373</v>
      </c>
      <c r="P997" s="1" t="s">
        <v>6349</v>
      </c>
      <c r="Q997" s="1" t="s">
        <v>6350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06"/>
        <v>19698</v>
      </c>
      <c r="AA997" s="1" t="str">
        <f>Raw!Z997</f>
        <v>NEW ZEALAND FULL LICENCE</v>
      </c>
      <c r="AB997" s="9">
        <f t="shared" si="107"/>
        <v>4</v>
      </c>
      <c r="AC997" s="1">
        <v>16</v>
      </c>
      <c r="AD997" s="1" t="str">
        <f>Raw!AA997</f>
        <v>FEMALE</v>
      </c>
      <c r="AE997" s="1" t="str">
        <f>Raw!AB997</f>
        <v>NO</v>
      </c>
      <c r="AF997" s="1">
        <f>IF(Raw!AE997="", 0, 1)</f>
        <v>0</v>
      </c>
      <c r="AG997" s="1" t="str">
        <f t="shared" si="108"/>
        <v>No</v>
      </c>
      <c r="AH997" s="1" t="str">
        <f t="shared" si="109"/>
        <v>No</v>
      </c>
      <c r="AI997" s="1" t="str">
        <f t="shared" si="110"/>
        <v>No</v>
      </c>
      <c r="AJ997" s="1" t="str">
        <f>IF(Raw!AE997="", "", Raw!AE997)</f>
        <v/>
      </c>
      <c r="AK997" s="2" t="str">
        <f t="shared" ca="1" si="111"/>
        <v/>
      </c>
      <c r="AL997" s="1" t="str">
        <f>IF(Raw!AF997="", "", Raw!AF997)</f>
        <v/>
      </c>
      <c r="AM997" s="1" t="s">
        <v>6350</v>
      </c>
      <c r="AN997" s="1" t="s">
        <v>6350</v>
      </c>
      <c r="AO997" s="1" t="s">
        <v>6349</v>
      </c>
      <c r="AP997" s="1">
        <f>Raw!AH997</f>
        <v>37900</v>
      </c>
      <c r="AQ997" s="1">
        <v>500</v>
      </c>
      <c r="AR997" s="1" t="s">
        <v>6350</v>
      </c>
      <c r="AS997" s="1" t="s">
        <v>6350</v>
      </c>
      <c r="AT997" s="1" t="s">
        <v>6350</v>
      </c>
    </row>
    <row r="998" spans="1:46" ht="12.75" x14ac:dyDescent="0.2">
      <c r="A998" s="1">
        <v>10997</v>
      </c>
      <c r="B998" s="1" t="s">
        <v>2</v>
      </c>
      <c r="C998" s="2">
        <f t="shared" ca="1" si="105"/>
        <v>45265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6350</v>
      </c>
      <c r="O998" s="1" t="s">
        <v>6373</v>
      </c>
      <c r="P998" s="1" t="s">
        <v>6349</v>
      </c>
      <c r="Q998" s="1" t="s">
        <v>6350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06"/>
        <v>32116</v>
      </c>
      <c r="AA998" s="1" t="str">
        <f>Raw!Z998</f>
        <v>RESTRICTED LICENCE</v>
      </c>
      <c r="AB998" s="9">
        <f t="shared" si="107"/>
        <v>4</v>
      </c>
      <c r="AC998" s="1">
        <v>16</v>
      </c>
      <c r="AD998" s="1" t="str">
        <f>Raw!AA998</f>
        <v>FEMALE</v>
      </c>
      <c r="AE998" s="1" t="str">
        <f>Raw!AB998</f>
        <v>NO</v>
      </c>
      <c r="AF998" s="1">
        <f>IF(Raw!AE998="", 0, 1)</f>
        <v>0</v>
      </c>
      <c r="AG998" s="1" t="str">
        <f t="shared" si="108"/>
        <v>No</v>
      </c>
      <c r="AH998" s="1" t="str">
        <f t="shared" si="109"/>
        <v>No</v>
      </c>
      <c r="AI998" s="1" t="str">
        <f t="shared" si="110"/>
        <v>No</v>
      </c>
      <c r="AJ998" s="1" t="str">
        <f>IF(Raw!AE998="", "", Raw!AE998)</f>
        <v/>
      </c>
      <c r="AK998" s="2" t="str">
        <f t="shared" ca="1" si="111"/>
        <v/>
      </c>
      <c r="AL998" s="1" t="str">
        <f>IF(Raw!AF998="", "", Raw!AF998)</f>
        <v/>
      </c>
      <c r="AM998" s="1" t="s">
        <v>6350</v>
      </c>
      <c r="AN998" s="1" t="s">
        <v>6350</v>
      </c>
      <c r="AO998" s="1" t="s">
        <v>6349</v>
      </c>
      <c r="AP998" s="1">
        <f>Raw!AH998</f>
        <v>5360</v>
      </c>
      <c r="AQ998" s="1">
        <v>500</v>
      </c>
      <c r="AR998" s="1" t="s">
        <v>6350</v>
      </c>
      <c r="AS998" s="1" t="s">
        <v>6350</v>
      </c>
      <c r="AT998" s="1" t="s">
        <v>6350</v>
      </c>
    </row>
    <row r="999" spans="1:46" ht="12.75" x14ac:dyDescent="0.2">
      <c r="A999" s="1">
        <v>10998</v>
      </c>
      <c r="B999" s="1" t="s">
        <v>2</v>
      </c>
      <c r="C999" s="2">
        <f t="shared" ca="1" si="105"/>
        <v>45265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6350</v>
      </c>
      <c r="O999" s="1" t="s">
        <v>6373</v>
      </c>
      <c r="P999" s="1" t="s">
        <v>6349</v>
      </c>
      <c r="Q999" s="1" t="s">
        <v>6350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06"/>
        <v>28099</v>
      </c>
      <c r="AA999" s="1" t="str">
        <f>Raw!Z999</f>
        <v>NEW ZEALAND FULL LICENCE</v>
      </c>
      <c r="AB999" s="9">
        <f t="shared" si="107"/>
        <v>4</v>
      </c>
      <c r="AC999" s="1">
        <v>16</v>
      </c>
      <c r="AD999" s="1" t="str">
        <f>Raw!AA999</f>
        <v>FEMALE</v>
      </c>
      <c r="AE999" s="1" t="str">
        <f>Raw!AB999</f>
        <v>NO</v>
      </c>
      <c r="AF999" s="1">
        <f>IF(Raw!AE999="", 0, 1)</f>
        <v>1</v>
      </c>
      <c r="AG999" s="1" t="str">
        <f t="shared" si="108"/>
        <v>Yes</v>
      </c>
      <c r="AH999" s="1" t="str">
        <f t="shared" si="109"/>
        <v>Yes</v>
      </c>
      <c r="AI999" s="1" t="str">
        <f t="shared" si="110"/>
        <v>Yes</v>
      </c>
      <c r="AJ999" s="1">
        <f>IF(Raw!AE999="", "", Raw!AE999)</f>
        <v>10</v>
      </c>
      <c r="AK999" s="2">
        <f t="shared" ca="1" si="111"/>
        <v>44985</v>
      </c>
      <c r="AL999" s="1" t="str">
        <f>IF(Raw!AF999="", "", Raw!AF999)</f>
        <v>Not at fault - other vehicle involved</v>
      </c>
      <c r="AM999" s="1" t="s">
        <v>6350</v>
      </c>
      <c r="AN999" s="1" t="s">
        <v>6350</v>
      </c>
      <c r="AO999" s="1" t="s">
        <v>6349</v>
      </c>
      <c r="AP999" s="1">
        <f>Raw!AH999</f>
        <v>19990</v>
      </c>
      <c r="AQ999" s="1">
        <v>500</v>
      </c>
      <c r="AR999" s="1" t="s">
        <v>6350</v>
      </c>
      <c r="AS999" s="1" t="s">
        <v>6350</v>
      </c>
      <c r="AT999" s="1" t="s">
        <v>6350</v>
      </c>
    </row>
    <row r="1000" spans="1:46" ht="12.75" x14ac:dyDescent="0.2">
      <c r="A1000" s="1">
        <v>10999</v>
      </c>
      <c r="B1000" s="1" t="s">
        <v>2</v>
      </c>
      <c r="C1000" s="2">
        <f t="shared" ca="1" si="105"/>
        <v>45265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6350</v>
      </c>
      <c r="O1000" s="1" t="s">
        <v>6373</v>
      </c>
      <c r="P1000" s="1" t="s">
        <v>6349</v>
      </c>
      <c r="Q1000" s="1" t="s">
        <v>6350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06"/>
        <v>27733</v>
      </c>
      <c r="AA1000" s="1" t="str">
        <f>Raw!Z1000</f>
        <v>NEW ZEALAND FULL LICENCE</v>
      </c>
      <c r="AB1000" s="9">
        <f t="shared" si="107"/>
        <v>4</v>
      </c>
      <c r="AC1000" s="1">
        <v>16</v>
      </c>
      <c r="AD1000" s="1" t="str">
        <f>Raw!AA1000</f>
        <v>MALE</v>
      </c>
      <c r="AE1000" s="1" t="str">
        <f>Raw!AB1000</f>
        <v>NO</v>
      </c>
      <c r="AF1000" s="1">
        <f>IF(Raw!AE1000="", 0, 1)</f>
        <v>0</v>
      </c>
      <c r="AG1000" s="1" t="str">
        <f t="shared" si="108"/>
        <v>No</v>
      </c>
      <c r="AH1000" s="1" t="str">
        <f t="shared" si="109"/>
        <v>No</v>
      </c>
      <c r="AI1000" s="1" t="str">
        <f t="shared" si="110"/>
        <v>No</v>
      </c>
      <c r="AJ1000" s="1" t="str">
        <f>IF(Raw!AE1000="", "", Raw!AE1000)</f>
        <v/>
      </c>
      <c r="AK1000" s="2" t="str">
        <f t="shared" ca="1" si="111"/>
        <v/>
      </c>
      <c r="AL1000" s="1" t="str">
        <f>IF(Raw!AF1000="", "", Raw!AF1000)</f>
        <v/>
      </c>
      <c r="AM1000" s="1" t="s">
        <v>6350</v>
      </c>
      <c r="AN1000" s="1" t="s">
        <v>6350</v>
      </c>
      <c r="AO1000" s="1" t="s">
        <v>6349</v>
      </c>
      <c r="AP1000" s="1">
        <f>Raw!AH1000</f>
        <v>7300</v>
      </c>
      <c r="AQ1000" s="1">
        <v>500</v>
      </c>
      <c r="AR1000" s="1" t="s">
        <v>6350</v>
      </c>
      <c r="AS1000" s="1" t="s">
        <v>6350</v>
      </c>
      <c r="AT1000" s="1" t="s">
        <v>6350</v>
      </c>
    </row>
    <row r="1001" spans="1:46" ht="12.75" x14ac:dyDescent="0.2">
      <c r="A1001" s="1">
        <v>11000</v>
      </c>
      <c r="B1001" s="1" t="s">
        <v>2</v>
      </c>
      <c r="C1001" s="2">
        <f t="shared" ca="1" si="105"/>
        <v>45265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6350</v>
      </c>
      <c r="O1001" s="1" t="s">
        <v>6373</v>
      </c>
      <c r="P1001" s="1" t="s">
        <v>6349</v>
      </c>
      <c r="Q1001" s="1" t="s">
        <v>6350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06"/>
        <v>32482</v>
      </c>
      <c r="AA1001" s="1" t="str">
        <f>Raw!Z1001</f>
        <v>NEW ZEALAND FULL LICENCE</v>
      </c>
      <c r="AB1001" s="9">
        <f t="shared" si="107"/>
        <v>4</v>
      </c>
      <c r="AC1001" s="1">
        <v>16</v>
      </c>
      <c r="AD1001" s="1" t="str">
        <f>Raw!AA1001</f>
        <v>FEMALE</v>
      </c>
      <c r="AE1001" s="1" t="str">
        <f>Raw!AB1001</f>
        <v>NO</v>
      </c>
      <c r="AF1001" s="1">
        <f>IF(Raw!AE1001="", 0, 1)</f>
        <v>0</v>
      </c>
      <c r="AG1001" s="1" t="str">
        <f t="shared" si="108"/>
        <v>No</v>
      </c>
      <c r="AH1001" s="1" t="str">
        <f t="shared" si="109"/>
        <v>No</v>
      </c>
      <c r="AI1001" s="1" t="str">
        <f t="shared" si="110"/>
        <v>No</v>
      </c>
      <c r="AJ1001" s="1" t="str">
        <f>IF(Raw!AE1001="", "", Raw!AE1001)</f>
        <v/>
      </c>
      <c r="AK1001" s="2" t="str">
        <f t="shared" ca="1" si="111"/>
        <v/>
      </c>
      <c r="AL1001" s="1" t="str">
        <f>IF(Raw!AF1001="", "", Raw!AF1001)</f>
        <v/>
      </c>
      <c r="AM1001" s="1" t="s">
        <v>6350</v>
      </c>
      <c r="AN1001" s="1" t="s">
        <v>6350</v>
      </c>
      <c r="AO1001" s="1" t="s">
        <v>6349</v>
      </c>
      <c r="AP1001" s="1">
        <f>Raw!AH1001</f>
        <v>4787</v>
      </c>
      <c r="AQ1001" s="1">
        <v>500</v>
      </c>
      <c r="AR1001" s="1" t="s">
        <v>6350</v>
      </c>
      <c r="AS1001" s="1" t="s">
        <v>6350</v>
      </c>
      <c r="AT1001" s="1" t="s">
        <v>6350</v>
      </c>
    </row>
    <row r="1002" spans="1:46" ht="12.75" x14ac:dyDescent="0.2">
      <c r="A1002" s="1">
        <v>11001</v>
      </c>
      <c r="B1002" s="1" t="s">
        <v>2</v>
      </c>
      <c r="C1002" s="2">
        <f t="shared" ca="1" si="105"/>
        <v>45265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6350</v>
      </c>
      <c r="O1002" s="1" t="s">
        <v>6373</v>
      </c>
      <c r="P1002" s="1" t="s">
        <v>6349</v>
      </c>
      <c r="Q1002" s="1" t="s">
        <v>6350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/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06"/>
        <v>33212</v>
      </c>
      <c r="AA1002" s="1" t="str">
        <f>Raw!Z1002</f>
        <v>NEW ZEALAND FULL LICENCE</v>
      </c>
      <c r="AB1002" s="9">
        <f t="shared" si="107"/>
        <v>4</v>
      </c>
      <c r="AC1002" s="1">
        <v>16</v>
      </c>
      <c r="AD1002" s="1" t="str">
        <f>Raw!AA1002</f>
        <v>FEMALE</v>
      </c>
      <c r="AE1002" s="1" t="str">
        <f>Raw!AB1002</f>
        <v>NO</v>
      </c>
      <c r="AF1002" s="1">
        <f>IF(Raw!AE1002="", 0, 1)</f>
        <v>0</v>
      </c>
      <c r="AG1002" s="1" t="str">
        <f t="shared" si="108"/>
        <v>No</v>
      </c>
      <c r="AH1002" s="1" t="str">
        <f t="shared" si="109"/>
        <v>No</v>
      </c>
      <c r="AI1002" s="1" t="str">
        <f t="shared" si="110"/>
        <v>No</v>
      </c>
      <c r="AJ1002" s="1" t="str">
        <f>IF(Raw!AE1002="", "", Raw!AE1002)</f>
        <v/>
      </c>
      <c r="AK1002" s="2" t="str">
        <f t="shared" ca="1" si="111"/>
        <v/>
      </c>
      <c r="AL1002" s="1" t="str">
        <f>IF(Raw!AF1002="", "", Raw!AF1002)</f>
        <v/>
      </c>
      <c r="AM1002" s="1" t="s">
        <v>6350</v>
      </c>
      <c r="AN1002" s="1" t="s">
        <v>6350</v>
      </c>
      <c r="AO1002" s="1" t="s">
        <v>6349</v>
      </c>
      <c r="AP1002" s="1">
        <f>Raw!AH1002</f>
        <v>5200</v>
      </c>
      <c r="AQ1002" s="1">
        <v>500</v>
      </c>
      <c r="AR1002" s="1" t="s">
        <v>6350</v>
      </c>
      <c r="AS1002" s="1" t="s">
        <v>6350</v>
      </c>
      <c r="AT1002" s="1" t="s">
        <v>6350</v>
      </c>
    </row>
    <row r="1003" spans="1:46" ht="12.75" x14ac:dyDescent="0.2">
      <c r="A1003" s="1">
        <v>11002</v>
      </c>
      <c r="B1003" s="1" t="s">
        <v>2</v>
      </c>
      <c r="C1003" s="2">
        <f t="shared" ca="1" si="105"/>
        <v>45265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6350</v>
      </c>
      <c r="O1003" s="1" t="s">
        <v>6373</v>
      </c>
      <c r="P1003" s="1" t="s">
        <v>6349</v>
      </c>
      <c r="Q1003" s="1" t="s">
        <v>6350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06"/>
        <v>36865</v>
      </c>
      <c r="AA1003" s="1" t="str">
        <f>Raw!Z1003</f>
        <v>NEW ZEALAND FULL LICENCE</v>
      </c>
      <c r="AB1003" s="9">
        <f t="shared" si="107"/>
        <v>4</v>
      </c>
      <c r="AC1003" s="1">
        <v>16</v>
      </c>
      <c r="AD1003" s="1" t="str">
        <f>Raw!AA1003</f>
        <v>FEMALE</v>
      </c>
      <c r="AE1003" s="1" t="str">
        <f>Raw!AB1003</f>
        <v>NO</v>
      </c>
      <c r="AF1003" s="1">
        <f>IF(Raw!AE1003="", 0, 1)</f>
        <v>0</v>
      </c>
      <c r="AG1003" s="1" t="str">
        <f t="shared" si="108"/>
        <v>No</v>
      </c>
      <c r="AH1003" s="1" t="str">
        <f t="shared" si="109"/>
        <v>No</v>
      </c>
      <c r="AI1003" s="1" t="str">
        <f t="shared" si="110"/>
        <v>No</v>
      </c>
      <c r="AJ1003" s="1" t="str">
        <f>IF(Raw!AE1003="", "", Raw!AE1003)</f>
        <v/>
      </c>
      <c r="AK1003" s="2" t="str">
        <f t="shared" ca="1" si="111"/>
        <v/>
      </c>
      <c r="AL1003" s="1" t="str">
        <f>IF(Raw!AF1003="", "", Raw!AF1003)</f>
        <v/>
      </c>
      <c r="AM1003" s="1" t="s">
        <v>6350</v>
      </c>
      <c r="AN1003" s="1" t="s">
        <v>6350</v>
      </c>
      <c r="AO1003" s="1" t="s">
        <v>6349</v>
      </c>
      <c r="AP1003" s="1">
        <f>Raw!AH1003</f>
        <v>5450</v>
      </c>
      <c r="AQ1003" s="1">
        <v>500</v>
      </c>
      <c r="AR1003" s="1" t="s">
        <v>6350</v>
      </c>
      <c r="AS1003" s="1" t="s">
        <v>6350</v>
      </c>
      <c r="AT1003" s="1" t="s">
        <v>6350</v>
      </c>
    </row>
    <row r="1004" spans="1:46" ht="12.75" x14ac:dyDescent="0.2">
      <c r="A1004" s="1">
        <v>11003</v>
      </c>
      <c r="B1004" s="1" t="s">
        <v>2</v>
      </c>
      <c r="C1004" s="2">
        <f t="shared" ca="1" si="105"/>
        <v>45265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6350</v>
      </c>
      <c r="O1004" s="1" t="s">
        <v>6373</v>
      </c>
      <c r="P1004" s="1" t="s">
        <v>6349</v>
      </c>
      <c r="Q1004" s="1" t="s">
        <v>6350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06"/>
        <v>22620</v>
      </c>
      <c r="AA1004" s="1" t="str">
        <f>Raw!Z1004</f>
        <v>NEW ZEALAND FULL LICENCE</v>
      </c>
      <c r="AB1004" s="9">
        <f t="shared" si="107"/>
        <v>4</v>
      </c>
      <c r="AC1004" s="1">
        <v>16</v>
      </c>
      <c r="AD1004" s="1" t="str">
        <f>Raw!AA1004</f>
        <v>MALE</v>
      </c>
      <c r="AE1004" s="1" t="str">
        <f>Raw!AB1004</f>
        <v>NO</v>
      </c>
      <c r="AF1004" s="1">
        <f>IF(Raw!AE1004="", 0, 1)</f>
        <v>1</v>
      </c>
      <c r="AG1004" s="1" t="str">
        <f t="shared" si="108"/>
        <v>Yes</v>
      </c>
      <c r="AH1004" s="1" t="str">
        <f t="shared" si="109"/>
        <v>Yes</v>
      </c>
      <c r="AI1004" s="1" t="str">
        <f t="shared" si="110"/>
        <v>Yes</v>
      </c>
      <c r="AJ1004" s="1">
        <f>IF(Raw!AE1004="", "", Raw!AE1004)</f>
        <v>1</v>
      </c>
      <c r="AK1004" s="2">
        <f t="shared" ca="1" si="111"/>
        <v>45260</v>
      </c>
      <c r="AL1004" s="1" t="str">
        <f>IF(Raw!AF1004="", "", Raw!AF1004)</f>
        <v>Not at fault - other vehicle involved</v>
      </c>
      <c r="AM1004" s="1" t="s">
        <v>6350</v>
      </c>
      <c r="AN1004" s="1" t="s">
        <v>6350</v>
      </c>
      <c r="AO1004" s="1" t="s">
        <v>6349</v>
      </c>
      <c r="AP1004" s="1">
        <f>Raw!AH1004</f>
        <v>1995</v>
      </c>
      <c r="AQ1004" s="1">
        <v>500</v>
      </c>
      <c r="AR1004" s="1" t="s">
        <v>6350</v>
      </c>
      <c r="AS1004" s="1" t="s">
        <v>6350</v>
      </c>
      <c r="AT1004" s="1" t="s">
        <v>6350</v>
      </c>
    </row>
    <row r="1005" spans="1:46" ht="12.75" x14ac:dyDescent="0.2">
      <c r="A1005" s="1">
        <v>11004</v>
      </c>
      <c r="B1005" s="1" t="s">
        <v>2</v>
      </c>
      <c r="C1005" s="2">
        <f t="shared" ca="1" si="105"/>
        <v>45265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6350</v>
      </c>
      <c r="O1005" s="1" t="s">
        <v>6373</v>
      </c>
      <c r="P1005" s="1" t="s">
        <v>6349</v>
      </c>
      <c r="Q1005" s="1" t="s">
        <v>6350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/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06"/>
        <v>32847</v>
      </c>
      <c r="AA1005" s="1" t="str">
        <f>Raw!Z1005</f>
        <v>NEW ZEALAND FULL LICENCE</v>
      </c>
      <c r="AB1005" s="9">
        <f t="shared" si="107"/>
        <v>4</v>
      </c>
      <c r="AC1005" s="1">
        <v>16</v>
      </c>
      <c r="AD1005" s="1" t="str">
        <f>Raw!AA1005</f>
        <v>FEMALE</v>
      </c>
      <c r="AE1005" s="1" t="str">
        <f>Raw!AB1005</f>
        <v>YES</v>
      </c>
      <c r="AF1005" s="1">
        <f>IF(Raw!AE1005="", 0, 1)</f>
        <v>1</v>
      </c>
      <c r="AG1005" s="1" t="str">
        <f t="shared" si="108"/>
        <v>No</v>
      </c>
      <c r="AH1005" s="1" t="str">
        <f t="shared" si="109"/>
        <v>Yes</v>
      </c>
      <c r="AI1005" s="1" t="str">
        <f t="shared" si="110"/>
        <v>Yes</v>
      </c>
      <c r="AJ1005" s="1">
        <f>IF(Raw!AE1005="", "", Raw!AE1005)</f>
        <v>26</v>
      </c>
      <c r="AK1005" s="2">
        <f t="shared" ca="1" si="111"/>
        <v>44500</v>
      </c>
      <c r="AL1005" s="1" t="str">
        <f>IF(Raw!AF1005="", "", Raw!AF1005)</f>
        <v>At fault - other vehicle involved</v>
      </c>
      <c r="AM1005" s="1" t="s">
        <v>6350</v>
      </c>
      <c r="AN1005" s="1" t="s">
        <v>6350</v>
      </c>
      <c r="AO1005" s="1" t="s">
        <v>6349</v>
      </c>
      <c r="AP1005" s="1">
        <f>Raw!AH1005</f>
        <v>41650</v>
      </c>
      <c r="AQ1005" s="1">
        <v>500</v>
      </c>
      <c r="AR1005" s="1" t="s">
        <v>6350</v>
      </c>
      <c r="AS1005" s="1" t="s">
        <v>6350</v>
      </c>
      <c r="AT1005" s="1" t="s">
        <v>6350</v>
      </c>
    </row>
    <row r="1006" spans="1:46" ht="12.75" x14ac:dyDescent="0.2">
      <c r="A1006" s="1">
        <v>11005</v>
      </c>
      <c r="B1006" s="1" t="s">
        <v>2</v>
      </c>
      <c r="C1006" s="2">
        <f t="shared" ca="1" si="105"/>
        <v>45265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6350</v>
      </c>
      <c r="O1006" s="1" t="s">
        <v>6373</v>
      </c>
      <c r="P1006" s="1" t="s">
        <v>6349</v>
      </c>
      <c r="Q1006" s="1" t="s">
        <v>6350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06"/>
        <v>27003</v>
      </c>
      <c r="AA1006" s="1" t="str">
        <f>Raw!Z1006</f>
        <v>NEW ZEALAND FULL LICENCE</v>
      </c>
      <c r="AB1006" s="9">
        <f t="shared" si="107"/>
        <v>4</v>
      </c>
      <c r="AC1006" s="1">
        <v>16</v>
      </c>
      <c r="AD1006" s="1" t="str">
        <f>Raw!AA1006</f>
        <v>MALE</v>
      </c>
      <c r="AE1006" s="1" t="str">
        <f>Raw!AB1006</f>
        <v>NO</v>
      </c>
      <c r="AF1006" s="1">
        <f>IF(Raw!AE1006="", 0, 1)</f>
        <v>0</v>
      </c>
      <c r="AG1006" s="1" t="str">
        <f t="shared" si="108"/>
        <v>No</v>
      </c>
      <c r="AH1006" s="1" t="str">
        <f t="shared" si="109"/>
        <v>No</v>
      </c>
      <c r="AI1006" s="1" t="str">
        <f t="shared" si="110"/>
        <v>No</v>
      </c>
      <c r="AJ1006" s="1" t="str">
        <f>IF(Raw!AE1006="", "", Raw!AE1006)</f>
        <v/>
      </c>
      <c r="AK1006" s="2" t="str">
        <f t="shared" ca="1" si="111"/>
        <v/>
      </c>
      <c r="AL1006" s="1" t="str">
        <f>IF(Raw!AF1006="", "", Raw!AF1006)</f>
        <v/>
      </c>
      <c r="AM1006" s="1" t="s">
        <v>6350</v>
      </c>
      <c r="AN1006" s="1" t="s">
        <v>6350</v>
      </c>
      <c r="AO1006" s="1" t="s">
        <v>6349</v>
      </c>
      <c r="AP1006" s="1">
        <f>Raw!AH1006</f>
        <v>41050</v>
      </c>
      <c r="AQ1006" s="1">
        <v>500</v>
      </c>
      <c r="AR1006" s="1" t="s">
        <v>6350</v>
      </c>
      <c r="AS1006" s="1" t="s">
        <v>6350</v>
      </c>
      <c r="AT1006" s="1" t="s">
        <v>6350</v>
      </c>
    </row>
    <row r="1007" spans="1:46" ht="12.75" x14ac:dyDescent="0.2">
      <c r="A1007" s="1">
        <v>11006</v>
      </c>
      <c r="B1007" s="1" t="s">
        <v>2</v>
      </c>
      <c r="C1007" s="2">
        <f t="shared" ca="1" si="105"/>
        <v>45265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6350</v>
      </c>
      <c r="O1007" s="1" t="s">
        <v>6373</v>
      </c>
      <c r="P1007" s="1" t="s">
        <v>6349</v>
      </c>
      <c r="Q1007" s="1" t="s">
        <v>6350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/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06"/>
        <v>33943</v>
      </c>
      <c r="AA1007" s="1" t="str">
        <f>Raw!Z1007</f>
        <v>NEW ZEALAND FULL LICENCE</v>
      </c>
      <c r="AB1007" s="9">
        <f t="shared" si="107"/>
        <v>4</v>
      </c>
      <c r="AC1007" s="1">
        <v>16</v>
      </c>
      <c r="AD1007" s="1" t="str">
        <f>Raw!AA1007</f>
        <v>MALE</v>
      </c>
      <c r="AE1007" s="1" t="str">
        <f>Raw!AB1007</f>
        <v>NO</v>
      </c>
      <c r="AF1007" s="1">
        <f>IF(Raw!AE1007="", 0, 1)</f>
        <v>0</v>
      </c>
      <c r="AG1007" s="1" t="str">
        <f t="shared" si="108"/>
        <v>No</v>
      </c>
      <c r="AH1007" s="1" t="str">
        <f t="shared" si="109"/>
        <v>No</v>
      </c>
      <c r="AI1007" s="1" t="str">
        <f t="shared" si="110"/>
        <v>No</v>
      </c>
      <c r="AJ1007" s="1" t="str">
        <f>IF(Raw!AE1007="", "", Raw!AE1007)</f>
        <v/>
      </c>
      <c r="AK1007" s="2" t="str">
        <f t="shared" ca="1" si="111"/>
        <v/>
      </c>
      <c r="AL1007" s="1" t="str">
        <f>IF(Raw!AF1007="", "", Raw!AF1007)</f>
        <v/>
      </c>
      <c r="AM1007" s="1" t="s">
        <v>6350</v>
      </c>
      <c r="AN1007" s="1" t="s">
        <v>6350</v>
      </c>
      <c r="AO1007" s="1" t="s">
        <v>6349</v>
      </c>
      <c r="AP1007" s="1">
        <f>Raw!AH1007</f>
        <v>17990</v>
      </c>
      <c r="AQ1007" s="1">
        <v>500</v>
      </c>
      <c r="AR1007" s="1" t="s">
        <v>6350</v>
      </c>
      <c r="AS1007" s="1" t="s">
        <v>6350</v>
      </c>
      <c r="AT1007" s="1" t="s">
        <v>6350</v>
      </c>
    </row>
    <row r="1008" spans="1:46" ht="12.75" x14ac:dyDescent="0.2">
      <c r="A1008" s="1">
        <v>11007</v>
      </c>
      <c r="B1008" s="1" t="s">
        <v>2</v>
      </c>
      <c r="C1008" s="2">
        <f t="shared" ca="1" si="105"/>
        <v>45265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6350</v>
      </c>
      <c r="O1008" s="1" t="s">
        <v>6373</v>
      </c>
      <c r="P1008" s="1" t="s">
        <v>6349</v>
      </c>
      <c r="Q1008" s="1" t="s">
        <v>6350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06"/>
        <v>28099</v>
      </c>
      <c r="AA1008" s="1" t="str">
        <f>Raw!Z1008</f>
        <v>NEW ZEALAND FULL LICENCE</v>
      </c>
      <c r="AB1008" s="9">
        <f t="shared" si="107"/>
        <v>4</v>
      </c>
      <c r="AC1008" s="1">
        <v>16</v>
      </c>
      <c r="AD1008" s="1" t="str">
        <f>Raw!AA1008</f>
        <v>MALE</v>
      </c>
      <c r="AE1008" s="1" t="str">
        <f>Raw!AB1008</f>
        <v>NO</v>
      </c>
      <c r="AF1008" s="1">
        <f>IF(Raw!AE1008="", 0, 1)</f>
        <v>0</v>
      </c>
      <c r="AG1008" s="1" t="str">
        <f t="shared" si="108"/>
        <v>No</v>
      </c>
      <c r="AH1008" s="1" t="str">
        <f t="shared" si="109"/>
        <v>No</v>
      </c>
      <c r="AI1008" s="1" t="str">
        <f t="shared" si="110"/>
        <v>No</v>
      </c>
      <c r="AJ1008" s="1" t="str">
        <f>IF(Raw!AE1008="", "", Raw!AE1008)</f>
        <v/>
      </c>
      <c r="AK1008" s="2" t="str">
        <f t="shared" ca="1" si="111"/>
        <v/>
      </c>
      <c r="AL1008" s="1" t="str">
        <f>IF(Raw!AF1008="", "", Raw!AF1008)</f>
        <v/>
      </c>
      <c r="AM1008" s="1" t="s">
        <v>6350</v>
      </c>
      <c r="AN1008" s="1" t="s">
        <v>6350</v>
      </c>
      <c r="AO1008" s="1" t="s">
        <v>6349</v>
      </c>
      <c r="AP1008" s="1">
        <f>Raw!AH1008</f>
        <v>36350</v>
      </c>
      <c r="AQ1008" s="1">
        <v>500</v>
      </c>
      <c r="AR1008" s="1" t="s">
        <v>6350</v>
      </c>
      <c r="AS1008" s="1" t="s">
        <v>6350</v>
      </c>
      <c r="AT1008" s="1" t="s">
        <v>6350</v>
      </c>
    </row>
    <row r="1009" spans="1:46" ht="12.75" x14ac:dyDescent="0.2">
      <c r="A1009" s="1">
        <v>11008</v>
      </c>
      <c r="B1009" s="1" t="s">
        <v>2</v>
      </c>
      <c r="C1009" s="2">
        <f t="shared" ca="1" si="105"/>
        <v>45265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6350</v>
      </c>
      <c r="O1009" s="1" t="s">
        <v>6373</v>
      </c>
      <c r="P1009" s="1" t="s">
        <v>6349</v>
      </c>
      <c r="Q1009" s="1" t="s">
        <v>6350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06"/>
        <v>26272</v>
      </c>
      <c r="AA1009" s="1" t="str">
        <f>Raw!Z1009</f>
        <v>NEW ZEALAND FULL LICENCE</v>
      </c>
      <c r="AB1009" s="9">
        <f t="shared" si="107"/>
        <v>4</v>
      </c>
      <c r="AC1009" s="1">
        <v>16</v>
      </c>
      <c r="AD1009" s="1" t="str">
        <f>Raw!AA1009</f>
        <v>MALE</v>
      </c>
      <c r="AE1009" s="1" t="str">
        <f>Raw!AB1009</f>
        <v>NO</v>
      </c>
      <c r="AF1009" s="1">
        <f>IF(Raw!AE1009="", 0, 1)</f>
        <v>0</v>
      </c>
      <c r="AG1009" s="1" t="str">
        <f t="shared" si="108"/>
        <v>No</v>
      </c>
      <c r="AH1009" s="1" t="str">
        <f t="shared" si="109"/>
        <v>No</v>
      </c>
      <c r="AI1009" s="1" t="str">
        <f t="shared" si="110"/>
        <v>No</v>
      </c>
      <c r="AJ1009" s="1" t="str">
        <f>IF(Raw!AE1009="", "", Raw!AE1009)</f>
        <v/>
      </c>
      <c r="AK1009" s="2" t="str">
        <f t="shared" ca="1" si="111"/>
        <v/>
      </c>
      <c r="AL1009" s="1" t="str">
        <f>IF(Raw!AF1009="", "", Raw!AF1009)</f>
        <v/>
      </c>
      <c r="AM1009" s="1" t="s">
        <v>6350</v>
      </c>
      <c r="AN1009" s="1" t="s">
        <v>6350</v>
      </c>
      <c r="AO1009" s="1" t="s">
        <v>6349</v>
      </c>
      <c r="AP1009" s="1">
        <f>Raw!AH1009</f>
        <v>2590</v>
      </c>
      <c r="AQ1009" s="1">
        <v>500</v>
      </c>
      <c r="AR1009" s="1" t="s">
        <v>6350</v>
      </c>
      <c r="AS1009" s="1" t="s">
        <v>6350</v>
      </c>
      <c r="AT1009" s="1" t="s">
        <v>6350</v>
      </c>
    </row>
    <row r="1010" spans="1:46" ht="12.75" x14ac:dyDescent="0.2">
      <c r="A1010" s="1">
        <v>11009</v>
      </c>
      <c r="B1010" s="1" t="s">
        <v>2</v>
      </c>
      <c r="C1010" s="2">
        <f t="shared" ca="1" si="105"/>
        <v>45265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6350</v>
      </c>
      <c r="O1010" s="1" t="s">
        <v>6373</v>
      </c>
      <c r="P1010" s="1" t="s">
        <v>6349</v>
      </c>
      <c r="Q1010" s="1" t="s">
        <v>6350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06"/>
        <v>31386</v>
      </c>
      <c r="AA1010" s="1" t="str">
        <f>Raw!Z1010</f>
        <v>NEW ZEALAND FULL LICENCE</v>
      </c>
      <c r="AB1010" s="9">
        <f t="shared" si="107"/>
        <v>4</v>
      </c>
      <c r="AC1010" s="1">
        <v>16</v>
      </c>
      <c r="AD1010" s="1" t="str">
        <f>Raw!AA1010</f>
        <v>MALE</v>
      </c>
      <c r="AE1010" s="1" t="str">
        <f>Raw!AB1010</f>
        <v>NO</v>
      </c>
      <c r="AF1010" s="1">
        <f>IF(Raw!AE1010="", 0, 1)</f>
        <v>0</v>
      </c>
      <c r="AG1010" s="1" t="str">
        <f t="shared" si="108"/>
        <v>No</v>
      </c>
      <c r="AH1010" s="1" t="str">
        <f t="shared" si="109"/>
        <v>No</v>
      </c>
      <c r="AI1010" s="1" t="str">
        <f t="shared" si="110"/>
        <v>No</v>
      </c>
      <c r="AJ1010" s="1" t="str">
        <f>IF(Raw!AE1010="", "", Raw!AE1010)</f>
        <v/>
      </c>
      <c r="AK1010" s="2" t="str">
        <f t="shared" ca="1" si="111"/>
        <v/>
      </c>
      <c r="AL1010" s="1" t="str">
        <f>IF(Raw!AF1010="", "", Raw!AF1010)</f>
        <v/>
      </c>
      <c r="AM1010" s="1" t="s">
        <v>6350</v>
      </c>
      <c r="AN1010" s="1" t="s">
        <v>6350</v>
      </c>
      <c r="AO1010" s="1" t="s">
        <v>6349</v>
      </c>
      <c r="AP1010" s="1">
        <f>Raw!AH1010</f>
        <v>4800</v>
      </c>
      <c r="AQ1010" s="1">
        <v>500</v>
      </c>
      <c r="AR1010" s="1" t="s">
        <v>6350</v>
      </c>
      <c r="AS1010" s="1" t="s">
        <v>6350</v>
      </c>
      <c r="AT1010" s="1" t="s">
        <v>6350</v>
      </c>
    </row>
    <row r="1011" spans="1:46" ht="12.75" x14ac:dyDescent="0.2">
      <c r="A1011" s="1">
        <v>11010</v>
      </c>
      <c r="B1011" s="1" t="s">
        <v>2</v>
      </c>
      <c r="C1011" s="2">
        <f t="shared" ca="1" si="105"/>
        <v>45265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6350</v>
      </c>
      <c r="O1011" s="1" t="s">
        <v>6373</v>
      </c>
      <c r="P1011" s="1" t="s">
        <v>6349</v>
      </c>
      <c r="Q1011" s="1" t="s">
        <v>6350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06"/>
        <v>31386</v>
      </c>
      <c r="AA1011" s="1" t="str">
        <f>Raw!Z1011</f>
        <v>NEW ZEALAND FULL LICENCE</v>
      </c>
      <c r="AB1011" s="9">
        <f t="shared" si="107"/>
        <v>4</v>
      </c>
      <c r="AC1011" s="1">
        <v>16</v>
      </c>
      <c r="AD1011" s="1" t="str">
        <f>Raw!AA1011</f>
        <v>FEMALE</v>
      </c>
      <c r="AE1011" s="1" t="str">
        <f>Raw!AB1011</f>
        <v>NO</v>
      </c>
      <c r="AF1011" s="1">
        <f>IF(Raw!AE1011="", 0, 1)</f>
        <v>1</v>
      </c>
      <c r="AG1011" s="1" t="str">
        <f t="shared" si="108"/>
        <v>Yes</v>
      </c>
      <c r="AH1011" s="1" t="str">
        <f t="shared" si="109"/>
        <v>Yes</v>
      </c>
      <c r="AI1011" s="1" t="str">
        <f t="shared" si="110"/>
        <v>Yes</v>
      </c>
      <c r="AJ1011" s="1">
        <f>IF(Raw!AE1011="", "", Raw!AE1011)</f>
        <v>17</v>
      </c>
      <c r="AK1011" s="2">
        <f t="shared" ca="1" si="111"/>
        <v>44773</v>
      </c>
      <c r="AL1011" s="1" t="str">
        <f>IF(Raw!AF1011="", "", Raw!AF1011)</f>
        <v>At fault - other vehicle involved</v>
      </c>
      <c r="AM1011" s="1" t="s">
        <v>6350</v>
      </c>
      <c r="AN1011" s="1" t="s">
        <v>6350</v>
      </c>
      <c r="AO1011" s="1" t="s">
        <v>6349</v>
      </c>
      <c r="AP1011" s="1">
        <f>Raw!AH1011</f>
        <v>16800</v>
      </c>
      <c r="AQ1011" s="1">
        <v>500</v>
      </c>
      <c r="AR1011" s="1" t="s">
        <v>6350</v>
      </c>
      <c r="AS1011" s="1" t="s">
        <v>6350</v>
      </c>
      <c r="AT1011" s="1" t="s">
        <v>6350</v>
      </c>
    </row>
    <row r="1012" spans="1:46" ht="12.75" x14ac:dyDescent="0.2">
      <c r="A1012" s="1">
        <v>11011</v>
      </c>
      <c r="B1012" s="1" t="s">
        <v>2</v>
      </c>
      <c r="C1012" s="2">
        <f t="shared" ca="1" si="105"/>
        <v>45265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6350</v>
      </c>
      <c r="O1012" s="1" t="s">
        <v>6373</v>
      </c>
      <c r="P1012" s="1" t="s">
        <v>6349</v>
      </c>
      <c r="Q1012" s="1" t="s">
        <v>6350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06"/>
        <v>33212</v>
      </c>
      <c r="AA1012" s="1" t="str">
        <f>Raw!Z1012</f>
        <v>NEW ZEALAND FULL LICENCE</v>
      </c>
      <c r="AB1012" s="9">
        <f t="shared" si="107"/>
        <v>4</v>
      </c>
      <c r="AC1012" s="1">
        <v>16</v>
      </c>
      <c r="AD1012" s="1" t="str">
        <f>Raw!AA1012</f>
        <v>MALE</v>
      </c>
      <c r="AE1012" s="1" t="str">
        <f>Raw!AB1012</f>
        <v>NO</v>
      </c>
      <c r="AF1012" s="1">
        <f>IF(Raw!AE1012="", 0, 1)</f>
        <v>0</v>
      </c>
      <c r="AG1012" s="1" t="str">
        <f t="shared" si="108"/>
        <v>No</v>
      </c>
      <c r="AH1012" s="1" t="str">
        <f t="shared" si="109"/>
        <v>No</v>
      </c>
      <c r="AI1012" s="1" t="str">
        <f t="shared" si="110"/>
        <v>No</v>
      </c>
      <c r="AJ1012" s="1" t="str">
        <f>IF(Raw!AE1012="", "", Raw!AE1012)</f>
        <v/>
      </c>
      <c r="AK1012" s="2" t="str">
        <f t="shared" ca="1" si="111"/>
        <v/>
      </c>
      <c r="AL1012" s="1" t="str">
        <f>IF(Raw!AF1012="", "", Raw!AF1012)</f>
        <v/>
      </c>
      <c r="AM1012" s="1" t="s">
        <v>6350</v>
      </c>
      <c r="AN1012" s="1" t="s">
        <v>6350</v>
      </c>
      <c r="AO1012" s="1" t="s">
        <v>6349</v>
      </c>
      <c r="AP1012" s="1">
        <f>Raw!AH1012</f>
        <v>7425</v>
      </c>
      <c r="AQ1012" s="1">
        <v>500</v>
      </c>
      <c r="AR1012" s="1" t="s">
        <v>6350</v>
      </c>
      <c r="AS1012" s="1" t="s">
        <v>6350</v>
      </c>
      <c r="AT1012" s="1" t="s">
        <v>6350</v>
      </c>
    </row>
    <row r="1013" spans="1:46" ht="12.75" x14ac:dyDescent="0.2">
      <c r="A1013" s="1">
        <v>11012</v>
      </c>
      <c r="B1013" s="1" t="s">
        <v>2</v>
      </c>
      <c r="C1013" s="2">
        <f t="shared" ca="1" si="105"/>
        <v>45265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6350</v>
      </c>
      <c r="O1013" s="1" t="s">
        <v>6373</v>
      </c>
      <c r="P1013" s="1" t="s">
        <v>6349</v>
      </c>
      <c r="Q1013" s="1" t="s">
        <v>6350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06"/>
        <v>35038</v>
      </c>
      <c r="AA1013" s="1" t="str">
        <f>Raw!Z1013</f>
        <v>NEW ZEALAND FULL LICENCE</v>
      </c>
      <c r="AB1013" s="9">
        <f t="shared" si="107"/>
        <v>4</v>
      </c>
      <c r="AC1013" s="1">
        <v>16</v>
      </c>
      <c r="AD1013" s="1" t="str">
        <f>Raw!AA1013</f>
        <v>MALE</v>
      </c>
      <c r="AE1013" s="1" t="str">
        <f>Raw!AB1013</f>
        <v>YES</v>
      </c>
      <c r="AF1013" s="1">
        <f>IF(Raw!AE1013="", 0, 1)</f>
        <v>0</v>
      </c>
      <c r="AG1013" s="1" t="str">
        <f t="shared" si="108"/>
        <v>No</v>
      </c>
      <c r="AH1013" s="1" t="str">
        <f t="shared" si="109"/>
        <v>No</v>
      </c>
      <c r="AI1013" s="1" t="str">
        <f t="shared" si="110"/>
        <v>No</v>
      </c>
      <c r="AJ1013" s="1" t="str">
        <f>IF(Raw!AE1013="", "", Raw!AE1013)</f>
        <v/>
      </c>
      <c r="AK1013" s="2" t="str">
        <f t="shared" ca="1" si="111"/>
        <v/>
      </c>
      <c r="AL1013" s="1" t="str">
        <f>IF(Raw!AF1013="", "", Raw!AF1013)</f>
        <v/>
      </c>
      <c r="AM1013" s="1" t="s">
        <v>6350</v>
      </c>
      <c r="AN1013" s="1" t="s">
        <v>6350</v>
      </c>
      <c r="AO1013" s="1" t="s">
        <v>6349</v>
      </c>
      <c r="AP1013" s="1">
        <f>Raw!AH1013</f>
        <v>16660</v>
      </c>
      <c r="AQ1013" s="1">
        <v>500</v>
      </c>
      <c r="AR1013" s="1" t="s">
        <v>6350</v>
      </c>
      <c r="AS1013" s="1" t="s">
        <v>6350</v>
      </c>
      <c r="AT1013" s="1" t="s">
        <v>6350</v>
      </c>
    </row>
    <row r="1014" spans="1:46" ht="12.75" x14ac:dyDescent="0.2">
      <c r="A1014" s="1">
        <v>11013</v>
      </c>
      <c r="B1014" s="1" t="s">
        <v>2</v>
      </c>
      <c r="C1014" s="2">
        <f t="shared" ca="1" si="105"/>
        <v>45265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6350</v>
      </c>
      <c r="O1014" s="1" t="s">
        <v>6373</v>
      </c>
      <c r="P1014" s="1" t="s">
        <v>6349</v>
      </c>
      <c r="Q1014" s="1" t="s">
        <v>6350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/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06"/>
        <v>32482</v>
      </c>
      <c r="AA1014" s="1" t="str">
        <f>Raw!Z1014</f>
        <v>NEW ZEALAND FULL LICENCE</v>
      </c>
      <c r="AB1014" s="9">
        <f t="shared" si="107"/>
        <v>4</v>
      </c>
      <c r="AC1014" s="1">
        <v>16</v>
      </c>
      <c r="AD1014" s="1" t="str">
        <f>Raw!AA1014</f>
        <v>MALE</v>
      </c>
      <c r="AE1014" s="1" t="str">
        <f>Raw!AB1014</f>
        <v>NO</v>
      </c>
      <c r="AF1014" s="1">
        <f>IF(Raw!AE1014="", 0, 1)</f>
        <v>0</v>
      </c>
      <c r="AG1014" s="1" t="str">
        <f t="shared" si="108"/>
        <v>No</v>
      </c>
      <c r="AH1014" s="1" t="str">
        <f t="shared" si="109"/>
        <v>No</v>
      </c>
      <c r="AI1014" s="1" t="str">
        <f t="shared" si="110"/>
        <v>No</v>
      </c>
      <c r="AJ1014" s="1" t="str">
        <f>IF(Raw!AE1014="", "", Raw!AE1014)</f>
        <v/>
      </c>
      <c r="AK1014" s="2" t="str">
        <f t="shared" ca="1" si="111"/>
        <v/>
      </c>
      <c r="AL1014" s="1" t="str">
        <f>IF(Raw!AF1014="", "", Raw!AF1014)</f>
        <v/>
      </c>
      <c r="AM1014" s="1" t="s">
        <v>6350</v>
      </c>
      <c r="AN1014" s="1" t="s">
        <v>6350</v>
      </c>
      <c r="AO1014" s="1" t="s">
        <v>6349</v>
      </c>
      <c r="AP1014" s="1">
        <f>Raw!AH1014</f>
        <v>4800</v>
      </c>
      <c r="AQ1014" s="1">
        <v>500</v>
      </c>
      <c r="AR1014" s="1" t="s">
        <v>6350</v>
      </c>
      <c r="AS1014" s="1" t="s">
        <v>6350</v>
      </c>
      <c r="AT1014" s="1" t="s">
        <v>6350</v>
      </c>
    </row>
    <row r="1015" spans="1:46" ht="12.75" x14ac:dyDescent="0.2">
      <c r="A1015" s="1">
        <v>11014</v>
      </c>
      <c r="B1015" s="1" t="s">
        <v>2</v>
      </c>
      <c r="C1015" s="2">
        <f t="shared" ca="1" si="105"/>
        <v>45265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6350</v>
      </c>
      <c r="O1015" s="1" t="s">
        <v>6373</v>
      </c>
      <c r="P1015" s="1" t="s">
        <v>6349</v>
      </c>
      <c r="Q1015" s="1" t="s">
        <v>6350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06"/>
        <v>28099</v>
      </c>
      <c r="AA1015" s="1" t="str">
        <f>Raw!Z1015</f>
        <v>NEW ZEALAND FULL LICENCE</v>
      </c>
      <c r="AB1015" s="9">
        <f t="shared" si="107"/>
        <v>4</v>
      </c>
      <c r="AC1015" s="1">
        <v>16</v>
      </c>
      <c r="AD1015" s="1" t="str">
        <f>Raw!AA1015</f>
        <v>MALE</v>
      </c>
      <c r="AE1015" s="1" t="str">
        <f>Raw!AB1015</f>
        <v>NO</v>
      </c>
      <c r="AF1015" s="1">
        <f>IF(Raw!AE1015="", 0, 1)</f>
        <v>0</v>
      </c>
      <c r="AG1015" s="1" t="str">
        <f t="shared" si="108"/>
        <v>No</v>
      </c>
      <c r="AH1015" s="1" t="str">
        <f t="shared" si="109"/>
        <v>No</v>
      </c>
      <c r="AI1015" s="1" t="str">
        <f t="shared" si="110"/>
        <v>No</v>
      </c>
      <c r="AJ1015" s="1" t="str">
        <f>IF(Raw!AE1015="", "", Raw!AE1015)</f>
        <v/>
      </c>
      <c r="AK1015" s="2" t="str">
        <f t="shared" ca="1" si="111"/>
        <v/>
      </c>
      <c r="AL1015" s="1" t="str">
        <f>IF(Raw!AF1015="", "", Raw!AF1015)</f>
        <v/>
      </c>
      <c r="AM1015" s="1" t="s">
        <v>6350</v>
      </c>
      <c r="AN1015" s="1" t="s">
        <v>6350</v>
      </c>
      <c r="AO1015" s="1" t="s">
        <v>6349</v>
      </c>
      <c r="AP1015" s="1">
        <f>Raw!AH1015</f>
        <v>14050</v>
      </c>
      <c r="AQ1015" s="1">
        <v>500</v>
      </c>
      <c r="AR1015" s="1" t="s">
        <v>6350</v>
      </c>
      <c r="AS1015" s="1" t="s">
        <v>6350</v>
      </c>
      <c r="AT1015" s="1" t="s">
        <v>6350</v>
      </c>
    </row>
    <row r="1016" spans="1:46" ht="12.75" x14ac:dyDescent="0.2">
      <c r="A1016" s="1">
        <v>11015</v>
      </c>
      <c r="B1016" s="1" t="s">
        <v>2</v>
      </c>
      <c r="C1016" s="2">
        <f t="shared" ca="1" si="105"/>
        <v>45265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6350</v>
      </c>
      <c r="O1016" s="1" t="s">
        <v>6373</v>
      </c>
      <c r="P1016" s="1" t="s">
        <v>6349</v>
      </c>
      <c r="Q1016" s="1" t="s">
        <v>6350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06"/>
        <v>29194</v>
      </c>
      <c r="AA1016" s="1" t="str">
        <f>Raw!Z1016</f>
        <v>NEW ZEALAND FULL LICENCE</v>
      </c>
      <c r="AB1016" s="9">
        <f t="shared" si="107"/>
        <v>4</v>
      </c>
      <c r="AC1016" s="1">
        <v>16</v>
      </c>
      <c r="AD1016" s="1" t="str">
        <f>Raw!AA1016</f>
        <v>MALE</v>
      </c>
      <c r="AE1016" s="1" t="str">
        <f>Raw!AB1016</f>
        <v>NO</v>
      </c>
      <c r="AF1016" s="1">
        <f>IF(Raw!AE1016="", 0, 1)</f>
        <v>1</v>
      </c>
      <c r="AG1016" s="1" t="str">
        <f t="shared" si="108"/>
        <v>Yes</v>
      </c>
      <c r="AH1016" s="1" t="str">
        <f t="shared" si="109"/>
        <v>Yes</v>
      </c>
      <c r="AI1016" s="1" t="str">
        <f t="shared" si="110"/>
        <v>Yes</v>
      </c>
      <c r="AJ1016" s="1">
        <f>IF(Raw!AE1016="", "", Raw!AE1016)</f>
        <v>6</v>
      </c>
      <c r="AK1016" s="2">
        <f t="shared" ca="1" si="111"/>
        <v>45107</v>
      </c>
      <c r="AL1016" s="1" t="str">
        <f>IF(Raw!AF1016="", "", Raw!AF1016)</f>
        <v>Not at fault - no other vehicle involved</v>
      </c>
      <c r="AM1016" s="1" t="s">
        <v>6350</v>
      </c>
      <c r="AN1016" s="1" t="s">
        <v>6350</v>
      </c>
      <c r="AO1016" s="1" t="s">
        <v>6349</v>
      </c>
      <c r="AP1016" s="1">
        <f>Raw!AH1016</f>
        <v>2200</v>
      </c>
      <c r="AQ1016" s="1">
        <v>500</v>
      </c>
      <c r="AR1016" s="1" t="s">
        <v>6350</v>
      </c>
      <c r="AS1016" s="1" t="s">
        <v>6350</v>
      </c>
      <c r="AT1016" s="1" t="s">
        <v>6350</v>
      </c>
    </row>
    <row r="1017" spans="1:46" ht="12.75" x14ac:dyDescent="0.2">
      <c r="A1017" s="1">
        <v>11016</v>
      </c>
      <c r="B1017" s="1" t="s">
        <v>2</v>
      </c>
      <c r="C1017" s="2">
        <f t="shared" ca="1" si="105"/>
        <v>45265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6350</v>
      </c>
      <c r="O1017" s="1" t="s">
        <v>6373</v>
      </c>
      <c r="P1017" s="1" t="s">
        <v>6349</v>
      </c>
      <c r="Q1017" s="1" t="s">
        <v>6350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06"/>
        <v>24446</v>
      </c>
      <c r="AA1017" s="1" t="str">
        <f>Raw!Z1017</f>
        <v>NEW ZEALAND FULL LICENCE</v>
      </c>
      <c r="AB1017" s="9">
        <f t="shared" si="107"/>
        <v>4</v>
      </c>
      <c r="AC1017" s="1">
        <v>16</v>
      </c>
      <c r="AD1017" s="1" t="str">
        <f>Raw!AA1017</f>
        <v>MALE</v>
      </c>
      <c r="AE1017" s="1" t="str">
        <f>Raw!AB1017</f>
        <v>YES</v>
      </c>
      <c r="AF1017" s="1">
        <f>IF(Raw!AE1017="", 0, 1)</f>
        <v>0</v>
      </c>
      <c r="AG1017" s="1" t="str">
        <f t="shared" si="108"/>
        <v>No</v>
      </c>
      <c r="AH1017" s="1" t="str">
        <f t="shared" si="109"/>
        <v>No</v>
      </c>
      <c r="AI1017" s="1" t="str">
        <f t="shared" si="110"/>
        <v>No</v>
      </c>
      <c r="AJ1017" s="1" t="str">
        <f>IF(Raw!AE1017="", "", Raw!AE1017)</f>
        <v/>
      </c>
      <c r="AK1017" s="2" t="str">
        <f t="shared" ca="1" si="111"/>
        <v/>
      </c>
      <c r="AL1017" s="1" t="str">
        <f>IF(Raw!AF1017="", "", Raw!AF1017)</f>
        <v/>
      </c>
      <c r="AM1017" s="1" t="s">
        <v>6350</v>
      </c>
      <c r="AN1017" s="1" t="s">
        <v>6350</v>
      </c>
      <c r="AO1017" s="1" t="s">
        <v>6349</v>
      </c>
      <c r="AP1017" s="1">
        <f>Raw!AH1017</f>
        <v>33650</v>
      </c>
      <c r="AQ1017" s="1">
        <v>500</v>
      </c>
      <c r="AR1017" s="1" t="s">
        <v>6350</v>
      </c>
      <c r="AS1017" s="1" t="s">
        <v>6350</v>
      </c>
      <c r="AT1017" s="1" t="s">
        <v>6350</v>
      </c>
    </row>
    <row r="1018" spans="1:46" ht="12.75" x14ac:dyDescent="0.2">
      <c r="A1018" s="1">
        <v>11017</v>
      </c>
      <c r="B1018" s="1" t="s">
        <v>2</v>
      </c>
      <c r="C1018" s="2">
        <f t="shared" ca="1" si="105"/>
        <v>45265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6350</v>
      </c>
      <c r="O1018" s="1" t="s">
        <v>6373</v>
      </c>
      <c r="P1018" s="1" t="s">
        <v>6349</v>
      </c>
      <c r="Q1018" s="1" t="s">
        <v>6350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/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06"/>
        <v>33212</v>
      </c>
      <c r="AA1018" s="1" t="str">
        <f>Raw!Z1018</f>
        <v>NEW ZEALAND FULL LICENCE</v>
      </c>
      <c r="AB1018" s="9">
        <f t="shared" si="107"/>
        <v>4</v>
      </c>
      <c r="AC1018" s="1">
        <v>16</v>
      </c>
      <c r="AD1018" s="1" t="str">
        <f>Raw!AA1018</f>
        <v>MALE</v>
      </c>
      <c r="AE1018" s="1" t="str">
        <f>Raw!AB1018</f>
        <v>NO</v>
      </c>
      <c r="AF1018" s="1">
        <f>IF(Raw!AE1018="", 0, 1)</f>
        <v>1</v>
      </c>
      <c r="AG1018" s="1" t="str">
        <f t="shared" si="108"/>
        <v>No</v>
      </c>
      <c r="AH1018" s="1" t="str">
        <f t="shared" si="109"/>
        <v>Yes</v>
      </c>
      <c r="AI1018" s="1" t="str">
        <f t="shared" si="110"/>
        <v>Yes</v>
      </c>
      <c r="AJ1018" s="1">
        <f>IF(Raw!AE1018="", "", Raw!AE1018)</f>
        <v>31</v>
      </c>
      <c r="AK1018" s="2">
        <f t="shared" ca="1" si="111"/>
        <v>44347</v>
      </c>
      <c r="AL1018" s="1" t="str">
        <f>IF(Raw!AF1018="", "", Raw!AF1018)</f>
        <v>At fault - other vehicle involved</v>
      </c>
      <c r="AM1018" s="1" t="s">
        <v>6350</v>
      </c>
      <c r="AN1018" s="1" t="s">
        <v>6350</v>
      </c>
      <c r="AO1018" s="1" t="s">
        <v>6349</v>
      </c>
      <c r="AP1018" s="1">
        <f>Raw!AH1018</f>
        <v>20545</v>
      </c>
      <c r="AQ1018" s="1">
        <v>500</v>
      </c>
      <c r="AR1018" s="1" t="s">
        <v>6350</v>
      </c>
      <c r="AS1018" s="1" t="s">
        <v>6350</v>
      </c>
      <c r="AT1018" s="1" t="s">
        <v>6350</v>
      </c>
    </row>
    <row r="1019" spans="1:46" ht="12.75" x14ac:dyDescent="0.2">
      <c r="A1019" s="1">
        <v>11018</v>
      </c>
      <c r="B1019" s="1" t="s">
        <v>2</v>
      </c>
      <c r="C1019" s="2">
        <f t="shared" ca="1" si="105"/>
        <v>45265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6350</v>
      </c>
      <c r="O1019" s="1" t="s">
        <v>6373</v>
      </c>
      <c r="P1019" s="1" t="s">
        <v>6349</v>
      </c>
      <c r="Q1019" s="1" t="s">
        <v>6350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/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06"/>
        <v>33943</v>
      </c>
      <c r="AA1019" s="1" t="str">
        <f>Raw!Z1019</f>
        <v>NEW ZEALAND FULL LICENCE</v>
      </c>
      <c r="AB1019" s="9">
        <f t="shared" si="107"/>
        <v>4</v>
      </c>
      <c r="AC1019" s="1">
        <v>16</v>
      </c>
      <c r="AD1019" s="1" t="str">
        <f>Raw!AA1019</f>
        <v>MALE</v>
      </c>
      <c r="AE1019" s="1" t="str">
        <f>Raw!AB1019</f>
        <v>YES</v>
      </c>
      <c r="AF1019" s="1">
        <f>IF(Raw!AE1019="", 0, 1)</f>
        <v>0</v>
      </c>
      <c r="AG1019" s="1" t="str">
        <f t="shared" si="108"/>
        <v>No</v>
      </c>
      <c r="AH1019" s="1" t="str">
        <f t="shared" si="109"/>
        <v>No</v>
      </c>
      <c r="AI1019" s="1" t="str">
        <f t="shared" si="110"/>
        <v>No</v>
      </c>
      <c r="AJ1019" s="1" t="str">
        <f>IF(Raw!AE1019="", "", Raw!AE1019)</f>
        <v/>
      </c>
      <c r="AK1019" s="2" t="str">
        <f t="shared" ca="1" si="111"/>
        <v/>
      </c>
      <c r="AL1019" s="1" t="str">
        <f>IF(Raw!AF1019="", "", Raw!AF1019)</f>
        <v/>
      </c>
      <c r="AM1019" s="1" t="s">
        <v>6350</v>
      </c>
      <c r="AN1019" s="1" t="s">
        <v>6350</v>
      </c>
      <c r="AO1019" s="1" t="s">
        <v>6349</v>
      </c>
      <c r="AP1019" s="1">
        <f>Raw!AH1019</f>
        <v>23885</v>
      </c>
      <c r="AQ1019" s="1">
        <v>500</v>
      </c>
      <c r="AR1019" s="1" t="s">
        <v>6350</v>
      </c>
      <c r="AS1019" s="1" t="s">
        <v>6350</v>
      </c>
      <c r="AT1019" s="1" t="s">
        <v>6350</v>
      </c>
    </row>
    <row r="1020" spans="1:46" ht="12.75" x14ac:dyDescent="0.2">
      <c r="A1020" s="1">
        <v>11019</v>
      </c>
      <c r="B1020" s="1" t="s">
        <v>2</v>
      </c>
      <c r="C1020" s="2">
        <f t="shared" ca="1" si="105"/>
        <v>45265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6350</v>
      </c>
      <c r="O1020" s="1" t="s">
        <v>6373</v>
      </c>
      <c r="P1020" s="1" t="s">
        <v>6349</v>
      </c>
      <c r="Q1020" s="1" t="s">
        <v>6350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06"/>
        <v>34308</v>
      </c>
      <c r="AA1020" s="1" t="str">
        <f>Raw!Z1020</f>
        <v>NEW ZEALAND FULL LICENCE</v>
      </c>
      <c r="AB1020" s="9">
        <f t="shared" si="107"/>
        <v>4</v>
      </c>
      <c r="AC1020" s="1">
        <v>16</v>
      </c>
      <c r="AD1020" s="1" t="str">
        <f>Raw!AA1020</f>
        <v>FEMALE</v>
      </c>
      <c r="AE1020" s="1" t="str">
        <f>Raw!AB1020</f>
        <v>NO</v>
      </c>
      <c r="AF1020" s="1">
        <f>IF(Raw!AE1020="", 0, 1)</f>
        <v>1</v>
      </c>
      <c r="AG1020" s="1" t="str">
        <f t="shared" si="108"/>
        <v>No</v>
      </c>
      <c r="AH1020" s="1" t="str">
        <f t="shared" si="109"/>
        <v>Yes</v>
      </c>
      <c r="AI1020" s="1" t="str">
        <f t="shared" si="110"/>
        <v>Yes</v>
      </c>
      <c r="AJ1020" s="1">
        <f>IF(Raw!AE1020="", "", Raw!AE1020)</f>
        <v>34</v>
      </c>
      <c r="AK1020" s="2">
        <f t="shared" ca="1" si="111"/>
        <v>44255</v>
      </c>
      <c r="AL1020" s="1" t="str">
        <f>IF(Raw!AF1020="", "", Raw!AF1020)</f>
        <v>Not at fault - other vehicle involved</v>
      </c>
      <c r="AM1020" s="1" t="s">
        <v>6350</v>
      </c>
      <c r="AN1020" s="1" t="s">
        <v>6350</v>
      </c>
      <c r="AO1020" s="1" t="s">
        <v>6349</v>
      </c>
      <c r="AP1020" s="1">
        <f>Raw!AH1020</f>
        <v>31990</v>
      </c>
      <c r="AQ1020" s="1">
        <v>500</v>
      </c>
      <c r="AR1020" s="1" t="s">
        <v>6350</v>
      </c>
      <c r="AS1020" s="1" t="s">
        <v>6350</v>
      </c>
      <c r="AT1020" s="1" t="s">
        <v>6350</v>
      </c>
    </row>
    <row r="1021" spans="1:46" ht="12.75" x14ac:dyDescent="0.2">
      <c r="A1021" s="1">
        <v>11020</v>
      </c>
      <c r="B1021" s="1" t="s">
        <v>2</v>
      </c>
      <c r="C1021" s="2">
        <f t="shared" ca="1" si="105"/>
        <v>45265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6350</v>
      </c>
      <c r="O1021" s="1" t="s">
        <v>6373</v>
      </c>
      <c r="P1021" s="1" t="s">
        <v>6349</v>
      </c>
      <c r="Q1021" s="1" t="s">
        <v>6350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06"/>
        <v>33577</v>
      </c>
      <c r="AA1021" s="1" t="str">
        <f>Raw!Z1021</f>
        <v>NEW ZEALAND FULL LICENCE</v>
      </c>
      <c r="AB1021" s="9">
        <f t="shared" si="107"/>
        <v>4</v>
      </c>
      <c r="AC1021" s="1">
        <v>16</v>
      </c>
      <c r="AD1021" s="1" t="str">
        <f>Raw!AA1021</f>
        <v>MALE</v>
      </c>
      <c r="AE1021" s="1" t="str">
        <f>Raw!AB1021</f>
        <v>NO</v>
      </c>
      <c r="AF1021" s="1">
        <f>IF(Raw!AE1021="", 0, 1)</f>
        <v>0</v>
      </c>
      <c r="AG1021" s="1" t="str">
        <f t="shared" si="108"/>
        <v>No</v>
      </c>
      <c r="AH1021" s="1" t="str">
        <f t="shared" si="109"/>
        <v>No</v>
      </c>
      <c r="AI1021" s="1" t="str">
        <f t="shared" si="110"/>
        <v>No</v>
      </c>
      <c r="AJ1021" s="1" t="str">
        <f>IF(Raw!AE1021="", "", Raw!AE1021)</f>
        <v/>
      </c>
      <c r="AK1021" s="2" t="str">
        <f t="shared" ca="1" si="111"/>
        <v/>
      </c>
      <c r="AL1021" s="1" t="str">
        <f>IF(Raw!AF1021="", "", Raw!AF1021)</f>
        <v/>
      </c>
      <c r="AM1021" s="1" t="s">
        <v>6350</v>
      </c>
      <c r="AN1021" s="1" t="s">
        <v>6350</v>
      </c>
      <c r="AO1021" s="1" t="s">
        <v>6349</v>
      </c>
      <c r="AP1021" s="1">
        <f>Raw!AH1021</f>
        <v>12560</v>
      </c>
      <c r="AQ1021" s="1">
        <v>500</v>
      </c>
      <c r="AR1021" s="1" t="s">
        <v>6350</v>
      </c>
      <c r="AS1021" s="1" t="s">
        <v>6350</v>
      </c>
      <c r="AT1021" s="1" t="s">
        <v>6350</v>
      </c>
    </row>
    <row r="1022" spans="1:46" ht="12.75" x14ac:dyDescent="0.2">
      <c r="A1022" s="1">
        <v>11021</v>
      </c>
      <c r="B1022" s="1" t="s">
        <v>2</v>
      </c>
      <c r="C1022" s="2">
        <f t="shared" ca="1" si="105"/>
        <v>45265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6350</v>
      </c>
      <c r="O1022" s="1" t="s">
        <v>6373</v>
      </c>
      <c r="P1022" s="1" t="s">
        <v>6349</v>
      </c>
      <c r="Q1022" s="1" t="s">
        <v>6350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06"/>
        <v>22255</v>
      </c>
      <c r="AA1022" s="1" t="str">
        <f>Raw!Z1022</f>
        <v>NEW ZEALAND FULL LICENCE</v>
      </c>
      <c r="AB1022" s="9">
        <f t="shared" si="107"/>
        <v>4</v>
      </c>
      <c r="AC1022" s="1">
        <v>16</v>
      </c>
      <c r="AD1022" s="1" t="str">
        <f>Raw!AA1022</f>
        <v>FEMALE</v>
      </c>
      <c r="AE1022" s="1" t="str">
        <f>Raw!AB1022</f>
        <v>NO</v>
      </c>
      <c r="AF1022" s="1">
        <f>IF(Raw!AE1022="", 0, 1)</f>
        <v>0</v>
      </c>
      <c r="AG1022" s="1" t="str">
        <f t="shared" si="108"/>
        <v>No</v>
      </c>
      <c r="AH1022" s="1" t="str">
        <f t="shared" si="109"/>
        <v>No</v>
      </c>
      <c r="AI1022" s="1" t="str">
        <f t="shared" si="110"/>
        <v>No</v>
      </c>
      <c r="AJ1022" s="1" t="str">
        <f>IF(Raw!AE1022="", "", Raw!AE1022)</f>
        <v/>
      </c>
      <c r="AK1022" s="2" t="str">
        <f t="shared" ca="1" si="111"/>
        <v/>
      </c>
      <c r="AL1022" s="1" t="str">
        <f>IF(Raw!AF1022="", "", Raw!AF1022)</f>
        <v/>
      </c>
      <c r="AM1022" s="1" t="s">
        <v>6350</v>
      </c>
      <c r="AN1022" s="1" t="s">
        <v>6350</v>
      </c>
      <c r="AO1022" s="1" t="s">
        <v>6349</v>
      </c>
      <c r="AP1022" s="1">
        <f>Raw!AH1022</f>
        <v>17300</v>
      </c>
      <c r="AQ1022" s="1">
        <v>500</v>
      </c>
      <c r="AR1022" s="1" t="s">
        <v>6350</v>
      </c>
      <c r="AS1022" s="1" t="s">
        <v>6350</v>
      </c>
      <c r="AT1022" s="1" t="s">
        <v>6350</v>
      </c>
    </row>
    <row r="1023" spans="1:46" ht="12.75" x14ac:dyDescent="0.2">
      <c r="A1023" s="1">
        <v>11022</v>
      </c>
      <c r="B1023" s="1" t="s">
        <v>2</v>
      </c>
      <c r="C1023" s="2">
        <f t="shared" ca="1" si="105"/>
        <v>45265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6350</v>
      </c>
      <c r="O1023" s="1" t="s">
        <v>6373</v>
      </c>
      <c r="P1023" s="1" t="s">
        <v>6349</v>
      </c>
      <c r="Q1023" s="1" t="s">
        <v>6350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06"/>
        <v>32847</v>
      </c>
      <c r="AA1023" s="1" t="str">
        <f>Raw!Z1023</f>
        <v>NEW ZEALAND FULL LICENCE</v>
      </c>
      <c r="AB1023" s="9">
        <f t="shared" si="107"/>
        <v>4</v>
      </c>
      <c r="AC1023" s="1">
        <v>16</v>
      </c>
      <c r="AD1023" s="1" t="str">
        <f>Raw!AA1023</f>
        <v>FEMALE</v>
      </c>
      <c r="AE1023" s="1" t="str">
        <f>Raw!AB1023</f>
        <v>YES</v>
      </c>
      <c r="AF1023" s="1">
        <f>IF(Raw!AE1023="", 0, 1)</f>
        <v>0</v>
      </c>
      <c r="AG1023" s="1" t="str">
        <f t="shared" si="108"/>
        <v>No</v>
      </c>
      <c r="AH1023" s="1" t="str">
        <f t="shared" si="109"/>
        <v>No</v>
      </c>
      <c r="AI1023" s="1" t="str">
        <f t="shared" si="110"/>
        <v>No</v>
      </c>
      <c r="AJ1023" s="1" t="str">
        <f>IF(Raw!AE1023="", "", Raw!AE1023)</f>
        <v/>
      </c>
      <c r="AK1023" s="2" t="str">
        <f t="shared" ca="1" si="111"/>
        <v/>
      </c>
      <c r="AL1023" s="1" t="str">
        <f>IF(Raw!AF1023="", "", Raw!AF1023)</f>
        <v/>
      </c>
      <c r="AM1023" s="1" t="s">
        <v>6350</v>
      </c>
      <c r="AN1023" s="1" t="s">
        <v>6350</v>
      </c>
      <c r="AO1023" s="1" t="s">
        <v>6349</v>
      </c>
      <c r="AP1023" s="1">
        <f>Raw!AH1023</f>
        <v>47200</v>
      </c>
      <c r="AQ1023" s="1">
        <v>500</v>
      </c>
      <c r="AR1023" s="1" t="s">
        <v>6350</v>
      </c>
      <c r="AS1023" s="1" t="s">
        <v>6350</v>
      </c>
      <c r="AT1023" s="1" t="s">
        <v>6350</v>
      </c>
    </row>
    <row r="1024" spans="1:46" ht="12.75" x14ac:dyDescent="0.2">
      <c r="A1024" s="1">
        <v>11023</v>
      </c>
      <c r="B1024" s="1" t="s">
        <v>2</v>
      </c>
      <c r="C1024" s="2">
        <f t="shared" ca="1" si="105"/>
        <v>45265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6350</v>
      </c>
      <c r="O1024" s="1" t="s">
        <v>6373</v>
      </c>
      <c r="P1024" s="1" t="s">
        <v>6349</v>
      </c>
      <c r="Q1024" s="1" t="s">
        <v>6350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06"/>
        <v>17141</v>
      </c>
      <c r="AA1024" s="1" t="str">
        <f>Raw!Z1024</f>
        <v>NEW ZEALAND FULL LICENCE</v>
      </c>
      <c r="AB1024" s="9">
        <f t="shared" si="107"/>
        <v>4</v>
      </c>
      <c r="AC1024" s="1">
        <v>16</v>
      </c>
      <c r="AD1024" s="1" t="str">
        <f>Raw!AA1024</f>
        <v>MALE</v>
      </c>
      <c r="AE1024" s="1" t="str">
        <f>Raw!AB1024</f>
        <v>NO</v>
      </c>
      <c r="AF1024" s="1">
        <f>IF(Raw!AE1024="", 0, 1)</f>
        <v>0</v>
      </c>
      <c r="AG1024" s="1" t="str">
        <f t="shared" si="108"/>
        <v>No</v>
      </c>
      <c r="AH1024" s="1" t="str">
        <f t="shared" si="109"/>
        <v>No</v>
      </c>
      <c r="AI1024" s="1" t="str">
        <f t="shared" si="110"/>
        <v>No</v>
      </c>
      <c r="AJ1024" s="1" t="str">
        <f>IF(Raw!AE1024="", "", Raw!AE1024)</f>
        <v/>
      </c>
      <c r="AK1024" s="2" t="str">
        <f t="shared" ca="1" si="111"/>
        <v/>
      </c>
      <c r="AL1024" s="1" t="str">
        <f>IF(Raw!AF1024="", "", Raw!AF1024)</f>
        <v/>
      </c>
      <c r="AM1024" s="1" t="s">
        <v>6350</v>
      </c>
      <c r="AN1024" s="1" t="s">
        <v>6350</v>
      </c>
      <c r="AO1024" s="1" t="s">
        <v>6349</v>
      </c>
      <c r="AP1024" s="1">
        <f>Raw!AH1024</f>
        <v>7850</v>
      </c>
      <c r="AQ1024" s="1">
        <v>500</v>
      </c>
      <c r="AR1024" s="1" t="s">
        <v>6350</v>
      </c>
      <c r="AS1024" s="1" t="s">
        <v>6350</v>
      </c>
      <c r="AT1024" s="1" t="s">
        <v>6350</v>
      </c>
    </row>
    <row r="1025" spans="1:46" ht="12.75" x14ac:dyDescent="0.2">
      <c r="A1025" s="1">
        <v>11024</v>
      </c>
      <c r="B1025" s="1" t="s">
        <v>2</v>
      </c>
      <c r="C1025" s="2">
        <f t="shared" ca="1" si="105"/>
        <v>45265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6350</v>
      </c>
      <c r="O1025" s="1" t="s">
        <v>6373</v>
      </c>
      <c r="P1025" s="1" t="s">
        <v>6349</v>
      </c>
      <c r="Q1025" s="1" t="s">
        <v>6350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/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06"/>
        <v>20794</v>
      </c>
      <c r="AA1025" s="1" t="str">
        <f>Raw!Z1025</f>
        <v>NEW ZEALAND FULL LICENCE</v>
      </c>
      <c r="AB1025" s="9">
        <f t="shared" si="107"/>
        <v>4</v>
      </c>
      <c r="AC1025" s="1">
        <v>16</v>
      </c>
      <c r="AD1025" s="1" t="str">
        <f>Raw!AA1025</f>
        <v>FEMALE</v>
      </c>
      <c r="AE1025" s="1" t="str">
        <f>Raw!AB1025</f>
        <v>NO</v>
      </c>
      <c r="AF1025" s="1">
        <f>IF(Raw!AE1025="", 0, 1)</f>
        <v>0</v>
      </c>
      <c r="AG1025" s="1" t="str">
        <f t="shared" si="108"/>
        <v>No</v>
      </c>
      <c r="AH1025" s="1" t="str">
        <f t="shared" si="109"/>
        <v>No</v>
      </c>
      <c r="AI1025" s="1" t="str">
        <f t="shared" si="110"/>
        <v>No</v>
      </c>
      <c r="AJ1025" s="1" t="str">
        <f>IF(Raw!AE1025="", "", Raw!AE1025)</f>
        <v/>
      </c>
      <c r="AK1025" s="2" t="str">
        <f t="shared" ca="1" si="111"/>
        <v/>
      </c>
      <c r="AL1025" s="1" t="str">
        <f>IF(Raw!AF1025="", "", Raw!AF1025)</f>
        <v/>
      </c>
      <c r="AM1025" s="1" t="s">
        <v>6350</v>
      </c>
      <c r="AN1025" s="1" t="s">
        <v>6350</v>
      </c>
      <c r="AO1025" s="1" t="s">
        <v>6349</v>
      </c>
      <c r="AP1025" s="1">
        <f>Raw!AH1025</f>
        <v>39990</v>
      </c>
      <c r="AQ1025" s="1">
        <v>500</v>
      </c>
      <c r="AR1025" s="1" t="s">
        <v>6350</v>
      </c>
      <c r="AS1025" s="1" t="s">
        <v>6350</v>
      </c>
      <c r="AT1025" s="1" t="s">
        <v>6350</v>
      </c>
    </row>
    <row r="1026" spans="1:46" ht="12.75" x14ac:dyDescent="0.2">
      <c r="A1026" s="1">
        <v>11025</v>
      </c>
      <c r="B1026" s="1" t="s">
        <v>2</v>
      </c>
      <c r="C1026" s="2">
        <f t="shared" ca="1" si="105"/>
        <v>45265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6350</v>
      </c>
      <c r="O1026" s="1" t="s">
        <v>6373</v>
      </c>
      <c r="P1026" s="1" t="s">
        <v>6349</v>
      </c>
      <c r="Q1026" s="1" t="s">
        <v>6350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/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06"/>
        <v>31386</v>
      </c>
      <c r="AA1026" s="1" t="str">
        <f>Raw!Z1026</f>
        <v>NEW ZEALAND FULL LICENCE</v>
      </c>
      <c r="AB1026" s="9">
        <f t="shared" si="107"/>
        <v>4</v>
      </c>
      <c r="AC1026" s="1">
        <v>16</v>
      </c>
      <c r="AD1026" s="1" t="str">
        <f>Raw!AA1026</f>
        <v>FEMALE</v>
      </c>
      <c r="AE1026" s="1" t="str">
        <f>Raw!AB1026</f>
        <v>NO</v>
      </c>
      <c r="AF1026" s="1">
        <f>IF(Raw!AE1026="", 0, 1)</f>
        <v>0</v>
      </c>
      <c r="AG1026" s="1" t="str">
        <f t="shared" si="108"/>
        <v>No</v>
      </c>
      <c r="AH1026" s="1" t="str">
        <f t="shared" si="109"/>
        <v>No</v>
      </c>
      <c r="AI1026" s="1" t="str">
        <f t="shared" si="110"/>
        <v>No</v>
      </c>
      <c r="AJ1026" s="1" t="str">
        <f>IF(Raw!AE1026="", "", Raw!AE1026)</f>
        <v/>
      </c>
      <c r="AK1026" s="2" t="str">
        <f t="shared" ca="1" si="111"/>
        <v/>
      </c>
      <c r="AL1026" s="1" t="str">
        <f>IF(Raw!AF1026="", "", Raw!AF1026)</f>
        <v/>
      </c>
      <c r="AM1026" s="1" t="s">
        <v>6350</v>
      </c>
      <c r="AN1026" s="1" t="s">
        <v>6350</v>
      </c>
      <c r="AO1026" s="1" t="s">
        <v>6349</v>
      </c>
      <c r="AP1026" s="1">
        <f>Raw!AH1026</f>
        <v>86000</v>
      </c>
      <c r="AQ1026" s="1">
        <v>500</v>
      </c>
      <c r="AR1026" s="1" t="s">
        <v>6350</v>
      </c>
      <c r="AS1026" s="1" t="s">
        <v>6350</v>
      </c>
      <c r="AT1026" s="1" t="s">
        <v>6350</v>
      </c>
    </row>
    <row r="1027" spans="1:46" ht="12.75" x14ac:dyDescent="0.2">
      <c r="A1027" s="1">
        <v>11026</v>
      </c>
      <c r="B1027" s="1" t="s">
        <v>2</v>
      </c>
      <c r="C1027" s="2">
        <f t="shared" ref="C1027:C1090" ca="1" si="112">TODAY()</f>
        <v>45265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6350</v>
      </c>
      <c r="O1027" s="1" t="s">
        <v>6373</v>
      </c>
      <c r="P1027" s="1" t="s">
        <v>6349</v>
      </c>
      <c r="Q1027" s="1" t="s">
        <v>6350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13">DATE( YEAR( TODAY())-Y1027, MONTH( TODAY()), DAY( TODAY()))</f>
        <v>30290</v>
      </c>
      <c r="AA1027" s="1" t="str">
        <f>Raw!Z1027</f>
        <v>NEW ZEALAND FULL LICENCE</v>
      </c>
      <c r="AB1027" s="9">
        <f t="shared" ref="AB1027:AB1090" si="114">IF( MAX(1, Y1027-AC1027)&gt;=4, 4, MAX(1, Y1027-AC1027))</f>
        <v>4</v>
      </c>
      <c r="AC1027" s="1">
        <v>16</v>
      </c>
      <c r="AD1027" s="1" t="str">
        <f>Raw!AA1027</f>
        <v>FEMALE</v>
      </c>
      <c r="AE1027" s="1" t="str">
        <f>Raw!AB1027</f>
        <v>NO</v>
      </c>
      <c r="AF1027" s="1">
        <f>IF(Raw!AE1027="", 0, 1)</f>
        <v>0</v>
      </c>
      <c r="AG1027" s="1" t="str">
        <f t="shared" ref="AG1027:AG1090" si="115">IF(AND( AJ1027&lt;&gt;"", AJ1027&lt;=2*12), "Yes", "No")</f>
        <v>No</v>
      </c>
      <c r="AH1027" s="1" t="str">
        <f t="shared" ref="AH1027:AH1090" si="116">IF(AND( AJ1027&lt;&gt;"", AJ1027&lt;=3*12), "Yes", "No")</f>
        <v>No</v>
      </c>
      <c r="AI1027" s="1" t="str">
        <f t="shared" ref="AI1027:AI1090" si="117">IF(AND( AJ1027&lt;&gt;"", AJ1027&lt;5*12), "Yes", "No")</f>
        <v>No</v>
      </c>
      <c r="AJ1027" s="1" t="str">
        <f>IF(Raw!AE1027="", "", Raw!AE1027)</f>
        <v/>
      </c>
      <c r="AK1027" s="2" t="str">
        <f t="shared" ref="AK1027:AK1090" ca="1" si="118">IF(AJ1027="", "", EOMONTH( TODAY(), -AJ1027))</f>
        <v/>
      </c>
      <c r="AL1027" s="1" t="str">
        <f>IF(Raw!AF1027="", "", Raw!AF1027)</f>
        <v/>
      </c>
      <c r="AM1027" s="1" t="s">
        <v>6350</v>
      </c>
      <c r="AN1027" s="1" t="s">
        <v>6350</v>
      </c>
      <c r="AO1027" s="1" t="s">
        <v>6349</v>
      </c>
      <c r="AP1027" s="1">
        <f>Raw!AH1027</f>
        <v>6900</v>
      </c>
      <c r="AQ1027" s="1">
        <v>500</v>
      </c>
      <c r="AR1027" s="1" t="s">
        <v>6350</v>
      </c>
      <c r="AS1027" s="1" t="s">
        <v>6350</v>
      </c>
      <c r="AT1027" s="1" t="s">
        <v>6350</v>
      </c>
    </row>
    <row r="1028" spans="1:46" ht="12.75" x14ac:dyDescent="0.2">
      <c r="A1028" s="1">
        <v>11027</v>
      </c>
      <c r="B1028" s="1" t="s">
        <v>2</v>
      </c>
      <c r="C1028" s="2">
        <f t="shared" ca="1" si="112"/>
        <v>45265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6350</v>
      </c>
      <c r="O1028" s="1" t="s">
        <v>6373</v>
      </c>
      <c r="P1028" s="1" t="s">
        <v>6349</v>
      </c>
      <c r="Q1028" s="1" t="s">
        <v>6350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13"/>
        <v>29560</v>
      </c>
      <c r="AA1028" s="1" t="str">
        <f>Raw!Z1028</f>
        <v>NEW ZEALAND FULL LICENCE</v>
      </c>
      <c r="AB1028" s="9">
        <f t="shared" si="114"/>
        <v>4</v>
      </c>
      <c r="AC1028" s="1">
        <v>16</v>
      </c>
      <c r="AD1028" s="1" t="str">
        <f>Raw!AA1028</f>
        <v>FEMALE</v>
      </c>
      <c r="AE1028" s="1" t="str">
        <f>Raw!AB1028</f>
        <v>NO</v>
      </c>
      <c r="AF1028" s="1">
        <f>IF(Raw!AE1028="", 0, 1)</f>
        <v>0</v>
      </c>
      <c r="AG1028" s="1" t="str">
        <f t="shared" si="115"/>
        <v>No</v>
      </c>
      <c r="AH1028" s="1" t="str">
        <f t="shared" si="116"/>
        <v>No</v>
      </c>
      <c r="AI1028" s="1" t="str">
        <f t="shared" si="117"/>
        <v>No</v>
      </c>
      <c r="AJ1028" s="1" t="str">
        <f>IF(Raw!AE1028="", "", Raw!AE1028)</f>
        <v/>
      </c>
      <c r="AK1028" s="2" t="str">
        <f t="shared" ca="1" si="118"/>
        <v/>
      </c>
      <c r="AL1028" s="1" t="str">
        <f>IF(Raw!AF1028="", "", Raw!AF1028)</f>
        <v/>
      </c>
      <c r="AM1028" s="1" t="s">
        <v>6350</v>
      </c>
      <c r="AN1028" s="1" t="s">
        <v>6350</v>
      </c>
      <c r="AO1028" s="1" t="s">
        <v>6349</v>
      </c>
      <c r="AP1028" s="1">
        <f>Raw!AH1028</f>
        <v>6360</v>
      </c>
      <c r="AQ1028" s="1">
        <v>500</v>
      </c>
      <c r="AR1028" s="1" t="s">
        <v>6350</v>
      </c>
      <c r="AS1028" s="1" t="s">
        <v>6350</v>
      </c>
      <c r="AT1028" s="1" t="s">
        <v>6350</v>
      </c>
    </row>
    <row r="1029" spans="1:46" ht="12.75" x14ac:dyDescent="0.2">
      <c r="A1029" s="1">
        <v>11028</v>
      </c>
      <c r="B1029" s="1" t="s">
        <v>2</v>
      </c>
      <c r="C1029" s="2">
        <f t="shared" ca="1" si="112"/>
        <v>45265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6350</v>
      </c>
      <c r="O1029" s="1" t="s">
        <v>6373</v>
      </c>
      <c r="P1029" s="1" t="s">
        <v>6349</v>
      </c>
      <c r="Q1029" s="1" t="s">
        <v>6350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13"/>
        <v>26272</v>
      </c>
      <c r="AA1029" s="1" t="str">
        <f>Raw!Z1029</f>
        <v>NEW ZEALAND FULL LICENCE</v>
      </c>
      <c r="AB1029" s="9">
        <f t="shared" si="114"/>
        <v>4</v>
      </c>
      <c r="AC1029" s="1">
        <v>16</v>
      </c>
      <c r="AD1029" s="1" t="str">
        <f>Raw!AA1029</f>
        <v>FEMALE</v>
      </c>
      <c r="AE1029" s="1" t="str">
        <f>Raw!AB1029</f>
        <v>NO</v>
      </c>
      <c r="AF1029" s="1">
        <f>IF(Raw!AE1029="", 0, 1)</f>
        <v>1</v>
      </c>
      <c r="AG1029" s="1" t="str">
        <f t="shared" si="115"/>
        <v>Yes</v>
      </c>
      <c r="AH1029" s="1" t="str">
        <f t="shared" si="116"/>
        <v>Yes</v>
      </c>
      <c r="AI1029" s="1" t="str">
        <f t="shared" si="117"/>
        <v>Yes</v>
      </c>
      <c r="AJ1029" s="1">
        <f>IF(Raw!AE1029="", "", Raw!AE1029)</f>
        <v>21</v>
      </c>
      <c r="AK1029" s="2">
        <f t="shared" ca="1" si="118"/>
        <v>44651</v>
      </c>
      <c r="AL1029" s="1" t="str">
        <f>IF(Raw!AF1029="", "", Raw!AF1029)</f>
        <v>At fault - other vehicle involved</v>
      </c>
      <c r="AM1029" s="1" t="s">
        <v>6350</v>
      </c>
      <c r="AN1029" s="1" t="s">
        <v>6350</v>
      </c>
      <c r="AO1029" s="1" t="s">
        <v>6349</v>
      </c>
      <c r="AP1029" s="1">
        <f>Raw!AH1029</f>
        <v>7880</v>
      </c>
      <c r="AQ1029" s="1">
        <v>500</v>
      </c>
      <c r="AR1029" s="1" t="s">
        <v>6350</v>
      </c>
      <c r="AS1029" s="1" t="s">
        <v>6350</v>
      </c>
      <c r="AT1029" s="1" t="s">
        <v>6350</v>
      </c>
    </row>
    <row r="1030" spans="1:46" ht="12.75" x14ac:dyDescent="0.2">
      <c r="A1030" s="1">
        <v>11029</v>
      </c>
      <c r="B1030" s="1" t="s">
        <v>2</v>
      </c>
      <c r="C1030" s="2">
        <f t="shared" ca="1" si="112"/>
        <v>45265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6350</v>
      </c>
      <c r="O1030" s="1" t="s">
        <v>6373</v>
      </c>
      <c r="P1030" s="1" t="s">
        <v>6349</v>
      </c>
      <c r="Q1030" s="1" t="s">
        <v>6350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/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13"/>
        <v>36499</v>
      </c>
      <c r="AA1030" s="1" t="str">
        <f>Raw!Z1030</f>
        <v>NEW ZEALAND FULL LICENCE</v>
      </c>
      <c r="AB1030" s="9">
        <f t="shared" si="114"/>
        <v>4</v>
      </c>
      <c r="AC1030" s="1">
        <v>16</v>
      </c>
      <c r="AD1030" s="1" t="str">
        <f>Raw!AA1030</f>
        <v>MALE</v>
      </c>
      <c r="AE1030" s="1" t="str">
        <f>Raw!AB1030</f>
        <v>NO</v>
      </c>
      <c r="AF1030" s="1">
        <f>IF(Raw!AE1030="", 0, 1)</f>
        <v>1</v>
      </c>
      <c r="AG1030" s="1" t="str">
        <f t="shared" si="115"/>
        <v>Yes</v>
      </c>
      <c r="AH1030" s="1" t="str">
        <f t="shared" si="116"/>
        <v>Yes</v>
      </c>
      <c r="AI1030" s="1" t="str">
        <f t="shared" si="117"/>
        <v>Yes</v>
      </c>
      <c r="AJ1030" s="1">
        <f>IF(Raw!AE1030="", "", Raw!AE1030)</f>
        <v>5</v>
      </c>
      <c r="AK1030" s="2">
        <f t="shared" ca="1" si="118"/>
        <v>45138</v>
      </c>
      <c r="AL1030" s="1" t="str">
        <f>IF(Raw!AF1030="", "", Raw!AF1030)</f>
        <v>Not at fault - other vehicle involved</v>
      </c>
      <c r="AM1030" s="1" t="s">
        <v>6350</v>
      </c>
      <c r="AN1030" s="1" t="s">
        <v>6350</v>
      </c>
      <c r="AO1030" s="1" t="s">
        <v>6349</v>
      </c>
      <c r="AP1030" s="1">
        <f>Raw!AH1030</f>
        <v>9620</v>
      </c>
      <c r="AQ1030" s="1">
        <v>500</v>
      </c>
      <c r="AR1030" s="1" t="s">
        <v>6350</v>
      </c>
      <c r="AS1030" s="1" t="s">
        <v>6350</v>
      </c>
      <c r="AT1030" s="1" t="s">
        <v>6350</v>
      </c>
    </row>
    <row r="1031" spans="1:46" ht="12.75" x14ac:dyDescent="0.2">
      <c r="A1031" s="1">
        <v>11030</v>
      </c>
      <c r="B1031" s="1" t="s">
        <v>2</v>
      </c>
      <c r="C1031" s="2">
        <f t="shared" ca="1" si="112"/>
        <v>45265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6350</v>
      </c>
      <c r="O1031" s="1" t="s">
        <v>6373</v>
      </c>
      <c r="P1031" s="1" t="s">
        <v>6349</v>
      </c>
      <c r="Q1031" s="1" t="s">
        <v>6350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/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13"/>
        <v>31021</v>
      </c>
      <c r="AA1031" s="1" t="str">
        <f>Raw!Z1031</f>
        <v>NEW ZEALAND FULL LICENCE</v>
      </c>
      <c r="AB1031" s="9">
        <f t="shared" si="114"/>
        <v>4</v>
      </c>
      <c r="AC1031" s="1">
        <v>16</v>
      </c>
      <c r="AD1031" s="1" t="str">
        <f>Raw!AA1031</f>
        <v>MALE</v>
      </c>
      <c r="AE1031" s="1" t="str">
        <f>Raw!AB1031</f>
        <v>YES</v>
      </c>
      <c r="AF1031" s="1">
        <f>IF(Raw!AE1031="", 0, 1)</f>
        <v>1</v>
      </c>
      <c r="AG1031" s="1" t="str">
        <f t="shared" si="115"/>
        <v>Yes</v>
      </c>
      <c r="AH1031" s="1" t="str">
        <f t="shared" si="116"/>
        <v>Yes</v>
      </c>
      <c r="AI1031" s="1" t="str">
        <f t="shared" si="117"/>
        <v>Yes</v>
      </c>
      <c r="AJ1031" s="1">
        <f>IF(Raw!AE1031="", "", Raw!AE1031)</f>
        <v>17</v>
      </c>
      <c r="AK1031" s="2">
        <f t="shared" ca="1" si="118"/>
        <v>44773</v>
      </c>
      <c r="AL1031" s="1" t="str">
        <f>IF(Raw!AF1031="", "", Raw!AF1031)</f>
        <v>Not at fault - other vehicle involved</v>
      </c>
      <c r="AM1031" s="1" t="s">
        <v>6350</v>
      </c>
      <c r="AN1031" s="1" t="s">
        <v>6350</v>
      </c>
      <c r="AO1031" s="1" t="s">
        <v>6349</v>
      </c>
      <c r="AP1031" s="1">
        <f>Raw!AH1031</f>
        <v>48790</v>
      </c>
      <c r="AQ1031" s="1">
        <v>500</v>
      </c>
      <c r="AR1031" s="1" t="s">
        <v>6350</v>
      </c>
      <c r="AS1031" s="1" t="s">
        <v>6350</v>
      </c>
      <c r="AT1031" s="1" t="s">
        <v>6350</v>
      </c>
    </row>
    <row r="1032" spans="1:46" ht="12.75" x14ac:dyDescent="0.2">
      <c r="A1032" s="1">
        <v>11031</v>
      </c>
      <c r="B1032" s="1" t="s">
        <v>2</v>
      </c>
      <c r="C1032" s="2">
        <f t="shared" ca="1" si="112"/>
        <v>45265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6350</v>
      </c>
      <c r="O1032" s="1" t="s">
        <v>6373</v>
      </c>
      <c r="P1032" s="1" t="s">
        <v>6349</v>
      </c>
      <c r="Q1032" s="1" t="s">
        <v>6350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/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13"/>
        <v>31386</v>
      </c>
      <c r="AA1032" s="1" t="str">
        <f>Raw!Z1032</f>
        <v>NEW ZEALAND FULL LICENCE</v>
      </c>
      <c r="AB1032" s="9">
        <f t="shared" si="114"/>
        <v>4</v>
      </c>
      <c r="AC1032" s="1">
        <v>16</v>
      </c>
      <c r="AD1032" s="1" t="str">
        <f>Raw!AA1032</f>
        <v>FEMALE</v>
      </c>
      <c r="AE1032" s="1" t="str">
        <f>Raw!AB1032</f>
        <v>NO</v>
      </c>
      <c r="AF1032" s="1">
        <f>IF(Raw!AE1032="", 0, 1)</f>
        <v>1</v>
      </c>
      <c r="AG1032" s="1" t="str">
        <f t="shared" si="115"/>
        <v>Yes</v>
      </c>
      <c r="AH1032" s="1" t="str">
        <f t="shared" si="116"/>
        <v>Yes</v>
      </c>
      <c r="AI1032" s="1" t="str">
        <f t="shared" si="117"/>
        <v>Yes</v>
      </c>
      <c r="AJ1032" s="1">
        <f>IF(Raw!AE1032="", "", Raw!AE1032)</f>
        <v>6</v>
      </c>
      <c r="AK1032" s="2">
        <f t="shared" ca="1" si="118"/>
        <v>45107</v>
      </c>
      <c r="AL1032" s="1" t="str">
        <f>IF(Raw!AF1032="", "", Raw!AF1032)</f>
        <v>At fault - other vehicle involved</v>
      </c>
      <c r="AM1032" s="1" t="s">
        <v>6350</v>
      </c>
      <c r="AN1032" s="1" t="s">
        <v>6350</v>
      </c>
      <c r="AO1032" s="1" t="s">
        <v>6349</v>
      </c>
      <c r="AP1032" s="1">
        <f>Raw!AH1032</f>
        <v>5200</v>
      </c>
      <c r="AQ1032" s="1">
        <v>500</v>
      </c>
      <c r="AR1032" s="1" t="s">
        <v>6350</v>
      </c>
      <c r="AS1032" s="1" t="s">
        <v>6350</v>
      </c>
      <c r="AT1032" s="1" t="s">
        <v>6350</v>
      </c>
    </row>
    <row r="1033" spans="1:46" ht="12.75" x14ac:dyDescent="0.2">
      <c r="A1033" s="1">
        <v>11032</v>
      </c>
      <c r="B1033" s="1" t="s">
        <v>2</v>
      </c>
      <c r="C1033" s="2">
        <f t="shared" ca="1" si="112"/>
        <v>45265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6350</v>
      </c>
      <c r="O1033" s="1" t="s">
        <v>6373</v>
      </c>
      <c r="P1033" s="1" t="s">
        <v>6349</v>
      </c>
      <c r="Q1033" s="1" t="s">
        <v>6350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/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13"/>
        <v>31021</v>
      </c>
      <c r="AA1033" s="1" t="str">
        <f>Raw!Z1033</f>
        <v>NEW ZEALAND FULL LICENCE</v>
      </c>
      <c r="AB1033" s="9">
        <f t="shared" si="114"/>
        <v>4</v>
      </c>
      <c r="AC1033" s="1">
        <v>16</v>
      </c>
      <c r="AD1033" s="1" t="str">
        <f>Raw!AA1033</f>
        <v>FEMALE</v>
      </c>
      <c r="AE1033" s="1" t="str">
        <f>Raw!AB1033</f>
        <v>YES</v>
      </c>
      <c r="AF1033" s="1">
        <f>IF(Raw!AE1033="", 0, 1)</f>
        <v>0</v>
      </c>
      <c r="AG1033" s="1" t="str">
        <f t="shared" si="115"/>
        <v>No</v>
      </c>
      <c r="AH1033" s="1" t="str">
        <f t="shared" si="116"/>
        <v>No</v>
      </c>
      <c r="AI1033" s="1" t="str">
        <f t="shared" si="117"/>
        <v>No</v>
      </c>
      <c r="AJ1033" s="1" t="str">
        <f>IF(Raw!AE1033="", "", Raw!AE1033)</f>
        <v/>
      </c>
      <c r="AK1033" s="2" t="str">
        <f t="shared" ca="1" si="118"/>
        <v/>
      </c>
      <c r="AL1033" s="1" t="str">
        <f>IF(Raw!AF1033="", "", Raw!AF1033)</f>
        <v/>
      </c>
      <c r="AM1033" s="1" t="s">
        <v>6350</v>
      </c>
      <c r="AN1033" s="1" t="s">
        <v>6350</v>
      </c>
      <c r="AO1033" s="1" t="s">
        <v>6349</v>
      </c>
      <c r="AP1033" s="1">
        <f>Raw!AH1033</f>
        <v>65990</v>
      </c>
      <c r="AQ1033" s="1">
        <v>500</v>
      </c>
      <c r="AR1033" s="1" t="s">
        <v>6350</v>
      </c>
      <c r="AS1033" s="1" t="s">
        <v>6350</v>
      </c>
      <c r="AT1033" s="1" t="s">
        <v>6350</v>
      </c>
    </row>
    <row r="1034" spans="1:46" ht="12.75" x14ac:dyDescent="0.2">
      <c r="A1034" s="1">
        <v>11033</v>
      </c>
      <c r="B1034" s="1" t="s">
        <v>2</v>
      </c>
      <c r="C1034" s="2">
        <f t="shared" ca="1" si="112"/>
        <v>45265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6350</v>
      </c>
      <c r="O1034" s="1" t="s">
        <v>6373</v>
      </c>
      <c r="P1034" s="1" t="s">
        <v>6349</v>
      </c>
      <c r="Q1034" s="1" t="s">
        <v>6350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13"/>
        <v>24811</v>
      </c>
      <c r="AA1034" s="1" t="str">
        <f>Raw!Z1034</f>
        <v>NEW ZEALAND FULL LICENCE</v>
      </c>
      <c r="AB1034" s="9">
        <f t="shared" si="114"/>
        <v>4</v>
      </c>
      <c r="AC1034" s="1">
        <v>16</v>
      </c>
      <c r="AD1034" s="1" t="str">
        <f>Raw!AA1034</f>
        <v>FEMALE</v>
      </c>
      <c r="AE1034" s="1" t="str">
        <f>Raw!AB1034</f>
        <v>NO</v>
      </c>
      <c r="AF1034" s="1">
        <f>IF(Raw!AE1034="", 0, 1)</f>
        <v>0</v>
      </c>
      <c r="AG1034" s="1" t="str">
        <f t="shared" si="115"/>
        <v>No</v>
      </c>
      <c r="AH1034" s="1" t="str">
        <f t="shared" si="116"/>
        <v>No</v>
      </c>
      <c r="AI1034" s="1" t="str">
        <f t="shared" si="117"/>
        <v>No</v>
      </c>
      <c r="AJ1034" s="1" t="str">
        <f>IF(Raw!AE1034="", "", Raw!AE1034)</f>
        <v/>
      </c>
      <c r="AK1034" s="2" t="str">
        <f t="shared" ca="1" si="118"/>
        <v/>
      </c>
      <c r="AL1034" s="1" t="str">
        <f>IF(Raw!AF1034="", "", Raw!AF1034)</f>
        <v/>
      </c>
      <c r="AM1034" s="1" t="s">
        <v>6350</v>
      </c>
      <c r="AN1034" s="1" t="s">
        <v>6350</v>
      </c>
      <c r="AO1034" s="1" t="s">
        <v>6349</v>
      </c>
      <c r="AP1034" s="1">
        <f>Raw!AH1034</f>
        <v>8900</v>
      </c>
      <c r="AQ1034" s="1">
        <v>500</v>
      </c>
      <c r="AR1034" s="1" t="s">
        <v>6350</v>
      </c>
      <c r="AS1034" s="1" t="s">
        <v>6350</v>
      </c>
      <c r="AT1034" s="1" t="s">
        <v>6350</v>
      </c>
    </row>
    <row r="1035" spans="1:46" ht="12.75" x14ac:dyDescent="0.2">
      <c r="A1035" s="1">
        <v>11034</v>
      </c>
      <c r="B1035" s="1" t="s">
        <v>2</v>
      </c>
      <c r="C1035" s="2">
        <f t="shared" ca="1" si="112"/>
        <v>45265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6350</v>
      </c>
      <c r="O1035" s="1" t="s">
        <v>6373</v>
      </c>
      <c r="P1035" s="1" t="s">
        <v>6349</v>
      </c>
      <c r="Q1035" s="1" t="s">
        <v>6350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13"/>
        <v>23716</v>
      </c>
      <c r="AA1035" s="1" t="str">
        <f>Raw!Z1035</f>
        <v>INTERNATIONAL LICENCE</v>
      </c>
      <c r="AB1035" s="9">
        <f t="shared" si="114"/>
        <v>4</v>
      </c>
      <c r="AC1035" s="1">
        <v>16</v>
      </c>
      <c r="AD1035" s="1" t="str">
        <f>Raw!AA1035</f>
        <v>MALE</v>
      </c>
      <c r="AE1035" s="1" t="str">
        <f>Raw!AB1035</f>
        <v>NO</v>
      </c>
      <c r="AF1035" s="1">
        <f>IF(Raw!AE1035="", 0, 1)</f>
        <v>0</v>
      </c>
      <c r="AG1035" s="1" t="str">
        <f t="shared" si="115"/>
        <v>No</v>
      </c>
      <c r="AH1035" s="1" t="str">
        <f t="shared" si="116"/>
        <v>No</v>
      </c>
      <c r="AI1035" s="1" t="str">
        <f t="shared" si="117"/>
        <v>No</v>
      </c>
      <c r="AJ1035" s="1" t="str">
        <f>IF(Raw!AE1035="", "", Raw!AE1035)</f>
        <v/>
      </c>
      <c r="AK1035" s="2" t="str">
        <f t="shared" ca="1" si="118"/>
        <v/>
      </c>
      <c r="AL1035" s="1" t="str">
        <f>IF(Raw!AF1035="", "", Raw!AF1035)</f>
        <v/>
      </c>
      <c r="AM1035" s="1" t="s">
        <v>6350</v>
      </c>
      <c r="AN1035" s="1" t="s">
        <v>6350</v>
      </c>
      <c r="AO1035" s="1" t="s">
        <v>6349</v>
      </c>
      <c r="AP1035" s="1">
        <f>Raw!AH1035</f>
        <v>7200</v>
      </c>
      <c r="AQ1035" s="1">
        <v>500</v>
      </c>
      <c r="AR1035" s="1" t="s">
        <v>6350</v>
      </c>
      <c r="AS1035" s="1" t="s">
        <v>6350</v>
      </c>
      <c r="AT1035" s="1" t="s">
        <v>6350</v>
      </c>
    </row>
    <row r="1036" spans="1:46" ht="12.75" x14ac:dyDescent="0.2">
      <c r="A1036" s="1">
        <v>11035</v>
      </c>
      <c r="B1036" s="1" t="s">
        <v>2</v>
      </c>
      <c r="C1036" s="2">
        <f t="shared" ca="1" si="112"/>
        <v>45265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6350</v>
      </c>
      <c r="O1036" s="1" t="s">
        <v>6373</v>
      </c>
      <c r="P1036" s="1" t="s">
        <v>6349</v>
      </c>
      <c r="Q1036" s="1" t="s">
        <v>6350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/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13"/>
        <v>36865</v>
      </c>
      <c r="AA1036" s="1" t="str">
        <f>Raw!Z1036</f>
        <v>NEW ZEALAND FULL LICENCE</v>
      </c>
      <c r="AB1036" s="9">
        <f t="shared" si="114"/>
        <v>4</v>
      </c>
      <c r="AC1036" s="1">
        <v>16</v>
      </c>
      <c r="AD1036" s="1" t="str">
        <f>Raw!AA1036</f>
        <v>MALE</v>
      </c>
      <c r="AE1036" s="1" t="str">
        <f>Raw!AB1036</f>
        <v>NO</v>
      </c>
      <c r="AF1036" s="1">
        <f>IF(Raw!AE1036="", 0, 1)</f>
        <v>1</v>
      </c>
      <c r="AG1036" s="1" t="str">
        <f t="shared" si="115"/>
        <v>Yes</v>
      </c>
      <c r="AH1036" s="1" t="str">
        <f t="shared" si="116"/>
        <v>Yes</v>
      </c>
      <c r="AI1036" s="1" t="str">
        <f t="shared" si="117"/>
        <v>Yes</v>
      </c>
      <c r="AJ1036" s="1">
        <f>IF(Raw!AE1036="", "", Raw!AE1036)</f>
        <v>13</v>
      </c>
      <c r="AK1036" s="2">
        <f t="shared" ca="1" si="118"/>
        <v>44895</v>
      </c>
      <c r="AL1036" s="1" t="str">
        <f>IF(Raw!AF1036="", "", Raw!AF1036)</f>
        <v>At fault - other vehicle involved</v>
      </c>
      <c r="AM1036" s="1" t="s">
        <v>6350</v>
      </c>
      <c r="AN1036" s="1" t="s">
        <v>6350</v>
      </c>
      <c r="AO1036" s="1" t="s">
        <v>6349</v>
      </c>
      <c r="AP1036" s="1">
        <f>Raw!AH1036</f>
        <v>4210</v>
      </c>
      <c r="AQ1036" s="1">
        <v>500</v>
      </c>
      <c r="AR1036" s="1" t="s">
        <v>6350</v>
      </c>
      <c r="AS1036" s="1" t="s">
        <v>6350</v>
      </c>
      <c r="AT1036" s="1" t="s">
        <v>6350</v>
      </c>
    </row>
    <row r="1037" spans="1:46" ht="12.75" x14ac:dyDescent="0.2">
      <c r="A1037" s="1">
        <v>11036</v>
      </c>
      <c r="B1037" s="1" t="s">
        <v>2</v>
      </c>
      <c r="C1037" s="2">
        <f t="shared" ca="1" si="112"/>
        <v>45265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6350</v>
      </c>
      <c r="O1037" s="1" t="s">
        <v>6373</v>
      </c>
      <c r="P1037" s="1" t="s">
        <v>6349</v>
      </c>
      <c r="Q1037" s="1" t="s">
        <v>6350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13"/>
        <v>25177</v>
      </c>
      <c r="AA1037" s="1" t="str">
        <f>Raw!Z1037</f>
        <v>NEW ZEALAND FULL LICENCE</v>
      </c>
      <c r="AB1037" s="9">
        <f t="shared" si="114"/>
        <v>4</v>
      </c>
      <c r="AC1037" s="1">
        <v>16</v>
      </c>
      <c r="AD1037" s="1" t="str">
        <f>Raw!AA1037</f>
        <v>MALE</v>
      </c>
      <c r="AE1037" s="1" t="str">
        <f>Raw!AB1037</f>
        <v>NO</v>
      </c>
      <c r="AF1037" s="1">
        <f>IF(Raw!AE1037="", 0, 1)</f>
        <v>1</v>
      </c>
      <c r="AG1037" s="1" t="str">
        <f t="shared" si="115"/>
        <v>No</v>
      </c>
      <c r="AH1037" s="1" t="str">
        <f t="shared" si="116"/>
        <v>Yes</v>
      </c>
      <c r="AI1037" s="1" t="str">
        <f t="shared" si="117"/>
        <v>Yes</v>
      </c>
      <c r="AJ1037" s="1">
        <f>IF(Raw!AE1037="", "", Raw!AE1037)</f>
        <v>26</v>
      </c>
      <c r="AK1037" s="2">
        <f t="shared" ca="1" si="118"/>
        <v>44500</v>
      </c>
      <c r="AL1037" s="1" t="str">
        <f>IF(Raw!AF1037="", "", Raw!AF1037)</f>
        <v>At fault - other vehicle involved</v>
      </c>
      <c r="AM1037" s="1" t="s">
        <v>6350</v>
      </c>
      <c r="AN1037" s="1" t="s">
        <v>6350</v>
      </c>
      <c r="AO1037" s="1" t="s">
        <v>6349</v>
      </c>
      <c r="AP1037" s="1">
        <f>Raw!AH1037</f>
        <v>6000</v>
      </c>
      <c r="AQ1037" s="1">
        <v>500</v>
      </c>
      <c r="AR1037" s="1" t="s">
        <v>6350</v>
      </c>
      <c r="AS1037" s="1" t="s">
        <v>6350</v>
      </c>
      <c r="AT1037" s="1" t="s">
        <v>6350</v>
      </c>
    </row>
    <row r="1038" spans="1:46" ht="12.75" x14ac:dyDescent="0.2">
      <c r="A1038" s="1">
        <v>11037</v>
      </c>
      <c r="B1038" s="1" t="s">
        <v>2</v>
      </c>
      <c r="C1038" s="2">
        <f t="shared" ca="1" si="112"/>
        <v>45265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6350</v>
      </c>
      <c r="O1038" s="1" t="s">
        <v>6373</v>
      </c>
      <c r="P1038" s="1" t="s">
        <v>6349</v>
      </c>
      <c r="Q1038" s="1" t="s">
        <v>6350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/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13"/>
        <v>27733</v>
      </c>
      <c r="AA1038" s="1" t="str">
        <f>Raw!Z1038</f>
        <v>NEW ZEALAND FULL LICENCE</v>
      </c>
      <c r="AB1038" s="9">
        <f t="shared" si="114"/>
        <v>4</v>
      </c>
      <c r="AC1038" s="1">
        <v>16</v>
      </c>
      <c r="AD1038" s="1" t="str">
        <f>Raw!AA1038</f>
        <v>MALE</v>
      </c>
      <c r="AE1038" s="1" t="str">
        <f>Raw!AB1038</f>
        <v>NO</v>
      </c>
      <c r="AF1038" s="1">
        <f>IF(Raw!AE1038="", 0, 1)</f>
        <v>0</v>
      </c>
      <c r="AG1038" s="1" t="str">
        <f t="shared" si="115"/>
        <v>No</v>
      </c>
      <c r="AH1038" s="1" t="str">
        <f t="shared" si="116"/>
        <v>No</v>
      </c>
      <c r="AI1038" s="1" t="str">
        <f t="shared" si="117"/>
        <v>No</v>
      </c>
      <c r="AJ1038" s="1" t="str">
        <f>IF(Raw!AE1038="", "", Raw!AE1038)</f>
        <v/>
      </c>
      <c r="AK1038" s="2" t="str">
        <f t="shared" ca="1" si="118"/>
        <v/>
      </c>
      <c r="AL1038" s="1" t="str">
        <f>IF(Raw!AF1038="", "", Raw!AF1038)</f>
        <v/>
      </c>
      <c r="AM1038" s="1" t="s">
        <v>6350</v>
      </c>
      <c r="AN1038" s="1" t="s">
        <v>6350</v>
      </c>
      <c r="AO1038" s="1" t="s">
        <v>6349</v>
      </c>
      <c r="AP1038" s="1">
        <f>Raw!AH1038</f>
        <v>48370</v>
      </c>
      <c r="AQ1038" s="1">
        <v>500</v>
      </c>
      <c r="AR1038" s="1" t="s">
        <v>6350</v>
      </c>
      <c r="AS1038" s="1" t="s">
        <v>6350</v>
      </c>
      <c r="AT1038" s="1" t="s">
        <v>6350</v>
      </c>
    </row>
    <row r="1039" spans="1:46" ht="12.75" x14ac:dyDescent="0.2">
      <c r="A1039" s="1">
        <v>11038</v>
      </c>
      <c r="B1039" s="1" t="s">
        <v>2</v>
      </c>
      <c r="C1039" s="2">
        <f t="shared" ca="1" si="112"/>
        <v>45265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6350</v>
      </c>
      <c r="O1039" s="1" t="s">
        <v>6373</v>
      </c>
      <c r="P1039" s="1" t="s">
        <v>6349</v>
      </c>
      <c r="Q1039" s="1" t="s">
        <v>6350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/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13"/>
        <v>32847</v>
      </c>
      <c r="AA1039" s="1" t="str">
        <f>Raw!Z1039</f>
        <v>NEW ZEALAND FULL LICENCE</v>
      </c>
      <c r="AB1039" s="9">
        <f t="shared" si="114"/>
        <v>4</v>
      </c>
      <c r="AC1039" s="1">
        <v>16</v>
      </c>
      <c r="AD1039" s="1" t="str">
        <f>Raw!AA1039</f>
        <v>MALE</v>
      </c>
      <c r="AE1039" s="1" t="str">
        <f>Raw!AB1039</f>
        <v>YES</v>
      </c>
      <c r="AF1039" s="1">
        <f>IF(Raw!AE1039="", 0, 1)</f>
        <v>0</v>
      </c>
      <c r="AG1039" s="1" t="str">
        <f t="shared" si="115"/>
        <v>No</v>
      </c>
      <c r="AH1039" s="1" t="str">
        <f t="shared" si="116"/>
        <v>No</v>
      </c>
      <c r="AI1039" s="1" t="str">
        <f t="shared" si="117"/>
        <v>No</v>
      </c>
      <c r="AJ1039" s="1" t="str">
        <f>IF(Raw!AE1039="", "", Raw!AE1039)</f>
        <v/>
      </c>
      <c r="AK1039" s="2" t="str">
        <f t="shared" ca="1" si="118"/>
        <v/>
      </c>
      <c r="AL1039" s="1" t="str">
        <f>IF(Raw!AF1039="", "", Raw!AF1039)</f>
        <v/>
      </c>
      <c r="AM1039" s="1" t="s">
        <v>6350</v>
      </c>
      <c r="AN1039" s="1" t="s">
        <v>6350</v>
      </c>
      <c r="AO1039" s="1" t="s">
        <v>6349</v>
      </c>
      <c r="AP1039" s="1">
        <f>Raw!AH1039</f>
        <v>10930</v>
      </c>
      <c r="AQ1039" s="1">
        <v>500</v>
      </c>
      <c r="AR1039" s="1" t="s">
        <v>6350</v>
      </c>
      <c r="AS1039" s="1" t="s">
        <v>6350</v>
      </c>
      <c r="AT1039" s="1" t="s">
        <v>6350</v>
      </c>
    </row>
    <row r="1040" spans="1:46" ht="12.75" x14ac:dyDescent="0.2">
      <c r="A1040" s="1">
        <v>11039</v>
      </c>
      <c r="B1040" s="1" t="s">
        <v>2</v>
      </c>
      <c r="C1040" s="2">
        <f t="shared" ca="1" si="112"/>
        <v>45265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6350</v>
      </c>
      <c r="O1040" s="1" t="s">
        <v>6373</v>
      </c>
      <c r="P1040" s="1" t="s">
        <v>6349</v>
      </c>
      <c r="Q1040" s="1" t="s">
        <v>6350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13"/>
        <v>33943</v>
      </c>
      <c r="AA1040" s="1" t="str">
        <f>Raw!Z1040</f>
        <v>INTERNATIONAL LICENCE</v>
      </c>
      <c r="AB1040" s="9">
        <f t="shared" si="114"/>
        <v>4</v>
      </c>
      <c r="AC1040" s="1">
        <v>16</v>
      </c>
      <c r="AD1040" s="1" t="str">
        <f>Raw!AA1040</f>
        <v>MALE</v>
      </c>
      <c r="AE1040" s="1" t="str">
        <f>Raw!AB1040</f>
        <v>NO</v>
      </c>
      <c r="AF1040" s="1">
        <f>IF(Raw!AE1040="", 0, 1)</f>
        <v>0</v>
      </c>
      <c r="AG1040" s="1" t="str">
        <f t="shared" si="115"/>
        <v>No</v>
      </c>
      <c r="AH1040" s="1" t="str">
        <f t="shared" si="116"/>
        <v>No</v>
      </c>
      <c r="AI1040" s="1" t="str">
        <f t="shared" si="117"/>
        <v>No</v>
      </c>
      <c r="AJ1040" s="1" t="str">
        <f>IF(Raw!AE1040="", "", Raw!AE1040)</f>
        <v/>
      </c>
      <c r="AK1040" s="2" t="str">
        <f t="shared" ca="1" si="118"/>
        <v/>
      </c>
      <c r="AL1040" s="1" t="str">
        <f>IF(Raw!AF1040="", "", Raw!AF1040)</f>
        <v/>
      </c>
      <c r="AM1040" s="1" t="s">
        <v>6350</v>
      </c>
      <c r="AN1040" s="1" t="s">
        <v>6350</v>
      </c>
      <c r="AO1040" s="1" t="s">
        <v>6349</v>
      </c>
      <c r="AP1040" s="1">
        <f>Raw!AH1040</f>
        <v>7200</v>
      </c>
      <c r="AQ1040" s="1">
        <v>500</v>
      </c>
      <c r="AR1040" s="1" t="s">
        <v>6350</v>
      </c>
      <c r="AS1040" s="1" t="s">
        <v>6350</v>
      </c>
      <c r="AT1040" s="1" t="s">
        <v>6350</v>
      </c>
    </row>
    <row r="1041" spans="1:46" ht="12.75" x14ac:dyDescent="0.2">
      <c r="A1041" s="1">
        <v>11040</v>
      </c>
      <c r="B1041" s="1" t="s">
        <v>2</v>
      </c>
      <c r="C1041" s="2">
        <f t="shared" ca="1" si="112"/>
        <v>45265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6350</v>
      </c>
      <c r="O1041" s="1" t="s">
        <v>6373</v>
      </c>
      <c r="P1041" s="1" t="s">
        <v>6349</v>
      </c>
      <c r="Q1041" s="1" t="s">
        <v>6350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/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13"/>
        <v>35404</v>
      </c>
      <c r="AA1041" s="1" t="str">
        <f>Raw!Z1041</f>
        <v>NEW ZEALAND FULL LICENCE</v>
      </c>
      <c r="AB1041" s="9">
        <f t="shared" si="114"/>
        <v>4</v>
      </c>
      <c r="AC1041" s="1">
        <v>16</v>
      </c>
      <c r="AD1041" s="1" t="str">
        <f>Raw!AA1041</f>
        <v>FEMALE</v>
      </c>
      <c r="AE1041" s="1" t="str">
        <f>Raw!AB1041</f>
        <v>YES</v>
      </c>
      <c r="AF1041" s="1">
        <f>IF(Raw!AE1041="", 0, 1)</f>
        <v>0</v>
      </c>
      <c r="AG1041" s="1" t="str">
        <f t="shared" si="115"/>
        <v>No</v>
      </c>
      <c r="AH1041" s="1" t="str">
        <f t="shared" si="116"/>
        <v>No</v>
      </c>
      <c r="AI1041" s="1" t="str">
        <f t="shared" si="117"/>
        <v>No</v>
      </c>
      <c r="AJ1041" s="1" t="str">
        <f>IF(Raw!AE1041="", "", Raw!AE1041)</f>
        <v/>
      </c>
      <c r="AK1041" s="2" t="str">
        <f t="shared" ca="1" si="118"/>
        <v/>
      </c>
      <c r="AL1041" s="1" t="str">
        <f>IF(Raw!AF1041="", "", Raw!AF1041)</f>
        <v/>
      </c>
      <c r="AM1041" s="1" t="s">
        <v>6350</v>
      </c>
      <c r="AN1041" s="1" t="s">
        <v>6350</v>
      </c>
      <c r="AO1041" s="1" t="s">
        <v>6349</v>
      </c>
      <c r="AP1041" s="1">
        <f>Raw!AH1041</f>
        <v>128000</v>
      </c>
      <c r="AQ1041" s="1">
        <v>500</v>
      </c>
      <c r="AR1041" s="1" t="s">
        <v>6350</v>
      </c>
      <c r="AS1041" s="1" t="s">
        <v>6350</v>
      </c>
      <c r="AT1041" s="1" t="s">
        <v>6350</v>
      </c>
    </row>
    <row r="1042" spans="1:46" ht="12.75" x14ac:dyDescent="0.2">
      <c r="A1042" s="1">
        <v>11041</v>
      </c>
      <c r="B1042" s="1" t="s">
        <v>2</v>
      </c>
      <c r="C1042" s="2">
        <f t="shared" ca="1" si="112"/>
        <v>45265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6350</v>
      </c>
      <c r="O1042" s="1" t="s">
        <v>6373</v>
      </c>
      <c r="P1042" s="1" t="s">
        <v>6349</v>
      </c>
      <c r="Q1042" s="1" t="s">
        <v>6350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/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13"/>
        <v>34673</v>
      </c>
      <c r="AA1042" s="1" t="str">
        <f>Raw!Z1042</f>
        <v>NEW ZEALAND FULL LICENCE</v>
      </c>
      <c r="AB1042" s="9">
        <f t="shared" si="114"/>
        <v>4</v>
      </c>
      <c r="AC1042" s="1">
        <v>16</v>
      </c>
      <c r="AD1042" s="1" t="str">
        <f>Raw!AA1042</f>
        <v>MALE</v>
      </c>
      <c r="AE1042" s="1" t="str">
        <f>Raw!AB1042</f>
        <v>YES</v>
      </c>
      <c r="AF1042" s="1">
        <f>IF(Raw!AE1042="", 0, 1)</f>
        <v>0</v>
      </c>
      <c r="AG1042" s="1" t="str">
        <f t="shared" si="115"/>
        <v>No</v>
      </c>
      <c r="AH1042" s="1" t="str">
        <f t="shared" si="116"/>
        <v>No</v>
      </c>
      <c r="AI1042" s="1" t="str">
        <f t="shared" si="117"/>
        <v>No</v>
      </c>
      <c r="AJ1042" s="1" t="str">
        <f>IF(Raw!AE1042="", "", Raw!AE1042)</f>
        <v/>
      </c>
      <c r="AK1042" s="2" t="str">
        <f t="shared" ca="1" si="118"/>
        <v/>
      </c>
      <c r="AL1042" s="1" t="str">
        <f>IF(Raw!AF1042="", "", Raw!AF1042)</f>
        <v/>
      </c>
      <c r="AM1042" s="1" t="s">
        <v>6350</v>
      </c>
      <c r="AN1042" s="1" t="s">
        <v>6350</v>
      </c>
      <c r="AO1042" s="1" t="s">
        <v>6349</v>
      </c>
      <c r="AP1042" s="1">
        <f>Raw!AH1042</f>
        <v>13190</v>
      </c>
      <c r="AQ1042" s="1">
        <v>500</v>
      </c>
      <c r="AR1042" s="1" t="s">
        <v>6350</v>
      </c>
      <c r="AS1042" s="1" t="s">
        <v>6350</v>
      </c>
      <c r="AT1042" s="1" t="s">
        <v>6350</v>
      </c>
    </row>
    <row r="1043" spans="1:46" ht="12.75" x14ac:dyDescent="0.2">
      <c r="A1043" s="1">
        <v>11042</v>
      </c>
      <c r="B1043" s="1" t="s">
        <v>2</v>
      </c>
      <c r="C1043" s="2">
        <f t="shared" ca="1" si="112"/>
        <v>45265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6350</v>
      </c>
      <c r="O1043" s="1" t="s">
        <v>6373</v>
      </c>
      <c r="P1043" s="1" t="s">
        <v>6349</v>
      </c>
      <c r="Q1043" s="1" t="s">
        <v>6350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13"/>
        <v>32847</v>
      </c>
      <c r="AA1043" s="1" t="str">
        <f>Raw!Z1043</f>
        <v>NEW ZEALAND FULL LICENCE</v>
      </c>
      <c r="AB1043" s="9">
        <f t="shared" si="114"/>
        <v>4</v>
      </c>
      <c r="AC1043" s="1">
        <v>16</v>
      </c>
      <c r="AD1043" s="1" t="str">
        <f>Raw!AA1043</f>
        <v>MALE</v>
      </c>
      <c r="AE1043" s="1" t="str">
        <f>Raw!AB1043</f>
        <v>NO</v>
      </c>
      <c r="AF1043" s="1">
        <f>IF(Raw!AE1043="", 0, 1)</f>
        <v>0</v>
      </c>
      <c r="AG1043" s="1" t="str">
        <f t="shared" si="115"/>
        <v>No</v>
      </c>
      <c r="AH1043" s="1" t="str">
        <f t="shared" si="116"/>
        <v>No</v>
      </c>
      <c r="AI1043" s="1" t="str">
        <f t="shared" si="117"/>
        <v>No</v>
      </c>
      <c r="AJ1043" s="1" t="str">
        <f>IF(Raw!AE1043="", "", Raw!AE1043)</f>
        <v/>
      </c>
      <c r="AK1043" s="2" t="str">
        <f t="shared" ca="1" si="118"/>
        <v/>
      </c>
      <c r="AL1043" s="1" t="str">
        <f>IF(Raw!AF1043="", "", Raw!AF1043)</f>
        <v/>
      </c>
      <c r="AM1043" s="1" t="s">
        <v>6350</v>
      </c>
      <c r="AN1043" s="1" t="s">
        <v>6350</v>
      </c>
      <c r="AO1043" s="1" t="s">
        <v>6349</v>
      </c>
      <c r="AP1043" s="1">
        <f>Raw!AH1043</f>
        <v>14620</v>
      </c>
      <c r="AQ1043" s="1">
        <v>500</v>
      </c>
      <c r="AR1043" s="1" t="s">
        <v>6350</v>
      </c>
      <c r="AS1043" s="1" t="s">
        <v>6350</v>
      </c>
      <c r="AT1043" s="1" t="s">
        <v>6350</v>
      </c>
    </row>
    <row r="1044" spans="1:46" ht="12.75" x14ac:dyDescent="0.2">
      <c r="A1044" s="1">
        <v>11043</v>
      </c>
      <c r="B1044" s="1" t="s">
        <v>2</v>
      </c>
      <c r="C1044" s="2">
        <f t="shared" ca="1" si="112"/>
        <v>45265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6350</v>
      </c>
      <c r="O1044" s="1" t="s">
        <v>6373</v>
      </c>
      <c r="P1044" s="1" t="s">
        <v>6349</v>
      </c>
      <c r="Q1044" s="1" t="s">
        <v>6350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13"/>
        <v>31021</v>
      </c>
      <c r="AA1044" s="1" t="str">
        <f>Raw!Z1044</f>
        <v>NEW ZEALAND FULL LICENCE</v>
      </c>
      <c r="AB1044" s="9">
        <f t="shared" si="114"/>
        <v>4</v>
      </c>
      <c r="AC1044" s="1">
        <v>16</v>
      </c>
      <c r="AD1044" s="1" t="str">
        <f>Raw!AA1044</f>
        <v>MALE</v>
      </c>
      <c r="AE1044" s="1" t="str">
        <f>Raw!AB1044</f>
        <v>NO</v>
      </c>
      <c r="AF1044" s="1">
        <f>IF(Raw!AE1044="", 0, 1)</f>
        <v>0</v>
      </c>
      <c r="AG1044" s="1" t="str">
        <f t="shared" si="115"/>
        <v>No</v>
      </c>
      <c r="AH1044" s="1" t="str">
        <f t="shared" si="116"/>
        <v>No</v>
      </c>
      <c r="AI1044" s="1" t="str">
        <f t="shared" si="117"/>
        <v>No</v>
      </c>
      <c r="AJ1044" s="1" t="str">
        <f>IF(Raw!AE1044="", "", Raw!AE1044)</f>
        <v/>
      </c>
      <c r="AK1044" s="2" t="str">
        <f t="shared" ca="1" si="118"/>
        <v/>
      </c>
      <c r="AL1044" s="1" t="str">
        <f>IF(Raw!AF1044="", "", Raw!AF1044)</f>
        <v/>
      </c>
      <c r="AM1044" s="1" t="s">
        <v>6350</v>
      </c>
      <c r="AN1044" s="1" t="s">
        <v>6350</v>
      </c>
      <c r="AO1044" s="1" t="s">
        <v>6349</v>
      </c>
      <c r="AP1044" s="1">
        <f>Raw!AH1044</f>
        <v>1220</v>
      </c>
      <c r="AQ1044" s="1">
        <v>500</v>
      </c>
      <c r="AR1044" s="1" t="s">
        <v>6350</v>
      </c>
      <c r="AS1044" s="1" t="s">
        <v>6350</v>
      </c>
      <c r="AT1044" s="1" t="s">
        <v>6350</v>
      </c>
    </row>
    <row r="1045" spans="1:46" ht="12.75" x14ac:dyDescent="0.2">
      <c r="A1045" s="1">
        <v>11044</v>
      </c>
      <c r="B1045" s="1" t="s">
        <v>2</v>
      </c>
      <c r="C1045" s="2">
        <f t="shared" ca="1" si="112"/>
        <v>45265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6350</v>
      </c>
      <c r="O1045" s="1" t="s">
        <v>6373</v>
      </c>
      <c r="P1045" s="1" t="s">
        <v>6349</v>
      </c>
      <c r="Q1045" s="1" t="s">
        <v>6350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13"/>
        <v>31021</v>
      </c>
      <c r="AA1045" s="1" t="str">
        <f>Raw!Z1045</f>
        <v>NEW ZEALAND FULL LICENCE</v>
      </c>
      <c r="AB1045" s="9">
        <f t="shared" si="114"/>
        <v>4</v>
      </c>
      <c r="AC1045" s="1">
        <v>16</v>
      </c>
      <c r="AD1045" s="1" t="str">
        <f>Raw!AA1045</f>
        <v>FEMALE</v>
      </c>
      <c r="AE1045" s="1" t="str">
        <f>Raw!AB1045</f>
        <v>NO</v>
      </c>
      <c r="AF1045" s="1">
        <f>IF(Raw!AE1045="", 0, 1)</f>
        <v>0</v>
      </c>
      <c r="AG1045" s="1" t="str">
        <f t="shared" si="115"/>
        <v>No</v>
      </c>
      <c r="AH1045" s="1" t="str">
        <f t="shared" si="116"/>
        <v>No</v>
      </c>
      <c r="AI1045" s="1" t="str">
        <f t="shared" si="117"/>
        <v>No</v>
      </c>
      <c r="AJ1045" s="1" t="str">
        <f>IF(Raw!AE1045="", "", Raw!AE1045)</f>
        <v/>
      </c>
      <c r="AK1045" s="2" t="str">
        <f t="shared" ca="1" si="118"/>
        <v/>
      </c>
      <c r="AL1045" s="1" t="str">
        <f>IF(Raw!AF1045="", "", Raw!AF1045)</f>
        <v/>
      </c>
      <c r="AM1045" s="1" t="s">
        <v>6350</v>
      </c>
      <c r="AN1045" s="1" t="s">
        <v>6350</v>
      </c>
      <c r="AO1045" s="1" t="s">
        <v>6349</v>
      </c>
      <c r="AP1045" s="1">
        <f>Raw!AH1045</f>
        <v>20000</v>
      </c>
      <c r="AQ1045" s="1">
        <v>500</v>
      </c>
      <c r="AR1045" s="1" t="s">
        <v>6350</v>
      </c>
      <c r="AS1045" s="1" t="s">
        <v>6350</v>
      </c>
      <c r="AT1045" s="1" t="s">
        <v>6350</v>
      </c>
    </row>
    <row r="1046" spans="1:46" ht="12.75" x14ac:dyDescent="0.2">
      <c r="A1046" s="1">
        <v>11045</v>
      </c>
      <c r="B1046" s="1" t="s">
        <v>2</v>
      </c>
      <c r="C1046" s="2">
        <f t="shared" ca="1" si="112"/>
        <v>45265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6350</v>
      </c>
      <c r="O1046" s="1" t="s">
        <v>6373</v>
      </c>
      <c r="P1046" s="1" t="s">
        <v>6349</v>
      </c>
      <c r="Q1046" s="1" t="s">
        <v>6350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/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13"/>
        <v>24811</v>
      </c>
      <c r="AA1046" s="1" t="str">
        <f>Raw!Z1046</f>
        <v>NEW ZEALAND FULL LICENCE</v>
      </c>
      <c r="AB1046" s="9">
        <f t="shared" si="114"/>
        <v>4</v>
      </c>
      <c r="AC1046" s="1">
        <v>16</v>
      </c>
      <c r="AD1046" s="1" t="str">
        <f>Raw!AA1046</f>
        <v>FEMALE</v>
      </c>
      <c r="AE1046" s="1" t="str">
        <f>Raw!AB1046</f>
        <v>NO</v>
      </c>
      <c r="AF1046" s="1">
        <f>IF(Raw!AE1046="", 0, 1)</f>
        <v>1</v>
      </c>
      <c r="AG1046" s="1" t="str">
        <f t="shared" si="115"/>
        <v>Yes</v>
      </c>
      <c r="AH1046" s="1" t="str">
        <f t="shared" si="116"/>
        <v>Yes</v>
      </c>
      <c r="AI1046" s="1" t="str">
        <f t="shared" si="117"/>
        <v>Yes</v>
      </c>
      <c r="AJ1046" s="1">
        <f>IF(Raw!AE1046="", "", Raw!AE1046)</f>
        <v>5</v>
      </c>
      <c r="AK1046" s="2">
        <f t="shared" ca="1" si="118"/>
        <v>45138</v>
      </c>
      <c r="AL1046" s="1" t="str">
        <f>IF(Raw!AF1046="", "", Raw!AF1046)</f>
        <v>Not at fault - other vehicle involved</v>
      </c>
      <c r="AM1046" s="1" t="s">
        <v>6350</v>
      </c>
      <c r="AN1046" s="1" t="s">
        <v>6350</v>
      </c>
      <c r="AO1046" s="1" t="s">
        <v>6349</v>
      </c>
      <c r="AP1046" s="1">
        <f>Raw!AH1046</f>
        <v>35595</v>
      </c>
      <c r="AQ1046" s="1">
        <v>500</v>
      </c>
      <c r="AR1046" s="1" t="s">
        <v>6350</v>
      </c>
      <c r="AS1046" s="1" t="s">
        <v>6350</v>
      </c>
      <c r="AT1046" s="1" t="s">
        <v>6350</v>
      </c>
    </row>
    <row r="1047" spans="1:46" ht="12.75" x14ac:dyDescent="0.2">
      <c r="A1047" s="1">
        <v>11046</v>
      </c>
      <c r="B1047" s="1" t="s">
        <v>2</v>
      </c>
      <c r="C1047" s="2">
        <f t="shared" ca="1" si="112"/>
        <v>45265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6350</v>
      </c>
      <c r="O1047" s="1" t="s">
        <v>6373</v>
      </c>
      <c r="P1047" s="1" t="s">
        <v>6349</v>
      </c>
      <c r="Q1047" s="1" t="s">
        <v>6350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13"/>
        <v>36134</v>
      </c>
      <c r="AA1047" s="1" t="str">
        <f>Raw!Z1047</f>
        <v>NEW ZEALAND FULL LICENCE</v>
      </c>
      <c r="AB1047" s="9">
        <f t="shared" si="114"/>
        <v>4</v>
      </c>
      <c r="AC1047" s="1">
        <v>16</v>
      </c>
      <c r="AD1047" s="1" t="str">
        <f>Raw!AA1047</f>
        <v>MALE</v>
      </c>
      <c r="AE1047" s="1" t="str">
        <f>Raw!AB1047</f>
        <v>YES</v>
      </c>
      <c r="AF1047" s="1">
        <f>IF(Raw!AE1047="", 0, 1)</f>
        <v>0</v>
      </c>
      <c r="AG1047" s="1" t="str">
        <f t="shared" si="115"/>
        <v>No</v>
      </c>
      <c r="AH1047" s="1" t="str">
        <f t="shared" si="116"/>
        <v>No</v>
      </c>
      <c r="AI1047" s="1" t="str">
        <f t="shared" si="117"/>
        <v>No</v>
      </c>
      <c r="AJ1047" s="1" t="str">
        <f>IF(Raw!AE1047="", "", Raw!AE1047)</f>
        <v/>
      </c>
      <c r="AK1047" s="2" t="str">
        <f t="shared" ca="1" si="118"/>
        <v/>
      </c>
      <c r="AL1047" s="1" t="str">
        <f>IF(Raw!AF1047="", "", Raw!AF1047)</f>
        <v/>
      </c>
      <c r="AM1047" s="1" t="s">
        <v>6350</v>
      </c>
      <c r="AN1047" s="1" t="s">
        <v>6350</v>
      </c>
      <c r="AO1047" s="1" t="s">
        <v>6349</v>
      </c>
      <c r="AP1047" s="1">
        <f>Raw!AH1047</f>
        <v>12590</v>
      </c>
      <c r="AQ1047" s="1">
        <v>500</v>
      </c>
      <c r="AR1047" s="1" t="s">
        <v>6350</v>
      </c>
      <c r="AS1047" s="1" t="s">
        <v>6350</v>
      </c>
      <c r="AT1047" s="1" t="s">
        <v>6350</v>
      </c>
    </row>
    <row r="1048" spans="1:46" ht="12.75" x14ac:dyDescent="0.2">
      <c r="A1048" s="1">
        <v>11047</v>
      </c>
      <c r="B1048" s="1" t="s">
        <v>2</v>
      </c>
      <c r="C1048" s="2">
        <f t="shared" ca="1" si="112"/>
        <v>45265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6350</v>
      </c>
      <c r="O1048" s="1" t="s">
        <v>6373</v>
      </c>
      <c r="P1048" s="1" t="s">
        <v>6349</v>
      </c>
      <c r="Q1048" s="1" t="s">
        <v>6350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/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13"/>
        <v>31751</v>
      </c>
      <c r="AA1048" s="1" t="str">
        <f>Raw!Z1048</f>
        <v>NEW ZEALAND FULL LICENCE</v>
      </c>
      <c r="AB1048" s="9">
        <f t="shared" si="114"/>
        <v>4</v>
      </c>
      <c r="AC1048" s="1">
        <v>16</v>
      </c>
      <c r="AD1048" s="1" t="str">
        <f>Raw!AA1048</f>
        <v>MALE</v>
      </c>
      <c r="AE1048" s="1" t="str">
        <f>Raw!AB1048</f>
        <v>NO</v>
      </c>
      <c r="AF1048" s="1">
        <f>IF(Raw!AE1048="", 0, 1)</f>
        <v>0</v>
      </c>
      <c r="AG1048" s="1" t="str">
        <f t="shared" si="115"/>
        <v>No</v>
      </c>
      <c r="AH1048" s="1" t="str">
        <f t="shared" si="116"/>
        <v>No</v>
      </c>
      <c r="AI1048" s="1" t="str">
        <f t="shared" si="117"/>
        <v>No</v>
      </c>
      <c r="AJ1048" s="1" t="str">
        <f>IF(Raw!AE1048="", "", Raw!AE1048)</f>
        <v/>
      </c>
      <c r="AK1048" s="2" t="str">
        <f t="shared" ca="1" si="118"/>
        <v/>
      </c>
      <c r="AL1048" s="1" t="str">
        <f>IF(Raw!AF1048="", "", Raw!AF1048)</f>
        <v/>
      </c>
      <c r="AM1048" s="1" t="s">
        <v>6350</v>
      </c>
      <c r="AN1048" s="1" t="s">
        <v>6350</v>
      </c>
      <c r="AO1048" s="1" t="s">
        <v>6349</v>
      </c>
      <c r="AP1048" s="1">
        <f>Raw!AH1048</f>
        <v>17300</v>
      </c>
      <c r="AQ1048" s="1">
        <v>500</v>
      </c>
      <c r="AR1048" s="1" t="s">
        <v>6350</v>
      </c>
      <c r="AS1048" s="1" t="s">
        <v>6350</v>
      </c>
      <c r="AT1048" s="1" t="s">
        <v>6350</v>
      </c>
    </row>
    <row r="1049" spans="1:46" ht="12.75" x14ac:dyDescent="0.2">
      <c r="A1049" s="1">
        <v>11048</v>
      </c>
      <c r="B1049" s="1" t="s">
        <v>2</v>
      </c>
      <c r="C1049" s="2">
        <f t="shared" ca="1" si="112"/>
        <v>45265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6350</v>
      </c>
      <c r="O1049" s="1" t="s">
        <v>6373</v>
      </c>
      <c r="P1049" s="1" t="s">
        <v>6349</v>
      </c>
      <c r="Q1049" s="1" t="s">
        <v>6350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13"/>
        <v>25907</v>
      </c>
      <c r="AA1049" s="1" t="str">
        <f>Raw!Z1049</f>
        <v>NEW ZEALAND FULL LICENCE</v>
      </c>
      <c r="AB1049" s="9">
        <f t="shared" si="114"/>
        <v>4</v>
      </c>
      <c r="AC1049" s="1">
        <v>16</v>
      </c>
      <c r="AD1049" s="1" t="str">
        <f>Raw!AA1049</f>
        <v>FEMALE</v>
      </c>
      <c r="AE1049" s="1" t="str">
        <f>Raw!AB1049</f>
        <v>YES</v>
      </c>
      <c r="AF1049" s="1">
        <f>IF(Raw!AE1049="", 0, 1)</f>
        <v>0</v>
      </c>
      <c r="AG1049" s="1" t="str">
        <f t="shared" si="115"/>
        <v>No</v>
      </c>
      <c r="AH1049" s="1" t="str">
        <f t="shared" si="116"/>
        <v>No</v>
      </c>
      <c r="AI1049" s="1" t="str">
        <f t="shared" si="117"/>
        <v>No</v>
      </c>
      <c r="AJ1049" s="1" t="str">
        <f>IF(Raw!AE1049="", "", Raw!AE1049)</f>
        <v/>
      </c>
      <c r="AK1049" s="2" t="str">
        <f t="shared" ca="1" si="118"/>
        <v/>
      </c>
      <c r="AL1049" s="1" t="str">
        <f>IF(Raw!AF1049="", "", Raw!AF1049)</f>
        <v/>
      </c>
      <c r="AM1049" s="1" t="s">
        <v>6350</v>
      </c>
      <c r="AN1049" s="1" t="s">
        <v>6350</v>
      </c>
      <c r="AO1049" s="1" t="s">
        <v>6349</v>
      </c>
      <c r="AP1049" s="1">
        <f>Raw!AH1049</f>
        <v>19920</v>
      </c>
      <c r="AQ1049" s="1">
        <v>500</v>
      </c>
      <c r="AR1049" s="1" t="s">
        <v>6350</v>
      </c>
      <c r="AS1049" s="1" t="s">
        <v>6350</v>
      </c>
      <c r="AT1049" s="1" t="s">
        <v>6350</v>
      </c>
    </row>
    <row r="1050" spans="1:46" ht="12.75" x14ac:dyDescent="0.2">
      <c r="A1050" s="1">
        <v>11049</v>
      </c>
      <c r="B1050" s="1" t="s">
        <v>2</v>
      </c>
      <c r="C1050" s="2">
        <f t="shared" ca="1" si="112"/>
        <v>45265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6350</v>
      </c>
      <c r="O1050" s="1" t="s">
        <v>6373</v>
      </c>
      <c r="P1050" s="1" t="s">
        <v>6349</v>
      </c>
      <c r="Q1050" s="1" t="s">
        <v>6350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13"/>
        <v>35038</v>
      </c>
      <c r="AA1050" s="1" t="str">
        <f>Raw!Z1050</f>
        <v>NEW ZEALAND FULL LICENCE</v>
      </c>
      <c r="AB1050" s="9">
        <f t="shared" si="114"/>
        <v>4</v>
      </c>
      <c r="AC1050" s="1">
        <v>16</v>
      </c>
      <c r="AD1050" s="1" t="str">
        <f>Raw!AA1050</f>
        <v>FEMALE</v>
      </c>
      <c r="AE1050" s="1" t="str">
        <f>Raw!AB1050</f>
        <v>YES</v>
      </c>
      <c r="AF1050" s="1">
        <f>IF(Raw!AE1050="", 0, 1)</f>
        <v>0</v>
      </c>
      <c r="AG1050" s="1" t="str">
        <f t="shared" si="115"/>
        <v>No</v>
      </c>
      <c r="AH1050" s="1" t="str">
        <f t="shared" si="116"/>
        <v>No</v>
      </c>
      <c r="AI1050" s="1" t="str">
        <f t="shared" si="117"/>
        <v>No</v>
      </c>
      <c r="AJ1050" s="1" t="str">
        <f>IF(Raw!AE1050="", "", Raw!AE1050)</f>
        <v/>
      </c>
      <c r="AK1050" s="2" t="str">
        <f t="shared" ca="1" si="118"/>
        <v/>
      </c>
      <c r="AL1050" s="1" t="str">
        <f>IF(Raw!AF1050="", "", Raw!AF1050)</f>
        <v/>
      </c>
      <c r="AM1050" s="1" t="s">
        <v>6350</v>
      </c>
      <c r="AN1050" s="1" t="s">
        <v>6350</v>
      </c>
      <c r="AO1050" s="1" t="s">
        <v>6349</v>
      </c>
      <c r="AP1050" s="1">
        <f>Raw!AH1050</f>
        <v>26900</v>
      </c>
      <c r="AQ1050" s="1">
        <v>500</v>
      </c>
      <c r="AR1050" s="1" t="s">
        <v>6350</v>
      </c>
      <c r="AS1050" s="1" t="s">
        <v>6350</v>
      </c>
      <c r="AT1050" s="1" t="s">
        <v>6350</v>
      </c>
    </row>
    <row r="1051" spans="1:46" ht="12.75" x14ac:dyDescent="0.2">
      <c r="A1051" s="1">
        <v>11050</v>
      </c>
      <c r="B1051" s="1" t="s">
        <v>2</v>
      </c>
      <c r="C1051" s="2">
        <f t="shared" ca="1" si="112"/>
        <v>45265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6350</v>
      </c>
      <c r="O1051" s="1" t="s">
        <v>6373</v>
      </c>
      <c r="P1051" s="1" t="s">
        <v>6349</v>
      </c>
      <c r="Q1051" s="1" t="s">
        <v>6350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13"/>
        <v>32847</v>
      </c>
      <c r="AA1051" s="1" t="str">
        <f>Raw!Z1051</f>
        <v>NEW ZEALAND FULL LICENCE</v>
      </c>
      <c r="AB1051" s="9">
        <f t="shared" si="114"/>
        <v>4</v>
      </c>
      <c r="AC1051" s="1">
        <v>16</v>
      </c>
      <c r="AD1051" s="1" t="str">
        <f>Raw!AA1051</f>
        <v>MALE</v>
      </c>
      <c r="AE1051" s="1" t="str">
        <f>Raw!AB1051</f>
        <v>NO</v>
      </c>
      <c r="AF1051" s="1">
        <f>IF(Raw!AE1051="", 0, 1)</f>
        <v>0</v>
      </c>
      <c r="AG1051" s="1" t="str">
        <f t="shared" si="115"/>
        <v>No</v>
      </c>
      <c r="AH1051" s="1" t="str">
        <f t="shared" si="116"/>
        <v>No</v>
      </c>
      <c r="AI1051" s="1" t="str">
        <f t="shared" si="117"/>
        <v>No</v>
      </c>
      <c r="AJ1051" s="1" t="str">
        <f>IF(Raw!AE1051="", "", Raw!AE1051)</f>
        <v/>
      </c>
      <c r="AK1051" s="2" t="str">
        <f t="shared" ca="1" si="118"/>
        <v/>
      </c>
      <c r="AL1051" s="1" t="str">
        <f>IF(Raw!AF1051="", "", Raw!AF1051)</f>
        <v/>
      </c>
      <c r="AM1051" s="1" t="s">
        <v>6350</v>
      </c>
      <c r="AN1051" s="1" t="s">
        <v>6350</v>
      </c>
      <c r="AO1051" s="1" t="s">
        <v>6349</v>
      </c>
      <c r="AP1051" s="1">
        <f>Raw!AH1051</f>
        <v>13375</v>
      </c>
      <c r="AQ1051" s="1">
        <v>500</v>
      </c>
      <c r="AR1051" s="1" t="s">
        <v>6350</v>
      </c>
      <c r="AS1051" s="1" t="s">
        <v>6350</v>
      </c>
      <c r="AT1051" s="1" t="s">
        <v>6350</v>
      </c>
    </row>
    <row r="1052" spans="1:46" ht="12.75" x14ac:dyDescent="0.2">
      <c r="A1052" s="1">
        <v>11051</v>
      </c>
      <c r="B1052" s="1" t="s">
        <v>2</v>
      </c>
      <c r="C1052" s="2">
        <f t="shared" ca="1" si="112"/>
        <v>45265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6350</v>
      </c>
      <c r="O1052" s="1" t="s">
        <v>6373</v>
      </c>
      <c r="P1052" s="1" t="s">
        <v>6349</v>
      </c>
      <c r="Q1052" s="1" t="s">
        <v>6350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13"/>
        <v>32116</v>
      </c>
      <c r="AA1052" s="1" t="str">
        <f>Raw!Z1052</f>
        <v>RESTRICTED LICENCE</v>
      </c>
      <c r="AB1052" s="9">
        <f t="shared" si="114"/>
        <v>4</v>
      </c>
      <c r="AC1052" s="1">
        <v>16</v>
      </c>
      <c r="AD1052" s="1" t="str">
        <f>Raw!AA1052</f>
        <v>FEMALE</v>
      </c>
      <c r="AE1052" s="1" t="str">
        <f>Raw!AB1052</f>
        <v>YES</v>
      </c>
      <c r="AF1052" s="1">
        <f>IF(Raw!AE1052="", 0, 1)</f>
        <v>0</v>
      </c>
      <c r="AG1052" s="1" t="str">
        <f t="shared" si="115"/>
        <v>No</v>
      </c>
      <c r="AH1052" s="1" t="str">
        <f t="shared" si="116"/>
        <v>No</v>
      </c>
      <c r="AI1052" s="1" t="str">
        <f t="shared" si="117"/>
        <v>No</v>
      </c>
      <c r="AJ1052" s="1" t="str">
        <f>IF(Raw!AE1052="", "", Raw!AE1052)</f>
        <v/>
      </c>
      <c r="AK1052" s="2" t="str">
        <f t="shared" ca="1" si="118"/>
        <v/>
      </c>
      <c r="AL1052" s="1" t="str">
        <f>IF(Raw!AF1052="", "", Raw!AF1052)</f>
        <v/>
      </c>
      <c r="AM1052" s="1" t="s">
        <v>6350</v>
      </c>
      <c r="AN1052" s="1" t="s">
        <v>6350</v>
      </c>
      <c r="AO1052" s="1" t="s">
        <v>6349</v>
      </c>
      <c r="AP1052" s="1">
        <f>Raw!AH1052</f>
        <v>5000</v>
      </c>
      <c r="AQ1052" s="1">
        <v>500</v>
      </c>
      <c r="AR1052" s="1" t="s">
        <v>6350</v>
      </c>
      <c r="AS1052" s="1" t="s">
        <v>6350</v>
      </c>
      <c r="AT1052" s="1" t="s">
        <v>6350</v>
      </c>
    </row>
    <row r="1053" spans="1:46" ht="12.75" x14ac:dyDescent="0.2">
      <c r="A1053" s="1">
        <v>11052</v>
      </c>
      <c r="B1053" s="1" t="s">
        <v>2</v>
      </c>
      <c r="C1053" s="2">
        <f t="shared" ca="1" si="112"/>
        <v>45265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6350</v>
      </c>
      <c r="O1053" s="1" t="s">
        <v>6373</v>
      </c>
      <c r="P1053" s="1" t="s">
        <v>6349</v>
      </c>
      <c r="Q1053" s="1" t="s">
        <v>6350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13"/>
        <v>22985</v>
      </c>
      <c r="AA1053" s="1" t="str">
        <f>Raw!Z1053</f>
        <v>NEW ZEALAND FULL LICENCE</v>
      </c>
      <c r="AB1053" s="9">
        <f t="shared" si="114"/>
        <v>4</v>
      </c>
      <c r="AC1053" s="1">
        <v>16</v>
      </c>
      <c r="AD1053" s="1" t="str">
        <f>Raw!AA1053</f>
        <v>FEMALE</v>
      </c>
      <c r="AE1053" s="1" t="str">
        <f>Raw!AB1053</f>
        <v>NO</v>
      </c>
      <c r="AF1053" s="1">
        <f>IF(Raw!AE1053="", 0, 1)</f>
        <v>0</v>
      </c>
      <c r="AG1053" s="1" t="str">
        <f t="shared" si="115"/>
        <v>No</v>
      </c>
      <c r="AH1053" s="1" t="str">
        <f t="shared" si="116"/>
        <v>No</v>
      </c>
      <c r="AI1053" s="1" t="str">
        <f t="shared" si="117"/>
        <v>No</v>
      </c>
      <c r="AJ1053" s="1" t="str">
        <f>IF(Raw!AE1053="", "", Raw!AE1053)</f>
        <v/>
      </c>
      <c r="AK1053" s="2" t="str">
        <f t="shared" ca="1" si="118"/>
        <v/>
      </c>
      <c r="AL1053" s="1" t="str">
        <f>IF(Raw!AF1053="", "", Raw!AF1053)</f>
        <v/>
      </c>
      <c r="AM1053" s="1" t="s">
        <v>6350</v>
      </c>
      <c r="AN1053" s="1" t="s">
        <v>6350</v>
      </c>
      <c r="AO1053" s="1" t="s">
        <v>6349</v>
      </c>
      <c r="AP1053" s="1">
        <f>Raw!AH1053</f>
        <v>10705</v>
      </c>
      <c r="AQ1053" s="1">
        <v>500</v>
      </c>
      <c r="AR1053" s="1" t="s">
        <v>6350</v>
      </c>
      <c r="AS1053" s="1" t="s">
        <v>6350</v>
      </c>
      <c r="AT1053" s="1" t="s">
        <v>6350</v>
      </c>
    </row>
    <row r="1054" spans="1:46" ht="12.75" x14ac:dyDescent="0.2">
      <c r="A1054" s="1">
        <v>11053</v>
      </c>
      <c r="B1054" s="1" t="s">
        <v>2</v>
      </c>
      <c r="C1054" s="2">
        <f t="shared" ca="1" si="112"/>
        <v>45265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6350</v>
      </c>
      <c r="O1054" s="1" t="s">
        <v>6373</v>
      </c>
      <c r="P1054" s="1" t="s">
        <v>6349</v>
      </c>
      <c r="Q1054" s="1" t="s">
        <v>6350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13"/>
        <v>39056</v>
      </c>
      <c r="AA1054" s="1" t="str">
        <f>Raw!Z1054</f>
        <v>LEARNERS LICENCE</v>
      </c>
      <c r="AB1054" s="9">
        <f t="shared" si="114"/>
        <v>1</v>
      </c>
      <c r="AC1054" s="1">
        <v>16</v>
      </c>
      <c r="AD1054" s="1" t="str">
        <f>Raw!AA1054</f>
        <v>FEMALE</v>
      </c>
      <c r="AE1054" s="1" t="str">
        <f>Raw!AB1054</f>
        <v>YES</v>
      </c>
      <c r="AF1054" s="1">
        <f>IF(Raw!AE1054="", 0, 1)</f>
        <v>0</v>
      </c>
      <c r="AG1054" s="1" t="str">
        <f t="shared" si="115"/>
        <v>No</v>
      </c>
      <c r="AH1054" s="1" t="str">
        <f t="shared" si="116"/>
        <v>No</v>
      </c>
      <c r="AI1054" s="1" t="str">
        <f t="shared" si="117"/>
        <v>No</v>
      </c>
      <c r="AJ1054" s="1" t="str">
        <f>IF(Raw!AE1054="", "", Raw!AE1054)</f>
        <v/>
      </c>
      <c r="AK1054" s="2" t="str">
        <f t="shared" ca="1" si="118"/>
        <v/>
      </c>
      <c r="AL1054" s="1" t="str">
        <f>IF(Raw!AF1054="", "", Raw!AF1054)</f>
        <v/>
      </c>
      <c r="AM1054" s="1" t="s">
        <v>6350</v>
      </c>
      <c r="AN1054" s="1" t="s">
        <v>6350</v>
      </c>
      <c r="AO1054" s="1" t="s">
        <v>6349</v>
      </c>
      <c r="AP1054" s="1">
        <f>Raw!AH1054</f>
        <v>4850</v>
      </c>
      <c r="AQ1054" s="1">
        <v>500</v>
      </c>
      <c r="AR1054" s="1" t="s">
        <v>6350</v>
      </c>
      <c r="AS1054" s="1" t="s">
        <v>6350</v>
      </c>
      <c r="AT1054" s="1" t="s">
        <v>6350</v>
      </c>
    </row>
    <row r="1055" spans="1:46" ht="12.75" x14ac:dyDescent="0.2">
      <c r="A1055" s="1">
        <v>11054</v>
      </c>
      <c r="B1055" s="1" t="s">
        <v>2</v>
      </c>
      <c r="C1055" s="2">
        <f t="shared" ca="1" si="112"/>
        <v>45265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6350</v>
      </c>
      <c r="O1055" s="1" t="s">
        <v>6373</v>
      </c>
      <c r="P1055" s="1" t="s">
        <v>6349</v>
      </c>
      <c r="Q1055" s="1" t="s">
        <v>6350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13"/>
        <v>23716</v>
      </c>
      <c r="AA1055" s="1" t="str">
        <f>Raw!Z1055</f>
        <v>NEW ZEALAND FULL LICENCE</v>
      </c>
      <c r="AB1055" s="9">
        <f t="shared" si="114"/>
        <v>4</v>
      </c>
      <c r="AC1055" s="1">
        <v>16</v>
      </c>
      <c r="AD1055" s="1" t="str">
        <f>Raw!AA1055</f>
        <v>FEMALE</v>
      </c>
      <c r="AE1055" s="1" t="str">
        <f>Raw!AB1055</f>
        <v>NO</v>
      </c>
      <c r="AF1055" s="1">
        <f>IF(Raw!AE1055="", 0, 1)</f>
        <v>1</v>
      </c>
      <c r="AG1055" s="1" t="str">
        <f t="shared" si="115"/>
        <v>Yes</v>
      </c>
      <c r="AH1055" s="1" t="str">
        <f t="shared" si="116"/>
        <v>Yes</v>
      </c>
      <c r="AI1055" s="1" t="str">
        <f t="shared" si="117"/>
        <v>Yes</v>
      </c>
      <c r="AJ1055" s="1">
        <f>IF(Raw!AE1055="", "", Raw!AE1055)</f>
        <v>11</v>
      </c>
      <c r="AK1055" s="2">
        <f t="shared" ca="1" si="118"/>
        <v>44957</v>
      </c>
      <c r="AL1055" s="1" t="str">
        <f>IF(Raw!AF1055="", "", Raw!AF1055)</f>
        <v>At fault - other vehicle involved</v>
      </c>
      <c r="AM1055" s="1" t="s">
        <v>6350</v>
      </c>
      <c r="AN1055" s="1" t="s">
        <v>6350</v>
      </c>
      <c r="AO1055" s="1" t="s">
        <v>6349</v>
      </c>
      <c r="AP1055" s="1">
        <f>Raw!AH1055</f>
        <v>12800</v>
      </c>
      <c r="AQ1055" s="1">
        <v>500</v>
      </c>
      <c r="AR1055" s="1" t="s">
        <v>6350</v>
      </c>
      <c r="AS1055" s="1" t="s">
        <v>6350</v>
      </c>
      <c r="AT1055" s="1" t="s">
        <v>6350</v>
      </c>
    </row>
    <row r="1056" spans="1:46" ht="12.75" x14ac:dyDescent="0.2">
      <c r="A1056" s="1">
        <v>11055</v>
      </c>
      <c r="B1056" s="1" t="s">
        <v>2</v>
      </c>
      <c r="C1056" s="2">
        <f t="shared" ca="1" si="112"/>
        <v>45265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6350</v>
      </c>
      <c r="O1056" s="1" t="s">
        <v>6373</v>
      </c>
      <c r="P1056" s="1" t="s">
        <v>6349</v>
      </c>
      <c r="Q1056" s="1" t="s">
        <v>6350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13"/>
        <v>35404</v>
      </c>
      <c r="AA1056" s="1" t="str">
        <f>Raw!Z1056</f>
        <v>NEW ZEALAND FULL LICENCE</v>
      </c>
      <c r="AB1056" s="9">
        <f t="shared" si="114"/>
        <v>4</v>
      </c>
      <c r="AC1056" s="1">
        <v>16</v>
      </c>
      <c r="AD1056" s="1" t="str">
        <f>Raw!AA1056</f>
        <v>FEMALE</v>
      </c>
      <c r="AE1056" s="1" t="str">
        <f>Raw!AB1056</f>
        <v>NO</v>
      </c>
      <c r="AF1056" s="1">
        <f>IF(Raw!AE1056="", 0, 1)</f>
        <v>1</v>
      </c>
      <c r="AG1056" s="1" t="str">
        <f t="shared" si="115"/>
        <v>Yes</v>
      </c>
      <c r="AH1056" s="1" t="str">
        <f t="shared" si="116"/>
        <v>Yes</v>
      </c>
      <c r="AI1056" s="1" t="str">
        <f t="shared" si="117"/>
        <v>Yes</v>
      </c>
      <c r="AJ1056" s="1">
        <f>IF(Raw!AE1056="", "", Raw!AE1056)</f>
        <v>6</v>
      </c>
      <c r="AK1056" s="2">
        <f t="shared" ca="1" si="118"/>
        <v>45107</v>
      </c>
      <c r="AL1056" s="1" t="str">
        <f>IF(Raw!AF1056="", "", Raw!AF1056)</f>
        <v>At fault - Fire damage or theft</v>
      </c>
      <c r="AM1056" s="1" t="s">
        <v>6350</v>
      </c>
      <c r="AN1056" s="1" t="s">
        <v>6350</v>
      </c>
      <c r="AO1056" s="1" t="s">
        <v>6349</v>
      </c>
      <c r="AP1056" s="1">
        <f>Raw!AH1056</f>
        <v>3950</v>
      </c>
      <c r="AQ1056" s="1">
        <v>500</v>
      </c>
      <c r="AR1056" s="1" t="s">
        <v>6350</v>
      </c>
      <c r="AS1056" s="1" t="s">
        <v>6350</v>
      </c>
      <c r="AT1056" s="1" t="s">
        <v>6350</v>
      </c>
    </row>
    <row r="1057" spans="1:46" ht="12.75" x14ac:dyDescent="0.2">
      <c r="A1057" s="1">
        <v>11056</v>
      </c>
      <c r="B1057" s="1" t="s">
        <v>2</v>
      </c>
      <c r="C1057" s="2">
        <f t="shared" ca="1" si="112"/>
        <v>45265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6350</v>
      </c>
      <c r="O1057" s="1" t="s">
        <v>6373</v>
      </c>
      <c r="P1057" s="1" t="s">
        <v>6349</v>
      </c>
      <c r="Q1057" s="1" t="s">
        <v>6350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/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13"/>
        <v>31021</v>
      </c>
      <c r="AA1057" s="1" t="str">
        <f>Raw!Z1057</f>
        <v>NEW ZEALAND FULL LICENCE</v>
      </c>
      <c r="AB1057" s="9">
        <f t="shared" si="114"/>
        <v>4</v>
      </c>
      <c r="AC1057" s="1">
        <v>16</v>
      </c>
      <c r="AD1057" s="1" t="str">
        <f>Raw!AA1057</f>
        <v>MALE</v>
      </c>
      <c r="AE1057" s="1" t="str">
        <f>Raw!AB1057</f>
        <v>NO</v>
      </c>
      <c r="AF1057" s="1">
        <f>IF(Raw!AE1057="", 0, 1)</f>
        <v>0</v>
      </c>
      <c r="AG1057" s="1" t="str">
        <f t="shared" si="115"/>
        <v>No</v>
      </c>
      <c r="AH1057" s="1" t="str">
        <f t="shared" si="116"/>
        <v>No</v>
      </c>
      <c r="AI1057" s="1" t="str">
        <f t="shared" si="117"/>
        <v>No</v>
      </c>
      <c r="AJ1057" s="1" t="str">
        <f>IF(Raw!AE1057="", "", Raw!AE1057)</f>
        <v/>
      </c>
      <c r="AK1057" s="2" t="str">
        <f t="shared" ca="1" si="118"/>
        <v/>
      </c>
      <c r="AL1057" s="1" t="str">
        <f>IF(Raw!AF1057="", "", Raw!AF1057)</f>
        <v/>
      </c>
      <c r="AM1057" s="1" t="s">
        <v>6350</v>
      </c>
      <c r="AN1057" s="1" t="s">
        <v>6350</v>
      </c>
      <c r="AO1057" s="1" t="s">
        <v>6349</v>
      </c>
      <c r="AP1057" s="1">
        <f>Raw!AH1057</f>
        <v>12650</v>
      </c>
      <c r="AQ1057" s="1">
        <v>500</v>
      </c>
      <c r="AR1057" s="1" t="s">
        <v>6350</v>
      </c>
      <c r="AS1057" s="1" t="s">
        <v>6350</v>
      </c>
      <c r="AT1057" s="1" t="s">
        <v>6350</v>
      </c>
    </row>
    <row r="1058" spans="1:46" ht="12.75" x14ac:dyDescent="0.2">
      <c r="A1058" s="1">
        <v>11057</v>
      </c>
      <c r="B1058" s="1" t="s">
        <v>2</v>
      </c>
      <c r="C1058" s="2">
        <f t="shared" ca="1" si="112"/>
        <v>45265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6350</v>
      </c>
      <c r="O1058" s="1" t="s">
        <v>6373</v>
      </c>
      <c r="P1058" s="1" t="s">
        <v>6349</v>
      </c>
      <c r="Q1058" s="1" t="s">
        <v>6350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/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13"/>
        <v>26638</v>
      </c>
      <c r="AA1058" s="1" t="str">
        <f>Raw!Z1058</f>
        <v>NEW ZEALAND FULL LICENCE</v>
      </c>
      <c r="AB1058" s="9">
        <f t="shared" si="114"/>
        <v>4</v>
      </c>
      <c r="AC1058" s="1">
        <v>16</v>
      </c>
      <c r="AD1058" s="1" t="str">
        <f>Raw!AA1058</f>
        <v>FEMALE</v>
      </c>
      <c r="AE1058" s="1" t="str">
        <f>Raw!AB1058</f>
        <v>YES</v>
      </c>
      <c r="AF1058" s="1">
        <f>IF(Raw!AE1058="", 0, 1)</f>
        <v>0</v>
      </c>
      <c r="AG1058" s="1" t="str">
        <f t="shared" si="115"/>
        <v>No</v>
      </c>
      <c r="AH1058" s="1" t="str">
        <f t="shared" si="116"/>
        <v>No</v>
      </c>
      <c r="AI1058" s="1" t="str">
        <f t="shared" si="117"/>
        <v>No</v>
      </c>
      <c r="AJ1058" s="1" t="str">
        <f>IF(Raw!AE1058="", "", Raw!AE1058)</f>
        <v/>
      </c>
      <c r="AK1058" s="2" t="str">
        <f t="shared" ca="1" si="118"/>
        <v/>
      </c>
      <c r="AL1058" s="1" t="str">
        <f>IF(Raw!AF1058="", "", Raw!AF1058)</f>
        <v/>
      </c>
      <c r="AM1058" s="1" t="s">
        <v>6350</v>
      </c>
      <c r="AN1058" s="1" t="s">
        <v>6350</v>
      </c>
      <c r="AO1058" s="1" t="s">
        <v>6349</v>
      </c>
      <c r="AP1058" s="1">
        <f>Raw!AH1058</f>
        <v>18990</v>
      </c>
      <c r="AQ1058" s="1">
        <v>500</v>
      </c>
      <c r="AR1058" s="1" t="s">
        <v>6350</v>
      </c>
      <c r="AS1058" s="1" t="s">
        <v>6350</v>
      </c>
      <c r="AT1058" s="1" t="s">
        <v>6350</v>
      </c>
    </row>
    <row r="1059" spans="1:46" ht="12.75" x14ac:dyDescent="0.2">
      <c r="A1059" s="1">
        <v>11058</v>
      </c>
      <c r="B1059" s="1" t="s">
        <v>2</v>
      </c>
      <c r="C1059" s="2">
        <f t="shared" ca="1" si="112"/>
        <v>45265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6350</v>
      </c>
      <c r="O1059" s="1" t="s">
        <v>6373</v>
      </c>
      <c r="P1059" s="1" t="s">
        <v>6349</v>
      </c>
      <c r="Q1059" s="1" t="s">
        <v>6350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13"/>
        <v>31751</v>
      </c>
      <c r="AA1059" s="1" t="str">
        <f>Raw!Z1059</f>
        <v>NEW ZEALAND FULL LICENCE</v>
      </c>
      <c r="AB1059" s="9">
        <f t="shared" si="114"/>
        <v>4</v>
      </c>
      <c r="AC1059" s="1">
        <v>16</v>
      </c>
      <c r="AD1059" s="1" t="str">
        <f>Raw!AA1059</f>
        <v>FEMALE</v>
      </c>
      <c r="AE1059" s="1" t="str">
        <f>Raw!AB1059</f>
        <v>NO</v>
      </c>
      <c r="AF1059" s="1">
        <f>IF(Raw!AE1059="", 0, 1)</f>
        <v>0</v>
      </c>
      <c r="AG1059" s="1" t="str">
        <f t="shared" si="115"/>
        <v>No</v>
      </c>
      <c r="AH1059" s="1" t="str">
        <f t="shared" si="116"/>
        <v>No</v>
      </c>
      <c r="AI1059" s="1" t="str">
        <f t="shared" si="117"/>
        <v>No</v>
      </c>
      <c r="AJ1059" s="1" t="str">
        <f>IF(Raw!AE1059="", "", Raw!AE1059)</f>
        <v/>
      </c>
      <c r="AK1059" s="2" t="str">
        <f t="shared" ca="1" si="118"/>
        <v/>
      </c>
      <c r="AL1059" s="1" t="str">
        <f>IF(Raw!AF1059="", "", Raw!AF1059)</f>
        <v/>
      </c>
      <c r="AM1059" s="1" t="s">
        <v>6350</v>
      </c>
      <c r="AN1059" s="1" t="s">
        <v>6350</v>
      </c>
      <c r="AO1059" s="1" t="s">
        <v>6349</v>
      </c>
      <c r="AP1059" s="1">
        <f>Raw!AH1059</f>
        <v>5200</v>
      </c>
      <c r="AQ1059" s="1">
        <v>500</v>
      </c>
      <c r="AR1059" s="1" t="s">
        <v>6350</v>
      </c>
      <c r="AS1059" s="1" t="s">
        <v>6350</v>
      </c>
      <c r="AT1059" s="1" t="s">
        <v>6350</v>
      </c>
    </row>
    <row r="1060" spans="1:46" ht="12.75" x14ac:dyDescent="0.2">
      <c r="A1060" s="1">
        <v>11059</v>
      </c>
      <c r="B1060" s="1" t="s">
        <v>2</v>
      </c>
      <c r="C1060" s="2">
        <f t="shared" ca="1" si="112"/>
        <v>45265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6350</v>
      </c>
      <c r="O1060" s="1" t="s">
        <v>6373</v>
      </c>
      <c r="P1060" s="1" t="s">
        <v>6349</v>
      </c>
      <c r="Q1060" s="1" t="s">
        <v>6350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13"/>
        <v>20063</v>
      </c>
      <c r="AA1060" s="1" t="str">
        <f>Raw!Z1060</f>
        <v>NEW ZEALAND FULL LICENCE</v>
      </c>
      <c r="AB1060" s="9">
        <f t="shared" si="114"/>
        <v>4</v>
      </c>
      <c r="AC1060" s="1">
        <v>16</v>
      </c>
      <c r="AD1060" s="1" t="str">
        <f>Raw!AA1060</f>
        <v>FEMALE</v>
      </c>
      <c r="AE1060" s="1" t="str">
        <f>Raw!AB1060</f>
        <v>NO</v>
      </c>
      <c r="AF1060" s="1">
        <f>IF(Raw!AE1060="", 0, 1)</f>
        <v>0</v>
      </c>
      <c r="AG1060" s="1" t="str">
        <f t="shared" si="115"/>
        <v>No</v>
      </c>
      <c r="AH1060" s="1" t="str">
        <f t="shared" si="116"/>
        <v>No</v>
      </c>
      <c r="AI1060" s="1" t="str">
        <f t="shared" si="117"/>
        <v>No</v>
      </c>
      <c r="AJ1060" s="1" t="str">
        <f>IF(Raw!AE1060="", "", Raw!AE1060)</f>
        <v/>
      </c>
      <c r="AK1060" s="2" t="str">
        <f t="shared" ca="1" si="118"/>
        <v/>
      </c>
      <c r="AL1060" s="1" t="str">
        <f>IF(Raw!AF1060="", "", Raw!AF1060)</f>
        <v/>
      </c>
      <c r="AM1060" s="1" t="s">
        <v>6350</v>
      </c>
      <c r="AN1060" s="1" t="s">
        <v>6350</v>
      </c>
      <c r="AO1060" s="1" t="s">
        <v>6349</v>
      </c>
      <c r="AP1060" s="1">
        <f>Raw!AH1060</f>
        <v>8010</v>
      </c>
      <c r="AQ1060" s="1">
        <v>500</v>
      </c>
      <c r="AR1060" s="1" t="s">
        <v>6350</v>
      </c>
      <c r="AS1060" s="1" t="s">
        <v>6350</v>
      </c>
      <c r="AT1060" s="1" t="s">
        <v>6350</v>
      </c>
    </row>
    <row r="1061" spans="1:46" ht="12.75" x14ac:dyDescent="0.2">
      <c r="A1061" s="1">
        <v>11060</v>
      </c>
      <c r="B1061" s="1" t="s">
        <v>2</v>
      </c>
      <c r="C1061" s="2">
        <f t="shared" ca="1" si="112"/>
        <v>45265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6350</v>
      </c>
      <c r="O1061" s="1" t="s">
        <v>6373</v>
      </c>
      <c r="P1061" s="1" t="s">
        <v>6349</v>
      </c>
      <c r="Q1061" s="1" t="s">
        <v>6350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13"/>
        <v>29194</v>
      </c>
      <c r="AA1061" s="1" t="str">
        <f>Raw!Z1061</f>
        <v>NEW ZEALAND FULL LICENCE</v>
      </c>
      <c r="AB1061" s="9">
        <f t="shared" si="114"/>
        <v>4</v>
      </c>
      <c r="AC1061" s="1">
        <v>16</v>
      </c>
      <c r="AD1061" s="1" t="str">
        <f>Raw!AA1061</f>
        <v>MALE</v>
      </c>
      <c r="AE1061" s="1" t="str">
        <f>Raw!AB1061</f>
        <v>YES</v>
      </c>
      <c r="AF1061" s="1">
        <f>IF(Raw!AE1061="", 0, 1)</f>
        <v>0</v>
      </c>
      <c r="AG1061" s="1" t="str">
        <f t="shared" si="115"/>
        <v>No</v>
      </c>
      <c r="AH1061" s="1" t="str">
        <f t="shared" si="116"/>
        <v>No</v>
      </c>
      <c r="AI1061" s="1" t="str">
        <f t="shared" si="117"/>
        <v>No</v>
      </c>
      <c r="AJ1061" s="1" t="str">
        <f>IF(Raw!AE1061="", "", Raw!AE1061)</f>
        <v/>
      </c>
      <c r="AK1061" s="2" t="str">
        <f t="shared" ca="1" si="118"/>
        <v/>
      </c>
      <c r="AL1061" s="1" t="str">
        <f>IF(Raw!AF1061="", "", Raw!AF1061)</f>
        <v/>
      </c>
      <c r="AM1061" s="1" t="s">
        <v>6350</v>
      </c>
      <c r="AN1061" s="1" t="s">
        <v>6350</v>
      </c>
      <c r="AO1061" s="1" t="s">
        <v>6349</v>
      </c>
      <c r="AP1061" s="1">
        <f>Raw!AH1061</f>
        <v>35490</v>
      </c>
      <c r="AQ1061" s="1">
        <v>500</v>
      </c>
      <c r="AR1061" s="1" t="s">
        <v>6350</v>
      </c>
      <c r="AS1061" s="1" t="s">
        <v>6350</v>
      </c>
      <c r="AT1061" s="1" t="s">
        <v>6350</v>
      </c>
    </row>
    <row r="1062" spans="1:46" ht="12.75" x14ac:dyDescent="0.2">
      <c r="A1062" s="1">
        <v>11061</v>
      </c>
      <c r="B1062" s="1" t="s">
        <v>2</v>
      </c>
      <c r="C1062" s="2">
        <f t="shared" ca="1" si="112"/>
        <v>45265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6350</v>
      </c>
      <c r="O1062" s="1" t="s">
        <v>6373</v>
      </c>
      <c r="P1062" s="1" t="s">
        <v>6349</v>
      </c>
      <c r="Q1062" s="1" t="s">
        <v>6350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/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13"/>
        <v>28099</v>
      </c>
      <c r="AA1062" s="1" t="str">
        <f>Raw!Z1062</f>
        <v>NEW ZEALAND FULL LICENCE</v>
      </c>
      <c r="AB1062" s="9">
        <f t="shared" si="114"/>
        <v>4</v>
      </c>
      <c r="AC1062" s="1">
        <v>16</v>
      </c>
      <c r="AD1062" s="1" t="str">
        <f>Raw!AA1062</f>
        <v>MALE</v>
      </c>
      <c r="AE1062" s="1" t="str">
        <f>Raw!AB1062</f>
        <v>NO</v>
      </c>
      <c r="AF1062" s="1">
        <f>IF(Raw!AE1062="", 0, 1)</f>
        <v>0</v>
      </c>
      <c r="AG1062" s="1" t="str">
        <f t="shared" si="115"/>
        <v>No</v>
      </c>
      <c r="AH1062" s="1" t="str">
        <f t="shared" si="116"/>
        <v>No</v>
      </c>
      <c r="AI1062" s="1" t="str">
        <f t="shared" si="117"/>
        <v>No</v>
      </c>
      <c r="AJ1062" s="1" t="str">
        <f>IF(Raw!AE1062="", "", Raw!AE1062)</f>
        <v/>
      </c>
      <c r="AK1062" s="2" t="str">
        <f t="shared" ca="1" si="118"/>
        <v/>
      </c>
      <c r="AL1062" s="1" t="str">
        <f>IF(Raw!AF1062="", "", Raw!AF1062)</f>
        <v/>
      </c>
      <c r="AM1062" s="1" t="s">
        <v>6350</v>
      </c>
      <c r="AN1062" s="1" t="s">
        <v>6350</v>
      </c>
      <c r="AO1062" s="1" t="s">
        <v>6349</v>
      </c>
      <c r="AP1062" s="1">
        <f>Raw!AH1062</f>
        <v>4685</v>
      </c>
      <c r="AQ1062" s="1">
        <v>500</v>
      </c>
      <c r="AR1062" s="1" t="s">
        <v>6350</v>
      </c>
      <c r="AS1062" s="1" t="s">
        <v>6350</v>
      </c>
      <c r="AT1062" s="1" t="s">
        <v>6350</v>
      </c>
    </row>
    <row r="1063" spans="1:46" ht="12.75" x14ac:dyDescent="0.2">
      <c r="A1063" s="1">
        <v>11062</v>
      </c>
      <c r="B1063" s="1" t="s">
        <v>2</v>
      </c>
      <c r="C1063" s="2">
        <f t="shared" ca="1" si="112"/>
        <v>45265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6350</v>
      </c>
      <c r="O1063" s="1" t="s">
        <v>6373</v>
      </c>
      <c r="P1063" s="1" t="s">
        <v>6349</v>
      </c>
      <c r="Q1063" s="1" t="s">
        <v>6350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/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13"/>
        <v>22255</v>
      </c>
      <c r="AA1063" s="1" t="str">
        <f>Raw!Z1063</f>
        <v>NEW ZEALAND FULL LICENCE</v>
      </c>
      <c r="AB1063" s="9">
        <f t="shared" si="114"/>
        <v>4</v>
      </c>
      <c r="AC1063" s="1">
        <v>16</v>
      </c>
      <c r="AD1063" s="1" t="str">
        <f>Raw!AA1063</f>
        <v>MALE</v>
      </c>
      <c r="AE1063" s="1" t="str">
        <f>Raw!AB1063</f>
        <v>YES</v>
      </c>
      <c r="AF1063" s="1">
        <f>IF(Raw!AE1063="", 0, 1)</f>
        <v>0</v>
      </c>
      <c r="AG1063" s="1" t="str">
        <f t="shared" si="115"/>
        <v>No</v>
      </c>
      <c r="AH1063" s="1" t="str">
        <f t="shared" si="116"/>
        <v>No</v>
      </c>
      <c r="AI1063" s="1" t="str">
        <f t="shared" si="117"/>
        <v>No</v>
      </c>
      <c r="AJ1063" s="1" t="str">
        <f>IF(Raw!AE1063="", "", Raw!AE1063)</f>
        <v/>
      </c>
      <c r="AK1063" s="2" t="str">
        <f t="shared" ca="1" si="118"/>
        <v/>
      </c>
      <c r="AL1063" s="1" t="str">
        <f>IF(Raw!AF1063="", "", Raw!AF1063)</f>
        <v/>
      </c>
      <c r="AM1063" s="1" t="s">
        <v>6350</v>
      </c>
      <c r="AN1063" s="1" t="s">
        <v>6350</v>
      </c>
      <c r="AO1063" s="1" t="s">
        <v>6349</v>
      </c>
      <c r="AP1063" s="1">
        <f>Raw!AH1063</f>
        <v>31150</v>
      </c>
      <c r="AQ1063" s="1">
        <v>500</v>
      </c>
      <c r="AR1063" s="1" t="s">
        <v>6350</v>
      </c>
      <c r="AS1063" s="1" t="s">
        <v>6350</v>
      </c>
      <c r="AT1063" s="1" t="s">
        <v>6350</v>
      </c>
    </row>
    <row r="1064" spans="1:46" ht="12.75" x14ac:dyDescent="0.2">
      <c r="A1064" s="1">
        <v>11063</v>
      </c>
      <c r="B1064" s="1" t="s">
        <v>2</v>
      </c>
      <c r="C1064" s="2">
        <f t="shared" ca="1" si="112"/>
        <v>45265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6350</v>
      </c>
      <c r="O1064" s="1" t="s">
        <v>6373</v>
      </c>
      <c r="P1064" s="1" t="s">
        <v>6349</v>
      </c>
      <c r="Q1064" s="1" t="s">
        <v>6350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13"/>
        <v>27733</v>
      </c>
      <c r="AA1064" s="1" t="str">
        <f>Raw!Z1064</f>
        <v>NEW ZEALAND FULL LICENCE</v>
      </c>
      <c r="AB1064" s="9">
        <f t="shared" si="114"/>
        <v>4</v>
      </c>
      <c r="AC1064" s="1">
        <v>16</v>
      </c>
      <c r="AD1064" s="1" t="str">
        <f>Raw!AA1064</f>
        <v>MALE</v>
      </c>
      <c r="AE1064" s="1" t="str">
        <f>Raw!AB1064</f>
        <v>YES</v>
      </c>
      <c r="AF1064" s="1">
        <f>IF(Raw!AE1064="", 0, 1)</f>
        <v>0</v>
      </c>
      <c r="AG1064" s="1" t="str">
        <f t="shared" si="115"/>
        <v>No</v>
      </c>
      <c r="AH1064" s="1" t="str">
        <f t="shared" si="116"/>
        <v>No</v>
      </c>
      <c r="AI1064" s="1" t="str">
        <f t="shared" si="117"/>
        <v>No</v>
      </c>
      <c r="AJ1064" s="1" t="str">
        <f>IF(Raw!AE1064="", "", Raw!AE1064)</f>
        <v/>
      </c>
      <c r="AK1064" s="2" t="str">
        <f t="shared" ca="1" si="118"/>
        <v/>
      </c>
      <c r="AL1064" s="1" t="str">
        <f>IF(Raw!AF1064="", "", Raw!AF1064)</f>
        <v/>
      </c>
      <c r="AM1064" s="1" t="s">
        <v>6350</v>
      </c>
      <c r="AN1064" s="1" t="s">
        <v>6350</v>
      </c>
      <c r="AO1064" s="1" t="s">
        <v>6349</v>
      </c>
      <c r="AP1064" s="1">
        <f>Raw!AH1064</f>
        <v>8300</v>
      </c>
      <c r="AQ1064" s="1">
        <v>500</v>
      </c>
      <c r="AR1064" s="1" t="s">
        <v>6350</v>
      </c>
      <c r="AS1064" s="1" t="s">
        <v>6350</v>
      </c>
      <c r="AT1064" s="1" t="s">
        <v>6350</v>
      </c>
    </row>
    <row r="1065" spans="1:46" ht="12.75" x14ac:dyDescent="0.2">
      <c r="A1065" s="1">
        <v>11064</v>
      </c>
      <c r="B1065" s="1" t="s">
        <v>2</v>
      </c>
      <c r="C1065" s="2">
        <f t="shared" ca="1" si="112"/>
        <v>45265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6350</v>
      </c>
      <c r="O1065" s="1" t="s">
        <v>6373</v>
      </c>
      <c r="P1065" s="1" t="s">
        <v>6349</v>
      </c>
      <c r="Q1065" s="1" t="s">
        <v>6350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/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13"/>
        <v>28099</v>
      </c>
      <c r="AA1065" s="1" t="str">
        <f>Raw!Z1065</f>
        <v>NEW ZEALAND FULL LICENCE</v>
      </c>
      <c r="AB1065" s="9">
        <f t="shared" si="114"/>
        <v>4</v>
      </c>
      <c r="AC1065" s="1">
        <v>16</v>
      </c>
      <c r="AD1065" s="1" t="str">
        <f>Raw!AA1065</f>
        <v>MALE</v>
      </c>
      <c r="AE1065" s="1" t="str">
        <f>Raw!AB1065</f>
        <v>YES</v>
      </c>
      <c r="AF1065" s="1">
        <f>IF(Raw!AE1065="", 0, 1)</f>
        <v>0</v>
      </c>
      <c r="AG1065" s="1" t="str">
        <f t="shared" si="115"/>
        <v>No</v>
      </c>
      <c r="AH1065" s="1" t="str">
        <f t="shared" si="116"/>
        <v>No</v>
      </c>
      <c r="AI1065" s="1" t="str">
        <f t="shared" si="117"/>
        <v>No</v>
      </c>
      <c r="AJ1065" s="1" t="str">
        <f>IF(Raw!AE1065="", "", Raw!AE1065)</f>
        <v/>
      </c>
      <c r="AK1065" s="2" t="str">
        <f t="shared" ca="1" si="118"/>
        <v/>
      </c>
      <c r="AL1065" s="1" t="str">
        <f>IF(Raw!AF1065="", "", Raw!AF1065)</f>
        <v/>
      </c>
      <c r="AM1065" s="1" t="s">
        <v>6350</v>
      </c>
      <c r="AN1065" s="1" t="s">
        <v>6350</v>
      </c>
      <c r="AO1065" s="1" t="s">
        <v>6349</v>
      </c>
      <c r="AP1065" s="1">
        <f>Raw!AH1065</f>
        <v>38000</v>
      </c>
      <c r="AQ1065" s="1">
        <v>500</v>
      </c>
      <c r="AR1065" s="1" t="s">
        <v>6350</v>
      </c>
      <c r="AS1065" s="1" t="s">
        <v>6350</v>
      </c>
      <c r="AT1065" s="1" t="s">
        <v>6350</v>
      </c>
    </row>
    <row r="1066" spans="1:46" ht="12.75" x14ac:dyDescent="0.2">
      <c r="A1066" s="1">
        <v>11065</v>
      </c>
      <c r="B1066" s="1" t="s">
        <v>2</v>
      </c>
      <c r="C1066" s="2">
        <f t="shared" ca="1" si="112"/>
        <v>45265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6350</v>
      </c>
      <c r="O1066" s="1" t="s">
        <v>6373</v>
      </c>
      <c r="P1066" s="1" t="s">
        <v>6349</v>
      </c>
      <c r="Q1066" s="1" t="s">
        <v>6350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13"/>
        <v>19698</v>
      </c>
      <c r="AA1066" s="1" t="str">
        <f>Raw!Z1066</f>
        <v>NEW ZEALAND FULL LICENCE</v>
      </c>
      <c r="AB1066" s="9">
        <f t="shared" si="114"/>
        <v>4</v>
      </c>
      <c r="AC1066" s="1">
        <v>16</v>
      </c>
      <c r="AD1066" s="1" t="str">
        <f>Raw!AA1066</f>
        <v>MALE</v>
      </c>
      <c r="AE1066" s="1" t="str">
        <f>Raw!AB1066</f>
        <v>NO</v>
      </c>
      <c r="AF1066" s="1">
        <f>IF(Raw!AE1066="", 0, 1)</f>
        <v>0</v>
      </c>
      <c r="AG1066" s="1" t="str">
        <f t="shared" si="115"/>
        <v>No</v>
      </c>
      <c r="AH1066" s="1" t="str">
        <f t="shared" si="116"/>
        <v>No</v>
      </c>
      <c r="AI1066" s="1" t="str">
        <f t="shared" si="117"/>
        <v>No</v>
      </c>
      <c r="AJ1066" s="1" t="str">
        <f>IF(Raw!AE1066="", "", Raw!AE1066)</f>
        <v/>
      </c>
      <c r="AK1066" s="2" t="str">
        <f t="shared" ca="1" si="118"/>
        <v/>
      </c>
      <c r="AL1066" s="1" t="str">
        <f>IF(Raw!AF1066="", "", Raw!AF1066)</f>
        <v/>
      </c>
      <c r="AM1066" s="1" t="s">
        <v>6350</v>
      </c>
      <c r="AN1066" s="1" t="s">
        <v>6350</v>
      </c>
      <c r="AO1066" s="1" t="s">
        <v>6349</v>
      </c>
      <c r="AP1066" s="1">
        <f>Raw!AH1066</f>
        <v>5250</v>
      </c>
      <c r="AQ1066" s="1">
        <v>500</v>
      </c>
      <c r="AR1066" s="1" t="s">
        <v>6350</v>
      </c>
      <c r="AS1066" s="1" t="s">
        <v>6350</v>
      </c>
      <c r="AT1066" s="1" t="s">
        <v>6350</v>
      </c>
    </row>
    <row r="1067" spans="1:46" ht="12.75" x14ac:dyDescent="0.2">
      <c r="A1067" s="1">
        <v>11066</v>
      </c>
      <c r="B1067" s="1" t="s">
        <v>2</v>
      </c>
      <c r="C1067" s="2">
        <f t="shared" ca="1" si="112"/>
        <v>45265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6350</v>
      </c>
      <c r="O1067" s="1" t="s">
        <v>6373</v>
      </c>
      <c r="P1067" s="1" t="s">
        <v>6349</v>
      </c>
      <c r="Q1067" s="1" t="s">
        <v>6350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13"/>
        <v>32482</v>
      </c>
      <c r="AA1067" s="1" t="str">
        <f>Raw!Z1067</f>
        <v>NEW ZEALAND FULL LICENCE</v>
      </c>
      <c r="AB1067" s="9">
        <f t="shared" si="114"/>
        <v>4</v>
      </c>
      <c r="AC1067" s="1">
        <v>16</v>
      </c>
      <c r="AD1067" s="1" t="str">
        <f>Raw!AA1067</f>
        <v>MALE</v>
      </c>
      <c r="AE1067" s="1" t="str">
        <f>Raw!AB1067</f>
        <v>YES</v>
      </c>
      <c r="AF1067" s="1">
        <f>IF(Raw!AE1067="", 0, 1)</f>
        <v>0</v>
      </c>
      <c r="AG1067" s="1" t="str">
        <f t="shared" si="115"/>
        <v>No</v>
      </c>
      <c r="AH1067" s="1" t="str">
        <f t="shared" si="116"/>
        <v>No</v>
      </c>
      <c r="AI1067" s="1" t="str">
        <f t="shared" si="117"/>
        <v>No</v>
      </c>
      <c r="AJ1067" s="1" t="str">
        <f>IF(Raw!AE1067="", "", Raw!AE1067)</f>
        <v/>
      </c>
      <c r="AK1067" s="2" t="str">
        <f t="shared" ca="1" si="118"/>
        <v/>
      </c>
      <c r="AL1067" s="1" t="str">
        <f>IF(Raw!AF1067="", "", Raw!AF1067)</f>
        <v/>
      </c>
      <c r="AM1067" s="1" t="s">
        <v>6350</v>
      </c>
      <c r="AN1067" s="1" t="s">
        <v>6350</v>
      </c>
      <c r="AO1067" s="1" t="s">
        <v>6349</v>
      </c>
      <c r="AP1067" s="1">
        <f>Raw!AH1067</f>
        <v>7700</v>
      </c>
      <c r="AQ1067" s="1">
        <v>500</v>
      </c>
      <c r="AR1067" s="1" t="s">
        <v>6350</v>
      </c>
      <c r="AS1067" s="1" t="s">
        <v>6350</v>
      </c>
      <c r="AT1067" s="1" t="s">
        <v>6350</v>
      </c>
    </row>
    <row r="1068" spans="1:46" ht="12.75" x14ac:dyDescent="0.2">
      <c r="A1068" s="1">
        <v>11067</v>
      </c>
      <c r="B1068" s="1" t="s">
        <v>2</v>
      </c>
      <c r="C1068" s="2">
        <f t="shared" ca="1" si="112"/>
        <v>45265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6350</v>
      </c>
      <c r="O1068" s="1" t="s">
        <v>6373</v>
      </c>
      <c r="P1068" s="1" t="s">
        <v>6349</v>
      </c>
      <c r="Q1068" s="1" t="s">
        <v>6350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13"/>
        <v>29925</v>
      </c>
      <c r="AA1068" s="1" t="str">
        <f>Raw!Z1068</f>
        <v>NEW ZEALAND FULL LICENCE</v>
      </c>
      <c r="AB1068" s="9">
        <f t="shared" si="114"/>
        <v>4</v>
      </c>
      <c r="AC1068" s="1">
        <v>16</v>
      </c>
      <c r="AD1068" s="1" t="str">
        <f>Raw!AA1068</f>
        <v>FEMALE</v>
      </c>
      <c r="AE1068" s="1" t="str">
        <f>Raw!AB1068</f>
        <v>NO</v>
      </c>
      <c r="AF1068" s="1">
        <f>IF(Raw!AE1068="", 0, 1)</f>
        <v>0</v>
      </c>
      <c r="AG1068" s="1" t="str">
        <f t="shared" si="115"/>
        <v>No</v>
      </c>
      <c r="AH1068" s="1" t="str">
        <f t="shared" si="116"/>
        <v>No</v>
      </c>
      <c r="AI1068" s="1" t="str">
        <f t="shared" si="117"/>
        <v>No</v>
      </c>
      <c r="AJ1068" s="1" t="str">
        <f>IF(Raw!AE1068="", "", Raw!AE1068)</f>
        <v/>
      </c>
      <c r="AK1068" s="2" t="str">
        <f t="shared" ca="1" si="118"/>
        <v/>
      </c>
      <c r="AL1068" s="1" t="str">
        <f>IF(Raw!AF1068="", "", Raw!AF1068)</f>
        <v/>
      </c>
      <c r="AM1068" s="1" t="s">
        <v>6350</v>
      </c>
      <c r="AN1068" s="1" t="s">
        <v>6350</v>
      </c>
      <c r="AO1068" s="1" t="s">
        <v>6349</v>
      </c>
      <c r="AP1068" s="1">
        <f>Raw!AH1068</f>
        <v>7800</v>
      </c>
      <c r="AQ1068" s="1">
        <v>500</v>
      </c>
      <c r="AR1068" s="1" t="s">
        <v>6350</v>
      </c>
      <c r="AS1068" s="1" t="s">
        <v>6350</v>
      </c>
      <c r="AT1068" s="1" t="s">
        <v>6350</v>
      </c>
    </row>
    <row r="1069" spans="1:46" ht="12.75" x14ac:dyDescent="0.2">
      <c r="A1069" s="1">
        <v>11068</v>
      </c>
      <c r="B1069" s="1" t="s">
        <v>2</v>
      </c>
      <c r="C1069" s="2">
        <f t="shared" ca="1" si="112"/>
        <v>45265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6350</v>
      </c>
      <c r="O1069" s="1" t="s">
        <v>6373</v>
      </c>
      <c r="P1069" s="1" t="s">
        <v>6349</v>
      </c>
      <c r="Q1069" s="1" t="s">
        <v>6350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/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13"/>
        <v>25177</v>
      </c>
      <c r="AA1069" s="1" t="str">
        <f>Raw!Z1069</f>
        <v>NEW ZEALAND FULL LICENCE</v>
      </c>
      <c r="AB1069" s="9">
        <f t="shared" si="114"/>
        <v>4</v>
      </c>
      <c r="AC1069" s="1">
        <v>16</v>
      </c>
      <c r="AD1069" s="1" t="str">
        <f>Raw!AA1069</f>
        <v>MALE</v>
      </c>
      <c r="AE1069" s="1" t="str">
        <f>Raw!AB1069</f>
        <v>NO</v>
      </c>
      <c r="AF1069" s="1">
        <f>IF(Raw!AE1069="", 0, 1)</f>
        <v>1</v>
      </c>
      <c r="AG1069" s="1" t="str">
        <f t="shared" si="115"/>
        <v>No</v>
      </c>
      <c r="AH1069" s="1" t="str">
        <f t="shared" si="116"/>
        <v>Yes</v>
      </c>
      <c r="AI1069" s="1" t="str">
        <f t="shared" si="117"/>
        <v>Yes</v>
      </c>
      <c r="AJ1069" s="1">
        <f>IF(Raw!AE1069="", "", Raw!AE1069)</f>
        <v>27</v>
      </c>
      <c r="AK1069" s="2">
        <f t="shared" ca="1" si="118"/>
        <v>44469</v>
      </c>
      <c r="AL1069" s="1" t="str">
        <f>IF(Raw!AF1069="", "", Raw!AF1069)</f>
        <v>At fault - Fire damage or theft</v>
      </c>
      <c r="AM1069" s="1" t="s">
        <v>6350</v>
      </c>
      <c r="AN1069" s="1" t="s">
        <v>6350</v>
      </c>
      <c r="AO1069" s="1" t="s">
        <v>6349</v>
      </c>
      <c r="AP1069" s="1">
        <f>Raw!AH1069</f>
        <v>40995</v>
      </c>
      <c r="AQ1069" s="1">
        <v>500</v>
      </c>
      <c r="AR1069" s="1" t="s">
        <v>6350</v>
      </c>
      <c r="AS1069" s="1" t="s">
        <v>6350</v>
      </c>
      <c r="AT1069" s="1" t="s">
        <v>6350</v>
      </c>
    </row>
    <row r="1070" spans="1:46" ht="12.75" x14ac:dyDescent="0.2">
      <c r="A1070" s="1">
        <v>11069</v>
      </c>
      <c r="B1070" s="1" t="s">
        <v>2</v>
      </c>
      <c r="C1070" s="2">
        <f t="shared" ca="1" si="112"/>
        <v>45265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6350</v>
      </c>
      <c r="O1070" s="1" t="s">
        <v>6373</v>
      </c>
      <c r="P1070" s="1" t="s">
        <v>6349</v>
      </c>
      <c r="Q1070" s="1" t="s">
        <v>6350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13"/>
        <v>35038</v>
      </c>
      <c r="AA1070" s="1" t="str">
        <f>Raw!Z1070</f>
        <v>NEW ZEALAND FULL LICENCE</v>
      </c>
      <c r="AB1070" s="9">
        <f t="shared" si="114"/>
        <v>4</v>
      </c>
      <c r="AC1070" s="1">
        <v>16</v>
      </c>
      <c r="AD1070" s="1" t="str">
        <f>Raw!AA1070</f>
        <v>MALE</v>
      </c>
      <c r="AE1070" s="1" t="str">
        <f>Raw!AB1070</f>
        <v>NO</v>
      </c>
      <c r="AF1070" s="1">
        <f>IF(Raw!AE1070="", 0, 1)</f>
        <v>0</v>
      </c>
      <c r="AG1070" s="1" t="str">
        <f t="shared" si="115"/>
        <v>No</v>
      </c>
      <c r="AH1070" s="1" t="str">
        <f t="shared" si="116"/>
        <v>No</v>
      </c>
      <c r="AI1070" s="1" t="str">
        <f t="shared" si="117"/>
        <v>No</v>
      </c>
      <c r="AJ1070" s="1" t="str">
        <f>IF(Raw!AE1070="", "", Raw!AE1070)</f>
        <v/>
      </c>
      <c r="AK1070" s="2" t="str">
        <f t="shared" ca="1" si="118"/>
        <v/>
      </c>
      <c r="AL1070" s="1" t="str">
        <f>IF(Raw!AF1070="", "", Raw!AF1070)</f>
        <v/>
      </c>
      <c r="AM1070" s="1" t="s">
        <v>6350</v>
      </c>
      <c r="AN1070" s="1" t="s">
        <v>6350</v>
      </c>
      <c r="AO1070" s="1" t="s">
        <v>6349</v>
      </c>
      <c r="AP1070" s="1">
        <f>Raw!AH1070</f>
        <v>8450</v>
      </c>
      <c r="AQ1070" s="1">
        <v>500</v>
      </c>
      <c r="AR1070" s="1" t="s">
        <v>6350</v>
      </c>
      <c r="AS1070" s="1" t="s">
        <v>6350</v>
      </c>
      <c r="AT1070" s="1" t="s">
        <v>6350</v>
      </c>
    </row>
    <row r="1071" spans="1:46" ht="12.75" x14ac:dyDescent="0.2">
      <c r="A1071" s="1">
        <v>11070</v>
      </c>
      <c r="B1071" s="1" t="s">
        <v>2</v>
      </c>
      <c r="C1071" s="2">
        <f t="shared" ca="1" si="112"/>
        <v>45265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6350</v>
      </c>
      <c r="O1071" s="1" t="s">
        <v>6373</v>
      </c>
      <c r="P1071" s="1" t="s">
        <v>6349</v>
      </c>
      <c r="Q1071" s="1" t="s">
        <v>6350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13"/>
        <v>29560</v>
      </c>
      <c r="AA1071" s="1" t="str">
        <f>Raw!Z1071</f>
        <v>RESTRICTED LICENCE</v>
      </c>
      <c r="AB1071" s="9">
        <f t="shared" si="114"/>
        <v>4</v>
      </c>
      <c r="AC1071" s="1">
        <v>16</v>
      </c>
      <c r="AD1071" s="1" t="str">
        <f>Raw!AA1071</f>
        <v>FEMALE</v>
      </c>
      <c r="AE1071" s="1" t="str">
        <f>Raw!AB1071</f>
        <v>NO</v>
      </c>
      <c r="AF1071" s="1">
        <f>IF(Raw!AE1071="", 0, 1)</f>
        <v>0</v>
      </c>
      <c r="AG1071" s="1" t="str">
        <f t="shared" si="115"/>
        <v>No</v>
      </c>
      <c r="AH1071" s="1" t="str">
        <f t="shared" si="116"/>
        <v>No</v>
      </c>
      <c r="AI1071" s="1" t="str">
        <f t="shared" si="117"/>
        <v>No</v>
      </c>
      <c r="AJ1071" s="1" t="str">
        <f>IF(Raw!AE1071="", "", Raw!AE1071)</f>
        <v/>
      </c>
      <c r="AK1071" s="2" t="str">
        <f t="shared" ca="1" si="118"/>
        <v/>
      </c>
      <c r="AL1071" s="1" t="str">
        <f>IF(Raw!AF1071="", "", Raw!AF1071)</f>
        <v/>
      </c>
      <c r="AM1071" s="1" t="s">
        <v>6350</v>
      </c>
      <c r="AN1071" s="1" t="s">
        <v>6350</v>
      </c>
      <c r="AO1071" s="1" t="s">
        <v>6349</v>
      </c>
      <c r="AP1071" s="1">
        <f>Raw!AH1071</f>
        <v>6120</v>
      </c>
      <c r="AQ1071" s="1">
        <v>500</v>
      </c>
      <c r="AR1071" s="1" t="s">
        <v>6350</v>
      </c>
      <c r="AS1071" s="1" t="s">
        <v>6350</v>
      </c>
      <c r="AT1071" s="1" t="s">
        <v>6350</v>
      </c>
    </row>
    <row r="1072" spans="1:46" ht="12.75" x14ac:dyDescent="0.2">
      <c r="A1072" s="1">
        <v>11071</v>
      </c>
      <c r="B1072" s="1" t="s">
        <v>2</v>
      </c>
      <c r="C1072" s="2">
        <f t="shared" ca="1" si="112"/>
        <v>45265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6350</v>
      </c>
      <c r="O1072" s="1" t="s">
        <v>6373</v>
      </c>
      <c r="P1072" s="1" t="s">
        <v>6349</v>
      </c>
      <c r="Q1072" s="1" t="s">
        <v>6350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13"/>
        <v>25907</v>
      </c>
      <c r="AA1072" s="1" t="str">
        <f>Raw!Z1072</f>
        <v>NEW ZEALAND FULL LICENCE</v>
      </c>
      <c r="AB1072" s="9">
        <f t="shared" si="114"/>
        <v>4</v>
      </c>
      <c r="AC1072" s="1">
        <v>16</v>
      </c>
      <c r="AD1072" s="1" t="str">
        <f>Raw!AA1072</f>
        <v>FEMALE</v>
      </c>
      <c r="AE1072" s="1" t="str">
        <f>Raw!AB1072</f>
        <v>NO</v>
      </c>
      <c r="AF1072" s="1">
        <f>IF(Raw!AE1072="", 0, 1)</f>
        <v>0</v>
      </c>
      <c r="AG1072" s="1" t="str">
        <f t="shared" si="115"/>
        <v>No</v>
      </c>
      <c r="AH1072" s="1" t="str">
        <f t="shared" si="116"/>
        <v>No</v>
      </c>
      <c r="AI1072" s="1" t="str">
        <f t="shared" si="117"/>
        <v>No</v>
      </c>
      <c r="AJ1072" s="1" t="str">
        <f>IF(Raw!AE1072="", "", Raw!AE1072)</f>
        <v/>
      </c>
      <c r="AK1072" s="2" t="str">
        <f t="shared" ca="1" si="118"/>
        <v/>
      </c>
      <c r="AL1072" s="1" t="str">
        <f>IF(Raw!AF1072="", "", Raw!AF1072)</f>
        <v/>
      </c>
      <c r="AM1072" s="1" t="s">
        <v>6350</v>
      </c>
      <c r="AN1072" s="1" t="s">
        <v>6350</v>
      </c>
      <c r="AO1072" s="1" t="s">
        <v>6349</v>
      </c>
      <c r="AP1072" s="1">
        <f>Raw!AH1072</f>
        <v>11250</v>
      </c>
      <c r="AQ1072" s="1">
        <v>500</v>
      </c>
      <c r="AR1072" s="1" t="s">
        <v>6350</v>
      </c>
      <c r="AS1072" s="1" t="s">
        <v>6350</v>
      </c>
      <c r="AT1072" s="1" t="s">
        <v>6350</v>
      </c>
    </row>
    <row r="1073" spans="1:46" ht="12.75" x14ac:dyDescent="0.2">
      <c r="A1073" s="1">
        <v>11072</v>
      </c>
      <c r="B1073" s="1" t="s">
        <v>2</v>
      </c>
      <c r="C1073" s="2">
        <f t="shared" ca="1" si="112"/>
        <v>45265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6350</v>
      </c>
      <c r="O1073" s="1" t="s">
        <v>6373</v>
      </c>
      <c r="P1073" s="1" t="s">
        <v>6349</v>
      </c>
      <c r="Q1073" s="1" t="s">
        <v>6350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13"/>
        <v>19333</v>
      </c>
      <c r="AA1073" s="1" t="str">
        <f>Raw!Z1073</f>
        <v>NEW ZEALAND FULL LICENCE</v>
      </c>
      <c r="AB1073" s="9">
        <f t="shared" si="114"/>
        <v>4</v>
      </c>
      <c r="AC1073" s="1">
        <v>16</v>
      </c>
      <c r="AD1073" s="1" t="str">
        <f>Raw!AA1073</f>
        <v>MALE</v>
      </c>
      <c r="AE1073" s="1" t="str">
        <f>Raw!AB1073</f>
        <v>YES</v>
      </c>
      <c r="AF1073" s="1">
        <f>IF(Raw!AE1073="", 0, 1)</f>
        <v>0</v>
      </c>
      <c r="AG1073" s="1" t="str">
        <f t="shared" si="115"/>
        <v>No</v>
      </c>
      <c r="AH1073" s="1" t="str">
        <f t="shared" si="116"/>
        <v>No</v>
      </c>
      <c r="AI1073" s="1" t="str">
        <f t="shared" si="117"/>
        <v>No</v>
      </c>
      <c r="AJ1073" s="1" t="str">
        <f>IF(Raw!AE1073="", "", Raw!AE1073)</f>
        <v/>
      </c>
      <c r="AK1073" s="2" t="str">
        <f t="shared" ca="1" si="118"/>
        <v/>
      </c>
      <c r="AL1073" s="1" t="str">
        <f>IF(Raw!AF1073="", "", Raw!AF1073)</f>
        <v/>
      </c>
      <c r="AM1073" s="1" t="s">
        <v>6350</v>
      </c>
      <c r="AN1073" s="1" t="s">
        <v>6350</v>
      </c>
      <c r="AO1073" s="1" t="s">
        <v>6349</v>
      </c>
      <c r="AP1073" s="1">
        <f>Raw!AH1073</f>
        <v>30070</v>
      </c>
      <c r="AQ1073" s="1">
        <v>500</v>
      </c>
      <c r="AR1073" s="1" t="s">
        <v>6350</v>
      </c>
      <c r="AS1073" s="1" t="s">
        <v>6350</v>
      </c>
      <c r="AT1073" s="1" t="s">
        <v>6350</v>
      </c>
    </row>
    <row r="1074" spans="1:46" ht="12.75" x14ac:dyDescent="0.2">
      <c r="A1074" s="1">
        <v>11073</v>
      </c>
      <c r="B1074" s="1" t="s">
        <v>2</v>
      </c>
      <c r="C1074" s="2">
        <f t="shared" ca="1" si="112"/>
        <v>45265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6350</v>
      </c>
      <c r="O1074" s="1" t="s">
        <v>6373</v>
      </c>
      <c r="P1074" s="1" t="s">
        <v>6349</v>
      </c>
      <c r="Q1074" s="1" t="s">
        <v>6350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13"/>
        <v>22620</v>
      </c>
      <c r="AA1074" s="1" t="str">
        <f>Raw!Z1074</f>
        <v>NEW ZEALAND FULL LICENCE</v>
      </c>
      <c r="AB1074" s="9">
        <f t="shared" si="114"/>
        <v>4</v>
      </c>
      <c r="AC1074" s="1">
        <v>16</v>
      </c>
      <c r="AD1074" s="1" t="str">
        <f>Raw!AA1074</f>
        <v>MALE</v>
      </c>
      <c r="AE1074" s="1" t="str">
        <f>Raw!AB1074</f>
        <v>NO</v>
      </c>
      <c r="AF1074" s="1">
        <f>IF(Raw!AE1074="", 0, 1)</f>
        <v>1</v>
      </c>
      <c r="AG1074" s="1" t="str">
        <f t="shared" si="115"/>
        <v>Yes</v>
      </c>
      <c r="AH1074" s="1" t="str">
        <f t="shared" si="116"/>
        <v>Yes</v>
      </c>
      <c r="AI1074" s="1" t="str">
        <f t="shared" si="117"/>
        <v>Yes</v>
      </c>
      <c r="AJ1074" s="1">
        <f>IF(Raw!AE1074="", "", Raw!AE1074)</f>
        <v>9</v>
      </c>
      <c r="AK1074" s="2">
        <f t="shared" ca="1" si="118"/>
        <v>45016</v>
      </c>
      <c r="AL1074" s="1" t="str">
        <f>IF(Raw!AF1074="", "", Raw!AF1074)</f>
        <v>At fault - other vehicle involved</v>
      </c>
      <c r="AM1074" s="1" t="s">
        <v>6350</v>
      </c>
      <c r="AN1074" s="1" t="s">
        <v>6350</v>
      </c>
      <c r="AO1074" s="1" t="s">
        <v>6349</v>
      </c>
      <c r="AP1074" s="1">
        <f>Raw!AH1074</f>
        <v>33130</v>
      </c>
      <c r="AQ1074" s="1">
        <v>500</v>
      </c>
      <c r="AR1074" s="1" t="s">
        <v>6350</v>
      </c>
      <c r="AS1074" s="1" t="s">
        <v>6350</v>
      </c>
      <c r="AT1074" s="1" t="s">
        <v>6350</v>
      </c>
    </row>
    <row r="1075" spans="1:46" ht="12.75" x14ac:dyDescent="0.2">
      <c r="A1075" s="1">
        <v>11074</v>
      </c>
      <c r="B1075" s="1" t="s">
        <v>2</v>
      </c>
      <c r="C1075" s="2">
        <f t="shared" ca="1" si="112"/>
        <v>45265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6350</v>
      </c>
      <c r="O1075" s="1" t="s">
        <v>6373</v>
      </c>
      <c r="P1075" s="1" t="s">
        <v>6349</v>
      </c>
      <c r="Q1075" s="1" t="s">
        <v>6350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13"/>
        <v>33212</v>
      </c>
      <c r="AA1075" s="1" t="str">
        <f>Raw!Z1075</f>
        <v>NEW ZEALAND FULL LICENCE</v>
      </c>
      <c r="AB1075" s="9">
        <f t="shared" si="114"/>
        <v>4</v>
      </c>
      <c r="AC1075" s="1">
        <v>16</v>
      </c>
      <c r="AD1075" s="1" t="str">
        <f>Raw!AA1075</f>
        <v>MALE</v>
      </c>
      <c r="AE1075" s="1" t="str">
        <f>Raw!AB1075</f>
        <v>YES</v>
      </c>
      <c r="AF1075" s="1">
        <f>IF(Raw!AE1075="", 0, 1)</f>
        <v>1</v>
      </c>
      <c r="AG1075" s="1" t="str">
        <f t="shared" si="115"/>
        <v>No</v>
      </c>
      <c r="AH1075" s="1" t="str">
        <f t="shared" si="116"/>
        <v>Yes</v>
      </c>
      <c r="AI1075" s="1" t="str">
        <f t="shared" si="117"/>
        <v>Yes</v>
      </c>
      <c r="AJ1075" s="1">
        <f>IF(Raw!AE1075="", "", Raw!AE1075)</f>
        <v>29</v>
      </c>
      <c r="AK1075" s="2">
        <f t="shared" ca="1" si="118"/>
        <v>44408</v>
      </c>
      <c r="AL1075" s="1" t="str">
        <f>IF(Raw!AF1075="", "", Raw!AF1075)</f>
        <v>At fault - other vehicle involved</v>
      </c>
      <c r="AM1075" s="1" t="s">
        <v>6350</v>
      </c>
      <c r="AN1075" s="1" t="s">
        <v>6350</v>
      </c>
      <c r="AO1075" s="1" t="s">
        <v>6349</v>
      </c>
      <c r="AP1075" s="1">
        <f>Raw!AH1075</f>
        <v>17060</v>
      </c>
      <c r="AQ1075" s="1">
        <v>500</v>
      </c>
      <c r="AR1075" s="1" t="s">
        <v>6350</v>
      </c>
      <c r="AS1075" s="1" t="s">
        <v>6350</v>
      </c>
      <c r="AT1075" s="1" t="s">
        <v>6350</v>
      </c>
    </row>
    <row r="1076" spans="1:46" ht="12.75" x14ac:dyDescent="0.2">
      <c r="A1076" s="1">
        <v>11075</v>
      </c>
      <c r="B1076" s="1" t="s">
        <v>2</v>
      </c>
      <c r="C1076" s="2">
        <f t="shared" ca="1" si="112"/>
        <v>45265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6350</v>
      </c>
      <c r="O1076" s="1" t="s">
        <v>6373</v>
      </c>
      <c r="P1076" s="1" t="s">
        <v>6349</v>
      </c>
      <c r="Q1076" s="1" t="s">
        <v>6350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/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13"/>
        <v>19333</v>
      </c>
      <c r="AA1076" s="1" t="str">
        <f>Raw!Z1076</f>
        <v>NEW ZEALAND FULL LICENCE</v>
      </c>
      <c r="AB1076" s="9">
        <f t="shared" si="114"/>
        <v>4</v>
      </c>
      <c r="AC1076" s="1">
        <v>16</v>
      </c>
      <c r="AD1076" s="1" t="str">
        <f>Raw!AA1076</f>
        <v>MALE</v>
      </c>
      <c r="AE1076" s="1" t="str">
        <f>Raw!AB1076</f>
        <v>NO</v>
      </c>
      <c r="AF1076" s="1">
        <f>IF(Raw!AE1076="", 0, 1)</f>
        <v>0</v>
      </c>
      <c r="AG1076" s="1" t="str">
        <f t="shared" si="115"/>
        <v>No</v>
      </c>
      <c r="AH1076" s="1" t="str">
        <f t="shared" si="116"/>
        <v>No</v>
      </c>
      <c r="AI1076" s="1" t="str">
        <f t="shared" si="117"/>
        <v>No</v>
      </c>
      <c r="AJ1076" s="1" t="str">
        <f>IF(Raw!AE1076="", "", Raw!AE1076)</f>
        <v/>
      </c>
      <c r="AK1076" s="2" t="str">
        <f t="shared" ca="1" si="118"/>
        <v/>
      </c>
      <c r="AL1076" s="1" t="str">
        <f>IF(Raw!AF1076="", "", Raw!AF1076)</f>
        <v/>
      </c>
      <c r="AM1076" s="1" t="s">
        <v>6350</v>
      </c>
      <c r="AN1076" s="1" t="s">
        <v>6350</v>
      </c>
      <c r="AO1076" s="1" t="s">
        <v>6349</v>
      </c>
      <c r="AP1076" s="1">
        <f>Raw!AH1076</f>
        <v>11500</v>
      </c>
      <c r="AQ1076" s="1">
        <v>500</v>
      </c>
      <c r="AR1076" s="1" t="s">
        <v>6350</v>
      </c>
      <c r="AS1076" s="1" t="s">
        <v>6350</v>
      </c>
      <c r="AT1076" s="1" t="s">
        <v>6350</v>
      </c>
    </row>
    <row r="1077" spans="1:46" ht="12.75" x14ac:dyDescent="0.2">
      <c r="A1077" s="1">
        <v>11076</v>
      </c>
      <c r="B1077" s="1" t="s">
        <v>2</v>
      </c>
      <c r="C1077" s="2">
        <f t="shared" ca="1" si="112"/>
        <v>45265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6350</v>
      </c>
      <c r="O1077" s="1" t="s">
        <v>6373</v>
      </c>
      <c r="P1077" s="1" t="s">
        <v>6349</v>
      </c>
      <c r="Q1077" s="1" t="s">
        <v>6350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13"/>
        <v>25907</v>
      </c>
      <c r="AA1077" s="1" t="str">
        <f>Raw!Z1077</f>
        <v>NEW ZEALAND FULL LICENCE</v>
      </c>
      <c r="AB1077" s="9">
        <f t="shared" si="114"/>
        <v>4</v>
      </c>
      <c r="AC1077" s="1">
        <v>16</v>
      </c>
      <c r="AD1077" s="1" t="str">
        <f>Raw!AA1077</f>
        <v>MALE</v>
      </c>
      <c r="AE1077" s="1" t="str">
        <f>Raw!AB1077</f>
        <v>NO</v>
      </c>
      <c r="AF1077" s="1">
        <f>IF(Raw!AE1077="", 0, 1)</f>
        <v>0</v>
      </c>
      <c r="AG1077" s="1" t="str">
        <f t="shared" si="115"/>
        <v>No</v>
      </c>
      <c r="AH1077" s="1" t="str">
        <f t="shared" si="116"/>
        <v>No</v>
      </c>
      <c r="AI1077" s="1" t="str">
        <f t="shared" si="117"/>
        <v>No</v>
      </c>
      <c r="AJ1077" s="1" t="str">
        <f>IF(Raw!AE1077="", "", Raw!AE1077)</f>
        <v/>
      </c>
      <c r="AK1077" s="2" t="str">
        <f t="shared" ca="1" si="118"/>
        <v/>
      </c>
      <c r="AL1077" s="1" t="str">
        <f>IF(Raw!AF1077="", "", Raw!AF1077)</f>
        <v/>
      </c>
      <c r="AM1077" s="1" t="s">
        <v>6350</v>
      </c>
      <c r="AN1077" s="1" t="s">
        <v>6350</v>
      </c>
      <c r="AO1077" s="1" t="s">
        <v>6349</v>
      </c>
      <c r="AP1077" s="1">
        <f>Raw!AH1077</f>
        <v>12450</v>
      </c>
      <c r="AQ1077" s="1">
        <v>500</v>
      </c>
      <c r="AR1077" s="1" t="s">
        <v>6350</v>
      </c>
      <c r="AS1077" s="1" t="s">
        <v>6350</v>
      </c>
      <c r="AT1077" s="1" t="s">
        <v>6350</v>
      </c>
    </row>
    <row r="1078" spans="1:46" ht="12.75" x14ac:dyDescent="0.2">
      <c r="A1078" s="1">
        <v>11077</v>
      </c>
      <c r="B1078" s="1" t="s">
        <v>2</v>
      </c>
      <c r="C1078" s="2">
        <f t="shared" ca="1" si="112"/>
        <v>45265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6350</v>
      </c>
      <c r="O1078" s="1" t="s">
        <v>6373</v>
      </c>
      <c r="P1078" s="1" t="s">
        <v>6349</v>
      </c>
      <c r="Q1078" s="1" t="s">
        <v>6350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13"/>
        <v>31751</v>
      </c>
      <c r="AA1078" s="1" t="str">
        <f>Raw!Z1078</f>
        <v>NEW ZEALAND FULL LICENCE</v>
      </c>
      <c r="AB1078" s="9">
        <f t="shared" si="114"/>
        <v>4</v>
      </c>
      <c r="AC1078" s="1">
        <v>16</v>
      </c>
      <c r="AD1078" s="1" t="str">
        <f>Raw!AA1078</f>
        <v>FEMALE</v>
      </c>
      <c r="AE1078" s="1" t="str">
        <f>Raw!AB1078</f>
        <v>NO</v>
      </c>
      <c r="AF1078" s="1">
        <f>IF(Raw!AE1078="", 0, 1)</f>
        <v>0</v>
      </c>
      <c r="AG1078" s="1" t="str">
        <f t="shared" si="115"/>
        <v>No</v>
      </c>
      <c r="AH1078" s="1" t="str">
        <f t="shared" si="116"/>
        <v>No</v>
      </c>
      <c r="AI1078" s="1" t="str">
        <f t="shared" si="117"/>
        <v>No</v>
      </c>
      <c r="AJ1078" s="1" t="str">
        <f>IF(Raw!AE1078="", "", Raw!AE1078)</f>
        <v/>
      </c>
      <c r="AK1078" s="2" t="str">
        <f t="shared" ca="1" si="118"/>
        <v/>
      </c>
      <c r="AL1078" s="1" t="str">
        <f>IF(Raw!AF1078="", "", Raw!AF1078)</f>
        <v/>
      </c>
      <c r="AM1078" s="1" t="s">
        <v>6350</v>
      </c>
      <c r="AN1078" s="1" t="s">
        <v>6350</v>
      </c>
      <c r="AO1078" s="1" t="s">
        <v>6349</v>
      </c>
      <c r="AP1078" s="1">
        <f>Raw!AH1078</f>
        <v>46165</v>
      </c>
      <c r="AQ1078" s="1">
        <v>500</v>
      </c>
      <c r="AR1078" s="1" t="s">
        <v>6350</v>
      </c>
      <c r="AS1078" s="1" t="s">
        <v>6350</v>
      </c>
      <c r="AT1078" s="1" t="s">
        <v>6350</v>
      </c>
    </row>
    <row r="1079" spans="1:46" ht="12.75" x14ac:dyDescent="0.2">
      <c r="A1079" s="1">
        <v>11078</v>
      </c>
      <c r="B1079" s="1" t="s">
        <v>2</v>
      </c>
      <c r="C1079" s="2">
        <f t="shared" ca="1" si="112"/>
        <v>45265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6350</v>
      </c>
      <c r="O1079" s="1" t="s">
        <v>6373</v>
      </c>
      <c r="P1079" s="1" t="s">
        <v>6349</v>
      </c>
      <c r="Q1079" s="1" t="s">
        <v>6350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13"/>
        <v>19698</v>
      </c>
      <c r="AA1079" s="1" t="str">
        <f>Raw!Z1079</f>
        <v>NEW ZEALAND FULL LICENCE</v>
      </c>
      <c r="AB1079" s="9">
        <f t="shared" si="114"/>
        <v>4</v>
      </c>
      <c r="AC1079" s="1">
        <v>16</v>
      </c>
      <c r="AD1079" s="1" t="str">
        <f>Raw!AA1079</f>
        <v>FEMALE</v>
      </c>
      <c r="AE1079" s="1" t="str">
        <f>Raw!AB1079</f>
        <v>NO</v>
      </c>
      <c r="AF1079" s="1">
        <f>IF(Raw!AE1079="", 0, 1)</f>
        <v>0</v>
      </c>
      <c r="AG1079" s="1" t="str">
        <f t="shared" si="115"/>
        <v>No</v>
      </c>
      <c r="AH1079" s="1" t="str">
        <f t="shared" si="116"/>
        <v>No</v>
      </c>
      <c r="AI1079" s="1" t="str">
        <f t="shared" si="117"/>
        <v>No</v>
      </c>
      <c r="AJ1079" s="1" t="str">
        <f>IF(Raw!AE1079="", "", Raw!AE1079)</f>
        <v/>
      </c>
      <c r="AK1079" s="2" t="str">
        <f t="shared" ca="1" si="118"/>
        <v/>
      </c>
      <c r="AL1079" s="1" t="str">
        <f>IF(Raw!AF1079="", "", Raw!AF1079)</f>
        <v/>
      </c>
      <c r="AM1079" s="1" t="s">
        <v>6350</v>
      </c>
      <c r="AN1079" s="1" t="s">
        <v>6350</v>
      </c>
      <c r="AO1079" s="1" t="s">
        <v>6349</v>
      </c>
      <c r="AP1079" s="1">
        <f>Raw!AH1079</f>
        <v>11500</v>
      </c>
      <c r="AQ1079" s="1">
        <v>500</v>
      </c>
      <c r="AR1079" s="1" t="s">
        <v>6350</v>
      </c>
      <c r="AS1079" s="1" t="s">
        <v>6350</v>
      </c>
      <c r="AT1079" s="1" t="s">
        <v>6350</v>
      </c>
    </row>
    <row r="1080" spans="1:46" ht="12.75" x14ac:dyDescent="0.2">
      <c r="A1080" s="1">
        <v>11079</v>
      </c>
      <c r="B1080" s="1" t="s">
        <v>2</v>
      </c>
      <c r="C1080" s="2">
        <f t="shared" ca="1" si="112"/>
        <v>45265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6350</v>
      </c>
      <c r="O1080" s="1" t="s">
        <v>6373</v>
      </c>
      <c r="P1080" s="1" t="s">
        <v>6349</v>
      </c>
      <c r="Q1080" s="1" t="s">
        <v>6350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13"/>
        <v>37960</v>
      </c>
      <c r="AA1080" s="1" t="str">
        <f>Raw!Z1080</f>
        <v>RESTRICTED LICENCE</v>
      </c>
      <c r="AB1080" s="9">
        <f t="shared" si="114"/>
        <v>4</v>
      </c>
      <c r="AC1080" s="1">
        <v>16</v>
      </c>
      <c r="AD1080" s="1" t="str">
        <f>Raw!AA1080</f>
        <v>FEMALE</v>
      </c>
      <c r="AE1080" s="1" t="str">
        <f>Raw!AB1080</f>
        <v>NO</v>
      </c>
      <c r="AF1080" s="1">
        <f>IF(Raw!AE1080="", 0, 1)</f>
        <v>1</v>
      </c>
      <c r="AG1080" s="1" t="str">
        <f t="shared" si="115"/>
        <v>Yes</v>
      </c>
      <c r="AH1080" s="1" t="str">
        <f t="shared" si="116"/>
        <v>Yes</v>
      </c>
      <c r="AI1080" s="1" t="str">
        <f t="shared" si="117"/>
        <v>Yes</v>
      </c>
      <c r="AJ1080" s="1">
        <f>IF(Raw!AE1080="", "", Raw!AE1080)</f>
        <v>5</v>
      </c>
      <c r="AK1080" s="2">
        <f t="shared" ca="1" si="118"/>
        <v>45138</v>
      </c>
      <c r="AL1080" s="1" t="str">
        <f>IF(Raw!AF1080="", "", Raw!AF1080)</f>
        <v>Not at fault - other vehicle involved</v>
      </c>
      <c r="AM1080" s="1" t="s">
        <v>6350</v>
      </c>
      <c r="AN1080" s="1" t="s">
        <v>6350</v>
      </c>
      <c r="AO1080" s="1" t="s">
        <v>6349</v>
      </c>
      <c r="AP1080" s="1">
        <f>Raw!AH1080</f>
        <v>14480</v>
      </c>
      <c r="AQ1080" s="1">
        <v>500</v>
      </c>
      <c r="AR1080" s="1" t="s">
        <v>6350</v>
      </c>
      <c r="AS1080" s="1" t="s">
        <v>6350</v>
      </c>
      <c r="AT1080" s="1" t="s">
        <v>6350</v>
      </c>
    </row>
    <row r="1081" spans="1:46" ht="12.75" x14ac:dyDescent="0.2">
      <c r="A1081" s="1">
        <v>11080</v>
      </c>
      <c r="B1081" s="1" t="s">
        <v>2</v>
      </c>
      <c r="C1081" s="2">
        <f t="shared" ca="1" si="112"/>
        <v>45265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6350</v>
      </c>
      <c r="O1081" s="1" t="s">
        <v>6373</v>
      </c>
      <c r="P1081" s="1" t="s">
        <v>6349</v>
      </c>
      <c r="Q1081" s="1" t="s">
        <v>6350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/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13"/>
        <v>21524</v>
      </c>
      <c r="AA1081" s="1" t="str">
        <f>Raw!Z1081</f>
        <v>NEW ZEALAND FULL LICENCE</v>
      </c>
      <c r="AB1081" s="9">
        <f t="shared" si="114"/>
        <v>4</v>
      </c>
      <c r="AC1081" s="1">
        <v>16</v>
      </c>
      <c r="AD1081" s="1" t="str">
        <f>Raw!AA1081</f>
        <v>MALE</v>
      </c>
      <c r="AE1081" s="1" t="str">
        <f>Raw!AB1081</f>
        <v>YES</v>
      </c>
      <c r="AF1081" s="1">
        <f>IF(Raw!AE1081="", 0, 1)</f>
        <v>0</v>
      </c>
      <c r="AG1081" s="1" t="str">
        <f t="shared" si="115"/>
        <v>No</v>
      </c>
      <c r="AH1081" s="1" t="str">
        <f t="shared" si="116"/>
        <v>No</v>
      </c>
      <c r="AI1081" s="1" t="str">
        <f t="shared" si="117"/>
        <v>No</v>
      </c>
      <c r="AJ1081" s="1" t="str">
        <f>IF(Raw!AE1081="", "", Raw!AE1081)</f>
        <v/>
      </c>
      <c r="AK1081" s="2" t="str">
        <f t="shared" ca="1" si="118"/>
        <v/>
      </c>
      <c r="AL1081" s="1" t="str">
        <f>IF(Raw!AF1081="", "", Raw!AF1081)</f>
        <v/>
      </c>
      <c r="AM1081" s="1" t="s">
        <v>6350</v>
      </c>
      <c r="AN1081" s="1" t="s">
        <v>6350</v>
      </c>
      <c r="AO1081" s="1" t="s">
        <v>6349</v>
      </c>
      <c r="AP1081" s="1">
        <f>Raw!AH1081</f>
        <v>54490</v>
      </c>
      <c r="AQ1081" s="1">
        <v>500</v>
      </c>
      <c r="AR1081" s="1" t="s">
        <v>6350</v>
      </c>
      <c r="AS1081" s="1" t="s">
        <v>6350</v>
      </c>
      <c r="AT1081" s="1" t="s">
        <v>6350</v>
      </c>
    </row>
    <row r="1082" spans="1:46" ht="12.75" x14ac:dyDescent="0.2">
      <c r="A1082" s="1">
        <v>11081</v>
      </c>
      <c r="B1082" s="1" t="s">
        <v>2</v>
      </c>
      <c r="C1082" s="2">
        <f t="shared" ca="1" si="112"/>
        <v>45265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6350</v>
      </c>
      <c r="O1082" s="1" t="s">
        <v>6373</v>
      </c>
      <c r="P1082" s="1" t="s">
        <v>6349</v>
      </c>
      <c r="Q1082" s="1" t="s">
        <v>6350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13"/>
        <v>29560</v>
      </c>
      <c r="AA1082" s="1" t="str">
        <f>Raw!Z1082</f>
        <v>NEW ZEALAND FULL LICENCE</v>
      </c>
      <c r="AB1082" s="9">
        <f t="shared" si="114"/>
        <v>4</v>
      </c>
      <c r="AC1082" s="1">
        <v>16</v>
      </c>
      <c r="AD1082" s="1" t="str">
        <f>Raw!AA1082</f>
        <v>FEMALE</v>
      </c>
      <c r="AE1082" s="1" t="str">
        <f>Raw!AB1082</f>
        <v>NO</v>
      </c>
      <c r="AF1082" s="1">
        <f>IF(Raw!AE1082="", 0, 1)</f>
        <v>0</v>
      </c>
      <c r="AG1082" s="1" t="str">
        <f t="shared" si="115"/>
        <v>No</v>
      </c>
      <c r="AH1082" s="1" t="str">
        <f t="shared" si="116"/>
        <v>No</v>
      </c>
      <c r="AI1082" s="1" t="str">
        <f t="shared" si="117"/>
        <v>No</v>
      </c>
      <c r="AJ1082" s="1" t="str">
        <f>IF(Raw!AE1082="", "", Raw!AE1082)</f>
        <v/>
      </c>
      <c r="AK1082" s="2" t="str">
        <f t="shared" ca="1" si="118"/>
        <v/>
      </c>
      <c r="AL1082" s="1" t="str">
        <f>IF(Raw!AF1082="", "", Raw!AF1082)</f>
        <v/>
      </c>
      <c r="AM1082" s="1" t="s">
        <v>6350</v>
      </c>
      <c r="AN1082" s="1" t="s">
        <v>6350</v>
      </c>
      <c r="AO1082" s="1" t="s">
        <v>6349</v>
      </c>
      <c r="AP1082" s="1">
        <f>Raw!AH1082</f>
        <v>5600</v>
      </c>
      <c r="AQ1082" s="1">
        <v>500</v>
      </c>
      <c r="AR1082" s="1" t="s">
        <v>6350</v>
      </c>
      <c r="AS1082" s="1" t="s">
        <v>6350</v>
      </c>
      <c r="AT1082" s="1" t="s">
        <v>6350</v>
      </c>
    </row>
    <row r="1083" spans="1:46" ht="12.75" x14ac:dyDescent="0.2">
      <c r="A1083" s="1">
        <v>11082</v>
      </c>
      <c r="B1083" s="1" t="s">
        <v>2</v>
      </c>
      <c r="C1083" s="2">
        <f t="shared" ca="1" si="112"/>
        <v>45265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6350</v>
      </c>
      <c r="O1083" s="1" t="s">
        <v>6373</v>
      </c>
      <c r="P1083" s="1" t="s">
        <v>6349</v>
      </c>
      <c r="Q1083" s="1" t="s">
        <v>6350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/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13"/>
        <v>28464</v>
      </c>
      <c r="AA1083" s="1" t="str">
        <f>Raw!Z1083</f>
        <v>NEW ZEALAND FULL LICENCE</v>
      </c>
      <c r="AB1083" s="9">
        <f t="shared" si="114"/>
        <v>4</v>
      </c>
      <c r="AC1083" s="1">
        <v>16</v>
      </c>
      <c r="AD1083" s="1" t="str">
        <f>Raw!AA1083</f>
        <v>MALE</v>
      </c>
      <c r="AE1083" s="1" t="str">
        <f>Raw!AB1083</f>
        <v>YES</v>
      </c>
      <c r="AF1083" s="1">
        <f>IF(Raw!AE1083="", 0, 1)</f>
        <v>1</v>
      </c>
      <c r="AG1083" s="1" t="str">
        <f t="shared" si="115"/>
        <v>Yes</v>
      </c>
      <c r="AH1083" s="1" t="str">
        <f t="shared" si="116"/>
        <v>Yes</v>
      </c>
      <c r="AI1083" s="1" t="str">
        <f t="shared" si="117"/>
        <v>Yes</v>
      </c>
      <c r="AJ1083" s="1">
        <f>IF(Raw!AE1083="", "", Raw!AE1083)</f>
        <v>5</v>
      </c>
      <c r="AK1083" s="2">
        <f t="shared" ca="1" si="118"/>
        <v>45138</v>
      </c>
      <c r="AL1083" s="1" t="str">
        <f>IF(Raw!AF1083="", "", Raw!AF1083)</f>
        <v>At fault - other vehicle involved</v>
      </c>
      <c r="AM1083" s="1" t="s">
        <v>6350</v>
      </c>
      <c r="AN1083" s="1" t="s">
        <v>6350</v>
      </c>
      <c r="AO1083" s="1" t="s">
        <v>6349</v>
      </c>
      <c r="AP1083" s="1">
        <f>Raw!AH1083</f>
        <v>16890</v>
      </c>
      <c r="AQ1083" s="1">
        <v>500</v>
      </c>
      <c r="AR1083" s="1" t="s">
        <v>6350</v>
      </c>
      <c r="AS1083" s="1" t="s">
        <v>6350</v>
      </c>
      <c r="AT1083" s="1" t="s">
        <v>6350</v>
      </c>
    </row>
    <row r="1084" spans="1:46" ht="12.75" x14ac:dyDescent="0.2">
      <c r="A1084" s="1">
        <v>11083</v>
      </c>
      <c r="B1084" s="1" t="s">
        <v>2</v>
      </c>
      <c r="C1084" s="2">
        <f t="shared" ca="1" si="112"/>
        <v>45265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6350</v>
      </c>
      <c r="O1084" s="1" t="s">
        <v>6373</v>
      </c>
      <c r="P1084" s="1" t="s">
        <v>6349</v>
      </c>
      <c r="Q1084" s="1" t="s">
        <v>6350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1026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13"/>
        <v>26638</v>
      </c>
      <c r="AA1084" s="1" t="str">
        <f>Raw!Z1084</f>
        <v>NEW ZEALAND FULL LICENCE</v>
      </c>
      <c r="AB1084" s="9">
        <f t="shared" si="114"/>
        <v>4</v>
      </c>
      <c r="AC1084" s="1">
        <v>16</v>
      </c>
      <c r="AD1084" s="1" t="str">
        <f>Raw!AA1084</f>
        <v>MALE</v>
      </c>
      <c r="AE1084" s="1" t="str">
        <f>Raw!AB1084</f>
        <v>YES</v>
      </c>
      <c r="AF1084" s="1">
        <f>IF(Raw!AE1084="", 0, 1)</f>
        <v>1</v>
      </c>
      <c r="AG1084" s="1" t="str">
        <f t="shared" si="115"/>
        <v>Yes</v>
      </c>
      <c r="AH1084" s="1" t="str">
        <f t="shared" si="116"/>
        <v>Yes</v>
      </c>
      <c r="AI1084" s="1" t="str">
        <f t="shared" si="117"/>
        <v>Yes</v>
      </c>
      <c r="AJ1084" s="1">
        <f>IF(Raw!AE1084="", "", Raw!AE1084)</f>
        <v>6</v>
      </c>
      <c r="AK1084" s="2">
        <f t="shared" ca="1" si="118"/>
        <v>45107</v>
      </c>
      <c r="AL1084" s="1" t="str">
        <f>IF(Raw!AF1084="", "", Raw!AF1084)</f>
        <v>Not at fault - other vehicle involved</v>
      </c>
      <c r="AM1084" s="1" t="s">
        <v>6350</v>
      </c>
      <c r="AN1084" s="1" t="s">
        <v>6350</v>
      </c>
      <c r="AO1084" s="1" t="s">
        <v>6349</v>
      </c>
      <c r="AP1084" s="1">
        <f>Raw!AH1084</f>
        <v>14540</v>
      </c>
      <c r="AQ1084" s="1">
        <v>500</v>
      </c>
      <c r="AR1084" s="1" t="s">
        <v>6350</v>
      </c>
      <c r="AS1084" s="1" t="s">
        <v>6350</v>
      </c>
      <c r="AT1084" s="1" t="s">
        <v>6350</v>
      </c>
    </row>
    <row r="1085" spans="1:46" ht="12.75" x14ac:dyDescent="0.2">
      <c r="A1085" s="1">
        <v>11084</v>
      </c>
      <c r="B1085" s="1" t="s">
        <v>2</v>
      </c>
      <c r="C1085" s="2">
        <f t="shared" ca="1" si="112"/>
        <v>45265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6350</v>
      </c>
      <c r="O1085" s="1" t="s">
        <v>6373</v>
      </c>
      <c r="P1085" s="1" t="s">
        <v>6349</v>
      </c>
      <c r="Q1085" s="1" t="s">
        <v>6350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13"/>
        <v>35769</v>
      </c>
      <c r="AA1085" s="1" t="str">
        <f>Raw!Z1085</f>
        <v>RESTRICTED LICENCE</v>
      </c>
      <c r="AB1085" s="9">
        <f t="shared" si="114"/>
        <v>4</v>
      </c>
      <c r="AC1085" s="1">
        <v>16</v>
      </c>
      <c r="AD1085" s="1" t="str">
        <f>Raw!AA1085</f>
        <v>MALE</v>
      </c>
      <c r="AE1085" s="1" t="str">
        <f>Raw!AB1085</f>
        <v>YES</v>
      </c>
      <c r="AF1085" s="1">
        <f>IF(Raw!AE1085="", 0, 1)</f>
        <v>0</v>
      </c>
      <c r="AG1085" s="1" t="str">
        <f t="shared" si="115"/>
        <v>No</v>
      </c>
      <c r="AH1085" s="1" t="str">
        <f t="shared" si="116"/>
        <v>No</v>
      </c>
      <c r="AI1085" s="1" t="str">
        <f t="shared" si="117"/>
        <v>No</v>
      </c>
      <c r="AJ1085" s="1" t="str">
        <f>IF(Raw!AE1085="", "", Raw!AE1085)</f>
        <v/>
      </c>
      <c r="AK1085" s="2" t="str">
        <f t="shared" ca="1" si="118"/>
        <v/>
      </c>
      <c r="AL1085" s="1" t="str">
        <f>IF(Raw!AF1085="", "", Raw!AF1085)</f>
        <v/>
      </c>
      <c r="AM1085" s="1" t="s">
        <v>6350</v>
      </c>
      <c r="AN1085" s="1" t="s">
        <v>6350</v>
      </c>
      <c r="AO1085" s="1" t="s">
        <v>6349</v>
      </c>
      <c r="AP1085" s="1">
        <f>Raw!AH1085</f>
        <v>4875</v>
      </c>
      <c r="AQ1085" s="1">
        <v>500</v>
      </c>
      <c r="AR1085" s="1" t="s">
        <v>6350</v>
      </c>
      <c r="AS1085" s="1" t="s">
        <v>6350</v>
      </c>
      <c r="AT1085" s="1" t="s">
        <v>6350</v>
      </c>
    </row>
    <row r="1086" spans="1:46" ht="12.75" x14ac:dyDescent="0.2">
      <c r="A1086" s="1">
        <v>11085</v>
      </c>
      <c r="B1086" s="1" t="s">
        <v>2</v>
      </c>
      <c r="C1086" s="2">
        <f t="shared" ca="1" si="112"/>
        <v>45265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6350</v>
      </c>
      <c r="O1086" s="1" t="s">
        <v>6373</v>
      </c>
      <c r="P1086" s="1" t="s">
        <v>6349</v>
      </c>
      <c r="Q1086" s="1" t="s">
        <v>6350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/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13"/>
        <v>31751</v>
      </c>
      <c r="AA1086" s="1" t="str">
        <f>Raw!Z1086</f>
        <v>INTERNATIONAL LICENCE</v>
      </c>
      <c r="AB1086" s="9">
        <f t="shared" si="114"/>
        <v>4</v>
      </c>
      <c r="AC1086" s="1">
        <v>16</v>
      </c>
      <c r="AD1086" s="1" t="str">
        <f>Raw!AA1086</f>
        <v>MALE</v>
      </c>
      <c r="AE1086" s="1" t="str">
        <f>Raw!AB1086</f>
        <v>NO</v>
      </c>
      <c r="AF1086" s="1">
        <f>IF(Raw!AE1086="", 0, 1)</f>
        <v>1</v>
      </c>
      <c r="AG1086" s="1" t="str">
        <f t="shared" si="115"/>
        <v>Yes</v>
      </c>
      <c r="AH1086" s="1" t="str">
        <f t="shared" si="116"/>
        <v>Yes</v>
      </c>
      <c r="AI1086" s="1" t="str">
        <f t="shared" si="117"/>
        <v>Yes</v>
      </c>
      <c r="AJ1086" s="1">
        <f>IF(Raw!AE1086="", "", Raw!AE1086)</f>
        <v>8</v>
      </c>
      <c r="AK1086" s="2">
        <f t="shared" ca="1" si="118"/>
        <v>45046</v>
      </c>
      <c r="AL1086" s="1" t="str">
        <f>IF(Raw!AF1086="", "", Raw!AF1086)</f>
        <v>At fault - other vehicle involved</v>
      </c>
      <c r="AM1086" s="1" t="s">
        <v>6350</v>
      </c>
      <c r="AN1086" s="1" t="s">
        <v>6350</v>
      </c>
      <c r="AO1086" s="1" t="s">
        <v>6349</v>
      </c>
      <c r="AP1086" s="1">
        <f>Raw!AH1086</f>
        <v>11170</v>
      </c>
      <c r="AQ1086" s="1">
        <v>500</v>
      </c>
      <c r="AR1086" s="1" t="s">
        <v>6350</v>
      </c>
      <c r="AS1086" s="1" t="s">
        <v>6350</v>
      </c>
      <c r="AT1086" s="1" t="s">
        <v>6350</v>
      </c>
    </row>
    <row r="1087" spans="1:46" ht="12.75" x14ac:dyDescent="0.2">
      <c r="A1087" s="1">
        <v>11086</v>
      </c>
      <c r="B1087" s="1" t="s">
        <v>2</v>
      </c>
      <c r="C1087" s="2">
        <f t="shared" ca="1" si="112"/>
        <v>45265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6350</v>
      </c>
      <c r="O1087" s="1" t="s">
        <v>6373</v>
      </c>
      <c r="P1087" s="1" t="s">
        <v>6349</v>
      </c>
      <c r="Q1087" s="1" t="s">
        <v>6350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0614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13"/>
        <v>33212</v>
      </c>
      <c r="AA1087" s="1" t="str">
        <f>Raw!Z1087</f>
        <v>NEW ZEALAND FULL LICENCE</v>
      </c>
      <c r="AB1087" s="9">
        <f t="shared" si="114"/>
        <v>4</v>
      </c>
      <c r="AC1087" s="1">
        <v>16</v>
      </c>
      <c r="AD1087" s="1" t="str">
        <f>Raw!AA1087</f>
        <v>MALE</v>
      </c>
      <c r="AE1087" s="1" t="str">
        <f>Raw!AB1087</f>
        <v>YES</v>
      </c>
      <c r="AF1087" s="1">
        <f>IF(Raw!AE1087="", 0, 1)</f>
        <v>0</v>
      </c>
      <c r="AG1087" s="1" t="str">
        <f t="shared" si="115"/>
        <v>No</v>
      </c>
      <c r="AH1087" s="1" t="str">
        <f t="shared" si="116"/>
        <v>No</v>
      </c>
      <c r="AI1087" s="1" t="str">
        <f t="shared" si="117"/>
        <v>No</v>
      </c>
      <c r="AJ1087" s="1" t="str">
        <f>IF(Raw!AE1087="", "", Raw!AE1087)</f>
        <v/>
      </c>
      <c r="AK1087" s="2" t="str">
        <f t="shared" ca="1" si="118"/>
        <v/>
      </c>
      <c r="AL1087" s="1" t="str">
        <f>IF(Raw!AF1087="", "", Raw!AF1087)</f>
        <v/>
      </c>
      <c r="AM1087" s="1" t="s">
        <v>6350</v>
      </c>
      <c r="AN1087" s="1" t="s">
        <v>6350</v>
      </c>
      <c r="AO1087" s="1" t="s">
        <v>6349</v>
      </c>
      <c r="AP1087" s="1">
        <f>Raw!AH1087</f>
        <v>63040</v>
      </c>
      <c r="AQ1087" s="1">
        <v>500</v>
      </c>
      <c r="AR1087" s="1" t="s">
        <v>6350</v>
      </c>
      <c r="AS1087" s="1" t="s">
        <v>6350</v>
      </c>
      <c r="AT1087" s="1" t="s">
        <v>6350</v>
      </c>
    </row>
    <row r="1088" spans="1:46" ht="12.75" x14ac:dyDescent="0.2">
      <c r="A1088" s="1">
        <v>11087</v>
      </c>
      <c r="B1088" s="1" t="s">
        <v>2</v>
      </c>
      <c r="C1088" s="2">
        <f t="shared" ca="1" si="112"/>
        <v>45265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6350</v>
      </c>
      <c r="O1088" s="1" t="s">
        <v>6373</v>
      </c>
      <c r="P1088" s="1" t="s">
        <v>6349</v>
      </c>
      <c r="Q1088" s="1" t="s">
        <v>6350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/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13"/>
        <v>26272</v>
      </c>
      <c r="AA1088" s="1" t="str">
        <f>Raw!Z1088</f>
        <v>NEW ZEALAND FULL LICENCE</v>
      </c>
      <c r="AB1088" s="9">
        <f t="shared" si="114"/>
        <v>4</v>
      </c>
      <c r="AC1088" s="1">
        <v>16</v>
      </c>
      <c r="AD1088" s="1" t="str">
        <f>Raw!AA1088</f>
        <v>MALE</v>
      </c>
      <c r="AE1088" s="1" t="str">
        <f>Raw!AB1088</f>
        <v>NO</v>
      </c>
      <c r="AF1088" s="1">
        <f>IF(Raw!AE1088="", 0, 1)</f>
        <v>0</v>
      </c>
      <c r="AG1088" s="1" t="str">
        <f t="shared" si="115"/>
        <v>No</v>
      </c>
      <c r="AH1088" s="1" t="str">
        <f t="shared" si="116"/>
        <v>No</v>
      </c>
      <c r="AI1088" s="1" t="str">
        <f t="shared" si="117"/>
        <v>No</v>
      </c>
      <c r="AJ1088" s="1" t="str">
        <f>IF(Raw!AE1088="", "", Raw!AE1088)</f>
        <v/>
      </c>
      <c r="AK1088" s="2" t="str">
        <f t="shared" ca="1" si="118"/>
        <v/>
      </c>
      <c r="AL1088" s="1" t="str">
        <f>IF(Raw!AF1088="", "", Raw!AF1088)</f>
        <v/>
      </c>
      <c r="AM1088" s="1" t="s">
        <v>6350</v>
      </c>
      <c r="AN1088" s="1" t="s">
        <v>6350</v>
      </c>
      <c r="AO1088" s="1" t="s">
        <v>6349</v>
      </c>
      <c r="AP1088" s="1">
        <f>Raw!AH1088</f>
        <v>15490</v>
      </c>
      <c r="AQ1088" s="1">
        <v>500</v>
      </c>
      <c r="AR1088" s="1" t="s">
        <v>6350</v>
      </c>
      <c r="AS1088" s="1" t="s">
        <v>6350</v>
      </c>
      <c r="AT1088" s="1" t="s">
        <v>6350</v>
      </c>
    </row>
    <row r="1089" spans="1:46" ht="12.75" x14ac:dyDescent="0.2">
      <c r="A1089" s="1">
        <v>11088</v>
      </c>
      <c r="B1089" s="1" t="s">
        <v>2</v>
      </c>
      <c r="C1089" s="2">
        <f t="shared" ca="1" si="112"/>
        <v>45265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6350</v>
      </c>
      <c r="O1089" s="1" t="s">
        <v>6373</v>
      </c>
      <c r="P1089" s="1" t="s">
        <v>6349</v>
      </c>
      <c r="Q1089" s="1" t="s">
        <v>6350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13"/>
        <v>37230</v>
      </c>
      <c r="AA1089" s="1" t="str">
        <f>Raw!Z1089</f>
        <v>RESTRICTED LICENCE</v>
      </c>
      <c r="AB1089" s="9">
        <f t="shared" si="114"/>
        <v>4</v>
      </c>
      <c r="AC1089" s="1">
        <v>16</v>
      </c>
      <c r="AD1089" s="1" t="str">
        <f>Raw!AA1089</f>
        <v>FEMALE</v>
      </c>
      <c r="AE1089" s="1" t="str">
        <f>Raw!AB1089</f>
        <v>NO</v>
      </c>
      <c r="AF1089" s="1">
        <f>IF(Raw!AE1089="", 0, 1)</f>
        <v>0</v>
      </c>
      <c r="AG1089" s="1" t="str">
        <f t="shared" si="115"/>
        <v>No</v>
      </c>
      <c r="AH1089" s="1" t="str">
        <f t="shared" si="116"/>
        <v>No</v>
      </c>
      <c r="AI1089" s="1" t="str">
        <f t="shared" si="117"/>
        <v>No</v>
      </c>
      <c r="AJ1089" s="1" t="str">
        <f>IF(Raw!AE1089="", "", Raw!AE1089)</f>
        <v/>
      </c>
      <c r="AK1089" s="2" t="str">
        <f t="shared" ca="1" si="118"/>
        <v/>
      </c>
      <c r="AL1089" s="1" t="str">
        <f>IF(Raw!AF1089="", "", Raw!AF1089)</f>
        <v/>
      </c>
      <c r="AM1089" s="1" t="s">
        <v>6350</v>
      </c>
      <c r="AN1089" s="1" t="s">
        <v>6350</v>
      </c>
      <c r="AO1089" s="1" t="s">
        <v>6349</v>
      </c>
      <c r="AP1089" s="1">
        <f>Raw!AH1089</f>
        <v>2525</v>
      </c>
      <c r="AQ1089" s="1">
        <v>500</v>
      </c>
      <c r="AR1089" s="1" t="s">
        <v>6350</v>
      </c>
      <c r="AS1089" s="1" t="s">
        <v>6350</v>
      </c>
      <c r="AT1089" s="1" t="s">
        <v>6350</v>
      </c>
    </row>
    <row r="1090" spans="1:46" ht="12.75" x14ac:dyDescent="0.2">
      <c r="A1090" s="1">
        <v>11089</v>
      </c>
      <c r="B1090" s="1" t="s">
        <v>2</v>
      </c>
      <c r="C1090" s="2">
        <f t="shared" ca="1" si="112"/>
        <v>45265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6350</v>
      </c>
      <c r="O1090" s="1" t="s">
        <v>6373</v>
      </c>
      <c r="P1090" s="1" t="s">
        <v>6349</v>
      </c>
      <c r="Q1090" s="1" t="s">
        <v>6350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13"/>
        <v>35038</v>
      </c>
      <c r="AA1090" s="1" t="str">
        <f>Raw!Z1090</f>
        <v>RESTRICTED LICENCE</v>
      </c>
      <c r="AB1090" s="9">
        <f t="shared" si="114"/>
        <v>4</v>
      </c>
      <c r="AC1090" s="1">
        <v>16</v>
      </c>
      <c r="AD1090" s="1" t="str">
        <f>Raw!AA1090</f>
        <v>MALE</v>
      </c>
      <c r="AE1090" s="1" t="str">
        <f>Raw!AB1090</f>
        <v>NO</v>
      </c>
      <c r="AF1090" s="1">
        <f>IF(Raw!AE1090="", 0, 1)</f>
        <v>1</v>
      </c>
      <c r="AG1090" s="1" t="str">
        <f t="shared" si="115"/>
        <v>Yes</v>
      </c>
      <c r="AH1090" s="1" t="str">
        <f t="shared" si="116"/>
        <v>Yes</v>
      </c>
      <c r="AI1090" s="1" t="str">
        <f t="shared" si="117"/>
        <v>Yes</v>
      </c>
      <c r="AJ1090" s="1">
        <f>IF(Raw!AE1090="", "", Raw!AE1090)</f>
        <v>1</v>
      </c>
      <c r="AK1090" s="2">
        <f t="shared" ca="1" si="118"/>
        <v>45260</v>
      </c>
      <c r="AL1090" s="1" t="str">
        <f>IF(Raw!AF1090="", "", Raw!AF1090)</f>
        <v>At fault - other vehicle involved</v>
      </c>
      <c r="AM1090" s="1" t="s">
        <v>6350</v>
      </c>
      <c r="AN1090" s="1" t="s">
        <v>6350</v>
      </c>
      <c r="AO1090" s="1" t="s">
        <v>6349</v>
      </c>
      <c r="AP1090" s="1">
        <f>Raw!AH1090</f>
        <v>1815</v>
      </c>
      <c r="AQ1090" s="1">
        <v>500</v>
      </c>
      <c r="AR1090" s="1" t="s">
        <v>6350</v>
      </c>
      <c r="AS1090" s="1" t="s">
        <v>6350</v>
      </c>
      <c r="AT1090" s="1" t="s">
        <v>6350</v>
      </c>
    </row>
    <row r="1091" spans="1:46" ht="12.75" x14ac:dyDescent="0.2">
      <c r="A1091" s="1">
        <v>11090</v>
      </c>
      <c r="B1091" s="1" t="s">
        <v>2</v>
      </c>
      <c r="C1091" s="2">
        <f t="shared" ref="C1091:C1154" ca="1" si="119">TODAY()</f>
        <v>45265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6350</v>
      </c>
      <c r="O1091" s="1" t="s">
        <v>6373</v>
      </c>
      <c r="P1091" s="1" t="s">
        <v>6349</v>
      </c>
      <c r="Q1091" s="1" t="s">
        <v>6350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/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20">DATE( YEAR( TODAY())-Y1091, MONTH( TODAY()), DAY( TODAY()))</f>
        <v>25907</v>
      </c>
      <c r="AA1091" s="1" t="str">
        <f>Raw!Z1091</f>
        <v>NEW ZEALAND FULL LICENCE</v>
      </c>
      <c r="AB1091" s="9">
        <f t="shared" ref="AB1091:AB1154" si="121">IF( MAX(1, Y1091-AC1091)&gt;=4, 4, MAX(1, Y1091-AC1091))</f>
        <v>4</v>
      </c>
      <c r="AC1091" s="1">
        <v>16</v>
      </c>
      <c r="AD1091" s="1" t="str">
        <f>Raw!AA1091</f>
        <v>MALE</v>
      </c>
      <c r="AE1091" s="1" t="str">
        <f>Raw!AB1091</f>
        <v>YES</v>
      </c>
      <c r="AF1091" s="1">
        <f>IF(Raw!AE1091="", 0, 1)</f>
        <v>0</v>
      </c>
      <c r="AG1091" s="1" t="str">
        <f t="shared" ref="AG1091:AG1154" si="122">IF(AND( AJ1091&lt;&gt;"", AJ1091&lt;=2*12), "Yes", "No")</f>
        <v>No</v>
      </c>
      <c r="AH1091" s="1" t="str">
        <f t="shared" ref="AH1091:AH1154" si="123">IF(AND( AJ1091&lt;&gt;"", AJ1091&lt;=3*12), "Yes", "No")</f>
        <v>No</v>
      </c>
      <c r="AI1091" s="1" t="str">
        <f t="shared" ref="AI1091:AI1154" si="124">IF(AND( AJ1091&lt;&gt;"", AJ1091&lt;5*12), "Yes", "No")</f>
        <v>No</v>
      </c>
      <c r="AJ1091" s="1" t="str">
        <f>IF(Raw!AE1091="", "", Raw!AE1091)</f>
        <v/>
      </c>
      <c r="AK1091" s="2" t="str">
        <f t="shared" ref="AK1091:AK1154" ca="1" si="125">IF(AJ1091="", "", EOMONTH( TODAY(), -AJ1091))</f>
        <v/>
      </c>
      <c r="AL1091" s="1" t="str">
        <f>IF(Raw!AF1091="", "", Raw!AF1091)</f>
        <v/>
      </c>
      <c r="AM1091" s="1" t="s">
        <v>6350</v>
      </c>
      <c r="AN1091" s="1" t="s">
        <v>6350</v>
      </c>
      <c r="AO1091" s="1" t="s">
        <v>6349</v>
      </c>
      <c r="AP1091" s="1">
        <f>Raw!AH1091</f>
        <v>31000</v>
      </c>
      <c r="AQ1091" s="1">
        <v>500</v>
      </c>
      <c r="AR1091" s="1" t="s">
        <v>6350</v>
      </c>
      <c r="AS1091" s="1" t="s">
        <v>6350</v>
      </c>
      <c r="AT1091" s="1" t="s">
        <v>6350</v>
      </c>
    </row>
    <row r="1092" spans="1:46" ht="12.75" x14ac:dyDescent="0.2">
      <c r="A1092" s="1">
        <v>11091</v>
      </c>
      <c r="B1092" s="1" t="s">
        <v>2</v>
      </c>
      <c r="C1092" s="2">
        <f t="shared" ca="1" si="119"/>
        <v>45265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6350</v>
      </c>
      <c r="O1092" s="1" t="s">
        <v>6373</v>
      </c>
      <c r="P1092" s="1" t="s">
        <v>6349</v>
      </c>
      <c r="Q1092" s="1" t="s">
        <v>6350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/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20"/>
        <v>25542</v>
      </c>
      <c r="AA1092" s="1" t="str">
        <f>Raw!Z1092</f>
        <v>NEW ZEALAND FULL LICENCE</v>
      </c>
      <c r="AB1092" s="9">
        <f t="shared" si="121"/>
        <v>4</v>
      </c>
      <c r="AC1092" s="1">
        <v>16</v>
      </c>
      <c r="AD1092" s="1" t="str">
        <f>Raw!AA1092</f>
        <v>FEMALE</v>
      </c>
      <c r="AE1092" s="1" t="str">
        <f>Raw!AB1092</f>
        <v>YES</v>
      </c>
      <c r="AF1092" s="1">
        <f>IF(Raw!AE1092="", 0, 1)</f>
        <v>0</v>
      </c>
      <c r="AG1092" s="1" t="str">
        <f t="shared" si="122"/>
        <v>No</v>
      </c>
      <c r="AH1092" s="1" t="str">
        <f t="shared" si="123"/>
        <v>No</v>
      </c>
      <c r="AI1092" s="1" t="str">
        <f t="shared" si="124"/>
        <v>No</v>
      </c>
      <c r="AJ1092" s="1" t="str">
        <f>IF(Raw!AE1092="", "", Raw!AE1092)</f>
        <v/>
      </c>
      <c r="AK1092" s="2" t="str">
        <f t="shared" ca="1" si="125"/>
        <v/>
      </c>
      <c r="AL1092" s="1" t="str">
        <f>IF(Raw!AF1092="", "", Raw!AF1092)</f>
        <v/>
      </c>
      <c r="AM1092" s="1" t="s">
        <v>6350</v>
      </c>
      <c r="AN1092" s="1" t="s">
        <v>6350</v>
      </c>
      <c r="AO1092" s="1" t="s">
        <v>6349</v>
      </c>
      <c r="AP1092" s="1">
        <f>Raw!AH1092</f>
        <v>27000</v>
      </c>
      <c r="AQ1092" s="1">
        <v>500</v>
      </c>
      <c r="AR1092" s="1" t="s">
        <v>6350</v>
      </c>
      <c r="AS1092" s="1" t="s">
        <v>6350</v>
      </c>
      <c r="AT1092" s="1" t="s">
        <v>6350</v>
      </c>
    </row>
    <row r="1093" spans="1:46" ht="12.75" x14ac:dyDescent="0.2">
      <c r="A1093" s="1">
        <v>11092</v>
      </c>
      <c r="B1093" s="1" t="s">
        <v>2</v>
      </c>
      <c r="C1093" s="2">
        <f t="shared" ca="1" si="119"/>
        <v>45265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6350</v>
      </c>
      <c r="O1093" s="1" t="s">
        <v>6373</v>
      </c>
      <c r="P1093" s="1" t="s">
        <v>6349</v>
      </c>
      <c r="Q1093" s="1" t="s">
        <v>6350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20"/>
        <v>36134</v>
      </c>
      <c r="AA1093" s="1" t="str">
        <f>Raw!Z1093</f>
        <v>NEW ZEALAND FULL LICENCE</v>
      </c>
      <c r="AB1093" s="9">
        <f t="shared" si="121"/>
        <v>4</v>
      </c>
      <c r="AC1093" s="1">
        <v>16</v>
      </c>
      <c r="AD1093" s="1" t="str">
        <f>Raw!AA1093</f>
        <v>MALE</v>
      </c>
      <c r="AE1093" s="1" t="str">
        <f>Raw!AB1093</f>
        <v>YES</v>
      </c>
      <c r="AF1093" s="1">
        <f>IF(Raw!AE1093="", 0, 1)</f>
        <v>0</v>
      </c>
      <c r="AG1093" s="1" t="str">
        <f t="shared" si="122"/>
        <v>No</v>
      </c>
      <c r="AH1093" s="1" t="str">
        <f t="shared" si="123"/>
        <v>No</v>
      </c>
      <c r="AI1093" s="1" t="str">
        <f t="shared" si="124"/>
        <v>No</v>
      </c>
      <c r="AJ1093" s="1" t="str">
        <f>IF(Raw!AE1093="", "", Raw!AE1093)</f>
        <v/>
      </c>
      <c r="AK1093" s="2" t="str">
        <f t="shared" ca="1" si="125"/>
        <v/>
      </c>
      <c r="AL1093" s="1" t="str">
        <f>IF(Raw!AF1093="", "", Raw!AF1093)</f>
        <v/>
      </c>
      <c r="AM1093" s="1" t="s">
        <v>6350</v>
      </c>
      <c r="AN1093" s="1" t="s">
        <v>6350</v>
      </c>
      <c r="AO1093" s="1" t="s">
        <v>6349</v>
      </c>
      <c r="AP1093" s="1">
        <f>Raw!AH1093</f>
        <v>6600</v>
      </c>
      <c r="AQ1093" s="1">
        <v>500</v>
      </c>
      <c r="AR1093" s="1" t="s">
        <v>6350</v>
      </c>
      <c r="AS1093" s="1" t="s">
        <v>6350</v>
      </c>
      <c r="AT1093" s="1" t="s">
        <v>6350</v>
      </c>
    </row>
    <row r="1094" spans="1:46" ht="12.75" x14ac:dyDescent="0.2">
      <c r="A1094" s="1">
        <v>11093</v>
      </c>
      <c r="B1094" s="1" t="s">
        <v>2</v>
      </c>
      <c r="C1094" s="2">
        <f t="shared" ca="1" si="119"/>
        <v>45265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6350</v>
      </c>
      <c r="O1094" s="1" t="s">
        <v>6373</v>
      </c>
      <c r="P1094" s="1" t="s">
        <v>6349</v>
      </c>
      <c r="Q1094" s="1" t="s">
        <v>6350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20"/>
        <v>32847</v>
      </c>
      <c r="AA1094" s="1" t="str">
        <f>Raw!Z1094</f>
        <v>RESTRICTED LICENCE</v>
      </c>
      <c r="AB1094" s="9">
        <f t="shared" si="121"/>
        <v>4</v>
      </c>
      <c r="AC1094" s="1">
        <v>16</v>
      </c>
      <c r="AD1094" s="1" t="str">
        <f>Raw!AA1094</f>
        <v>FEMALE</v>
      </c>
      <c r="AE1094" s="1" t="str">
        <f>Raw!AB1094</f>
        <v>NO</v>
      </c>
      <c r="AF1094" s="1">
        <f>IF(Raw!AE1094="", 0, 1)</f>
        <v>0</v>
      </c>
      <c r="AG1094" s="1" t="str">
        <f t="shared" si="122"/>
        <v>No</v>
      </c>
      <c r="AH1094" s="1" t="str">
        <f t="shared" si="123"/>
        <v>No</v>
      </c>
      <c r="AI1094" s="1" t="str">
        <f t="shared" si="124"/>
        <v>No</v>
      </c>
      <c r="AJ1094" s="1" t="str">
        <f>IF(Raw!AE1094="", "", Raw!AE1094)</f>
        <v/>
      </c>
      <c r="AK1094" s="2" t="str">
        <f t="shared" ca="1" si="125"/>
        <v/>
      </c>
      <c r="AL1094" s="1" t="str">
        <f>IF(Raw!AF1094="", "", Raw!AF1094)</f>
        <v/>
      </c>
      <c r="AM1094" s="1" t="s">
        <v>6350</v>
      </c>
      <c r="AN1094" s="1" t="s">
        <v>6350</v>
      </c>
      <c r="AO1094" s="1" t="s">
        <v>6349</v>
      </c>
      <c r="AP1094" s="1">
        <f>Raw!AH1094</f>
        <v>6250</v>
      </c>
      <c r="AQ1094" s="1">
        <v>500</v>
      </c>
      <c r="AR1094" s="1" t="s">
        <v>6350</v>
      </c>
      <c r="AS1094" s="1" t="s">
        <v>6350</v>
      </c>
      <c r="AT1094" s="1" t="s">
        <v>6350</v>
      </c>
    </row>
    <row r="1095" spans="1:46" ht="12.75" x14ac:dyDescent="0.2">
      <c r="A1095" s="1">
        <v>11094</v>
      </c>
      <c r="B1095" s="1" t="s">
        <v>2</v>
      </c>
      <c r="C1095" s="2">
        <f t="shared" ca="1" si="119"/>
        <v>45265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6350</v>
      </c>
      <c r="O1095" s="1" t="s">
        <v>6373</v>
      </c>
      <c r="P1095" s="1" t="s">
        <v>6349</v>
      </c>
      <c r="Q1095" s="1" t="s">
        <v>6350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20"/>
        <v>32847</v>
      </c>
      <c r="AA1095" s="1" t="str">
        <f>Raw!Z1095</f>
        <v>NEW ZEALAND FULL LICENCE</v>
      </c>
      <c r="AB1095" s="9">
        <f t="shared" si="121"/>
        <v>4</v>
      </c>
      <c r="AC1095" s="1">
        <v>16</v>
      </c>
      <c r="AD1095" s="1" t="str">
        <f>Raw!AA1095</f>
        <v>MALE</v>
      </c>
      <c r="AE1095" s="1" t="str">
        <f>Raw!AB1095</f>
        <v>YES</v>
      </c>
      <c r="AF1095" s="1">
        <f>IF(Raw!AE1095="", 0, 1)</f>
        <v>0</v>
      </c>
      <c r="AG1095" s="1" t="str">
        <f t="shared" si="122"/>
        <v>No</v>
      </c>
      <c r="AH1095" s="1" t="str">
        <f t="shared" si="123"/>
        <v>No</v>
      </c>
      <c r="AI1095" s="1" t="str">
        <f t="shared" si="124"/>
        <v>No</v>
      </c>
      <c r="AJ1095" s="1" t="str">
        <f>IF(Raw!AE1095="", "", Raw!AE1095)</f>
        <v/>
      </c>
      <c r="AK1095" s="2" t="str">
        <f t="shared" ca="1" si="125"/>
        <v/>
      </c>
      <c r="AL1095" s="1" t="str">
        <f>IF(Raw!AF1095="", "", Raw!AF1095)</f>
        <v/>
      </c>
      <c r="AM1095" s="1" t="s">
        <v>6350</v>
      </c>
      <c r="AN1095" s="1" t="s">
        <v>6350</v>
      </c>
      <c r="AO1095" s="1" t="s">
        <v>6349</v>
      </c>
      <c r="AP1095" s="1">
        <f>Raw!AH1095</f>
        <v>8665</v>
      </c>
      <c r="AQ1095" s="1">
        <v>500</v>
      </c>
      <c r="AR1095" s="1" t="s">
        <v>6350</v>
      </c>
      <c r="AS1095" s="1" t="s">
        <v>6350</v>
      </c>
      <c r="AT1095" s="1" t="s">
        <v>6350</v>
      </c>
    </row>
    <row r="1096" spans="1:46" ht="12.75" x14ac:dyDescent="0.2">
      <c r="A1096" s="1">
        <v>11095</v>
      </c>
      <c r="B1096" s="1" t="s">
        <v>2</v>
      </c>
      <c r="C1096" s="2">
        <f t="shared" ca="1" si="119"/>
        <v>45265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6350</v>
      </c>
      <c r="O1096" s="1" t="s">
        <v>6373</v>
      </c>
      <c r="P1096" s="1" t="s">
        <v>6349</v>
      </c>
      <c r="Q1096" s="1" t="s">
        <v>6350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/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20"/>
        <v>32482</v>
      </c>
      <c r="AA1096" s="1" t="str">
        <f>Raw!Z1096</f>
        <v>NEW ZEALAND FULL LICENCE</v>
      </c>
      <c r="AB1096" s="9">
        <f t="shared" si="121"/>
        <v>4</v>
      </c>
      <c r="AC1096" s="1">
        <v>16</v>
      </c>
      <c r="AD1096" s="1" t="str">
        <f>Raw!AA1096</f>
        <v>MALE</v>
      </c>
      <c r="AE1096" s="1" t="str">
        <f>Raw!AB1096</f>
        <v>YES</v>
      </c>
      <c r="AF1096" s="1">
        <f>IF(Raw!AE1096="", 0, 1)</f>
        <v>1</v>
      </c>
      <c r="AG1096" s="1" t="str">
        <f t="shared" si="122"/>
        <v>Yes</v>
      </c>
      <c r="AH1096" s="1" t="str">
        <f t="shared" si="123"/>
        <v>Yes</v>
      </c>
      <c r="AI1096" s="1" t="str">
        <f t="shared" si="124"/>
        <v>Yes</v>
      </c>
      <c r="AJ1096" s="1">
        <f>IF(Raw!AE1096="", "", Raw!AE1096)</f>
        <v>9</v>
      </c>
      <c r="AK1096" s="2">
        <f t="shared" ca="1" si="125"/>
        <v>45016</v>
      </c>
      <c r="AL1096" s="1" t="str">
        <f>IF(Raw!AF1096="", "", Raw!AF1096)</f>
        <v>Not at fault - other vehicle involved</v>
      </c>
      <c r="AM1096" s="1" t="s">
        <v>6350</v>
      </c>
      <c r="AN1096" s="1" t="s">
        <v>6350</v>
      </c>
      <c r="AO1096" s="1" t="s">
        <v>6349</v>
      </c>
      <c r="AP1096" s="1">
        <f>Raw!AH1096</f>
        <v>21200</v>
      </c>
      <c r="AQ1096" s="1">
        <v>500</v>
      </c>
      <c r="AR1096" s="1" t="s">
        <v>6350</v>
      </c>
      <c r="AS1096" s="1" t="s">
        <v>6350</v>
      </c>
      <c r="AT1096" s="1" t="s">
        <v>6350</v>
      </c>
    </row>
    <row r="1097" spans="1:46" ht="12.75" x14ac:dyDescent="0.2">
      <c r="A1097" s="1">
        <v>11096</v>
      </c>
      <c r="B1097" s="1" t="s">
        <v>2</v>
      </c>
      <c r="C1097" s="2">
        <f t="shared" ca="1" si="119"/>
        <v>45265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6350</v>
      </c>
      <c r="O1097" s="1" t="s">
        <v>6373</v>
      </c>
      <c r="P1097" s="1" t="s">
        <v>6349</v>
      </c>
      <c r="Q1097" s="1" t="s">
        <v>6350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20"/>
        <v>35769</v>
      </c>
      <c r="AA1097" s="1" t="str">
        <f>Raw!Z1097</f>
        <v>INTERNATIONAL LICENCE</v>
      </c>
      <c r="AB1097" s="9">
        <f t="shared" si="121"/>
        <v>4</v>
      </c>
      <c r="AC1097" s="1">
        <v>16</v>
      </c>
      <c r="AD1097" s="1" t="str">
        <f>Raw!AA1097</f>
        <v>MALE</v>
      </c>
      <c r="AE1097" s="1" t="str">
        <f>Raw!AB1097</f>
        <v>NO</v>
      </c>
      <c r="AF1097" s="1">
        <f>IF(Raw!AE1097="", 0, 1)</f>
        <v>0</v>
      </c>
      <c r="AG1097" s="1" t="str">
        <f t="shared" si="122"/>
        <v>No</v>
      </c>
      <c r="AH1097" s="1" t="str">
        <f t="shared" si="123"/>
        <v>No</v>
      </c>
      <c r="AI1097" s="1" t="str">
        <f t="shared" si="124"/>
        <v>No</v>
      </c>
      <c r="AJ1097" s="1" t="str">
        <f>IF(Raw!AE1097="", "", Raw!AE1097)</f>
        <v/>
      </c>
      <c r="AK1097" s="2" t="str">
        <f t="shared" ca="1" si="125"/>
        <v/>
      </c>
      <c r="AL1097" s="1" t="str">
        <f>IF(Raw!AF1097="", "", Raw!AF1097)</f>
        <v/>
      </c>
      <c r="AM1097" s="1" t="s">
        <v>6350</v>
      </c>
      <c r="AN1097" s="1" t="s">
        <v>6350</v>
      </c>
      <c r="AO1097" s="1" t="s">
        <v>6349</v>
      </c>
      <c r="AP1097" s="1">
        <f>Raw!AH1097</f>
        <v>7737</v>
      </c>
      <c r="AQ1097" s="1">
        <v>500</v>
      </c>
      <c r="AR1097" s="1" t="s">
        <v>6350</v>
      </c>
      <c r="AS1097" s="1" t="s">
        <v>6350</v>
      </c>
      <c r="AT1097" s="1" t="s">
        <v>6350</v>
      </c>
    </row>
    <row r="1098" spans="1:46" ht="12.75" x14ac:dyDescent="0.2">
      <c r="A1098" s="1">
        <v>11097</v>
      </c>
      <c r="B1098" s="1" t="s">
        <v>2</v>
      </c>
      <c r="C1098" s="2">
        <f t="shared" ca="1" si="119"/>
        <v>45265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6350</v>
      </c>
      <c r="O1098" s="1" t="s">
        <v>6373</v>
      </c>
      <c r="P1098" s="1" t="s">
        <v>6349</v>
      </c>
      <c r="Q1098" s="1" t="s">
        <v>6350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/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20"/>
        <v>33943</v>
      </c>
      <c r="AA1098" s="1" t="str">
        <f>Raw!Z1098</f>
        <v>RESTRICTED LICENCE</v>
      </c>
      <c r="AB1098" s="9">
        <f t="shared" si="121"/>
        <v>4</v>
      </c>
      <c r="AC1098" s="1">
        <v>16</v>
      </c>
      <c r="AD1098" s="1" t="str">
        <f>Raw!AA1098</f>
        <v>FEMALE</v>
      </c>
      <c r="AE1098" s="1" t="str">
        <f>Raw!AB1098</f>
        <v>YES</v>
      </c>
      <c r="AF1098" s="1">
        <f>IF(Raw!AE1098="", 0, 1)</f>
        <v>0</v>
      </c>
      <c r="AG1098" s="1" t="str">
        <f t="shared" si="122"/>
        <v>No</v>
      </c>
      <c r="AH1098" s="1" t="str">
        <f t="shared" si="123"/>
        <v>No</v>
      </c>
      <c r="AI1098" s="1" t="str">
        <f t="shared" si="124"/>
        <v>No</v>
      </c>
      <c r="AJ1098" s="1" t="str">
        <f>IF(Raw!AE1098="", "", Raw!AE1098)</f>
        <v/>
      </c>
      <c r="AK1098" s="2" t="str">
        <f t="shared" ca="1" si="125"/>
        <v/>
      </c>
      <c r="AL1098" s="1" t="str">
        <f>IF(Raw!AF1098="", "", Raw!AF1098)</f>
        <v/>
      </c>
      <c r="AM1098" s="1" t="s">
        <v>6350</v>
      </c>
      <c r="AN1098" s="1" t="s">
        <v>6350</v>
      </c>
      <c r="AO1098" s="1" t="s">
        <v>6349</v>
      </c>
      <c r="AP1098" s="1">
        <f>Raw!AH1098</f>
        <v>30100</v>
      </c>
      <c r="AQ1098" s="1">
        <v>500</v>
      </c>
      <c r="AR1098" s="1" t="s">
        <v>6350</v>
      </c>
      <c r="AS1098" s="1" t="s">
        <v>6350</v>
      </c>
      <c r="AT1098" s="1" t="s">
        <v>6350</v>
      </c>
    </row>
    <row r="1099" spans="1:46" ht="12.75" x14ac:dyDescent="0.2">
      <c r="A1099" s="1">
        <v>11098</v>
      </c>
      <c r="B1099" s="1" t="s">
        <v>2</v>
      </c>
      <c r="C1099" s="2">
        <f t="shared" ca="1" si="119"/>
        <v>45265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6350</v>
      </c>
      <c r="O1099" s="1" t="s">
        <v>6373</v>
      </c>
      <c r="P1099" s="1" t="s">
        <v>6349</v>
      </c>
      <c r="Q1099" s="1" t="s">
        <v>6350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/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20"/>
        <v>31751</v>
      </c>
      <c r="AA1099" s="1" t="str">
        <f>Raw!Z1099</f>
        <v>NEW ZEALAND FULL LICENCE</v>
      </c>
      <c r="AB1099" s="9">
        <f t="shared" si="121"/>
        <v>4</v>
      </c>
      <c r="AC1099" s="1">
        <v>16</v>
      </c>
      <c r="AD1099" s="1" t="str">
        <f>Raw!AA1099</f>
        <v>FEMALE</v>
      </c>
      <c r="AE1099" s="1" t="str">
        <f>Raw!AB1099</f>
        <v>NO</v>
      </c>
      <c r="AF1099" s="1">
        <f>IF(Raw!AE1099="", 0, 1)</f>
        <v>0</v>
      </c>
      <c r="AG1099" s="1" t="str">
        <f t="shared" si="122"/>
        <v>No</v>
      </c>
      <c r="AH1099" s="1" t="str">
        <f t="shared" si="123"/>
        <v>No</v>
      </c>
      <c r="AI1099" s="1" t="str">
        <f t="shared" si="124"/>
        <v>No</v>
      </c>
      <c r="AJ1099" s="1" t="str">
        <f>IF(Raw!AE1099="", "", Raw!AE1099)</f>
        <v/>
      </c>
      <c r="AK1099" s="2" t="str">
        <f t="shared" ca="1" si="125"/>
        <v/>
      </c>
      <c r="AL1099" s="1" t="str">
        <f>IF(Raw!AF1099="", "", Raw!AF1099)</f>
        <v/>
      </c>
      <c r="AM1099" s="1" t="s">
        <v>6350</v>
      </c>
      <c r="AN1099" s="1" t="s">
        <v>6350</v>
      </c>
      <c r="AO1099" s="1" t="s">
        <v>6349</v>
      </c>
      <c r="AP1099" s="1">
        <f>Raw!AH1099</f>
        <v>39450</v>
      </c>
      <c r="AQ1099" s="1">
        <v>500</v>
      </c>
      <c r="AR1099" s="1" t="s">
        <v>6350</v>
      </c>
      <c r="AS1099" s="1" t="s">
        <v>6350</v>
      </c>
      <c r="AT1099" s="1" t="s">
        <v>6350</v>
      </c>
    </row>
    <row r="1100" spans="1:46" ht="12.75" x14ac:dyDescent="0.2">
      <c r="A1100" s="1">
        <v>11099</v>
      </c>
      <c r="B1100" s="1" t="s">
        <v>2</v>
      </c>
      <c r="C1100" s="2">
        <f t="shared" ca="1" si="119"/>
        <v>45265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6350</v>
      </c>
      <c r="O1100" s="1" t="s">
        <v>6373</v>
      </c>
      <c r="P1100" s="1" t="s">
        <v>6349</v>
      </c>
      <c r="Q1100" s="1" t="s">
        <v>6350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20"/>
        <v>32482</v>
      </c>
      <c r="AA1100" s="1" t="str">
        <f>Raw!Z1100</f>
        <v>NEW ZEALAND FULL LICENCE</v>
      </c>
      <c r="AB1100" s="9">
        <f t="shared" si="121"/>
        <v>4</v>
      </c>
      <c r="AC1100" s="1">
        <v>16</v>
      </c>
      <c r="AD1100" s="1" t="str">
        <f>Raw!AA1100</f>
        <v>FEMALE</v>
      </c>
      <c r="AE1100" s="1" t="str">
        <f>Raw!AB1100</f>
        <v>NO</v>
      </c>
      <c r="AF1100" s="1">
        <f>IF(Raw!AE1100="", 0, 1)</f>
        <v>0</v>
      </c>
      <c r="AG1100" s="1" t="str">
        <f t="shared" si="122"/>
        <v>No</v>
      </c>
      <c r="AH1100" s="1" t="str">
        <f t="shared" si="123"/>
        <v>No</v>
      </c>
      <c r="AI1100" s="1" t="str">
        <f t="shared" si="124"/>
        <v>No</v>
      </c>
      <c r="AJ1100" s="1" t="str">
        <f>IF(Raw!AE1100="", "", Raw!AE1100)</f>
        <v/>
      </c>
      <c r="AK1100" s="2" t="str">
        <f t="shared" ca="1" si="125"/>
        <v/>
      </c>
      <c r="AL1100" s="1" t="str">
        <f>IF(Raw!AF1100="", "", Raw!AF1100)</f>
        <v/>
      </c>
      <c r="AM1100" s="1" t="s">
        <v>6350</v>
      </c>
      <c r="AN1100" s="1" t="s">
        <v>6350</v>
      </c>
      <c r="AO1100" s="1" t="s">
        <v>6349</v>
      </c>
      <c r="AP1100" s="1">
        <f>Raw!AH1100</f>
        <v>14110</v>
      </c>
      <c r="AQ1100" s="1">
        <v>500</v>
      </c>
      <c r="AR1100" s="1" t="s">
        <v>6350</v>
      </c>
      <c r="AS1100" s="1" t="s">
        <v>6350</v>
      </c>
      <c r="AT1100" s="1" t="s">
        <v>6350</v>
      </c>
    </row>
    <row r="1101" spans="1:46" ht="12.75" x14ac:dyDescent="0.2">
      <c r="A1101" s="1">
        <v>11100</v>
      </c>
      <c r="B1101" s="1" t="s">
        <v>2</v>
      </c>
      <c r="C1101" s="2">
        <f t="shared" ca="1" si="119"/>
        <v>45265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6350</v>
      </c>
      <c r="O1101" s="1" t="s">
        <v>6373</v>
      </c>
      <c r="P1101" s="1" t="s">
        <v>6349</v>
      </c>
      <c r="Q1101" s="1" t="s">
        <v>6350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20"/>
        <v>22255</v>
      </c>
      <c r="AA1101" s="1" t="str">
        <f>Raw!Z1101</f>
        <v>NEW ZEALAND FULL LICENCE</v>
      </c>
      <c r="AB1101" s="9">
        <f t="shared" si="121"/>
        <v>4</v>
      </c>
      <c r="AC1101" s="1">
        <v>16</v>
      </c>
      <c r="AD1101" s="1" t="str">
        <f>Raw!AA1101</f>
        <v>FEMALE</v>
      </c>
      <c r="AE1101" s="1" t="str">
        <f>Raw!AB1101</f>
        <v>NO</v>
      </c>
      <c r="AF1101" s="1">
        <f>IF(Raw!AE1101="", 0, 1)</f>
        <v>0</v>
      </c>
      <c r="AG1101" s="1" t="str">
        <f t="shared" si="122"/>
        <v>No</v>
      </c>
      <c r="AH1101" s="1" t="str">
        <f t="shared" si="123"/>
        <v>No</v>
      </c>
      <c r="AI1101" s="1" t="str">
        <f t="shared" si="124"/>
        <v>No</v>
      </c>
      <c r="AJ1101" s="1" t="str">
        <f>IF(Raw!AE1101="", "", Raw!AE1101)</f>
        <v/>
      </c>
      <c r="AK1101" s="2" t="str">
        <f t="shared" ca="1" si="125"/>
        <v/>
      </c>
      <c r="AL1101" s="1" t="str">
        <f>IF(Raw!AF1101="", "", Raw!AF1101)</f>
        <v/>
      </c>
      <c r="AM1101" s="1" t="s">
        <v>6350</v>
      </c>
      <c r="AN1101" s="1" t="s">
        <v>6350</v>
      </c>
      <c r="AO1101" s="1" t="s">
        <v>6349</v>
      </c>
      <c r="AP1101" s="1">
        <f>Raw!AH1101</f>
        <v>29100</v>
      </c>
      <c r="AQ1101" s="1">
        <v>500</v>
      </c>
      <c r="AR1101" s="1" t="s">
        <v>6350</v>
      </c>
      <c r="AS1101" s="1" t="s">
        <v>6350</v>
      </c>
      <c r="AT1101" s="1" t="s">
        <v>6350</v>
      </c>
    </row>
    <row r="1102" spans="1:46" ht="12.75" x14ac:dyDescent="0.2">
      <c r="A1102" s="1">
        <v>11101</v>
      </c>
      <c r="B1102" s="1" t="s">
        <v>2</v>
      </c>
      <c r="C1102" s="2">
        <f t="shared" ca="1" si="119"/>
        <v>45265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6350</v>
      </c>
      <c r="O1102" s="1" t="s">
        <v>6373</v>
      </c>
      <c r="P1102" s="1" t="s">
        <v>6349</v>
      </c>
      <c r="Q1102" s="1" t="s">
        <v>6350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20"/>
        <v>35769</v>
      </c>
      <c r="AA1102" s="1" t="str">
        <f>Raw!Z1102</f>
        <v>NEW ZEALAND FULL LICENCE</v>
      </c>
      <c r="AB1102" s="9">
        <f t="shared" si="121"/>
        <v>4</v>
      </c>
      <c r="AC1102" s="1">
        <v>16</v>
      </c>
      <c r="AD1102" s="1" t="str">
        <f>Raw!AA1102</f>
        <v>MALE</v>
      </c>
      <c r="AE1102" s="1" t="str">
        <f>Raw!AB1102</f>
        <v>YES</v>
      </c>
      <c r="AF1102" s="1">
        <f>IF(Raw!AE1102="", 0, 1)</f>
        <v>0</v>
      </c>
      <c r="AG1102" s="1" t="str">
        <f t="shared" si="122"/>
        <v>No</v>
      </c>
      <c r="AH1102" s="1" t="str">
        <f t="shared" si="123"/>
        <v>No</v>
      </c>
      <c r="AI1102" s="1" t="str">
        <f t="shared" si="124"/>
        <v>No</v>
      </c>
      <c r="AJ1102" s="1" t="str">
        <f>IF(Raw!AE1102="", "", Raw!AE1102)</f>
        <v/>
      </c>
      <c r="AK1102" s="2" t="str">
        <f t="shared" ca="1" si="125"/>
        <v/>
      </c>
      <c r="AL1102" s="1" t="str">
        <f>IF(Raw!AF1102="", "", Raw!AF1102)</f>
        <v/>
      </c>
      <c r="AM1102" s="1" t="s">
        <v>6350</v>
      </c>
      <c r="AN1102" s="1" t="s">
        <v>6350</v>
      </c>
      <c r="AO1102" s="1" t="s">
        <v>6349</v>
      </c>
      <c r="AP1102" s="1">
        <f>Raw!AH1102</f>
        <v>26030</v>
      </c>
      <c r="AQ1102" s="1">
        <v>500</v>
      </c>
      <c r="AR1102" s="1" t="s">
        <v>6350</v>
      </c>
      <c r="AS1102" s="1" t="s">
        <v>6350</v>
      </c>
      <c r="AT1102" s="1" t="s">
        <v>6350</v>
      </c>
    </row>
    <row r="1103" spans="1:46" ht="12.75" x14ac:dyDescent="0.2">
      <c r="A1103" s="1">
        <v>11102</v>
      </c>
      <c r="B1103" s="1" t="s">
        <v>2</v>
      </c>
      <c r="C1103" s="2">
        <f t="shared" ca="1" si="119"/>
        <v>45265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6350</v>
      </c>
      <c r="O1103" s="1" t="s">
        <v>6373</v>
      </c>
      <c r="P1103" s="1" t="s">
        <v>6349</v>
      </c>
      <c r="Q1103" s="1" t="s">
        <v>6350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20"/>
        <v>21524</v>
      </c>
      <c r="AA1103" s="1" t="str">
        <f>Raw!Z1103</f>
        <v>NEW ZEALAND FULL LICENCE</v>
      </c>
      <c r="AB1103" s="9">
        <f t="shared" si="121"/>
        <v>4</v>
      </c>
      <c r="AC1103" s="1">
        <v>16</v>
      </c>
      <c r="AD1103" s="1" t="str">
        <f>Raw!AA1103</f>
        <v>FEMALE</v>
      </c>
      <c r="AE1103" s="1" t="str">
        <f>Raw!AB1103</f>
        <v>NO</v>
      </c>
      <c r="AF1103" s="1">
        <f>IF(Raw!AE1103="", 0, 1)</f>
        <v>0</v>
      </c>
      <c r="AG1103" s="1" t="str">
        <f t="shared" si="122"/>
        <v>No</v>
      </c>
      <c r="AH1103" s="1" t="str">
        <f t="shared" si="123"/>
        <v>No</v>
      </c>
      <c r="AI1103" s="1" t="str">
        <f t="shared" si="124"/>
        <v>No</v>
      </c>
      <c r="AJ1103" s="1" t="str">
        <f>IF(Raw!AE1103="", "", Raw!AE1103)</f>
        <v/>
      </c>
      <c r="AK1103" s="2" t="str">
        <f t="shared" ca="1" si="125"/>
        <v/>
      </c>
      <c r="AL1103" s="1" t="str">
        <f>IF(Raw!AF1103="", "", Raw!AF1103)</f>
        <v/>
      </c>
      <c r="AM1103" s="1" t="s">
        <v>6350</v>
      </c>
      <c r="AN1103" s="1" t="s">
        <v>6350</v>
      </c>
      <c r="AO1103" s="1" t="s">
        <v>6349</v>
      </c>
      <c r="AP1103" s="1">
        <f>Raw!AH1103</f>
        <v>12040</v>
      </c>
      <c r="AQ1103" s="1">
        <v>500</v>
      </c>
      <c r="AR1103" s="1" t="s">
        <v>6350</v>
      </c>
      <c r="AS1103" s="1" t="s">
        <v>6350</v>
      </c>
      <c r="AT1103" s="1" t="s">
        <v>6350</v>
      </c>
    </row>
    <row r="1104" spans="1:46" ht="12.75" x14ac:dyDescent="0.2">
      <c r="A1104" s="1">
        <v>11103</v>
      </c>
      <c r="B1104" s="1" t="s">
        <v>2</v>
      </c>
      <c r="C1104" s="2">
        <f t="shared" ca="1" si="119"/>
        <v>45265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6350</v>
      </c>
      <c r="O1104" s="1" t="s">
        <v>6373</v>
      </c>
      <c r="P1104" s="1" t="s">
        <v>6349</v>
      </c>
      <c r="Q1104" s="1" t="s">
        <v>6350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20"/>
        <v>21159</v>
      </c>
      <c r="AA1104" s="1" t="str">
        <f>Raw!Z1104</f>
        <v>NEW ZEALAND FULL LICENCE</v>
      </c>
      <c r="AB1104" s="9">
        <f t="shared" si="121"/>
        <v>4</v>
      </c>
      <c r="AC1104" s="1">
        <v>16</v>
      </c>
      <c r="AD1104" s="1" t="str">
        <f>Raw!AA1104</f>
        <v>MALE</v>
      </c>
      <c r="AE1104" s="1" t="str">
        <f>Raw!AB1104</f>
        <v>NO</v>
      </c>
      <c r="AF1104" s="1">
        <f>IF(Raw!AE1104="", 0, 1)</f>
        <v>0</v>
      </c>
      <c r="AG1104" s="1" t="str">
        <f t="shared" si="122"/>
        <v>No</v>
      </c>
      <c r="AH1104" s="1" t="str">
        <f t="shared" si="123"/>
        <v>No</v>
      </c>
      <c r="AI1104" s="1" t="str">
        <f t="shared" si="124"/>
        <v>No</v>
      </c>
      <c r="AJ1104" s="1" t="str">
        <f>IF(Raw!AE1104="", "", Raw!AE1104)</f>
        <v/>
      </c>
      <c r="AK1104" s="2" t="str">
        <f t="shared" ca="1" si="125"/>
        <v/>
      </c>
      <c r="AL1104" s="1" t="str">
        <f>IF(Raw!AF1104="", "", Raw!AF1104)</f>
        <v/>
      </c>
      <c r="AM1104" s="1" t="s">
        <v>6350</v>
      </c>
      <c r="AN1104" s="1" t="s">
        <v>6350</v>
      </c>
      <c r="AO1104" s="1" t="s">
        <v>6349</v>
      </c>
      <c r="AP1104" s="1">
        <f>Raw!AH1104</f>
        <v>14850</v>
      </c>
      <c r="AQ1104" s="1">
        <v>500</v>
      </c>
      <c r="AR1104" s="1" t="s">
        <v>6350</v>
      </c>
      <c r="AS1104" s="1" t="s">
        <v>6350</v>
      </c>
      <c r="AT1104" s="1" t="s">
        <v>6350</v>
      </c>
    </row>
    <row r="1105" spans="1:46" ht="12.75" x14ac:dyDescent="0.2">
      <c r="A1105" s="1">
        <v>11104</v>
      </c>
      <c r="B1105" s="1" t="s">
        <v>2</v>
      </c>
      <c r="C1105" s="2">
        <f t="shared" ca="1" si="119"/>
        <v>45265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6350</v>
      </c>
      <c r="O1105" s="1" t="s">
        <v>6373</v>
      </c>
      <c r="P1105" s="1" t="s">
        <v>6349</v>
      </c>
      <c r="Q1105" s="1" t="s">
        <v>6350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20"/>
        <v>29194</v>
      </c>
      <c r="AA1105" s="1" t="str">
        <f>Raw!Z1105</f>
        <v>NEW ZEALAND FULL LICENCE</v>
      </c>
      <c r="AB1105" s="9">
        <f t="shared" si="121"/>
        <v>4</v>
      </c>
      <c r="AC1105" s="1">
        <v>16</v>
      </c>
      <c r="AD1105" s="1" t="str">
        <f>Raw!AA1105</f>
        <v>MALE</v>
      </c>
      <c r="AE1105" s="1" t="str">
        <f>Raw!AB1105</f>
        <v>NO</v>
      </c>
      <c r="AF1105" s="1">
        <f>IF(Raw!AE1105="", 0, 1)</f>
        <v>0</v>
      </c>
      <c r="AG1105" s="1" t="str">
        <f t="shared" si="122"/>
        <v>No</v>
      </c>
      <c r="AH1105" s="1" t="str">
        <f t="shared" si="123"/>
        <v>No</v>
      </c>
      <c r="AI1105" s="1" t="str">
        <f t="shared" si="124"/>
        <v>No</v>
      </c>
      <c r="AJ1105" s="1" t="str">
        <f>IF(Raw!AE1105="", "", Raw!AE1105)</f>
        <v/>
      </c>
      <c r="AK1105" s="2" t="str">
        <f t="shared" ca="1" si="125"/>
        <v/>
      </c>
      <c r="AL1105" s="1" t="str">
        <f>IF(Raw!AF1105="", "", Raw!AF1105)</f>
        <v/>
      </c>
      <c r="AM1105" s="1" t="s">
        <v>6350</v>
      </c>
      <c r="AN1105" s="1" t="s">
        <v>6350</v>
      </c>
      <c r="AO1105" s="1" t="s">
        <v>6349</v>
      </c>
      <c r="AP1105" s="1">
        <f>Raw!AH1105</f>
        <v>17925</v>
      </c>
      <c r="AQ1105" s="1">
        <v>500</v>
      </c>
      <c r="AR1105" s="1" t="s">
        <v>6350</v>
      </c>
      <c r="AS1105" s="1" t="s">
        <v>6350</v>
      </c>
      <c r="AT1105" s="1" t="s">
        <v>6350</v>
      </c>
    </row>
    <row r="1106" spans="1:46" ht="12.75" x14ac:dyDescent="0.2">
      <c r="A1106" s="1">
        <v>11105</v>
      </c>
      <c r="B1106" s="1" t="s">
        <v>2</v>
      </c>
      <c r="C1106" s="2">
        <f t="shared" ca="1" si="119"/>
        <v>45265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6350</v>
      </c>
      <c r="O1106" s="1" t="s">
        <v>6373</v>
      </c>
      <c r="P1106" s="1" t="s">
        <v>6349</v>
      </c>
      <c r="Q1106" s="1" t="s">
        <v>6350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/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20"/>
        <v>22985</v>
      </c>
      <c r="AA1106" s="1" t="str">
        <f>Raw!Z1106</f>
        <v>NEW ZEALAND FULL LICENCE</v>
      </c>
      <c r="AB1106" s="9">
        <f t="shared" si="121"/>
        <v>4</v>
      </c>
      <c r="AC1106" s="1">
        <v>16</v>
      </c>
      <c r="AD1106" s="1" t="str">
        <f>Raw!AA1106</f>
        <v>MALE</v>
      </c>
      <c r="AE1106" s="1" t="str">
        <f>Raw!AB1106</f>
        <v>NO</v>
      </c>
      <c r="AF1106" s="1">
        <f>IF(Raw!AE1106="", 0, 1)</f>
        <v>0</v>
      </c>
      <c r="AG1106" s="1" t="str">
        <f t="shared" si="122"/>
        <v>No</v>
      </c>
      <c r="AH1106" s="1" t="str">
        <f t="shared" si="123"/>
        <v>No</v>
      </c>
      <c r="AI1106" s="1" t="str">
        <f t="shared" si="124"/>
        <v>No</v>
      </c>
      <c r="AJ1106" s="1" t="str">
        <f>IF(Raw!AE1106="", "", Raw!AE1106)</f>
        <v/>
      </c>
      <c r="AK1106" s="2" t="str">
        <f t="shared" ca="1" si="125"/>
        <v/>
      </c>
      <c r="AL1106" s="1" t="str">
        <f>IF(Raw!AF1106="", "", Raw!AF1106)</f>
        <v/>
      </c>
      <c r="AM1106" s="1" t="s">
        <v>6350</v>
      </c>
      <c r="AN1106" s="1" t="s">
        <v>6350</v>
      </c>
      <c r="AO1106" s="1" t="s">
        <v>6349</v>
      </c>
      <c r="AP1106" s="1">
        <f>Raw!AH1106</f>
        <v>16600</v>
      </c>
      <c r="AQ1106" s="1">
        <v>500</v>
      </c>
      <c r="AR1106" s="1" t="s">
        <v>6350</v>
      </c>
      <c r="AS1106" s="1" t="s">
        <v>6350</v>
      </c>
      <c r="AT1106" s="1" t="s">
        <v>6350</v>
      </c>
    </row>
    <row r="1107" spans="1:46" ht="12.75" x14ac:dyDescent="0.2">
      <c r="A1107" s="1">
        <v>11106</v>
      </c>
      <c r="B1107" s="1" t="s">
        <v>2</v>
      </c>
      <c r="C1107" s="2">
        <f t="shared" ca="1" si="119"/>
        <v>45265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6350</v>
      </c>
      <c r="O1107" s="1" t="s">
        <v>6373</v>
      </c>
      <c r="P1107" s="1" t="s">
        <v>6349</v>
      </c>
      <c r="Q1107" s="1" t="s">
        <v>6350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/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20"/>
        <v>33577</v>
      </c>
      <c r="AA1107" s="1" t="str">
        <f>Raw!Z1107</f>
        <v>NEW ZEALAND FULL LICENCE</v>
      </c>
      <c r="AB1107" s="9">
        <f t="shared" si="121"/>
        <v>4</v>
      </c>
      <c r="AC1107" s="1">
        <v>16</v>
      </c>
      <c r="AD1107" s="1" t="str">
        <f>Raw!AA1107</f>
        <v>FEMALE</v>
      </c>
      <c r="AE1107" s="1" t="str">
        <f>Raw!AB1107</f>
        <v>NO</v>
      </c>
      <c r="AF1107" s="1">
        <f>IF(Raw!AE1107="", 0, 1)</f>
        <v>0</v>
      </c>
      <c r="AG1107" s="1" t="str">
        <f t="shared" si="122"/>
        <v>No</v>
      </c>
      <c r="AH1107" s="1" t="str">
        <f t="shared" si="123"/>
        <v>No</v>
      </c>
      <c r="AI1107" s="1" t="str">
        <f t="shared" si="124"/>
        <v>No</v>
      </c>
      <c r="AJ1107" s="1" t="str">
        <f>IF(Raw!AE1107="", "", Raw!AE1107)</f>
        <v/>
      </c>
      <c r="AK1107" s="2" t="str">
        <f t="shared" ca="1" si="125"/>
        <v/>
      </c>
      <c r="AL1107" s="1" t="str">
        <f>IF(Raw!AF1107="", "", Raw!AF1107)</f>
        <v/>
      </c>
      <c r="AM1107" s="1" t="s">
        <v>6350</v>
      </c>
      <c r="AN1107" s="1" t="s">
        <v>6350</v>
      </c>
      <c r="AO1107" s="1" t="s">
        <v>6349</v>
      </c>
      <c r="AP1107" s="1">
        <f>Raw!AH1107</f>
        <v>29615</v>
      </c>
      <c r="AQ1107" s="1">
        <v>500</v>
      </c>
      <c r="AR1107" s="1" t="s">
        <v>6350</v>
      </c>
      <c r="AS1107" s="1" t="s">
        <v>6350</v>
      </c>
      <c r="AT1107" s="1" t="s">
        <v>6350</v>
      </c>
    </row>
    <row r="1108" spans="1:46" ht="12.75" x14ac:dyDescent="0.2">
      <c r="A1108" s="1">
        <v>11107</v>
      </c>
      <c r="B1108" s="1" t="s">
        <v>2</v>
      </c>
      <c r="C1108" s="2">
        <f t="shared" ca="1" si="119"/>
        <v>45265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6350</v>
      </c>
      <c r="O1108" s="1" t="s">
        <v>6373</v>
      </c>
      <c r="P1108" s="1" t="s">
        <v>6349</v>
      </c>
      <c r="Q1108" s="1" t="s">
        <v>6350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20"/>
        <v>29925</v>
      </c>
      <c r="AA1108" s="1" t="str">
        <f>Raw!Z1108</f>
        <v>NEW ZEALAND FULL LICENCE</v>
      </c>
      <c r="AB1108" s="9">
        <f t="shared" si="121"/>
        <v>4</v>
      </c>
      <c r="AC1108" s="1">
        <v>16</v>
      </c>
      <c r="AD1108" s="1" t="str">
        <f>Raw!AA1108</f>
        <v>MALE</v>
      </c>
      <c r="AE1108" s="1" t="str">
        <f>Raw!AB1108</f>
        <v>YES</v>
      </c>
      <c r="AF1108" s="1">
        <f>IF(Raw!AE1108="", 0, 1)</f>
        <v>0</v>
      </c>
      <c r="AG1108" s="1" t="str">
        <f t="shared" si="122"/>
        <v>No</v>
      </c>
      <c r="AH1108" s="1" t="str">
        <f t="shared" si="123"/>
        <v>No</v>
      </c>
      <c r="AI1108" s="1" t="str">
        <f t="shared" si="124"/>
        <v>No</v>
      </c>
      <c r="AJ1108" s="1" t="str">
        <f>IF(Raw!AE1108="", "", Raw!AE1108)</f>
        <v/>
      </c>
      <c r="AK1108" s="2" t="str">
        <f t="shared" ca="1" si="125"/>
        <v/>
      </c>
      <c r="AL1108" s="1" t="str">
        <f>IF(Raw!AF1108="", "", Raw!AF1108)</f>
        <v/>
      </c>
      <c r="AM1108" s="1" t="s">
        <v>6350</v>
      </c>
      <c r="AN1108" s="1" t="s">
        <v>6350</v>
      </c>
      <c r="AO1108" s="1" t="s">
        <v>6349</v>
      </c>
      <c r="AP1108" s="1">
        <f>Raw!AH1108</f>
        <v>35720</v>
      </c>
      <c r="AQ1108" s="1">
        <v>500</v>
      </c>
      <c r="AR1108" s="1" t="s">
        <v>6350</v>
      </c>
      <c r="AS1108" s="1" t="s">
        <v>6350</v>
      </c>
      <c r="AT1108" s="1" t="s">
        <v>6350</v>
      </c>
    </row>
    <row r="1109" spans="1:46" ht="12.75" x14ac:dyDescent="0.2">
      <c r="A1109" s="1">
        <v>11108</v>
      </c>
      <c r="B1109" s="1" t="s">
        <v>2</v>
      </c>
      <c r="C1109" s="2">
        <f t="shared" ca="1" si="119"/>
        <v>45265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6350</v>
      </c>
      <c r="O1109" s="1" t="s">
        <v>6373</v>
      </c>
      <c r="P1109" s="1" t="s">
        <v>6349</v>
      </c>
      <c r="Q1109" s="1" t="s">
        <v>6350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20"/>
        <v>28099</v>
      </c>
      <c r="AA1109" s="1" t="str">
        <f>Raw!Z1109</f>
        <v>NEW ZEALAND FULL LICENCE</v>
      </c>
      <c r="AB1109" s="9">
        <f t="shared" si="121"/>
        <v>4</v>
      </c>
      <c r="AC1109" s="1">
        <v>16</v>
      </c>
      <c r="AD1109" s="1" t="str">
        <f>Raw!AA1109</f>
        <v>MALE</v>
      </c>
      <c r="AE1109" s="1" t="str">
        <f>Raw!AB1109</f>
        <v>NO</v>
      </c>
      <c r="AF1109" s="1">
        <f>IF(Raw!AE1109="", 0, 1)</f>
        <v>0</v>
      </c>
      <c r="AG1109" s="1" t="str">
        <f t="shared" si="122"/>
        <v>No</v>
      </c>
      <c r="AH1109" s="1" t="str">
        <f t="shared" si="123"/>
        <v>No</v>
      </c>
      <c r="AI1109" s="1" t="str">
        <f t="shared" si="124"/>
        <v>No</v>
      </c>
      <c r="AJ1109" s="1" t="str">
        <f>IF(Raw!AE1109="", "", Raw!AE1109)</f>
        <v/>
      </c>
      <c r="AK1109" s="2" t="str">
        <f t="shared" ca="1" si="125"/>
        <v/>
      </c>
      <c r="AL1109" s="1" t="str">
        <f>IF(Raw!AF1109="", "", Raw!AF1109)</f>
        <v/>
      </c>
      <c r="AM1109" s="1" t="s">
        <v>6350</v>
      </c>
      <c r="AN1109" s="1" t="s">
        <v>6350</v>
      </c>
      <c r="AO1109" s="1" t="s">
        <v>6349</v>
      </c>
      <c r="AP1109" s="1">
        <f>Raw!AH1109</f>
        <v>36320</v>
      </c>
      <c r="AQ1109" s="1">
        <v>500</v>
      </c>
      <c r="AR1109" s="1" t="s">
        <v>6350</v>
      </c>
      <c r="AS1109" s="1" t="s">
        <v>6350</v>
      </c>
      <c r="AT1109" s="1" t="s">
        <v>6350</v>
      </c>
    </row>
    <row r="1110" spans="1:46" ht="12.75" x14ac:dyDescent="0.2">
      <c r="A1110" s="1">
        <v>11109</v>
      </c>
      <c r="B1110" s="1" t="s">
        <v>2</v>
      </c>
      <c r="C1110" s="2">
        <f t="shared" ca="1" si="119"/>
        <v>45265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6350</v>
      </c>
      <c r="O1110" s="1" t="s">
        <v>6373</v>
      </c>
      <c r="P1110" s="1" t="s">
        <v>6349</v>
      </c>
      <c r="Q1110" s="1" t="s">
        <v>6350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/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20"/>
        <v>28464</v>
      </c>
      <c r="AA1110" s="1" t="str">
        <f>Raw!Z1110</f>
        <v>NEW ZEALAND FULL LICENCE</v>
      </c>
      <c r="AB1110" s="9">
        <f t="shared" si="121"/>
        <v>4</v>
      </c>
      <c r="AC1110" s="1">
        <v>16</v>
      </c>
      <c r="AD1110" s="1" t="str">
        <f>Raw!AA1110</f>
        <v>FEMALE</v>
      </c>
      <c r="AE1110" s="1" t="str">
        <f>Raw!AB1110</f>
        <v>NO</v>
      </c>
      <c r="AF1110" s="1">
        <f>IF(Raw!AE1110="", 0, 1)</f>
        <v>0</v>
      </c>
      <c r="AG1110" s="1" t="str">
        <f t="shared" si="122"/>
        <v>No</v>
      </c>
      <c r="AH1110" s="1" t="str">
        <f t="shared" si="123"/>
        <v>No</v>
      </c>
      <c r="AI1110" s="1" t="str">
        <f t="shared" si="124"/>
        <v>No</v>
      </c>
      <c r="AJ1110" s="1" t="str">
        <f>IF(Raw!AE1110="", "", Raw!AE1110)</f>
        <v/>
      </c>
      <c r="AK1110" s="2" t="str">
        <f t="shared" ca="1" si="125"/>
        <v/>
      </c>
      <c r="AL1110" s="1" t="str">
        <f>IF(Raw!AF1110="", "", Raw!AF1110)</f>
        <v/>
      </c>
      <c r="AM1110" s="1" t="s">
        <v>6350</v>
      </c>
      <c r="AN1110" s="1" t="s">
        <v>6350</v>
      </c>
      <c r="AO1110" s="1" t="s">
        <v>6349</v>
      </c>
      <c r="AP1110" s="1">
        <f>Raw!AH1110</f>
        <v>54895</v>
      </c>
      <c r="AQ1110" s="1">
        <v>500</v>
      </c>
      <c r="AR1110" s="1" t="s">
        <v>6350</v>
      </c>
      <c r="AS1110" s="1" t="s">
        <v>6350</v>
      </c>
      <c r="AT1110" s="1" t="s">
        <v>6350</v>
      </c>
    </row>
    <row r="1111" spans="1:46" ht="12.75" x14ac:dyDescent="0.2">
      <c r="A1111" s="1">
        <v>11110</v>
      </c>
      <c r="B1111" s="1" t="s">
        <v>2</v>
      </c>
      <c r="C1111" s="2">
        <f t="shared" ca="1" si="119"/>
        <v>45265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6350</v>
      </c>
      <c r="O1111" s="1" t="s">
        <v>6373</v>
      </c>
      <c r="P1111" s="1" t="s">
        <v>6349</v>
      </c>
      <c r="Q1111" s="1" t="s">
        <v>6350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20"/>
        <v>31386</v>
      </c>
      <c r="AA1111" s="1" t="str">
        <f>Raw!Z1111</f>
        <v>RESTRICTED LICENCE</v>
      </c>
      <c r="AB1111" s="9">
        <f t="shared" si="121"/>
        <v>4</v>
      </c>
      <c r="AC1111" s="1">
        <v>16</v>
      </c>
      <c r="AD1111" s="1" t="str">
        <f>Raw!AA1111</f>
        <v>FEMALE</v>
      </c>
      <c r="AE1111" s="1" t="str">
        <f>Raw!AB1111</f>
        <v>YES</v>
      </c>
      <c r="AF1111" s="1">
        <f>IF(Raw!AE1111="", 0, 1)</f>
        <v>0</v>
      </c>
      <c r="AG1111" s="1" t="str">
        <f t="shared" si="122"/>
        <v>No</v>
      </c>
      <c r="AH1111" s="1" t="str">
        <f t="shared" si="123"/>
        <v>No</v>
      </c>
      <c r="AI1111" s="1" t="str">
        <f t="shared" si="124"/>
        <v>No</v>
      </c>
      <c r="AJ1111" s="1" t="str">
        <f>IF(Raw!AE1111="", "", Raw!AE1111)</f>
        <v/>
      </c>
      <c r="AK1111" s="2" t="str">
        <f t="shared" ca="1" si="125"/>
        <v/>
      </c>
      <c r="AL1111" s="1" t="str">
        <f>IF(Raw!AF1111="", "", Raw!AF1111)</f>
        <v/>
      </c>
      <c r="AM1111" s="1" t="s">
        <v>6350</v>
      </c>
      <c r="AN1111" s="1" t="s">
        <v>6350</v>
      </c>
      <c r="AO1111" s="1" t="s">
        <v>6349</v>
      </c>
      <c r="AP1111" s="1">
        <f>Raw!AH1111</f>
        <v>12350</v>
      </c>
      <c r="AQ1111" s="1">
        <v>500</v>
      </c>
      <c r="AR1111" s="1" t="s">
        <v>6350</v>
      </c>
      <c r="AS1111" s="1" t="s">
        <v>6350</v>
      </c>
      <c r="AT1111" s="1" t="s">
        <v>6350</v>
      </c>
    </row>
    <row r="1112" spans="1:46" ht="12.75" x14ac:dyDescent="0.2">
      <c r="A1112" s="1">
        <v>11111</v>
      </c>
      <c r="B1112" s="1" t="s">
        <v>2</v>
      </c>
      <c r="C1112" s="2">
        <f t="shared" ca="1" si="119"/>
        <v>45265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6350</v>
      </c>
      <c r="O1112" s="1" t="s">
        <v>6373</v>
      </c>
      <c r="P1112" s="1" t="s">
        <v>6349</v>
      </c>
      <c r="Q1112" s="1" t="s">
        <v>6350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20"/>
        <v>31751</v>
      </c>
      <c r="AA1112" s="1" t="str">
        <f>Raw!Z1112</f>
        <v>NEW ZEALAND FULL LICENCE</v>
      </c>
      <c r="AB1112" s="9">
        <f t="shared" si="121"/>
        <v>4</v>
      </c>
      <c r="AC1112" s="1">
        <v>16</v>
      </c>
      <c r="AD1112" s="1" t="str">
        <f>Raw!AA1112</f>
        <v>FEMALE</v>
      </c>
      <c r="AE1112" s="1" t="str">
        <f>Raw!AB1112</f>
        <v>NO</v>
      </c>
      <c r="AF1112" s="1">
        <f>IF(Raw!AE1112="", 0, 1)</f>
        <v>0</v>
      </c>
      <c r="AG1112" s="1" t="str">
        <f t="shared" si="122"/>
        <v>No</v>
      </c>
      <c r="AH1112" s="1" t="str">
        <f t="shared" si="123"/>
        <v>No</v>
      </c>
      <c r="AI1112" s="1" t="str">
        <f t="shared" si="124"/>
        <v>No</v>
      </c>
      <c r="AJ1112" s="1" t="str">
        <f>IF(Raw!AE1112="", "", Raw!AE1112)</f>
        <v/>
      </c>
      <c r="AK1112" s="2" t="str">
        <f t="shared" ca="1" si="125"/>
        <v/>
      </c>
      <c r="AL1112" s="1" t="str">
        <f>IF(Raw!AF1112="", "", Raw!AF1112)</f>
        <v/>
      </c>
      <c r="AM1112" s="1" t="s">
        <v>6350</v>
      </c>
      <c r="AN1112" s="1" t="s">
        <v>6350</v>
      </c>
      <c r="AO1112" s="1" t="s">
        <v>6349</v>
      </c>
      <c r="AP1112" s="1">
        <f>Raw!AH1112</f>
        <v>13190</v>
      </c>
      <c r="AQ1112" s="1">
        <v>500</v>
      </c>
      <c r="AR1112" s="1" t="s">
        <v>6350</v>
      </c>
      <c r="AS1112" s="1" t="s">
        <v>6350</v>
      </c>
      <c r="AT1112" s="1" t="s">
        <v>6350</v>
      </c>
    </row>
    <row r="1113" spans="1:46" ht="12.75" x14ac:dyDescent="0.2">
      <c r="A1113" s="1">
        <v>11112</v>
      </c>
      <c r="B1113" s="1" t="s">
        <v>2</v>
      </c>
      <c r="C1113" s="2">
        <f t="shared" ca="1" si="119"/>
        <v>45265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6350</v>
      </c>
      <c r="O1113" s="1" t="s">
        <v>6373</v>
      </c>
      <c r="P1113" s="1" t="s">
        <v>6349</v>
      </c>
      <c r="Q1113" s="1" t="s">
        <v>6350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20"/>
        <v>23716</v>
      </c>
      <c r="AA1113" s="1" t="str">
        <f>Raw!Z1113</f>
        <v>NEW ZEALAND FULL LICENCE</v>
      </c>
      <c r="AB1113" s="9">
        <f t="shared" si="121"/>
        <v>4</v>
      </c>
      <c r="AC1113" s="1">
        <v>16</v>
      </c>
      <c r="AD1113" s="1" t="str">
        <f>Raw!AA1113</f>
        <v>FEMALE</v>
      </c>
      <c r="AE1113" s="1" t="str">
        <f>Raw!AB1113</f>
        <v>NO</v>
      </c>
      <c r="AF1113" s="1">
        <f>IF(Raw!AE1113="", 0, 1)</f>
        <v>1</v>
      </c>
      <c r="AG1113" s="1" t="str">
        <f t="shared" si="122"/>
        <v>Yes</v>
      </c>
      <c r="AH1113" s="1" t="str">
        <f t="shared" si="123"/>
        <v>Yes</v>
      </c>
      <c r="AI1113" s="1" t="str">
        <f t="shared" si="124"/>
        <v>Yes</v>
      </c>
      <c r="AJ1113" s="1">
        <f>IF(Raw!AE1113="", "", Raw!AE1113)</f>
        <v>10</v>
      </c>
      <c r="AK1113" s="2">
        <f t="shared" ca="1" si="125"/>
        <v>44985</v>
      </c>
      <c r="AL1113" s="1" t="str">
        <f>IF(Raw!AF1113="", "", Raw!AF1113)</f>
        <v>Not at fault - no other vehicle involved</v>
      </c>
      <c r="AM1113" s="1" t="s">
        <v>6350</v>
      </c>
      <c r="AN1113" s="1" t="s">
        <v>6350</v>
      </c>
      <c r="AO1113" s="1" t="s">
        <v>6349</v>
      </c>
      <c r="AP1113" s="1">
        <f>Raw!AH1113</f>
        <v>8000</v>
      </c>
      <c r="AQ1113" s="1">
        <v>500</v>
      </c>
      <c r="AR1113" s="1" t="s">
        <v>6350</v>
      </c>
      <c r="AS1113" s="1" t="s">
        <v>6350</v>
      </c>
      <c r="AT1113" s="1" t="s">
        <v>6350</v>
      </c>
    </row>
    <row r="1114" spans="1:46" ht="12.75" x14ac:dyDescent="0.2">
      <c r="A1114" s="1">
        <v>11113</v>
      </c>
      <c r="B1114" s="1" t="s">
        <v>2</v>
      </c>
      <c r="C1114" s="2">
        <f t="shared" ca="1" si="119"/>
        <v>45265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6350</v>
      </c>
      <c r="O1114" s="1" t="s">
        <v>6373</v>
      </c>
      <c r="P1114" s="1" t="s">
        <v>6349</v>
      </c>
      <c r="Q1114" s="1" t="s">
        <v>6350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20"/>
        <v>27733</v>
      </c>
      <c r="AA1114" s="1" t="str">
        <f>Raw!Z1114</f>
        <v>NEW ZEALAND FULL LICENCE</v>
      </c>
      <c r="AB1114" s="9">
        <f t="shared" si="121"/>
        <v>4</v>
      </c>
      <c r="AC1114" s="1">
        <v>16</v>
      </c>
      <c r="AD1114" s="1" t="str">
        <f>Raw!AA1114</f>
        <v>MALE</v>
      </c>
      <c r="AE1114" s="1" t="str">
        <f>Raw!AB1114</f>
        <v>YES</v>
      </c>
      <c r="AF1114" s="1">
        <f>IF(Raw!AE1114="", 0, 1)</f>
        <v>0</v>
      </c>
      <c r="AG1114" s="1" t="str">
        <f t="shared" si="122"/>
        <v>No</v>
      </c>
      <c r="AH1114" s="1" t="str">
        <f t="shared" si="123"/>
        <v>No</v>
      </c>
      <c r="AI1114" s="1" t="str">
        <f t="shared" si="124"/>
        <v>No</v>
      </c>
      <c r="AJ1114" s="1" t="str">
        <f>IF(Raw!AE1114="", "", Raw!AE1114)</f>
        <v/>
      </c>
      <c r="AK1114" s="2" t="str">
        <f t="shared" ca="1" si="125"/>
        <v/>
      </c>
      <c r="AL1114" s="1" t="str">
        <f>IF(Raw!AF1114="", "", Raw!AF1114)</f>
        <v/>
      </c>
      <c r="AM1114" s="1" t="s">
        <v>6350</v>
      </c>
      <c r="AN1114" s="1" t="s">
        <v>6350</v>
      </c>
      <c r="AO1114" s="1" t="s">
        <v>6349</v>
      </c>
      <c r="AP1114" s="1">
        <f>Raw!AH1114</f>
        <v>28990</v>
      </c>
      <c r="AQ1114" s="1">
        <v>500</v>
      </c>
      <c r="AR1114" s="1" t="s">
        <v>6350</v>
      </c>
      <c r="AS1114" s="1" t="s">
        <v>6350</v>
      </c>
      <c r="AT1114" s="1" t="s">
        <v>6350</v>
      </c>
    </row>
    <row r="1115" spans="1:46" ht="12.75" x14ac:dyDescent="0.2">
      <c r="A1115" s="1">
        <v>11114</v>
      </c>
      <c r="B1115" s="1" t="s">
        <v>2</v>
      </c>
      <c r="C1115" s="2">
        <f t="shared" ca="1" si="119"/>
        <v>45265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6350</v>
      </c>
      <c r="O1115" s="1" t="s">
        <v>6373</v>
      </c>
      <c r="P1115" s="1" t="s">
        <v>6349</v>
      </c>
      <c r="Q1115" s="1" t="s">
        <v>6350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20"/>
        <v>28099</v>
      </c>
      <c r="AA1115" s="1" t="str">
        <f>Raw!Z1115</f>
        <v>NEW ZEALAND FULL LICENCE</v>
      </c>
      <c r="AB1115" s="9">
        <f t="shared" si="121"/>
        <v>4</v>
      </c>
      <c r="AC1115" s="1">
        <v>16</v>
      </c>
      <c r="AD1115" s="1" t="str">
        <f>Raw!AA1115</f>
        <v>FEMALE</v>
      </c>
      <c r="AE1115" s="1" t="str">
        <f>Raw!AB1115</f>
        <v>YES</v>
      </c>
      <c r="AF1115" s="1">
        <f>IF(Raw!AE1115="", 0, 1)</f>
        <v>0</v>
      </c>
      <c r="AG1115" s="1" t="str">
        <f t="shared" si="122"/>
        <v>No</v>
      </c>
      <c r="AH1115" s="1" t="str">
        <f t="shared" si="123"/>
        <v>No</v>
      </c>
      <c r="AI1115" s="1" t="str">
        <f t="shared" si="124"/>
        <v>No</v>
      </c>
      <c r="AJ1115" s="1" t="str">
        <f>IF(Raw!AE1115="", "", Raw!AE1115)</f>
        <v/>
      </c>
      <c r="AK1115" s="2" t="str">
        <f t="shared" ca="1" si="125"/>
        <v/>
      </c>
      <c r="AL1115" s="1" t="str">
        <f>IF(Raw!AF1115="", "", Raw!AF1115)</f>
        <v/>
      </c>
      <c r="AM1115" s="1" t="s">
        <v>6350</v>
      </c>
      <c r="AN1115" s="1" t="s">
        <v>6350</v>
      </c>
      <c r="AO1115" s="1" t="s">
        <v>6349</v>
      </c>
      <c r="AP1115" s="1">
        <f>Raw!AH1115</f>
        <v>36900</v>
      </c>
      <c r="AQ1115" s="1">
        <v>500</v>
      </c>
      <c r="AR1115" s="1" t="s">
        <v>6350</v>
      </c>
      <c r="AS1115" s="1" t="s">
        <v>6350</v>
      </c>
      <c r="AT1115" s="1" t="s">
        <v>6350</v>
      </c>
    </row>
    <row r="1116" spans="1:46" ht="12.75" x14ac:dyDescent="0.2">
      <c r="A1116" s="1">
        <v>11115</v>
      </c>
      <c r="B1116" s="1" t="s">
        <v>2</v>
      </c>
      <c r="C1116" s="2">
        <f t="shared" ca="1" si="119"/>
        <v>45265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6350</v>
      </c>
      <c r="O1116" s="1" t="s">
        <v>6373</v>
      </c>
      <c r="P1116" s="1" t="s">
        <v>6349</v>
      </c>
      <c r="Q1116" s="1" t="s">
        <v>6350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20"/>
        <v>31386</v>
      </c>
      <c r="AA1116" s="1" t="str">
        <f>Raw!Z1116</f>
        <v>NEW ZEALAND FULL LICENCE</v>
      </c>
      <c r="AB1116" s="9">
        <f t="shared" si="121"/>
        <v>4</v>
      </c>
      <c r="AC1116" s="1">
        <v>16</v>
      </c>
      <c r="AD1116" s="1" t="str">
        <f>Raw!AA1116</f>
        <v>MALE</v>
      </c>
      <c r="AE1116" s="1" t="str">
        <f>Raw!AB1116</f>
        <v>NO</v>
      </c>
      <c r="AF1116" s="1">
        <f>IF(Raw!AE1116="", 0, 1)</f>
        <v>0</v>
      </c>
      <c r="AG1116" s="1" t="str">
        <f t="shared" si="122"/>
        <v>No</v>
      </c>
      <c r="AH1116" s="1" t="str">
        <f t="shared" si="123"/>
        <v>No</v>
      </c>
      <c r="AI1116" s="1" t="str">
        <f t="shared" si="124"/>
        <v>No</v>
      </c>
      <c r="AJ1116" s="1" t="str">
        <f>IF(Raw!AE1116="", "", Raw!AE1116)</f>
        <v/>
      </c>
      <c r="AK1116" s="2" t="str">
        <f t="shared" ca="1" si="125"/>
        <v/>
      </c>
      <c r="AL1116" s="1" t="str">
        <f>IF(Raw!AF1116="", "", Raw!AF1116)</f>
        <v/>
      </c>
      <c r="AM1116" s="1" t="s">
        <v>6350</v>
      </c>
      <c r="AN1116" s="1" t="s">
        <v>6350</v>
      </c>
      <c r="AO1116" s="1" t="s">
        <v>6349</v>
      </c>
      <c r="AP1116" s="1">
        <f>Raw!AH1116</f>
        <v>10000</v>
      </c>
      <c r="AQ1116" s="1">
        <v>500</v>
      </c>
      <c r="AR1116" s="1" t="s">
        <v>6350</v>
      </c>
      <c r="AS1116" s="1" t="s">
        <v>6350</v>
      </c>
      <c r="AT1116" s="1" t="s">
        <v>6350</v>
      </c>
    </row>
    <row r="1117" spans="1:46" ht="12.75" x14ac:dyDescent="0.2">
      <c r="A1117" s="1">
        <v>11116</v>
      </c>
      <c r="B1117" s="1" t="s">
        <v>2</v>
      </c>
      <c r="C1117" s="2">
        <f t="shared" ca="1" si="119"/>
        <v>45265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6350</v>
      </c>
      <c r="O1117" s="1" t="s">
        <v>6373</v>
      </c>
      <c r="P1117" s="1" t="s">
        <v>6349</v>
      </c>
      <c r="Q1117" s="1" t="s">
        <v>6350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/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20"/>
        <v>35038</v>
      </c>
      <c r="AA1117" s="1" t="str">
        <f>Raw!Z1117</f>
        <v>NEW ZEALAND FULL LICENCE</v>
      </c>
      <c r="AB1117" s="9">
        <f t="shared" si="121"/>
        <v>4</v>
      </c>
      <c r="AC1117" s="1">
        <v>16</v>
      </c>
      <c r="AD1117" s="1" t="str">
        <f>Raw!AA1117</f>
        <v>MALE</v>
      </c>
      <c r="AE1117" s="1" t="str">
        <f>Raw!AB1117</f>
        <v>YES</v>
      </c>
      <c r="AF1117" s="1">
        <f>IF(Raw!AE1117="", 0, 1)</f>
        <v>0</v>
      </c>
      <c r="AG1117" s="1" t="str">
        <f t="shared" si="122"/>
        <v>No</v>
      </c>
      <c r="AH1117" s="1" t="str">
        <f t="shared" si="123"/>
        <v>No</v>
      </c>
      <c r="AI1117" s="1" t="str">
        <f t="shared" si="124"/>
        <v>No</v>
      </c>
      <c r="AJ1117" s="1" t="str">
        <f>IF(Raw!AE1117="", "", Raw!AE1117)</f>
        <v/>
      </c>
      <c r="AK1117" s="2" t="str">
        <f t="shared" ca="1" si="125"/>
        <v/>
      </c>
      <c r="AL1117" s="1" t="str">
        <f>IF(Raw!AF1117="", "", Raw!AF1117)</f>
        <v/>
      </c>
      <c r="AM1117" s="1" t="s">
        <v>6350</v>
      </c>
      <c r="AN1117" s="1" t="s">
        <v>6350</v>
      </c>
      <c r="AO1117" s="1" t="s">
        <v>6349</v>
      </c>
      <c r="AP1117" s="1">
        <f>Raw!AH1117</f>
        <v>52990</v>
      </c>
      <c r="AQ1117" s="1">
        <v>500</v>
      </c>
      <c r="AR1117" s="1" t="s">
        <v>6350</v>
      </c>
      <c r="AS1117" s="1" t="s">
        <v>6350</v>
      </c>
      <c r="AT1117" s="1" t="s">
        <v>6350</v>
      </c>
    </row>
    <row r="1118" spans="1:46" ht="12.75" x14ac:dyDescent="0.2">
      <c r="A1118" s="1">
        <v>11117</v>
      </c>
      <c r="B1118" s="1" t="s">
        <v>2</v>
      </c>
      <c r="C1118" s="2">
        <f t="shared" ca="1" si="119"/>
        <v>45265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6350</v>
      </c>
      <c r="O1118" s="1" t="s">
        <v>6373</v>
      </c>
      <c r="P1118" s="1" t="s">
        <v>6349</v>
      </c>
      <c r="Q1118" s="1" t="s">
        <v>6350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20"/>
        <v>31021</v>
      </c>
      <c r="AA1118" s="1" t="str">
        <f>Raw!Z1118</f>
        <v>NEW ZEALAND FULL LICENCE</v>
      </c>
      <c r="AB1118" s="9">
        <f t="shared" si="121"/>
        <v>4</v>
      </c>
      <c r="AC1118" s="1">
        <v>16</v>
      </c>
      <c r="AD1118" s="1" t="str">
        <f>Raw!AA1118</f>
        <v>MALE</v>
      </c>
      <c r="AE1118" s="1" t="str">
        <f>Raw!AB1118</f>
        <v>NO</v>
      </c>
      <c r="AF1118" s="1">
        <f>IF(Raw!AE1118="", 0, 1)</f>
        <v>0</v>
      </c>
      <c r="AG1118" s="1" t="str">
        <f t="shared" si="122"/>
        <v>No</v>
      </c>
      <c r="AH1118" s="1" t="str">
        <f t="shared" si="123"/>
        <v>No</v>
      </c>
      <c r="AI1118" s="1" t="str">
        <f t="shared" si="124"/>
        <v>No</v>
      </c>
      <c r="AJ1118" s="1" t="str">
        <f>IF(Raw!AE1118="", "", Raw!AE1118)</f>
        <v/>
      </c>
      <c r="AK1118" s="2" t="str">
        <f t="shared" ca="1" si="125"/>
        <v/>
      </c>
      <c r="AL1118" s="1" t="str">
        <f>IF(Raw!AF1118="", "", Raw!AF1118)</f>
        <v/>
      </c>
      <c r="AM1118" s="1" t="s">
        <v>6350</v>
      </c>
      <c r="AN1118" s="1" t="s">
        <v>6350</v>
      </c>
      <c r="AO1118" s="1" t="s">
        <v>6349</v>
      </c>
      <c r="AP1118" s="1">
        <f>Raw!AH1118</f>
        <v>3560</v>
      </c>
      <c r="AQ1118" s="1">
        <v>500</v>
      </c>
      <c r="AR1118" s="1" t="s">
        <v>6350</v>
      </c>
      <c r="AS1118" s="1" t="s">
        <v>6350</v>
      </c>
      <c r="AT1118" s="1" t="s">
        <v>6350</v>
      </c>
    </row>
    <row r="1119" spans="1:46" ht="12.75" x14ac:dyDescent="0.2">
      <c r="A1119" s="1">
        <v>11118</v>
      </c>
      <c r="B1119" s="1" t="s">
        <v>2</v>
      </c>
      <c r="C1119" s="2">
        <f t="shared" ca="1" si="119"/>
        <v>45265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6350</v>
      </c>
      <c r="O1119" s="1" t="s">
        <v>6373</v>
      </c>
      <c r="P1119" s="1" t="s">
        <v>6349</v>
      </c>
      <c r="Q1119" s="1" t="s">
        <v>6350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/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20"/>
        <v>34673</v>
      </c>
      <c r="AA1119" s="1" t="str">
        <f>Raw!Z1119</f>
        <v>NEW ZEALAND FULL LICENCE</v>
      </c>
      <c r="AB1119" s="9">
        <f t="shared" si="121"/>
        <v>4</v>
      </c>
      <c r="AC1119" s="1">
        <v>16</v>
      </c>
      <c r="AD1119" s="1" t="str">
        <f>Raw!AA1119</f>
        <v>FEMALE</v>
      </c>
      <c r="AE1119" s="1" t="str">
        <f>Raw!AB1119</f>
        <v>NO</v>
      </c>
      <c r="AF1119" s="1">
        <f>IF(Raw!AE1119="", 0, 1)</f>
        <v>1</v>
      </c>
      <c r="AG1119" s="1" t="str">
        <f t="shared" si="122"/>
        <v>Yes</v>
      </c>
      <c r="AH1119" s="1" t="str">
        <f t="shared" si="123"/>
        <v>Yes</v>
      </c>
      <c r="AI1119" s="1" t="str">
        <f t="shared" si="124"/>
        <v>Yes</v>
      </c>
      <c r="AJ1119" s="1">
        <f>IF(Raw!AE1119="", "", Raw!AE1119)</f>
        <v>14</v>
      </c>
      <c r="AK1119" s="2">
        <f t="shared" ca="1" si="125"/>
        <v>44865</v>
      </c>
      <c r="AL1119" s="1" t="str">
        <f>IF(Raw!AF1119="", "", Raw!AF1119)</f>
        <v>Not at fault - other vehicle involved</v>
      </c>
      <c r="AM1119" s="1" t="s">
        <v>6350</v>
      </c>
      <c r="AN1119" s="1" t="s">
        <v>6350</v>
      </c>
      <c r="AO1119" s="1" t="s">
        <v>6349</v>
      </c>
      <c r="AP1119" s="1">
        <f>Raw!AH1119</f>
        <v>12525</v>
      </c>
      <c r="AQ1119" s="1">
        <v>500</v>
      </c>
      <c r="AR1119" s="1" t="s">
        <v>6350</v>
      </c>
      <c r="AS1119" s="1" t="s">
        <v>6350</v>
      </c>
      <c r="AT1119" s="1" t="s">
        <v>6350</v>
      </c>
    </row>
    <row r="1120" spans="1:46" ht="12.75" x14ac:dyDescent="0.2">
      <c r="A1120" s="1">
        <v>11119</v>
      </c>
      <c r="B1120" s="1" t="s">
        <v>2</v>
      </c>
      <c r="C1120" s="2">
        <f t="shared" ca="1" si="119"/>
        <v>45265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6350</v>
      </c>
      <c r="O1120" s="1" t="s">
        <v>6373</v>
      </c>
      <c r="P1120" s="1" t="s">
        <v>6349</v>
      </c>
      <c r="Q1120" s="1" t="s">
        <v>6350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20"/>
        <v>34308</v>
      </c>
      <c r="AA1120" s="1" t="str">
        <f>Raw!Z1120</f>
        <v>NEW ZEALAND FULL LICENCE</v>
      </c>
      <c r="AB1120" s="9">
        <f t="shared" si="121"/>
        <v>4</v>
      </c>
      <c r="AC1120" s="1">
        <v>16</v>
      </c>
      <c r="AD1120" s="1" t="str">
        <f>Raw!AA1120</f>
        <v>MALE</v>
      </c>
      <c r="AE1120" s="1" t="str">
        <f>Raw!AB1120</f>
        <v>NO</v>
      </c>
      <c r="AF1120" s="1">
        <f>IF(Raw!AE1120="", 0, 1)</f>
        <v>0</v>
      </c>
      <c r="AG1120" s="1" t="str">
        <f t="shared" si="122"/>
        <v>No</v>
      </c>
      <c r="AH1120" s="1" t="str">
        <f t="shared" si="123"/>
        <v>No</v>
      </c>
      <c r="AI1120" s="1" t="str">
        <f t="shared" si="124"/>
        <v>No</v>
      </c>
      <c r="AJ1120" s="1" t="str">
        <f>IF(Raw!AE1120="", "", Raw!AE1120)</f>
        <v/>
      </c>
      <c r="AK1120" s="2" t="str">
        <f t="shared" ca="1" si="125"/>
        <v/>
      </c>
      <c r="AL1120" s="1" t="str">
        <f>IF(Raw!AF1120="", "", Raw!AF1120)</f>
        <v/>
      </c>
      <c r="AM1120" s="1" t="s">
        <v>6350</v>
      </c>
      <c r="AN1120" s="1" t="s">
        <v>6350</v>
      </c>
      <c r="AO1120" s="1" t="s">
        <v>6349</v>
      </c>
      <c r="AP1120" s="1">
        <f>Raw!AH1120</f>
        <v>12650</v>
      </c>
      <c r="AQ1120" s="1">
        <v>500</v>
      </c>
      <c r="AR1120" s="1" t="s">
        <v>6350</v>
      </c>
      <c r="AS1120" s="1" t="s">
        <v>6350</v>
      </c>
      <c r="AT1120" s="1" t="s">
        <v>6350</v>
      </c>
    </row>
    <row r="1121" spans="1:46" ht="12.75" x14ac:dyDescent="0.2">
      <c r="A1121" s="1">
        <v>11120</v>
      </c>
      <c r="B1121" s="1" t="s">
        <v>2</v>
      </c>
      <c r="C1121" s="2">
        <f t="shared" ca="1" si="119"/>
        <v>45265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6350</v>
      </c>
      <c r="O1121" s="1" t="s">
        <v>6373</v>
      </c>
      <c r="P1121" s="1" t="s">
        <v>6349</v>
      </c>
      <c r="Q1121" s="1" t="s">
        <v>6350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/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20"/>
        <v>36865</v>
      </c>
      <c r="AA1121" s="1" t="str">
        <f>Raw!Z1121</f>
        <v>NEW ZEALAND FULL LICENCE</v>
      </c>
      <c r="AB1121" s="9">
        <f t="shared" si="121"/>
        <v>4</v>
      </c>
      <c r="AC1121" s="1">
        <v>16</v>
      </c>
      <c r="AD1121" s="1" t="str">
        <f>Raw!AA1121</f>
        <v>FEMALE</v>
      </c>
      <c r="AE1121" s="1" t="str">
        <f>Raw!AB1121</f>
        <v>NO</v>
      </c>
      <c r="AF1121" s="1">
        <f>IF(Raw!AE1121="", 0, 1)</f>
        <v>0</v>
      </c>
      <c r="AG1121" s="1" t="str">
        <f t="shared" si="122"/>
        <v>No</v>
      </c>
      <c r="AH1121" s="1" t="str">
        <f t="shared" si="123"/>
        <v>No</v>
      </c>
      <c r="AI1121" s="1" t="str">
        <f t="shared" si="124"/>
        <v>No</v>
      </c>
      <c r="AJ1121" s="1" t="str">
        <f>IF(Raw!AE1121="", "", Raw!AE1121)</f>
        <v/>
      </c>
      <c r="AK1121" s="2" t="str">
        <f t="shared" ca="1" si="125"/>
        <v/>
      </c>
      <c r="AL1121" s="1" t="str">
        <f>IF(Raw!AF1121="", "", Raw!AF1121)</f>
        <v/>
      </c>
      <c r="AM1121" s="1" t="s">
        <v>6350</v>
      </c>
      <c r="AN1121" s="1" t="s">
        <v>6350</v>
      </c>
      <c r="AO1121" s="1" t="s">
        <v>6349</v>
      </c>
      <c r="AP1121" s="1">
        <f>Raw!AH1121</f>
        <v>5200</v>
      </c>
      <c r="AQ1121" s="1">
        <v>500</v>
      </c>
      <c r="AR1121" s="1" t="s">
        <v>6350</v>
      </c>
      <c r="AS1121" s="1" t="s">
        <v>6350</v>
      </c>
      <c r="AT1121" s="1" t="s">
        <v>6350</v>
      </c>
    </row>
    <row r="1122" spans="1:46" ht="12.75" x14ac:dyDescent="0.2">
      <c r="A1122" s="1">
        <v>11121</v>
      </c>
      <c r="B1122" s="1" t="s">
        <v>2</v>
      </c>
      <c r="C1122" s="2">
        <f t="shared" ca="1" si="119"/>
        <v>45265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6350</v>
      </c>
      <c r="O1122" s="1" t="s">
        <v>6373</v>
      </c>
      <c r="P1122" s="1" t="s">
        <v>6349</v>
      </c>
      <c r="Q1122" s="1" t="s">
        <v>6350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20"/>
        <v>32482</v>
      </c>
      <c r="AA1122" s="1" t="str">
        <f>Raw!Z1122</f>
        <v>RESTRICTED LICENCE</v>
      </c>
      <c r="AB1122" s="9">
        <f t="shared" si="121"/>
        <v>4</v>
      </c>
      <c r="AC1122" s="1">
        <v>16</v>
      </c>
      <c r="AD1122" s="1" t="str">
        <f>Raw!AA1122</f>
        <v>FEMALE</v>
      </c>
      <c r="AE1122" s="1" t="str">
        <f>Raw!AB1122</f>
        <v>NO</v>
      </c>
      <c r="AF1122" s="1">
        <f>IF(Raw!AE1122="", 0, 1)</f>
        <v>0</v>
      </c>
      <c r="AG1122" s="1" t="str">
        <f t="shared" si="122"/>
        <v>No</v>
      </c>
      <c r="AH1122" s="1" t="str">
        <f t="shared" si="123"/>
        <v>No</v>
      </c>
      <c r="AI1122" s="1" t="str">
        <f t="shared" si="124"/>
        <v>No</v>
      </c>
      <c r="AJ1122" s="1" t="str">
        <f>IF(Raw!AE1122="", "", Raw!AE1122)</f>
        <v/>
      </c>
      <c r="AK1122" s="2" t="str">
        <f t="shared" ca="1" si="125"/>
        <v/>
      </c>
      <c r="AL1122" s="1" t="str">
        <f>IF(Raw!AF1122="", "", Raw!AF1122)</f>
        <v/>
      </c>
      <c r="AM1122" s="1" t="s">
        <v>6350</v>
      </c>
      <c r="AN1122" s="1" t="s">
        <v>6350</v>
      </c>
      <c r="AO1122" s="1" t="s">
        <v>6349</v>
      </c>
      <c r="AP1122" s="1">
        <f>Raw!AH1122</f>
        <v>8630</v>
      </c>
      <c r="AQ1122" s="1">
        <v>500</v>
      </c>
      <c r="AR1122" s="1" t="s">
        <v>6350</v>
      </c>
      <c r="AS1122" s="1" t="s">
        <v>6350</v>
      </c>
      <c r="AT1122" s="1" t="s">
        <v>6350</v>
      </c>
    </row>
    <row r="1123" spans="1:46" ht="12.75" x14ac:dyDescent="0.2">
      <c r="A1123" s="1">
        <v>11122</v>
      </c>
      <c r="B1123" s="1" t="s">
        <v>2</v>
      </c>
      <c r="C1123" s="2">
        <f t="shared" ca="1" si="119"/>
        <v>45265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6350</v>
      </c>
      <c r="O1123" s="1" t="s">
        <v>6373</v>
      </c>
      <c r="P1123" s="1" t="s">
        <v>6349</v>
      </c>
      <c r="Q1123" s="1" t="s">
        <v>6350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20"/>
        <v>25542</v>
      </c>
      <c r="AA1123" s="1" t="str">
        <f>Raw!Z1123</f>
        <v>NEW ZEALAND FULL LICENCE</v>
      </c>
      <c r="AB1123" s="9">
        <f t="shared" si="121"/>
        <v>4</v>
      </c>
      <c r="AC1123" s="1">
        <v>16</v>
      </c>
      <c r="AD1123" s="1" t="str">
        <f>Raw!AA1123</f>
        <v>MALE</v>
      </c>
      <c r="AE1123" s="1" t="str">
        <f>Raw!AB1123</f>
        <v>YES</v>
      </c>
      <c r="AF1123" s="1">
        <f>IF(Raw!AE1123="", 0, 1)</f>
        <v>0</v>
      </c>
      <c r="AG1123" s="1" t="str">
        <f t="shared" si="122"/>
        <v>No</v>
      </c>
      <c r="AH1123" s="1" t="str">
        <f t="shared" si="123"/>
        <v>No</v>
      </c>
      <c r="AI1123" s="1" t="str">
        <f t="shared" si="124"/>
        <v>No</v>
      </c>
      <c r="AJ1123" s="1" t="str">
        <f>IF(Raw!AE1123="", "", Raw!AE1123)</f>
        <v/>
      </c>
      <c r="AK1123" s="2" t="str">
        <f t="shared" ca="1" si="125"/>
        <v/>
      </c>
      <c r="AL1123" s="1" t="str">
        <f>IF(Raw!AF1123="", "", Raw!AF1123)</f>
        <v/>
      </c>
      <c r="AM1123" s="1" t="s">
        <v>6350</v>
      </c>
      <c r="AN1123" s="1" t="s">
        <v>6350</v>
      </c>
      <c r="AO1123" s="1" t="s">
        <v>6349</v>
      </c>
      <c r="AP1123" s="1">
        <f>Raw!AH1123</f>
        <v>7300</v>
      </c>
      <c r="AQ1123" s="1">
        <v>500</v>
      </c>
      <c r="AR1123" s="1" t="s">
        <v>6350</v>
      </c>
      <c r="AS1123" s="1" t="s">
        <v>6350</v>
      </c>
      <c r="AT1123" s="1" t="s">
        <v>6350</v>
      </c>
    </row>
    <row r="1124" spans="1:46" ht="12.75" x14ac:dyDescent="0.2">
      <c r="A1124" s="1">
        <v>11123</v>
      </c>
      <c r="B1124" s="1" t="s">
        <v>2</v>
      </c>
      <c r="C1124" s="2">
        <f t="shared" ca="1" si="119"/>
        <v>45265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6350</v>
      </c>
      <c r="O1124" s="1" t="s">
        <v>6373</v>
      </c>
      <c r="P1124" s="1" t="s">
        <v>6349</v>
      </c>
      <c r="Q1124" s="1" t="s">
        <v>6350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20"/>
        <v>30655</v>
      </c>
      <c r="AA1124" s="1" t="str">
        <f>Raw!Z1124</f>
        <v>NEW ZEALAND FULL LICENCE</v>
      </c>
      <c r="AB1124" s="9">
        <f t="shared" si="121"/>
        <v>4</v>
      </c>
      <c r="AC1124" s="1">
        <v>16</v>
      </c>
      <c r="AD1124" s="1" t="str">
        <f>Raw!AA1124</f>
        <v>FEMALE</v>
      </c>
      <c r="AE1124" s="1" t="str">
        <f>Raw!AB1124</f>
        <v>YES</v>
      </c>
      <c r="AF1124" s="1">
        <f>IF(Raw!AE1124="", 0, 1)</f>
        <v>0</v>
      </c>
      <c r="AG1124" s="1" t="str">
        <f t="shared" si="122"/>
        <v>No</v>
      </c>
      <c r="AH1124" s="1" t="str">
        <f t="shared" si="123"/>
        <v>No</v>
      </c>
      <c r="AI1124" s="1" t="str">
        <f t="shared" si="124"/>
        <v>No</v>
      </c>
      <c r="AJ1124" s="1" t="str">
        <f>IF(Raw!AE1124="", "", Raw!AE1124)</f>
        <v/>
      </c>
      <c r="AK1124" s="2" t="str">
        <f t="shared" ca="1" si="125"/>
        <v/>
      </c>
      <c r="AL1124" s="1" t="str">
        <f>IF(Raw!AF1124="", "", Raw!AF1124)</f>
        <v/>
      </c>
      <c r="AM1124" s="1" t="s">
        <v>6350</v>
      </c>
      <c r="AN1124" s="1" t="s">
        <v>6350</v>
      </c>
      <c r="AO1124" s="1" t="s">
        <v>6349</v>
      </c>
      <c r="AP1124" s="1">
        <f>Raw!AH1124</f>
        <v>6950</v>
      </c>
      <c r="AQ1124" s="1">
        <v>500</v>
      </c>
      <c r="AR1124" s="1" t="s">
        <v>6350</v>
      </c>
      <c r="AS1124" s="1" t="s">
        <v>6350</v>
      </c>
      <c r="AT1124" s="1" t="s">
        <v>6350</v>
      </c>
    </row>
    <row r="1125" spans="1:46" ht="12.75" x14ac:dyDescent="0.2">
      <c r="A1125" s="1">
        <v>11124</v>
      </c>
      <c r="B1125" s="1" t="s">
        <v>2</v>
      </c>
      <c r="C1125" s="2">
        <f t="shared" ca="1" si="119"/>
        <v>45265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6350</v>
      </c>
      <c r="O1125" s="1" t="s">
        <v>6373</v>
      </c>
      <c r="P1125" s="1" t="s">
        <v>6349</v>
      </c>
      <c r="Q1125" s="1" t="s">
        <v>6350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/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20"/>
        <v>30655</v>
      </c>
      <c r="AA1125" s="1" t="str">
        <f>Raw!Z1125</f>
        <v>RESTRICTED LICENCE</v>
      </c>
      <c r="AB1125" s="9">
        <f t="shared" si="121"/>
        <v>4</v>
      </c>
      <c r="AC1125" s="1">
        <v>16</v>
      </c>
      <c r="AD1125" s="1" t="str">
        <f>Raw!AA1125</f>
        <v>FEMALE</v>
      </c>
      <c r="AE1125" s="1" t="str">
        <f>Raw!AB1125</f>
        <v>NO</v>
      </c>
      <c r="AF1125" s="1">
        <f>IF(Raw!AE1125="", 0, 1)</f>
        <v>0</v>
      </c>
      <c r="AG1125" s="1" t="str">
        <f t="shared" si="122"/>
        <v>No</v>
      </c>
      <c r="AH1125" s="1" t="str">
        <f t="shared" si="123"/>
        <v>No</v>
      </c>
      <c r="AI1125" s="1" t="str">
        <f t="shared" si="124"/>
        <v>No</v>
      </c>
      <c r="AJ1125" s="1" t="str">
        <f>IF(Raw!AE1125="", "", Raw!AE1125)</f>
        <v/>
      </c>
      <c r="AK1125" s="2" t="str">
        <f t="shared" ca="1" si="125"/>
        <v/>
      </c>
      <c r="AL1125" s="1" t="str">
        <f>IF(Raw!AF1125="", "", Raw!AF1125)</f>
        <v/>
      </c>
      <c r="AM1125" s="1" t="s">
        <v>6350</v>
      </c>
      <c r="AN1125" s="1" t="s">
        <v>6350</v>
      </c>
      <c r="AO1125" s="1" t="s">
        <v>6349</v>
      </c>
      <c r="AP1125" s="1">
        <f>Raw!AH1125</f>
        <v>15750</v>
      </c>
      <c r="AQ1125" s="1">
        <v>500</v>
      </c>
      <c r="AR1125" s="1" t="s">
        <v>6350</v>
      </c>
      <c r="AS1125" s="1" t="s">
        <v>6350</v>
      </c>
      <c r="AT1125" s="1" t="s">
        <v>6350</v>
      </c>
    </row>
    <row r="1126" spans="1:46" ht="12.75" x14ac:dyDescent="0.2">
      <c r="A1126" s="1">
        <v>11125</v>
      </c>
      <c r="B1126" s="1" t="s">
        <v>2</v>
      </c>
      <c r="C1126" s="2">
        <f t="shared" ca="1" si="119"/>
        <v>45265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6350</v>
      </c>
      <c r="O1126" s="1" t="s">
        <v>6373</v>
      </c>
      <c r="P1126" s="1" t="s">
        <v>6349</v>
      </c>
      <c r="Q1126" s="1" t="s">
        <v>6350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20"/>
        <v>18967</v>
      </c>
      <c r="AA1126" s="1" t="str">
        <f>Raw!Z1126</f>
        <v>NEW ZEALAND FULL LICENCE</v>
      </c>
      <c r="AB1126" s="9">
        <f t="shared" si="121"/>
        <v>4</v>
      </c>
      <c r="AC1126" s="1">
        <v>16</v>
      </c>
      <c r="AD1126" s="1" t="str">
        <f>Raw!AA1126</f>
        <v>MALE</v>
      </c>
      <c r="AE1126" s="1" t="str">
        <f>Raw!AB1126</f>
        <v>NO</v>
      </c>
      <c r="AF1126" s="1">
        <f>IF(Raw!AE1126="", 0, 1)</f>
        <v>0</v>
      </c>
      <c r="AG1126" s="1" t="str">
        <f t="shared" si="122"/>
        <v>No</v>
      </c>
      <c r="AH1126" s="1" t="str">
        <f t="shared" si="123"/>
        <v>No</v>
      </c>
      <c r="AI1126" s="1" t="str">
        <f t="shared" si="124"/>
        <v>No</v>
      </c>
      <c r="AJ1126" s="1" t="str">
        <f>IF(Raw!AE1126="", "", Raw!AE1126)</f>
        <v/>
      </c>
      <c r="AK1126" s="2" t="str">
        <f t="shared" ca="1" si="125"/>
        <v/>
      </c>
      <c r="AL1126" s="1" t="str">
        <f>IF(Raw!AF1126="", "", Raw!AF1126)</f>
        <v/>
      </c>
      <c r="AM1126" s="1" t="s">
        <v>6350</v>
      </c>
      <c r="AN1126" s="1" t="s">
        <v>6350</v>
      </c>
      <c r="AO1126" s="1" t="s">
        <v>6349</v>
      </c>
      <c r="AP1126" s="1">
        <f>Raw!AH1126</f>
        <v>15770</v>
      </c>
      <c r="AQ1126" s="1">
        <v>500</v>
      </c>
      <c r="AR1126" s="1" t="s">
        <v>6350</v>
      </c>
      <c r="AS1126" s="1" t="s">
        <v>6350</v>
      </c>
      <c r="AT1126" s="1" t="s">
        <v>6350</v>
      </c>
    </row>
    <row r="1127" spans="1:46" ht="12.75" x14ac:dyDescent="0.2">
      <c r="A1127" s="1">
        <v>11126</v>
      </c>
      <c r="B1127" s="1" t="s">
        <v>2</v>
      </c>
      <c r="C1127" s="2">
        <f t="shared" ca="1" si="119"/>
        <v>45265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6350</v>
      </c>
      <c r="O1127" s="1" t="s">
        <v>6373</v>
      </c>
      <c r="P1127" s="1" t="s">
        <v>6349</v>
      </c>
      <c r="Q1127" s="1" t="s">
        <v>6350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20"/>
        <v>32847</v>
      </c>
      <c r="AA1127" s="1" t="str">
        <f>Raw!Z1127</f>
        <v>NEW ZEALAND FULL LICENCE</v>
      </c>
      <c r="AB1127" s="9">
        <f t="shared" si="121"/>
        <v>4</v>
      </c>
      <c r="AC1127" s="1">
        <v>16</v>
      </c>
      <c r="AD1127" s="1" t="str">
        <f>Raw!AA1127</f>
        <v>FEMALE</v>
      </c>
      <c r="AE1127" s="1" t="str">
        <f>Raw!AB1127</f>
        <v>NO</v>
      </c>
      <c r="AF1127" s="1">
        <f>IF(Raw!AE1127="", 0, 1)</f>
        <v>0</v>
      </c>
      <c r="AG1127" s="1" t="str">
        <f t="shared" si="122"/>
        <v>No</v>
      </c>
      <c r="AH1127" s="1" t="str">
        <f t="shared" si="123"/>
        <v>No</v>
      </c>
      <c r="AI1127" s="1" t="str">
        <f t="shared" si="124"/>
        <v>No</v>
      </c>
      <c r="AJ1127" s="1" t="str">
        <f>IF(Raw!AE1127="", "", Raw!AE1127)</f>
        <v/>
      </c>
      <c r="AK1127" s="2" t="str">
        <f t="shared" ca="1" si="125"/>
        <v/>
      </c>
      <c r="AL1127" s="1" t="str">
        <f>IF(Raw!AF1127="", "", Raw!AF1127)</f>
        <v/>
      </c>
      <c r="AM1127" s="1" t="s">
        <v>6350</v>
      </c>
      <c r="AN1127" s="1" t="s">
        <v>6350</v>
      </c>
      <c r="AO1127" s="1" t="s">
        <v>6349</v>
      </c>
      <c r="AP1127" s="1">
        <f>Raw!AH1127</f>
        <v>5440</v>
      </c>
      <c r="AQ1127" s="1">
        <v>500</v>
      </c>
      <c r="AR1127" s="1" t="s">
        <v>6350</v>
      </c>
      <c r="AS1127" s="1" t="s">
        <v>6350</v>
      </c>
      <c r="AT1127" s="1" t="s">
        <v>6350</v>
      </c>
    </row>
    <row r="1128" spans="1:46" ht="12.75" x14ac:dyDescent="0.2">
      <c r="A1128" s="1">
        <v>11127</v>
      </c>
      <c r="B1128" s="1" t="s">
        <v>2</v>
      </c>
      <c r="C1128" s="2">
        <f t="shared" ca="1" si="119"/>
        <v>45265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6350</v>
      </c>
      <c r="O1128" s="1" t="s">
        <v>6373</v>
      </c>
      <c r="P1128" s="1" t="s">
        <v>6349</v>
      </c>
      <c r="Q1128" s="1" t="s">
        <v>6350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20"/>
        <v>25177</v>
      </c>
      <c r="AA1128" s="1" t="str">
        <f>Raw!Z1128</f>
        <v>NEW ZEALAND FULL LICENCE</v>
      </c>
      <c r="AB1128" s="9">
        <f t="shared" si="121"/>
        <v>4</v>
      </c>
      <c r="AC1128" s="1">
        <v>16</v>
      </c>
      <c r="AD1128" s="1" t="str">
        <f>Raw!AA1128</f>
        <v>MALE</v>
      </c>
      <c r="AE1128" s="1" t="str">
        <f>Raw!AB1128</f>
        <v>YES</v>
      </c>
      <c r="AF1128" s="1">
        <f>IF(Raw!AE1128="", 0, 1)</f>
        <v>0</v>
      </c>
      <c r="AG1128" s="1" t="str">
        <f t="shared" si="122"/>
        <v>No</v>
      </c>
      <c r="AH1128" s="1" t="str">
        <f t="shared" si="123"/>
        <v>No</v>
      </c>
      <c r="AI1128" s="1" t="str">
        <f t="shared" si="124"/>
        <v>No</v>
      </c>
      <c r="AJ1128" s="1" t="str">
        <f>IF(Raw!AE1128="", "", Raw!AE1128)</f>
        <v/>
      </c>
      <c r="AK1128" s="2" t="str">
        <f t="shared" ca="1" si="125"/>
        <v/>
      </c>
      <c r="AL1128" s="1" t="str">
        <f>IF(Raw!AF1128="", "", Raw!AF1128)</f>
        <v/>
      </c>
      <c r="AM1128" s="1" t="s">
        <v>6350</v>
      </c>
      <c r="AN1128" s="1" t="s">
        <v>6350</v>
      </c>
      <c r="AO1128" s="1" t="s">
        <v>6349</v>
      </c>
      <c r="AP1128" s="1">
        <f>Raw!AH1128</f>
        <v>22200</v>
      </c>
      <c r="AQ1128" s="1">
        <v>500</v>
      </c>
      <c r="AR1128" s="1" t="s">
        <v>6350</v>
      </c>
      <c r="AS1128" s="1" t="s">
        <v>6350</v>
      </c>
      <c r="AT1128" s="1" t="s">
        <v>6350</v>
      </c>
    </row>
    <row r="1129" spans="1:46" ht="12.75" x14ac:dyDescent="0.2">
      <c r="A1129" s="1">
        <v>11128</v>
      </c>
      <c r="B1129" s="1" t="s">
        <v>2</v>
      </c>
      <c r="C1129" s="2">
        <f t="shared" ca="1" si="119"/>
        <v>45265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6350</v>
      </c>
      <c r="O1129" s="1" t="s">
        <v>6373</v>
      </c>
      <c r="P1129" s="1" t="s">
        <v>6349</v>
      </c>
      <c r="Q1129" s="1" t="s">
        <v>6350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20"/>
        <v>31021</v>
      </c>
      <c r="AA1129" s="1" t="str">
        <f>Raw!Z1129</f>
        <v>INTERNATIONAL LICENCE</v>
      </c>
      <c r="AB1129" s="9">
        <f t="shared" si="121"/>
        <v>4</v>
      </c>
      <c r="AC1129" s="1">
        <v>16</v>
      </c>
      <c r="AD1129" s="1" t="str">
        <f>Raw!AA1129</f>
        <v>FEMALE</v>
      </c>
      <c r="AE1129" s="1" t="str">
        <f>Raw!AB1129</f>
        <v>NO</v>
      </c>
      <c r="AF1129" s="1">
        <f>IF(Raw!AE1129="", 0, 1)</f>
        <v>0</v>
      </c>
      <c r="AG1129" s="1" t="str">
        <f t="shared" si="122"/>
        <v>No</v>
      </c>
      <c r="AH1129" s="1" t="str">
        <f t="shared" si="123"/>
        <v>No</v>
      </c>
      <c r="AI1129" s="1" t="str">
        <f t="shared" si="124"/>
        <v>No</v>
      </c>
      <c r="AJ1129" s="1" t="str">
        <f>IF(Raw!AE1129="", "", Raw!AE1129)</f>
        <v/>
      </c>
      <c r="AK1129" s="2" t="str">
        <f t="shared" ca="1" si="125"/>
        <v/>
      </c>
      <c r="AL1129" s="1" t="str">
        <f>IF(Raw!AF1129="", "", Raw!AF1129)</f>
        <v/>
      </c>
      <c r="AM1129" s="1" t="s">
        <v>6350</v>
      </c>
      <c r="AN1129" s="1" t="s">
        <v>6350</v>
      </c>
      <c r="AO1129" s="1" t="s">
        <v>6349</v>
      </c>
      <c r="AP1129" s="1">
        <f>Raw!AH1129</f>
        <v>6250</v>
      </c>
      <c r="AQ1129" s="1">
        <v>500</v>
      </c>
      <c r="AR1129" s="1" t="s">
        <v>6350</v>
      </c>
      <c r="AS1129" s="1" t="s">
        <v>6350</v>
      </c>
      <c r="AT1129" s="1" t="s">
        <v>6350</v>
      </c>
    </row>
    <row r="1130" spans="1:46" ht="12.75" x14ac:dyDescent="0.2">
      <c r="A1130" s="1">
        <v>11129</v>
      </c>
      <c r="B1130" s="1" t="s">
        <v>2</v>
      </c>
      <c r="C1130" s="2">
        <f t="shared" ca="1" si="119"/>
        <v>45265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6350</v>
      </c>
      <c r="O1130" s="1" t="s">
        <v>6373</v>
      </c>
      <c r="P1130" s="1" t="s">
        <v>6349</v>
      </c>
      <c r="Q1130" s="1" t="s">
        <v>6350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20"/>
        <v>26272</v>
      </c>
      <c r="AA1130" s="1" t="str">
        <f>Raw!Z1130</f>
        <v>NEW ZEALAND FULL LICENCE</v>
      </c>
      <c r="AB1130" s="9">
        <f t="shared" si="121"/>
        <v>4</v>
      </c>
      <c r="AC1130" s="1">
        <v>16</v>
      </c>
      <c r="AD1130" s="1" t="str">
        <f>Raw!AA1130</f>
        <v>FEMALE</v>
      </c>
      <c r="AE1130" s="1" t="str">
        <f>Raw!AB1130</f>
        <v>NO</v>
      </c>
      <c r="AF1130" s="1">
        <f>IF(Raw!AE1130="", 0, 1)</f>
        <v>0</v>
      </c>
      <c r="AG1130" s="1" t="str">
        <f t="shared" si="122"/>
        <v>No</v>
      </c>
      <c r="AH1130" s="1" t="str">
        <f t="shared" si="123"/>
        <v>No</v>
      </c>
      <c r="AI1130" s="1" t="str">
        <f t="shared" si="124"/>
        <v>No</v>
      </c>
      <c r="AJ1130" s="1" t="str">
        <f>IF(Raw!AE1130="", "", Raw!AE1130)</f>
        <v/>
      </c>
      <c r="AK1130" s="2" t="str">
        <f t="shared" ca="1" si="125"/>
        <v/>
      </c>
      <c r="AL1130" s="1" t="str">
        <f>IF(Raw!AF1130="", "", Raw!AF1130)</f>
        <v/>
      </c>
      <c r="AM1130" s="1" t="s">
        <v>6350</v>
      </c>
      <c r="AN1130" s="1" t="s">
        <v>6350</v>
      </c>
      <c r="AO1130" s="1" t="s">
        <v>6349</v>
      </c>
      <c r="AP1130" s="1">
        <f>Raw!AH1130</f>
        <v>4262</v>
      </c>
      <c r="AQ1130" s="1">
        <v>500</v>
      </c>
      <c r="AR1130" s="1" t="s">
        <v>6350</v>
      </c>
      <c r="AS1130" s="1" t="s">
        <v>6350</v>
      </c>
      <c r="AT1130" s="1" t="s">
        <v>6350</v>
      </c>
    </row>
    <row r="1131" spans="1:46" ht="12.75" x14ac:dyDescent="0.2">
      <c r="A1131" s="1">
        <v>11130</v>
      </c>
      <c r="B1131" s="1" t="s">
        <v>2</v>
      </c>
      <c r="C1131" s="2">
        <f t="shared" ca="1" si="119"/>
        <v>45265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6350</v>
      </c>
      <c r="O1131" s="1" t="s">
        <v>6373</v>
      </c>
      <c r="P1131" s="1" t="s">
        <v>6349</v>
      </c>
      <c r="Q1131" s="1" t="s">
        <v>6350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20"/>
        <v>27368</v>
      </c>
      <c r="AA1131" s="1" t="str">
        <f>Raw!Z1131</f>
        <v>NEW ZEALAND FULL LICENCE</v>
      </c>
      <c r="AB1131" s="9">
        <f t="shared" si="121"/>
        <v>4</v>
      </c>
      <c r="AC1131" s="1">
        <v>16</v>
      </c>
      <c r="AD1131" s="1" t="str">
        <f>Raw!AA1131</f>
        <v>FEMALE</v>
      </c>
      <c r="AE1131" s="1" t="str">
        <f>Raw!AB1131</f>
        <v>NO</v>
      </c>
      <c r="AF1131" s="1">
        <f>IF(Raw!AE1131="", 0, 1)</f>
        <v>0</v>
      </c>
      <c r="AG1131" s="1" t="str">
        <f t="shared" si="122"/>
        <v>No</v>
      </c>
      <c r="AH1131" s="1" t="str">
        <f t="shared" si="123"/>
        <v>No</v>
      </c>
      <c r="AI1131" s="1" t="str">
        <f t="shared" si="124"/>
        <v>No</v>
      </c>
      <c r="AJ1131" s="1" t="str">
        <f>IF(Raw!AE1131="", "", Raw!AE1131)</f>
        <v/>
      </c>
      <c r="AK1131" s="2" t="str">
        <f t="shared" ca="1" si="125"/>
        <v/>
      </c>
      <c r="AL1131" s="1" t="str">
        <f>IF(Raw!AF1131="", "", Raw!AF1131)</f>
        <v/>
      </c>
      <c r="AM1131" s="1" t="s">
        <v>6350</v>
      </c>
      <c r="AN1131" s="1" t="s">
        <v>6350</v>
      </c>
      <c r="AO1131" s="1" t="s">
        <v>6349</v>
      </c>
      <c r="AP1131" s="1">
        <f>Raw!AH1131</f>
        <v>8675</v>
      </c>
      <c r="AQ1131" s="1">
        <v>500</v>
      </c>
      <c r="AR1131" s="1" t="s">
        <v>6350</v>
      </c>
      <c r="AS1131" s="1" t="s">
        <v>6350</v>
      </c>
      <c r="AT1131" s="1" t="s">
        <v>6350</v>
      </c>
    </row>
    <row r="1132" spans="1:46" ht="12.75" x14ac:dyDescent="0.2">
      <c r="A1132" s="1">
        <v>11131</v>
      </c>
      <c r="B1132" s="1" t="s">
        <v>2</v>
      </c>
      <c r="C1132" s="2">
        <f t="shared" ca="1" si="119"/>
        <v>45265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6350</v>
      </c>
      <c r="O1132" s="1" t="s">
        <v>6373</v>
      </c>
      <c r="P1132" s="1" t="s">
        <v>6349</v>
      </c>
      <c r="Q1132" s="1" t="s">
        <v>6350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20"/>
        <v>36134</v>
      </c>
      <c r="AA1132" s="1" t="str">
        <f>Raw!Z1132</f>
        <v>NEW ZEALAND FULL LICENCE</v>
      </c>
      <c r="AB1132" s="9">
        <f t="shared" si="121"/>
        <v>4</v>
      </c>
      <c r="AC1132" s="1">
        <v>16</v>
      </c>
      <c r="AD1132" s="1" t="str">
        <f>Raw!AA1132</f>
        <v>FEMALE</v>
      </c>
      <c r="AE1132" s="1" t="str">
        <f>Raw!AB1132</f>
        <v>NO</v>
      </c>
      <c r="AF1132" s="1">
        <f>IF(Raw!AE1132="", 0, 1)</f>
        <v>0</v>
      </c>
      <c r="AG1132" s="1" t="str">
        <f t="shared" si="122"/>
        <v>No</v>
      </c>
      <c r="AH1132" s="1" t="str">
        <f t="shared" si="123"/>
        <v>No</v>
      </c>
      <c r="AI1132" s="1" t="str">
        <f t="shared" si="124"/>
        <v>No</v>
      </c>
      <c r="AJ1132" s="1" t="str">
        <f>IF(Raw!AE1132="", "", Raw!AE1132)</f>
        <v/>
      </c>
      <c r="AK1132" s="2" t="str">
        <f t="shared" ca="1" si="125"/>
        <v/>
      </c>
      <c r="AL1132" s="1" t="str">
        <f>IF(Raw!AF1132="", "", Raw!AF1132)</f>
        <v/>
      </c>
      <c r="AM1132" s="1" t="s">
        <v>6350</v>
      </c>
      <c r="AN1132" s="1" t="s">
        <v>6350</v>
      </c>
      <c r="AO1132" s="1" t="s">
        <v>6349</v>
      </c>
      <c r="AP1132" s="1">
        <f>Raw!AH1132</f>
        <v>11965</v>
      </c>
      <c r="AQ1132" s="1">
        <v>500</v>
      </c>
      <c r="AR1132" s="1" t="s">
        <v>6350</v>
      </c>
      <c r="AS1132" s="1" t="s">
        <v>6350</v>
      </c>
      <c r="AT1132" s="1" t="s">
        <v>6350</v>
      </c>
    </row>
    <row r="1133" spans="1:46" ht="12.75" x14ac:dyDescent="0.2">
      <c r="A1133" s="1">
        <v>11132</v>
      </c>
      <c r="B1133" s="1" t="s">
        <v>2</v>
      </c>
      <c r="C1133" s="2">
        <f t="shared" ca="1" si="119"/>
        <v>45265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6350</v>
      </c>
      <c r="O1133" s="1" t="s">
        <v>6373</v>
      </c>
      <c r="P1133" s="1" t="s">
        <v>6349</v>
      </c>
      <c r="Q1133" s="1" t="s">
        <v>6350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20"/>
        <v>31021</v>
      </c>
      <c r="AA1133" s="1" t="str">
        <f>Raw!Z1133</f>
        <v>NEW ZEALAND FULL LICENCE</v>
      </c>
      <c r="AB1133" s="9">
        <f t="shared" si="121"/>
        <v>4</v>
      </c>
      <c r="AC1133" s="1">
        <v>16</v>
      </c>
      <c r="AD1133" s="1" t="str">
        <f>Raw!AA1133</f>
        <v>FEMALE</v>
      </c>
      <c r="AE1133" s="1" t="str">
        <f>Raw!AB1133</f>
        <v>YES</v>
      </c>
      <c r="AF1133" s="1">
        <f>IF(Raw!AE1133="", 0, 1)</f>
        <v>0</v>
      </c>
      <c r="AG1133" s="1" t="str">
        <f t="shared" si="122"/>
        <v>No</v>
      </c>
      <c r="AH1133" s="1" t="str">
        <f t="shared" si="123"/>
        <v>No</v>
      </c>
      <c r="AI1133" s="1" t="str">
        <f t="shared" si="124"/>
        <v>No</v>
      </c>
      <c r="AJ1133" s="1" t="str">
        <f>IF(Raw!AE1133="", "", Raw!AE1133)</f>
        <v/>
      </c>
      <c r="AK1133" s="2" t="str">
        <f t="shared" ca="1" si="125"/>
        <v/>
      </c>
      <c r="AL1133" s="1" t="str">
        <f>IF(Raw!AF1133="", "", Raw!AF1133)</f>
        <v/>
      </c>
      <c r="AM1133" s="1" t="s">
        <v>6350</v>
      </c>
      <c r="AN1133" s="1" t="s">
        <v>6350</v>
      </c>
      <c r="AO1133" s="1" t="s">
        <v>6349</v>
      </c>
      <c r="AP1133" s="1">
        <f>Raw!AH1133</f>
        <v>15965</v>
      </c>
      <c r="AQ1133" s="1">
        <v>500</v>
      </c>
      <c r="AR1133" s="1" t="s">
        <v>6350</v>
      </c>
      <c r="AS1133" s="1" t="s">
        <v>6350</v>
      </c>
      <c r="AT1133" s="1" t="s">
        <v>6350</v>
      </c>
    </row>
    <row r="1134" spans="1:46" ht="12.75" x14ac:dyDescent="0.2">
      <c r="A1134" s="1">
        <v>11133</v>
      </c>
      <c r="B1134" s="1" t="s">
        <v>2</v>
      </c>
      <c r="C1134" s="2">
        <f t="shared" ca="1" si="119"/>
        <v>45265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6350</v>
      </c>
      <c r="O1134" s="1" t="s">
        <v>6373</v>
      </c>
      <c r="P1134" s="1" t="s">
        <v>6349</v>
      </c>
      <c r="Q1134" s="1" t="s">
        <v>6350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20"/>
        <v>38326</v>
      </c>
      <c r="AA1134" s="1" t="str">
        <f>Raw!Z1134</f>
        <v>RESTRICTED LICENCE</v>
      </c>
      <c r="AB1134" s="9">
        <f t="shared" si="121"/>
        <v>3</v>
      </c>
      <c r="AC1134" s="1">
        <v>16</v>
      </c>
      <c r="AD1134" s="1" t="str">
        <f>Raw!AA1134</f>
        <v>MALE</v>
      </c>
      <c r="AE1134" s="1" t="str">
        <f>Raw!AB1134</f>
        <v>YES</v>
      </c>
      <c r="AF1134" s="1">
        <f>IF(Raw!AE1134="", 0, 1)</f>
        <v>0</v>
      </c>
      <c r="AG1134" s="1" t="str">
        <f t="shared" si="122"/>
        <v>No</v>
      </c>
      <c r="AH1134" s="1" t="str">
        <f t="shared" si="123"/>
        <v>No</v>
      </c>
      <c r="AI1134" s="1" t="str">
        <f t="shared" si="124"/>
        <v>No</v>
      </c>
      <c r="AJ1134" s="1" t="str">
        <f>IF(Raw!AE1134="", "", Raw!AE1134)</f>
        <v/>
      </c>
      <c r="AK1134" s="2" t="str">
        <f t="shared" ca="1" si="125"/>
        <v/>
      </c>
      <c r="AL1134" s="1" t="str">
        <f>IF(Raw!AF1134="", "", Raw!AF1134)</f>
        <v/>
      </c>
      <c r="AM1134" s="1" t="s">
        <v>6350</v>
      </c>
      <c r="AN1134" s="1" t="s">
        <v>6350</v>
      </c>
      <c r="AO1134" s="1" t="s">
        <v>6349</v>
      </c>
      <c r="AP1134" s="1">
        <f>Raw!AH1134</f>
        <v>6812</v>
      </c>
      <c r="AQ1134" s="1">
        <v>500</v>
      </c>
      <c r="AR1134" s="1" t="s">
        <v>6350</v>
      </c>
      <c r="AS1134" s="1" t="s">
        <v>6350</v>
      </c>
      <c r="AT1134" s="1" t="s">
        <v>6350</v>
      </c>
    </row>
    <row r="1135" spans="1:46" ht="12.75" x14ac:dyDescent="0.2">
      <c r="A1135" s="1">
        <v>11134</v>
      </c>
      <c r="B1135" s="1" t="s">
        <v>2</v>
      </c>
      <c r="C1135" s="2">
        <f t="shared" ca="1" si="119"/>
        <v>45265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6350</v>
      </c>
      <c r="O1135" s="1" t="s">
        <v>6373</v>
      </c>
      <c r="P1135" s="1" t="s">
        <v>6349</v>
      </c>
      <c r="Q1135" s="1" t="s">
        <v>6350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20"/>
        <v>29194</v>
      </c>
      <c r="AA1135" s="1" t="str">
        <f>Raw!Z1135</f>
        <v>NEW ZEALAND FULL LICENCE</v>
      </c>
      <c r="AB1135" s="9">
        <f t="shared" si="121"/>
        <v>4</v>
      </c>
      <c r="AC1135" s="1">
        <v>16</v>
      </c>
      <c r="AD1135" s="1" t="str">
        <f>Raw!AA1135</f>
        <v>FEMALE</v>
      </c>
      <c r="AE1135" s="1" t="str">
        <f>Raw!AB1135</f>
        <v>NO</v>
      </c>
      <c r="AF1135" s="1">
        <f>IF(Raw!AE1135="", 0, 1)</f>
        <v>0</v>
      </c>
      <c r="AG1135" s="1" t="str">
        <f t="shared" si="122"/>
        <v>No</v>
      </c>
      <c r="AH1135" s="1" t="str">
        <f t="shared" si="123"/>
        <v>No</v>
      </c>
      <c r="AI1135" s="1" t="str">
        <f t="shared" si="124"/>
        <v>No</v>
      </c>
      <c r="AJ1135" s="1" t="str">
        <f>IF(Raw!AE1135="", "", Raw!AE1135)</f>
        <v/>
      </c>
      <c r="AK1135" s="2" t="str">
        <f t="shared" ca="1" si="125"/>
        <v/>
      </c>
      <c r="AL1135" s="1" t="str">
        <f>IF(Raw!AF1135="", "", Raw!AF1135)</f>
        <v/>
      </c>
      <c r="AM1135" s="1" t="s">
        <v>6350</v>
      </c>
      <c r="AN1135" s="1" t="s">
        <v>6350</v>
      </c>
      <c r="AO1135" s="1" t="s">
        <v>6349</v>
      </c>
      <c r="AP1135" s="1">
        <f>Raw!AH1135</f>
        <v>13250</v>
      </c>
      <c r="AQ1135" s="1">
        <v>500</v>
      </c>
      <c r="AR1135" s="1" t="s">
        <v>6350</v>
      </c>
      <c r="AS1135" s="1" t="s">
        <v>6350</v>
      </c>
      <c r="AT1135" s="1" t="s">
        <v>6350</v>
      </c>
    </row>
    <row r="1136" spans="1:46" ht="12.75" x14ac:dyDescent="0.2">
      <c r="A1136" s="1">
        <v>11135</v>
      </c>
      <c r="B1136" s="1" t="s">
        <v>2</v>
      </c>
      <c r="C1136" s="2">
        <f t="shared" ca="1" si="119"/>
        <v>45265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6350</v>
      </c>
      <c r="O1136" s="1" t="s">
        <v>6373</v>
      </c>
      <c r="P1136" s="1" t="s">
        <v>6349</v>
      </c>
      <c r="Q1136" s="1" t="s">
        <v>6350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20"/>
        <v>35769</v>
      </c>
      <c r="AA1136" s="1" t="str">
        <f>Raw!Z1136</f>
        <v>NEW ZEALAND FULL LICENCE</v>
      </c>
      <c r="AB1136" s="9">
        <f t="shared" si="121"/>
        <v>4</v>
      </c>
      <c r="AC1136" s="1">
        <v>16</v>
      </c>
      <c r="AD1136" s="1" t="str">
        <f>Raw!AA1136</f>
        <v>FEMALE</v>
      </c>
      <c r="AE1136" s="1" t="str">
        <f>Raw!AB1136</f>
        <v>YES</v>
      </c>
      <c r="AF1136" s="1">
        <f>IF(Raw!AE1136="", 0, 1)</f>
        <v>1</v>
      </c>
      <c r="AG1136" s="1" t="str">
        <f t="shared" si="122"/>
        <v>Yes</v>
      </c>
      <c r="AH1136" s="1" t="str">
        <f t="shared" si="123"/>
        <v>Yes</v>
      </c>
      <c r="AI1136" s="1" t="str">
        <f t="shared" si="124"/>
        <v>Yes</v>
      </c>
      <c r="AJ1136" s="1">
        <f>IF(Raw!AE1136="", "", Raw!AE1136)</f>
        <v>12</v>
      </c>
      <c r="AK1136" s="2">
        <f t="shared" ca="1" si="125"/>
        <v>44926</v>
      </c>
      <c r="AL1136" s="1" t="str">
        <f>IF(Raw!AF1136="", "", Raw!AF1136)</f>
        <v>At fault - other vehicle involved</v>
      </c>
      <c r="AM1136" s="1" t="s">
        <v>6350</v>
      </c>
      <c r="AN1136" s="1" t="s">
        <v>6350</v>
      </c>
      <c r="AO1136" s="1" t="s">
        <v>6349</v>
      </c>
      <c r="AP1136" s="1">
        <f>Raw!AH1136</f>
        <v>4550</v>
      </c>
      <c r="AQ1136" s="1">
        <v>500</v>
      </c>
      <c r="AR1136" s="1" t="s">
        <v>6350</v>
      </c>
      <c r="AS1136" s="1" t="s">
        <v>6350</v>
      </c>
      <c r="AT1136" s="1" t="s">
        <v>6350</v>
      </c>
    </row>
    <row r="1137" spans="1:46" ht="12.75" x14ac:dyDescent="0.2">
      <c r="A1137" s="1">
        <v>11136</v>
      </c>
      <c r="B1137" s="1" t="s">
        <v>2</v>
      </c>
      <c r="C1137" s="2">
        <f t="shared" ca="1" si="119"/>
        <v>45265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6350</v>
      </c>
      <c r="O1137" s="1" t="s">
        <v>6373</v>
      </c>
      <c r="P1137" s="1" t="s">
        <v>6349</v>
      </c>
      <c r="Q1137" s="1" t="s">
        <v>6350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20"/>
        <v>37230</v>
      </c>
      <c r="AA1137" s="1" t="str">
        <f>Raw!Z1137</f>
        <v>LEARNERS LICENCE</v>
      </c>
      <c r="AB1137" s="9">
        <f t="shared" si="121"/>
        <v>4</v>
      </c>
      <c r="AC1137" s="1">
        <v>16</v>
      </c>
      <c r="AD1137" s="1" t="str">
        <f>Raw!AA1137</f>
        <v>MALE</v>
      </c>
      <c r="AE1137" s="1" t="str">
        <f>Raw!AB1137</f>
        <v>NO</v>
      </c>
      <c r="AF1137" s="1">
        <f>IF(Raw!AE1137="", 0, 1)</f>
        <v>0</v>
      </c>
      <c r="AG1137" s="1" t="str">
        <f t="shared" si="122"/>
        <v>No</v>
      </c>
      <c r="AH1137" s="1" t="str">
        <f t="shared" si="123"/>
        <v>No</v>
      </c>
      <c r="AI1137" s="1" t="str">
        <f t="shared" si="124"/>
        <v>No</v>
      </c>
      <c r="AJ1137" s="1" t="str">
        <f>IF(Raw!AE1137="", "", Raw!AE1137)</f>
        <v/>
      </c>
      <c r="AK1137" s="2" t="str">
        <f t="shared" ca="1" si="125"/>
        <v/>
      </c>
      <c r="AL1137" s="1" t="str">
        <f>IF(Raw!AF1137="", "", Raw!AF1137)</f>
        <v/>
      </c>
      <c r="AM1137" s="1" t="s">
        <v>6350</v>
      </c>
      <c r="AN1137" s="1" t="s">
        <v>6350</v>
      </c>
      <c r="AO1137" s="1" t="s">
        <v>6349</v>
      </c>
      <c r="AP1137" s="1">
        <f>Raw!AH1137</f>
        <v>11700</v>
      </c>
      <c r="AQ1137" s="1">
        <v>500</v>
      </c>
      <c r="AR1137" s="1" t="s">
        <v>6350</v>
      </c>
      <c r="AS1137" s="1" t="s">
        <v>6350</v>
      </c>
      <c r="AT1137" s="1" t="s">
        <v>6350</v>
      </c>
    </row>
    <row r="1138" spans="1:46" ht="12.75" x14ac:dyDescent="0.2">
      <c r="A1138" s="1">
        <v>11137</v>
      </c>
      <c r="B1138" s="1" t="s">
        <v>2</v>
      </c>
      <c r="C1138" s="2">
        <f t="shared" ca="1" si="119"/>
        <v>45265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6350</v>
      </c>
      <c r="O1138" s="1" t="s">
        <v>6373</v>
      </c>
      <c r="P1138" s="1" t="s">
        <v>6349</v>
      </c>
      <c r="Q1138" s="1" t="s">
        <v>6350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20"/>
        <v>27733</v>
      </c>
      <c r="AA1138" s="1" t="str">
        <f>Raw!Z1138</f>
        <v>NEW ZEALAND FULL LICENCE</v>
      </c>
      <c r="AB1138" s="9">
        <f t="shared" si="121"/>
        <v>4</v>
      </c>
      <c r="AC1138" s="1">
        <v>16</v>
      </c>
      <c r="AD1138" s="1" t="str">
        <f>Raw!AA1138</f>
        <v>MALE</v>
      </c>
      <c r="AE1138" s="1" t="str">
        <f>Raw!AB1138</f>
        <v>NO</v>
      </c>
      <c r="AF1138" s="1">
        <f>IF(Raw!AE1138="", 0, 1)</f>
        <v>0</v>
      </c>
      <c r="AG1138" s="1" t="str">
        <f t="shared" si="122"/>
        <v>No</v>
      </c>
      <c r="AH1138" s="1" t="str">
        <f t="shared" si="123"/>
        <v>No</v>
      </c>
      <c r="AI1138" s="1" t="str">
        <f t="shared" si="124"/>
        <v>No</v>
      </c>
      <c r="AJ1138" s="1" t="str">
        <f>IF(Raw!AE1138="", "", Raw!AE1138)</f>
        <v/>
      </c>
      <c r="AK1138" s="2" t="str">
        <f t="shared" ca="1" si="125"/>
        <v/>
      </c>
      <c r="AL1138" s="1" t="str">
        <f>IF(Raw!AF1138="", "", Raw!AF1138)</f>
        <v/>
      </c>
      <c r="AM1138" s="1" t="s">
        <v>6350</v>
      </c>
      <c r="AN1138" s="1" t="s">
        <v>6350</v>
      </c>
      <c r="AO1138" s="1" t="s">
        <v>6349</v>
      </c>
      <c r="AP1138" s="1">
        <f>Raw!AH1138</f>
        <v>3497</v>
      </c>
      <c r="AQ1138" s="1">
        <v>500</v>
      </c>
      <c r="AR1138" s="1" t="s">
        <v>6350</v>
      </c>
      <c r="AS1138" s="1" t="s">
        <v>6350</v>
      </c>
      <c r="AT1138" s="1" t="s">
        <v>6350</v>
      </c>
    </row>
    <row r="1139" spans="1:46" ht="12.75" x14ac:dyDescent="0.2">
      <c r="A1139" s="1">
        <v>11138</v>
      </c>
      <c r="B1139" s="1" t="s">
        <v>2</v>
      </c>
      <c r="C1139" s="2">
        <f t="shared" ca="1" si="119"/>
        <v>45265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6350</v>
      </c>
      <c r="O1139" s="1" t="s">
        <v>6373</v>
      </c>
      <c r="P1139" s="1" t="s">
        <v>6349</v>
      </c>
      <c r="Q1139" s="1" t="s">
        <v>6350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20"/>
        <v>36134</v>
      </c>
      <c r="AA1139" s="1" t="str">
        <f>Raw!Z1139</f>
        <v>NEW ZEALAND FULL LICENCE</v>
      </c>
      <c r="AB1139" s="9">
        <f t="shared" si="121"/>
        <v>4</v>
      </c>
      <c r="AC1139" s="1">
        <v>16</v>
      </c>
      <c r="AD1139" s="1" t="str">
        <f>Raw!AA1139</f>
        <v>MALE</v>
      </c>
      <c r="AE1139" s="1" t="str">
        <f>Raw!AB1139</f>
        <v>NO</v>
      </c>
      <c r="AF1139" s="1">
        <f>IF(Raw!AE1139="", 0, 1)</f>
        <v>0</v>
      </c>
      <c r="AG1139" s="1" t="str">
        <f t="shared" si="122"/>
        <v>No</v>
      </c>
      <c r="AH1139" s="1" t="str">
        <f t="shared" si="123"/>
        <v>No</v>
      </c>
      <c r="AI1139" s="1" t="str">
        <f t="shared" si="124"/>
        <v>No</v>
      </c>
      <c r="AJ1139" s="1" t="str">
        <f>IF(Raw!AE1139="", "", Raw!AE1139)</f>
        <v/>
      </c>
      <c r="AK1139" s="2" t="str">
        <f t="shared" ca="1" si="125"/>
        <v/>
      </c>
      <c r="AL1139" s="1" t="str">
        <f>IF(Raw!AF1139="", "", Raw!AF1139)</f>
        <v/>
      </c>
      <c r="AM1139" s="1" t="s">
        <v>6350</v>
      </c>
      <c r="AN1139" s="1" t="s">
        <v>6350</v>
      </c>
      <c r="AO1139" s="1" t="s">
        <v>6349</v>
      </c>
      <c r="AP1139" s="1">
        <f>Raw!AH1139</f>
        <v>23450</v>
      </c>
      <c r="AQ1139" s="1">
        <v>500</v>
      </c>
      <c r="AR1139" s="1" t="s">
        <v>6350</v>
      </c>
      <c r="AS1139" s="1" t="s">
        <v>6350</v>
      </c>
      <c r="AT1139" s="1" t="s">
        <v>6350</v>
      </c>
    </row>
    <row r="1140" spans="1:46" ht="12.75" x14ac:dyDescent="0.2">
      <c r="A1140" s="1">
        <v>11139</v>
      </c>
      <c r="B1140" s="1" t="s">
        <v>2</v>
      </c>
      <c r="C1140" s="2">
        <f t="shared" ca="1" si="119"/>
        <v>45265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6350</v>
      </c>
      <c r="O1140" s="1" t="s">
        <v>6373</v>
      </c>
      <c r="P1140" s="1" t="s">
        <v>6349</v>
      </c>
      <c r="Q1140" s="1" t="s">
        <v>6350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20"/>
        <v>29194</v>
      </c>
      <c r="AA1140" s="1" t="str">
        <f>Raw!Z1140</f>
        <v>NEW ZEALAND FULL LICENCE</v>
      </c>
      <c r="AB1140" s="9">
        <f t="shared" si="121"/>
        <v>4</v>
      </c>
      <c r="AC1140" s="1">
        <v>16</v>
      </c>
      <c r="AD1140" s="1" t="str">
        <f>Raw!AA1140</f>
        <v>FEMALE</v>
      </c>
      <c r="AE1140" s="1" t="str">
        <f>Raw!AB1140</f>
        <v>NO</v>
      </c>
      <c r="AF1140" s="1">
        <f>IF(Raw!AE1140="", 0, 1)</f>
        <v>0</v>
      </c>
      <c r="AG1140" s="1" t="str">
        <f t="shared" si="122"/>
        <v>No</v>
      </c>
      <c r="AH1140" s="1" t="str">
        <f t="shared" si="123"/>
        <v>No</v>
      </c>
      <c r="AI1140" s="1" t="str">
        <f t="shared" si="124"/>
        <v>No</v>
      </c>
      <c r="AJ1140" s="1" t="str">
        <f>IF(Raw!AE1140="", "", Raw!AE1140)</f>
        <v/>
      </c>
      <c r="AK1140" s="2" t="str">
        <f t="shared" ca="1" si="125"/>
        <v/>
      </c>
      <c r="AL1140" s="1" t="str">
        <f>IF(Raw!AF1140="", "", Raw!AF1140)</f>
        <v/>
      </c>
      <c r="AM1140" s="1" t="s">
        <v>6350</v>
      </c>
      <c r="AN1140" s="1" t="s">
        <v>6350</v>
      </c>
      <c r="AO1140" s="1" t="s">
        <v>6349</v>
      </c>
      <c r="AP1140" s="1">
        <f>Raw!AH1140</f>
        <v>5400</v>
      </c>
      <c r="AQ1140" s="1">
        <v>500</v>
      </c>
      <c r="AR1140" s="1" t="s">
        <v>6350</v>
      </c>
      <c r="AS1140" s="1" t="s">
        <v>6350</v>
      </c>
      <c r="AT1140" s="1" t="s">
        <v>6350</v>
      </c>
    </row>
    <row r="1141" spans="1:46" ht="12.75" x14ac:dyDescent="0.2">
      <c r="A1141" s="1">
        <v>11140</v>
      </c>
      <c r="B1141" s="1" t="s">
        <v>2</v>
      </c>
      <c r="C1141" s="2">
        <f t="shared" ca="1" si="119"/>
        <v>45265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6350</v>
      </c>
      <c r="O1141" s="1" t="s">
        <v>6373</v>
      </c>
      <c r="P1141" s="1" t="s">
        <v>6349</v>
      </c>
      <c r="Q1141" s="1" t="s">
        <v>6350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/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20"/>
        <v>36134</v>
      </c>
      <c r="AA1141" s="1" t="str">
        <f>Raw!Z1141</f>
        <v>LEARNERS LICENCE</v>
      </c>
      <c r="AB1141" s="9">
        <f t="shared" si="121"/>
        <v>4</v>
      </c>
      <c r="AC1141" s="1">
        <v>16</v>
      </c>
      <c r="AD1141" s="1" t="str">
        <f>Raw!AA1141</f>
        <v>FEMALE</v>
      </c>
      <c r="AE1141" s="1" t="str">
        <f>Raw!AB1141</f>
        <v>YES</v>
      </c>
      <c r="AF1141" s="1">
        <f>IF(Raw!AE1141="", 0, 1)</f>
        <v>0</v>
      </c>
      <c r="AG1141" s="1" t="str">
        <f t="shared" si="122"/>
        <v>No</v>
      </c>
      <c r="AH1141" s="1" t="str">
        <f t="shared" si="123"/>
        <v>No</v>
      </c>
      <c r="AI1141" s="1" t="str">
        <f t="shared" si="124"/>
        <v>No</v>
      </c>
      <c r="AJ1141" s="1" t="str">
        <f>IF(Raw!AE1141="", "", Raw!AE1141)</f>
        <v/>
      </c>
      <c r="AK1141" s="2" t="str">
        <f t="shared" ca="1" si="125"/>
        <v/>
      </c>
      <c r="AL1141" s="1" t="str">
        <f>IF(Raw!AF1141="", "", Raw!AF1141)</f>
        <v/>
      </c>
      <c r="AM1141" s="1" t="s">
        <v>6350</v>
      </c>
      <c r="AN1141" s="1" t="s">
        <v>6350</v>
      </c>
      <c r="AO1141" s="1" t="s">
        <v>6349</v>
      </c>
      <c r="AP1141" s="1">
        <f>Raw!AH1141</f>
        <v>10090</v>
      </c>
      <c r="AQ1141" s="1">
        <v>500</v>
      </c>
      <c r="AR1141" s="1" t="s">
        <v>6350</v>
      </c>
      <c r="AS1141" s="1" t="s">
        <v>6350</v>
      </c>
      <c r="AT1141" s="1" t="s">
        <v>6350</v>
      </c>
    </row>
    <row r="1142" spans="1:46" ht="12.75" x14ac:dyDescent="0.2">
      <c r="A1142" s="1">
        <v>11141</v>
      </c>
      <c r="B1142" s="1" t="s">
        <v>2</v>
      </c>
      <c r="C1142" s="2">
        <f t="shared" ca="1" si="119"/>
        <v>45265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6350</v>
      </c>
      <c r="O1142" s="1" t="s">
        <v>6373</v>
      </c>
      <c r="P1142" s="1" t="s">
        <v>6349</v>
      </c>
      <c r="Q1142" s="1" t="s">
        <v>6350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/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20"/>
        <v>29194</v>
      </c>
      <c r="AA1142" s="1" t="str">
        <f>Raw!Z1142</f>
        <v>RESTRICTED LICENCE</v>
      </c>
      <c r="AB1142" s="9">
        <f t="shared" si="121"/>
        <v>4</v>
      </c>
      <c r="AC1142" s="1">
        <v>16</v>
      </c>
      <c r="AD1142" s="1" t="str">
        <f>Raw!AA1142</f>
        <v>FEMALE</v>
      </c>
      <c r="AE1142" s="1" t="str">
        <f>Raw!AB1142</f>
        <v>YES</v>
      </c>
      <c r="AF1142" s="1">
        <f>IF(Raw!AE1142="", 0, 1)</f>
        <v>0</v>
      </c>
      <c r="AG1142" s="1" t="str">
        <f t="shared" si="122"/>
        <v>No</v>
      </c>
      <c r="AH1142" s="1" t="str">
        <f t="shared" si="123"/>
        <v>No</v>
      </c>
      <c r="AI1142" s="1" t="str">
        <f t="shared" si="124"/>
        <v>No</v>
      </c>
      <c r="AJ1142" s="1" t="str">
        <f>IF(Raw!AE1142="", "", Raw!AE1142)</f>
        <v/>
      </c>
      <c r="AK1142" s="2" t="str">
        <f t="shared" ca="1" si="125"/>
        <v/>
      </c>
      <c r="AL1142" s="1" t="str">
        <f>IF(Raw!AF1142="", "", Raw!AF1142)</f>
        <v/>
      </c>
      <c r="AM1142" s="1" t="s">
        <v>6350</v>
      </c>
      <c r="AN1142" s="1" t="s">
        <v>6350</v>
      </c>
      <c r="AO1142" s="1" t="s">
        <v>6349</v>
      </c>
      <c r="AP1142" s="1">
        <f>Raw!AH1142</f>
        <v>38480</v>
      </c>
      <c r="AQ1142" s="1">
        <v>500</v>
      </c>
      <c r="AR1142" s="1" t="s">
        <v>6350</v>
      </c>
      <c r="AS1142" s="1" t="s">
        <v>6350</v>
      </c>
      <c r="AT1142" s="1" t="s">
        <v>6350</v>
      </c>
    </row>
    <row r="1143" spans="1:46" ht="12.75" x14ac:dyDescent="0.2">
      <c r="A1143" s="1">
        <v>11142</v>
      </c>
      <c r="B1143" s="1" t="s">
        <v>2</v>
      </c>
      <c r="C1143" s="2">
        <f t="shared" ca="1" si="119"/>
        <v>45265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6350</v>
      </c>
      <c r="O1143" s="1" t="s">
        <v>6373</v>
      </c>
      <c r="P1143" s="1" t="s">
        <v>6349</v>
      </c>
      <c r="Q1143" s="1" t="s">
        <v>6350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20"/>
        <v>22255</v>
      </c>
      <c r="AA1143" s="1" t="str">
        <f>Raw!Z1143</f>
        <v>INTERNATIONAL LICENCE</v>
      </c>
      <c r="AB1143" s="9">
        <f t="shared" si="121"/>
        <v>4</v>
      </c>
      <c r="AC1143" s="1">
        <v>16</v>
      </c>
      <c r="AD1143" s="1" t="str">
        <f>Raw!AA1143</f>
        <v>MALE</v>
      </c>
      <c r="AE1143" s="1" t="str">
        <f>Raw!AB1143</f>
        <v>NO</v>
      </c>
      <c r="AF1143" s="1">
        <f>IF(Raw!AE1143="", 0, 1)</f>
        <v>0</v>
      </c>
      <c r="AG1143" s="1" t="str">
        <f t="shared" si="122"/>
        <v>No</v>
      </c>
      <c r="AH1143" s="1" t="str">
        <f t="shared" si="123"/>
        <v>No</v>
      </c>
      <c r="AI1143" s="1" t="str">
        <f t="shared" si="124"/>
        <v>No</v>
      </c>
      <c r="AJ1143" s="1" t="str">
        <f>IF(Raw!AE1143="", "", Raw!AE1143)</f>
        <v/>
      </c>
      <c r="AK1143" s="2" t="str">
        <f t="shared" ca="1" si="125"/>
        <v/>
      </c>
      <c r="AL1143" s="1" t="str">
        <f>IF(Raw!AF1143="", "", Raw!AF1143)</f>
        <v/>
      </c>
      <c r="AM1143" s="1" t="s">
        <v>6350</v>
      </c>
      <c r="AN1143" s="1" t="s">
        <v>6350</v>
      </c>
      <c r="AO1143" s="1" t="s">
        <v>6349</v>
      </c>
      <c r="AP1143" s="1">
        <f>Raw!AH1143</f>
        <v>32000</v>
      </c>
      <c r="AQ1143" s="1">
        <v>500</v>
      </c>
      <c r="AR1143" s="1" t="s">
        <v>6350</v>
      </c>
      <c r="AS1143" s="1" t="s">
        <v>6350</v>
      </c>
      <c r="AT1143" s="1" t="s">
        <v>6350</v>
      </c>
    </row>
    <row r="1144" spans="1:46" ht="12.75" x14ac:dyDescent="0.2">
      <c r="A1144" s="1">
        <v>11143</v>
      </c>
      <c r="B1144" s="1" t="s">
        <v>2</v>
      </c>
      <c r="C1144" s="2">
        <f t="shared" ca="1" si="119"/>
        <v>45265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6350</v>
      </c>
      <c r="O1144" s="1" t="s">
        <v>6373</v>
      </c>
      <c r="P1144" s="1" t="s">
        <v>6349</v>
      </c>
      <c r="Q1144" s="1" t="s">
        <v>6350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20"/>
        <v>36499</v>
      </c>
      <c r="AA1144" s="1" t="str">
        <f>Raw!Z1144</f>
        <v>NEW ZEALAND FULL LICENCE</v>
      </c>
      <c r="AB1144" s="9">
        <f t="shared" si="121"/>
        <v>4</v>
      </c>
      <c r="AC1144" s="1">
        <v>16</v>
      </c>
      <c r="AD1144" s="1" t="str">
        <f>Raw!AA1144</f>
        <v>MALE</v>
      </c>
      <c r="AE1144" s="1" t="str">
        <f>Raw!AB1144</f>
        <v>YES</v>
      </c>
      <c r="AF1144" s="1">
        <f>IF(Raw!AE1144="", 0, 1)</f>
        <v>0</v>
      </c>
      <c r="AG1144" s="1" t="str">
        <f t="shared" si="122"/>
        <v>No</v>
      </c>
      <c r="AH1144" s="1" t="str">
        <f t="shared" si="123"/>
        <v>No</v>
      </c>
      <c r="AI1144" s="1" t="str">
        <f t="shared" si="124"/>
        <v>No</v>
      </c>
      <c r="AJ1144" s="1" t="str">
        <f>IF(Raw!AE1144="", "", Raw!AE1144)</f>
        <v/>
      </c>
      <c r="AK1144" s="2" t="str">
        <f t="shared" ca="1" si="125"/>
        <v/>
      </c>
      <c r="AL1144" s="1" t="str">
        <f>IF(Raw!AF1144="", "", Raw!AF1144)</f>
        <v/>
      </c>
      <c r="AM1144" s="1" t="s">
        <v>6350</v>
      </c>
      <c r="AN1144" s="1" t="s">
        <v>6350</v>
      </c>
      <c r="AO1144" s="1" t="s">
        <v>6349</v>
      </c>
      <c r="AP1144" s="1">
        <f>Raw!AH1144</f>
        <v>44000</v>
      </c>
      <c r="AQ1144" s="1">
        <v>500</v>
      </c>
      <c r="AR1144" s="1" t="s">
        <v>6350</v>
      </c>
      <c r="AS1144" s="1" t="s">
        <v>6350</v>
      </c>
      <c r="AT1144" s="1" t="s">
        <v>6350</v>
      </c>
    </row>
    <row r="1145" spans="1:46" ht="12.75" x14ac:dyDescent="0.2">
      <c r="A1145" s="1">
        <v>11144</v>
      </c>
      <c r="B1145" s="1" t="s">
        <v>2</v>
      </c>
      <c r="C1145" s="2">
        <f t="shared" ca="1" si="119"/>
        <v>45265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6350</v>
      </c>
      <c r="O1145" s="1" t="s">
        <v>6373</v>
      </c>
      <c r="P1145" s="1" t="s">
        <v>6349</v>
      </c>
      <c r="Q1145" s="1" t="s">
        <v>6350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20"/>
        <v>28829</v>
      </c>
      <c r="AA1145" s="1" t="str">
        <f>Raw!Z1145</f>
        <v>NEW ZEALAND FULL LICENCE</v>
      </c>
      <c r="AB1145" s="9">
        <f t="shared" si="121"/>
        <v>4</v>
      </c>
      <c r="AC1145" s="1">
        <v>16</v>
      </c>
      <c r="AD1145" s="1" t="str">
        <f>Raw!AA1145</f>
        <v>FEMALE</v>
      </c>
      <c r="AE1145" s="1" t="str">
        <f>Raw!AB1145</f>
        <v>NO</v>
      </c>
      <c r="AF1145" s="1">
        <f>IF(Raw!AE1145="", 0, 1)</f>
        <v>0</v>
      </c>
      <c r="AG1145" s="1" t="str">
        <f t="shared" si="122"/>
        <v>No</v>
      </c>
      <c r="AH1145" s="1" t="str">
        <f t="shared" si="123"/>
        <v>No</v>
      </c>
      <c r="AI1145" s="1" t="str">
        <f t="shared" si="124"/>
        <v>No</v>
      </c>
      <c r="AJ1145" s="1" t="str">
        <f>IF(Raw!AE1145="", "", Raw!AE1145)</f>
        <v/>
      </c>
      <c r="AK1145" s="2" t="str">
        <f t="shared" ca="1" si="125"/>
        <v/>
      </c>
      <c r="AL1145" s="1" t="str">
        <f>IF(Raw!AF1145="", "", Raw!AF1145)</f>
        <v/>
      </c>
      <c r="AM1145" s="1" t="s">
        <v>6350</v>
      </c>
      <c r="AN1145" s="1" t="s">
        <v>6350</v>
      </c>
      <c r="AO1145" s="1" t="s">
        <v>6349</v>
      </c>
      <c r="AP1145" s="1">
        <f>Raw!AH1145</f>
        <v>2940</v>
      </c>
      <c r="AQ1145" s="1">
        <v>500</v>
      </c>
      <c r="AR1145" s="1" t="s">
        <v>6350</v>
      </c>
      <c r="AS1145" s="1" t="s">
        <v>6350</v>
      </c>
      <c r="AT1145" s="1" t="s">
        <v>6350</v>
      </c>
    </row>
    <row r="1146" spans="1:46" ht="12.75" x14ac:dyDescent="0.2">
      <c r="A1146" s="1">
        <v>11145</v>
      </c>
      <c r="B1146" s="1" t="s">
        <v>2</v>
      </c>
      <c r="C1146" s="2">
        <f t="shared" ca="1" si="119"/>
        <v>45265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6350</v>
      </c>
      <c r="O1146" s="1" t="s">
        <v>6373</v>
      </c>
      <c r="P1146" s="1" t="s">
        <v>6349</v>
      </c>
      <c r="Q1146" s="1" t="s">
        <v>6350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20"/>
        <v>32847</v>
      </c>
      <c r="AA1146" s="1" t="str">
        <f>Raw!Z1146</f>
        <v>NEW ZEALAND FULL LICENCE</v>
      </c>
      <c r="AB1146" s="9">
        <f t="shared" si="121"/>
        <v>4</v>
      </c>
      <c r="AC1146" s="1">
        <v>16</v>
      </c>
      <c r="AD1146" s="1" t="str">
        <f>Raw!AA1146</f>
        <v>FEMALE</v>
      </c>
      <c r="AE1146" s="1" t="str">
        <f>Raw!AB1146</f>
        <v>NO</v>
      </c>
      <c r="AF1146" s="1">
        <f>IF(Raw!AE1146="", 0, 1)</f>
        <v>0</v>
      </c>
      <c r="AG1146" s="1" t="str">
        <f t="shared" si="122"/>
        <v>No</v>
      </c>
      <c r="AH1146" s="1" t="str">
        <f t="shared" si="123"/>
        <v>No</v>
      </c>
      <c r="AI1146" s="1" t="str">
        <f t="shared" si="124"/>
        <v>No</v>
      </c>
      <c r="AJ1146" s="1" t="str">
        <f>IF(Raw!AE1146="", "", Raw!AE1146)</f>
        <v/>
      </c>
      <c r="AK1146" s="2" t="str">
        <f t="shared" ca="1" si="125"/>
        <v/>
      </c>
      <c r="AL1146" s="1" t="str">
        <f>IF(Raw!AF1146="", "", Raw!AF1146)</f>
        <v/>
      </c>
      <c r="AM1146" s="1" t="s">
        <v>6350</v>
      </c>
      <c r="AN1146" s="1" t="s">
        <v>6350</v>
      </c>
      <c r="AO1146" s="1" t="s">
        <v>6349</v>
      </c>
      <c r="AP1146" s="1">
        <f>Raw!AH1146</f>
        <v>22800</v>
      </c>
      <c r="AQ1146" s="1">
        <v>500</v>
      </c>
      <c r="AR1146" s="1" t="s">
        <v>6350</v>
      </c>
      <c r="AS1146" s="1" t="s">
        <v>6350</v>
      </c>
      <c r="AT1146" s="1" t="s">
        <v>6350</v>
      </c>
    </row>
    <row r="1147" spans="1:46" ht="12.75" x14ac:dyDescent="0.2">
      <c r="A1147" s="1">
        <v>11146</v>
      </c>
      <c r="B1147" s="1" t="s">
        <v>2</v>
      </c>
      <c r="C1147" s="2">
        <f t="shared" ca="1" si="119"/>
        <v>45265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6350</v>
      </c>
      <c r="O1147" s="1" t="s">
        <v>6373</v>
      </c>
      <c r="P1147" s="1" t="s">
        <v>6349</v>
      </c>
      <c r="Q1147" s="1" t="s">
        <v>6350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/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20"/>
        <v>33943</v>
      </c>
      <c r="AA1147" s="1" t="str">
        <f>Raw!Z1147</f>
        <v>INTERNATIONAL LICENCE</v>
      </c>
      <c r="AB1147" s="9">
        <f t="shared" si="121"/>
        <v>4</v>
      </c>
      <c r="AC1147" s="1">
        <v>16</v>
      </c>
      <c r="AD1147" s="1" t="str">
        <f>Raw!AA1147</f>
        <v>FEMALE</v>
      </c>
      <c r="AE1147" s="1" t="str">
        <f>Raw!AB1147</f>
        <v>NO</v>
      </c>
      <c r="AF1147" s="1">
        <f>IF(Raw!AE1147="", 0, 1)</f>
        <v>0</v>
      </c>
      <c r="AG1147" s="1" t="str">
        <f t="shared" si="122"/>
        <v>No</v>
      </c>
      <c r="AH1147" s="1" t="str">
        <f t="shared" si="123"/>
        <v>No</v>
      </c>
      <c r="AI1147" s="1" t="str">
        <f t="shared" si="124"/>
        <v>No</v>
      </c>
      <c r="AJ1147" s="1" t="str">
        <f>IF(Raw!AE1147="", "", Raw!AE1147)</f>
        <v/>
      </c>
      <c r="AK1147" s="2" t="str">
        <f t="shared" ca="1" si="125"/>
        <v/>
      </c>
      <c r="AL1147" s="1" t="str">
        <f>IF(Raw!AF1147="", "", Raw!AF1147)</f>
        <v/>
      </c>
      <c r="AM1147" s="1" t="s">
        <v>6350</v>
      </c>
      <c r="AN1147" s="1" t="s">
        <v>6350</v>
      </c>
      <c r="AO1147" s="1" t="s">
        <v>6349</v>
      </c>
      <c r="AP1147" s="1">
        <f>Raw!AH1147</f>
        <v>4110</v>
      </c>
      <c r="AQ1147" s="1">
        <v>500</v>
      </c>
      <c r="AR1147" s="1" t="s">
        <v>6350</v>
      </c>
      <c r="AS1147" s="1" t="s">
        <v>6350</v>
      </c>
      <c r="AT1147" s="1" t="s">
        <v>6350</v>
      </c>
    </row>
    <row r="1148" spans="1:46" ht="12.75" x14ac:dyDescent="0.2">
      <c r="A1148" s="1">
        <v>11147</v>
      </c>
      <c r="B1148" s="1" t="s">
        <v>2</v>
      </c>
      <c r="C1148" s="2">
        <f t="shared" ca="1" si="119"/>
        <v>45265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6350</v>
      </c>
      <c r="O1148" s="1" t="s">
        <v>6373</v>
      </c>
      <c r="P1148" s="1" t="s">
        <v>6349</v>
      </c>
      <c r="Q1148" s="1" t="s">
        <v>6350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20"/>
        <v>36499</v>
      </c>
      <c r="AA1148" s="1" t="str">
        <f>Raw!Z1148</f>
        <v>NEW ZEALAND FULL LICENCE</v>
      </c>
      <c r="AB1148" s="9">
        <f t="shared" si="121"/>
        <v>4</v>
      </c>
      <c r="AC1148" s="1">
        <v>16</v>
      </c>
      <c r="AD1148" s="1" t="str">
        <f>Raw!AA1148</f>
        <v>MALE</v>
      </c>
      <c r="AE1148" s="1" t="str">
        <f>Raw!AB1148</f>
        <v>NO</v>
      </c>
      <c r="AF1148" s="1">
        <f>IF(Raw!AE1148="", 0, 1)</f>
        <v>0</v>
      </c>
      <c r="AG1148" s="1" t="str">
        <f t="shared" si="122"/>
        <v>No</v>
      </c>
      <c r="AH1148" s="1" t="str">
        <f t="shared" si="123"/>
        <v>No</v>
      </c>
      <c r="AI1148" s="1" t="str">
        <f t="shared" si="124"/>
        <v>No</v>
      </c>
      <c r="AJ1148" s="1" t="str">
        <f>IF(Raw!AE1148="", "", Raw!AE1148)</f>
        <v/>
      </c>
      <c r="AK1148" s="2" t="str">
        <f t="shared" ca="1" si="125"/>
        <v/>
      </c>
      <c r="AL1148" s="1" t="str">
        <f>IF(Raw!AF1148="", "", Raw!AF1148)</f>
        <v/>
      </c>
      <c r="AM1148" s="1" t="s">
        <v>6350</v>
      </c>
      <c r="AN1148" s="1" t="s">
        <v>6350</v>
      </c>
      <c r="AO1148" s="1" t="s">
        <v>6349</v>
      </c>
      <c r="AP1148" s="1">
        <f>Raw!AH1148</f>
        <v>5535</v>
      </c>
      <c r="AQ1148" s="1">
        <v>500</v>
      </c>
      <c r="AR1148" s="1" t="s">
        <v>6350</v>
      </c>
      <c r="AS1148" s="1" t="s">
        <v>6350</v>
      </c>
      <c r="AT1148" s="1" t="s">
        <v>6350</v>
      </c>
    </row>
    <row r="1149" spans="1:46" ht="12.75" x14ac:dyDescent="0.2">
      <c r="A1149" s="1">
        <v>11148</v>
      </c>
      <c r="B1149" s="1" t="s">
        <v>2</v>
      </c>
      <c r="C1149" s="2">
        <f t="shared" ca="1" si="119"/>
        <v>45265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6350</v>
      </c>
      <c r="O1149" s="1" t="s">
        <v>6373</v>
      </c>
      <c r="P1149" s="1" t="s">
        <v>6349</v>
      </c>
      <c r="Q1149" s="1" t="s">
        <v>6350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20"/>
        <v>32482</v>
      </c>
      <c r="AA1149" s="1" t="str">
        <f>Raw!Z1149</f>
        <v>NEW ZEALAND FULL LICENCE</v>
      </c>
      <c r="AB1149" s="9">
        <f t="shared" si="121"/>
        <v>4</v>
      </c>
      <c r="AC1149" s="1">
        <v>16</v>
      </c>
      <c r="AD1149" s="1" t="str">
        <f>Raw!AA1149</f>
        <v>FEMALE</v>
      </c>
      <c r="AE1149" s="1" t="str">
        <f>Raw!AB1149</f>
        <v>NO</v>
      </c>
      <c r="AF1149" s="1">
        <f>IF(Raw!AE1149="", 0, 1)</f>
        <v>0</v>
      </c>
      <c r="AG1149" s="1" t="str">
        <f t="shared" si="122"/>
        <v>No</v>
      </c>
      <c r="AH1149" s="1" t="str">
        <f t="shared" si="123"/>
        <v>No</v>
      </c>
      <c r="AI1149" s="1" t="str">
        <f t="shared" si="124"/>
        <v>No</v>
      </c>
      <c r="AJ1149" s="1" t="str">
        <f>IF(Raw!AE1149="", "", Raw!AE1149)</f>
        <v/>
      </c>
      <c r="AK1149" s="2" t="str">
        <f t="shared" ca="1" si="125"/>
        <v/>
      </c>
      <c r="AL1149" s="1" t="str">
        <f>IF(Raw!AF1149="", "", Raw!AF1149)</f>
        <v/>
      </c>
      <c r="AM1149" s="1" t="s">
        <v>6350</v>
      </c>
      <c r="AN1149" s="1" t="s">
        <v>6350</v>
      </c>
      <c r="AO1149" s="1" t="s">
        <v>6349</v>
      </c>
      <c r="AP1149" s="1">
        <f>Raw!AH1149</f>
        <v>11850</v>
      </c>
      <c r="AQ1149" s="1">
        <v>500</v>
      </c>
      <c r="AR1149" s="1" t="s">
        <v>6350</v>
      </c>
      <c r="AS1149" s="1" t="s">
        <v>6350</v>
      </c>
      <c r="AT1149" s="1" t="s">
        <v>6350</v>
      </c>
    </row>
    <row r="1150" spans="1:46" ht="12.75" x14ac:dyDescent="0.2">
      <c r="A1150" s="1">
        <v>11149</v>
      </c>
      <c r="B1150" s="1" t="s">
        <v>2</v>
      </c>
      <c r="C1150" s="2">
        <f t="shared" ca="1" si="119"/>
        <v>45265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6350</v>
      </c>
      <c r="O1150" s="1" t="s">
        <v>6373</v>
      </c>
      <c r="P1150" s="1" t="s">
        <v>6349</v>
      </c>
      <c r="Q1150" s="1" t="s">
        <v>6350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20"/>
        <v>34673</v>
      </c>
      <c r="AA1150" s="1" t="str">
        <f>Raw!Z1150</f>
        <v>NEW ZEALAND FULL LICENCE</v>
      </c>
      <c r="AB1150" s="9">
        <f t="shared" si="121"/>
        <v>4</v>
      </c>
      <c r="AC1150" s="1">
        <v>16</v>
      </c>
      <c r="AD1150" s="1" t="str">
        <f>Raw!AA1150</f>
        <v>MALE</v>
      </c>
      <c r="AE1150" s="1" t="str">
        <f>Raw!AB1150</f>
        <v>NO</v>
      </c>
      <c r="AF1150" s="1">
        <f>IF(Raw!AE1150="", 0, 1)</f>
        <v>1</v>
      </c>
      <c r="AG1150" s="1" t="str">
        <f t="shared" si="122"/>
        <v>Yes</v>
      </c>
      <c r="AH1150" s="1" t="str">
        <f t="shared" si="123"/>
        <v>Yes</v>
      </c>
      <c r="AI1150" s="1" t="str">
        <f t="shared" si="124"/>
        <v>Yes</v>
      </c>
      <c r="AJ1150" s="1">
        <f>IF(Raw!AE1150="", "", Raw!AE1150)</f>
        <v>8</v>
      </c>
      <c r="AK1150" s="2">
        <f t="shared" ca="1" si="125"/>
        <v>45046</v>
      </c>
      <c r="AL1150" s="1" t="str">
        <f>IF(Raw!AF1150="", "", Raw!AF1150)</f>
        <v>Not at fault - no other vehicle involved</v>
      </c>
      <c r="AM1150" s="1" t="s">
        <v>6350</v>
      </c>
      <c r="AN1150" s="1" t="s">
        <v>6350</v>
      </c>
      <c r="AO1150" s="1" t="s">
        <v>6349</v>
      </c>
      <c r="AP1150" s="1">
        <f>Raw!AH1150</f>
        <v>15960</v>
      </c>
      <c r="AQ1150" s="1">
        <v>500</v>
      </c>
      <c r="AR1150" s="1" t="s">
        <v>6350</v>
      </c>
      <c r="AS1150" s="1" t="s">
        <v>6350</v>
      </c>
      <c r="AT1150" s="1" t="s">
        <v>6350</v>
      </c>
    </row>
    <row r="1151" spans="1:46" ht="12.75" x14ac:dyDescent="0.2">
      <c r="A1151" s="1">
        <v>11150</v>
      </c>
      <c r="B1151" s="1" t="s">
        <v>2</v>
      </c>
      <c r="C1151" s="2">
        <f t="shared" ca="1" si="119"/>
        <v>45265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6350</v>
      </c>
      <c r="O1151" s="1" t="s">
        <v>6373</v>
      </c>
      <c r="P1151" s="1" t="s">
        <v>6349</v>
      </c>
      <c r="Q1151" s="1" t="s">
        <v>6350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20"/>
        <v>33212</v>
      </c>
      <c r="AA1151" s="1" t="str">
        <f>Raw!Z1151</f>
        <v>NEW ZEALAND FULL LICENCE</v>
      </c>
      <c r="AB1151" s="9">
        <f t="shared" si="121"/>
        <v>4</v>
      </c>
      <c r="AC1151" s="1">
        <v>16</v>
      </c>
      <c r="AD1151" s="1" t="str">
        <f>Raw!AA1151</f>
        <v>MALE</v>
      </c>
      <c r="AE1151" s="1" t="str">
        <f>Raw!AB1151</f>
        <v>NO</v>
      </c>
      <c r="AF1151" s="1">
        <f>IF(Raw!AE1151="", 0, 1)</f>
        <v>1</v>
      </c>
      <c r="AG1151" s="1" t="str">
        <f t="shared" si="122"/>
        <v>Yes</v>
      </c>
      <c r="AH1151" s="1" t="str">
        <f t="shared" si="123"/>
        <v>Yes</v>
      </c>
      <c r="AI1151" s="1" t="str">
        <f t="shared" si="124"/>
        <v>Yes</v>
      </c>
      <c r="AJ1151" s="1">
        <f>IF(Raw!AE1151="", "", Raw!AE1151)</f>
        <v>3</v>
      </c>
      <c r="AK1151" s="2">
        <f t="shared" ca="1" si="125"/>
        <v>45199</v>
      </c>
      <c r="AL1151" s="1" t="str">
        <f>IF(Raw!AF1151="", "", Raw!AF1151)</f>
        <v>At fault - Fire damage or theft</v>
      </c>
      <c r="AM1151" s="1" t="s">
        <v>6350</v>
      </c>
      <c r="AN1151" s="1" t="s">
        <v>6350</v>
      </c>
      <c r="AO1151" s="1" t="s">
        <v>6349</v>
      </c>
      <c r="AP1151" s="1">
        <f>Raw!AH1151</f>
        <v>5220</v>
      </c>
      <c r="AQ1151" s="1">
        <v>500</v>
      </c>
      <c r="AR1151" s="1" t="s">
        <v>6350</v>
      </c>
      <c r="AS1151" s="1" t="s">
        <v>6350</v>
      </c>
      <c r="AT1151" s="1" t="s">
        <v>6350</v>
      </c>
    </row>
    <row r="1152" spans="1:46" ht="12.75" x14ac:dyDescent="0.2">
      <c r="A1152" s="1">
        <v>11151</v>
      </c>
      <c r="B1152" s="1" t="s">
        <v>2</v>
      </c>
      <c r="C1152" s="2">
        <f t="shared" ca="1" si="119"/>
        <v>45265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6350</v>
      </c>
      <c r="O1152" s="1" t="s">
        <v>6373</v>
      </c>
      <c r="P1152" s="1" t="s">
        <v>6349</v>
      </c>
      <c r="Q1152" s="1" t="s">
        <v>6350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/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20"/>
        <v>23716</v>
      </c>
      <c r="AA1152" s="1" t="str">
        <f>Raw!Z1152</f>
        <v>NEW ZEALAND FULL LICENCE</v>
      </c>
      <c r="AB1152" s="9">
        <f t="shared" si="121"/>
        <v>4</v>
      </c>
      <c r="AC1152" s="1">
        <v>16</v>
      </c>
      <c r="AD1152" s="1" t="str">
        <f>Raw!AA1152</f>
        <v>FEMALE</v>
      </c>
      <c r="AE1152" s="1" t="str">
        <f>Raw!AB1152</f>
        <v>YES</v>
      </c>
      <c r="AF1152" s="1">
        <f>IF(Raw!AE1152="", 0, 1)</f>
        <v>0</v>
      </c>
      <c r="AG1152" s="1" t="str">
        <f t="shared" si="122"/>
        <v>No</v>
      </c>
      <c r="AH1152" s="1" t="str">
        <f t="shared" si="123"/>
        <v>No</v>
      </c>
      <c r="AI1152" s="1" t="str">
        <f t="shared" si="124"/>
        <v>No</v>
      </c>
      <c r="AJ1152" s="1" t="str">
        <f>IF(Raw!AE1152="", "", Raw!AE1152)</f>
        <v/>
      </c>
      <c r="AK1152" s="2" t="str">
        <f t="shared" ca="1" si="125"/>
        <v/>
      </c>
      <c r="AL1152" s="1" t="str">
        <f>IF(Raw!AF1152="", "", Raw!AF1152)</f>
        <v/>
      </c>
      <c r="AM1152" s="1" t="s">
        <v>6350</v>
      </c>
      <c r="AN1152" s="1" t="s">
        <v>6350</v>
      </c>
      <c r="AO1152" s="1" t="s">
        <v>6349</v>
      </c>
      <c r="AP1152" s="1">
        <f>Raw!AH1152</f>
        <v>53290</v>
      </c>
      <c r="AQ1152" s="1">
        <v>500</v>
      </c>
      <c r="AR1152" s="1" t="s">
        <v>6350</v>
      </c>
      <c r="AS1152" s="1" t="s">
        <v>6350</v>
      </c>
      <c r="AT1152" s="1" t="s">
        <v>6350</v>
      </c>
    </row>
    <row r="1153" spans="1:46" ht="12.75" x14ac:dyDescent="0.2">
      <c r="A1153" s="1">
        <v>11152</v>
      </c>
      <c r="B1153" s="1" t="s">
        <v>2</v>
      </c>
      <c r="C1153" s="2">
        <f t="shared" ca="1" si="119"/>
        <v>45265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6350</v>
      </c>
      <c r="O1153" s="1" t="s">
        <v>6373</v>
      </c>
      <c r="P1153" s="1" t="s">
        <v>6349</v>
      </c>
      <c r="Q1153" s="1" t="s">
        <v>6350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20"/>
        <v>25542</v>
      </c>
      <c r="AA1153" s="1" t="str">
        <f>Raw!Z1153</f>
        <v>NEW ZEALAND FULL LICENCE</v>
      </c>
      <c r="AB1153" s="9">
        <f t="shared" si="121"/>
        <v>4</v>
      </c>
      <c r="AC1153" s="1">
        <v>16</v>
      </c>
      <c r="AD1153" s="1" t="str">
        <f>Raw!AA1153</f>
        <v>FEMALE</v>
      </c>
      <c r="AE1153" s="1" t="str">
        <f>Raw!AB1153</f>
        <v>NO</v>
      </c>
      <c r="AF1153" s="1">
        <f>IF(Raw!AE1153="", 0, 1)</f>
        <v>0</v>
      </c>
      <c r="AG1153" s="1" t="str">
        <f t="shared" si="122"/>
        <v>No</v>
      </c>
      <c r="AH1153" s="1" t="str">
        <f t="shared" si="123"/>
        <v>No</v>
      </c>
      <c r="AI1153" s="1" t="str">
        <f t="shared" si="124"/>
        <v>No</v>
      </c>
      <c r="AJ1153" s="1" t="str">
        <f>IF(Raw!AE1153="", "", Raw!AE1153)</f>
        <v/>
      </c>
      <c r="AK1153" s="2" t="str">
        <f t="shared" ca="1" si="125"/>
        <v/>
      </c>
      <c r="AL1153" s="1" t="str">
        <f>IF(Raw!AF1153="", "", Raw!AF1153)</f>
        <v/>
      </c>
      <c r="AM1153" s="1" t="s">
        <v>6350</v>
      </c>
      <c r="AN1153" s="1" t="s">
        <v>6350</v>
      </c>
      <c r="AO1153" s="1" t="s">
        <v>6349</v>
      </c>
      <c r="AP1153" s="1">
        <f>Raw!AH1153</f>
        <v>13460</v>
      </c>
      <c r="AQ1153" s="1">
        <v>500</v>
      </c>
      <c r="AR1153" s="1" t="s">
        <v>6350</v>
      </c>
      <c r="AS1153" s="1" t="s">
        <v>6350</v>
      </c>
      <c r="AT1153" s="1" t="s">
        <v>6350</v>
      </c>
    </row>
    <row r="1154" spans="1:46" ht="12.75" x14ac:dyDescent="0.2">
      <c r="A1154" s="1">
        <v>11153</v>
      </c>
      <c r="B1154" s="1" t="s">
        <v>2</v>
      </c>
      <c r="C1154" s="2">
        <f t="shared" ca="1" si="119"/>
        <v>45265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6350</v>
      </c>
      <c r="O1154" s="1" t="s">
        <v>6373</v>
      </c>
      <c r="P1154" s="1" t="s">
        <v>6349</v>
      </c>
      <c r="Q1154" s="1" t="s">
        <v>6350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20"/>
        <v>32847</v>
      </c>
      <c r="AA1154" s="1" t="str">
        <f>Raw!Z1154</f>
        <v>NEW ZEALAND FULL LICENCE</v>
      </c>
      <c r="AB1154" s="9">
        <f t="shared" si="121"/>
        <v>4</v>
      </c>
      <c r="AC1154" s="1">
        <v>16</v>
      </c>
      <c r="AD1154" s="1" t="str">
        <f>Raw!AA1154</f>
        <v>MALE</v>
      </c>
      <c r="AE1154" s="1" t="str">
        <f>Raw!AB1154</f>
        <v>YES</v>
      </c>
      <c r="AF1154" s="1">
        <f>IF(Raw!AE1154="", 0, 1)</f>
        <v>0</v>
      </c>
      <c r="AG1154" s="1" t="str">
        <f t="shared" si="122"/>
        <v>No</v>
      </c>
      <c r="AH1154" s="1" t="str">
        <f t="shared" si="123"/>
        <v>No</v>
      </c>
      <c r="AI1154" s="1" t="str">
        <f t="shared" si="124"/>
        <v>No</v>
      </c>
      <c r="AJ1154" s="1" t="str">
        <f>IF(Raw!AE1154="", "", Raw!AE1154)</f>
        <v/>
      </c>
      <c r="AK1154" s="2" t="str">
        <f t="shared" ca="1" si="125"/>
        <v/>
      </c>
      <c r="AL1154" s="1" t="str">
        <f>IF(Raw!AF1154="", "", Raw!AF1154)</f>
        <v/>
      </c>
      <c r="AM1154" s="1" t="s">
        <v>6350</v>
      </c>
      <c r="AN1154" s="1" t="s">
        <v>6350</v>
      </c>
      <c r="AO1154" s="1" t="s">
        <v>6349</v>
      </c>
      <c r="AP1154" s="1">
        <f>Raw!AH1154</f>
        <v>5950</v>
      </c>
      <c r="AQ1154" s="1">
        <v>500</v>
      </c>
      <c r="AR1154" s="1" t="s">
        <v>6350</v>
      </c>
      <c r="AS1154" s="1" t="s">
        <v>6350</v>
      </c>
      <c r="AT1154" s="1" t="s">
        <v>6350</v>
      </c>
    </row>
    <row r="1155" spans="1:46" ht="12.75" x14ac:dyDescent="0.2">
      <c r="A1155" s="1">
        <v>11154</v>
      </c>
      <c r="B1155" s="1" t="s">
        <v>2</v>
      </c>
      <c r="C1155" s="2">
        <f t="shared" ref="C1155:C1218" ca="1" si="126">TODAY()</f>
        <v>45265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6350</v>
      </c>
      <c r="O1155" s="1" t="s">
        <v>6373</v>
      </c>
      <c r="P1155" s="1" t="s">
        <v>6349</v>
      </c>
      <c r="Q1155" s="1" t="s">
        <v>6350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27">DATE( YEAR( TODAY())-Y1155, MONTH( TODAY()), DAY( TODAY()))</f>
        <v>32482</v>
      </c>
      <c r="AA1155" s="1" t="str">
        <f>Raw!Z1155</f>
        <v>NEW ZEALAND FULL LICENCE</v>
      </c>
      <c r="AB1155" s="9">
        <f t="shared" ref="AB1155:AB1218" si="128">IF( MAX(1, Y1155-AC1155)&gt;=4, 4, MAX(1, Y1155-AC1155))</f>
        <v>4</v>
      </c>
      <c r="AC1155" s="1">
        <v>16</v>
      </c>
      <c r="AD1155" s="1" t="str">
        <f>Raw!AA1155</f>
        <v>FEMALE</v>
      </c>
      <c r="AE1155" s="1" t="str">
        <f>Raw!AB1155</f>
        <v>NO</v>
      </c>
      <c r="AF1155" s="1">
        <f>IF(Raw!AE1155="", 0, 1)</f>
        <v>0</v>
      </c>
      <c r="AG1155" s="1" t="str">
        <f t="shared" ref="AG1155:AG1218" si="129">IF(AND( AJ1155&lt;&gt;"", AJ1155&lt;=2*12), "Yes", "No")</f>
        <v>No</v>
      </c>
      <c r="AH1155" s="1" t="str">
        <f t="shared" ref="AH1155:AH1218" si="130">IF(AND( AJ1155&lt;&gt;"", AJ1155&lt;=3*12), "Yes", "No")</f>
        <v>No</v>
      </c>
      <c r="AI1155" s="1" t="str">
        <f t="shared" ref="AI1155:AI1218" si="131">IF(AND( AJ1155&lt;&gt;"", AJ1155&lt;5*12), "Yes", "No")</f>
        <v>No</v>
      </c>
      <c r="AJ1155" s="1" t="str">
        <f>IF(Raw!AE1155="", "", Raw!AE1155)</f>
        <v/>
      </c>
      <c r="AK1155" s="2" t="str">
        <f t="shared" ref="AK1155:AK1218" ca="1" si="132">IF(AJ1155="", "", EOMONTH( TODAY(), -AJ1155))</f>
        <v/>
      </c>
      <c r="AL1155" s="1" t="str">
        <f>IF(Raw!AF1155="", "", Raw!AF1155)</f>
        <v/>
      </c>
      <c r="AM1155" s="1" t="s">
        <v>6350</v>
      </c>
      <c r="AN1155" s="1" t="s">
        <v>6350</v>
      </c>
      <c r="AO1155" s="1" t="s">
        <v>6349</v>
      </c>
      <c r="AP1155" s="1">
        <f>Raw!AH1155</f>
        <v>5950</v>
      </c>
      <c r="AQ1155" s="1">
        <v>500</v>
      </c>
      <c r="AR1155" s="1" t="s">
        <v>6350</v>
      </c>
      <c r="AS1155" s="1" t="s">
        <v>6350</v>
      </c>
      <c r="AT1155" s="1" t="s">
        <v>6350</v>
      </c>
    </row>
    <row r="1156" spans="1:46" ht="12.75" x14ac:dyDescent="0.2">
      <c r="A1156" s="1">
        <v>11155</v>
      </c>
      <c r="B1156" s="1" t="s">
        <v>2</v>
      </c>
      <c r="C1156" s="2">
        <f t="shared" ca="1" si="126"/>
        <v>45265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6350</v>
      </c>
      <c r="O1156" s="1" t="s">
        <v>6373</v>
      </c>
      <c r="P1156" s="1" t="s">
        <v>6349</v>
      </c>
      <c r="Q1156" s="1" t="s">
        <v>6350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27"/>
        <v>31021</v>
      </c>
      <c r="AA1156" s="1" t="str">
        <f>Raw!Z1156</f>
        <v>NEW ZEALAND FULL LICENCE</v>
      </c>
      <c r="AB1156" s="9">
        <f t="shared" si="128"/>
        <v>4</v>
      </c>
      <c r="AC1156" s="1">
        <v>16</v>
      </c>
      <c r="AD1156" s="1" t="str">
        <f>Raw!AA1156</f>
        <v>MALE</v>
      </c>
      <c r="AE1156" s="1" t="str">
        <f>Raw!AB1156</f>
        <v>NO</v>
      </c>
      <c r="AF1156" s="1">
        <f>IF(Raw!AE1156="", 0, 1)</f>
        <v>1</v>
      </c>
      <c r="AG1156" s="1" t="str">
        <f t="shared" si="129"/>
        <v>Yes</v>
      </c>
      <c r="AH1156" s="1" t="str">
        <f t="shared" si="130"/>
        <v>Yes</v>
      </c>
      <c r="AI1156" s="1" t="str">
        <f t="shared" si="131"/>
        <v>Yes</v>
      </c>
      <c r="AJ1156" s="1">
        <f>IF(Raw!AE1156="", "", Raw!AE1156)</f>
        <v>7</v>
      </c>
      <c r="AK1156" s="2">
        <f t="shared" ca="1" si="132"/>
        <v>45077</v>
      </c>
      <c r="AL1156" s="1" t="str">
        <f>IF(Raw!AF1156="", "", Raw!AF1156)</f>
        <v>At fault - other vehicle involved</v>
      </c>
      <c r="AM1156" s="1" t="s">
        <v>6350</v>
      </c>
      <c r="AN1156" s="1" t="s">
        <v>6350</v>
      </c>
      <c r="AO1156" s="1" t="s">
        <v>6349</v>
      </c>
      <c r="AP1156" s="1">
        <f>Raw!AH1156</f>
        <v>49840</v>
      </c>
      <c r="AQ1156" s="1">
        <v>500</v>
      </c>
      <c r="AR1156" s="1" t="s">
        <v>6350</v>
      </c>
      <c r="AS1156" s="1" t="s">
        <v>6350</v>
      </c>
      <c r="AT1156" s="1" t="s">
        <v>6350</v>
      </c>
    </row>
    <row r="1157" spans="1:46" ht="12.75" x14ac:dyDescent="0.2">
      <c r="A1157" s="1">
        <v>11156</v>
      </c>
      <c r="B1157" s="1" t="s">
        <v>2</v>
      </c>
      <c r="C1157" s="2">
        <f t="shared" ca="1" si="126"/>
        <v>45265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6350</v>
      </c>
      <c r="O1157" s="1" t="s">
        <v>6373</v>
      </c>
      <c r="P1157" s="1" t="s">
        <v>6349</v>
      </c>
      <c r="Q1157" s="1" t="s">
        <v>6350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27"/>
        <v>32482</v>
      </c>
      <c r="AA1157" s="1" t="str">
        <f>Raw!Z1157</f>
        <v>NEW ZEALAND FULL LICENCE</v>
      </c>
      <c r="AB1157" s="9">
        <f t="shared" si="128"/>
        <v>4</v>
      </c>
      <c r="AC1157" s="1">
        <v>16</v>
      </c>
      <c r="AD1157" s="1" t="str">
        <f>Raw!AA1157</f>
        <v>FEMALE</v>
      </c>
      <c r="AE1157" s="1" t="str">
        <f>Raw!AB1157</f>
        <v>YES</v>
      </c>
      <c r="AF1157" s="1">
        <f>IF(Raw!AE1157="", 0, 1)</f>
        <v>0</v>
      </c>
      <c r="AG1157" s="1" t="str">
        <f t="shared" si="129"/>
        <v>No</v>
      </c>
      <c r="AH1157" s="1" t="str">
        <f t="shared" si="130"/>
        <v>No</v>
      </c>
      <c r="AI1157" s="1" t="str">
        <f t="shared" si="131"/>
        <v>No</v>
      </c>
      <c r="AJ1157" s="1" t="str">
        <f>IF(Raw!AE1157="", "", Raw!AE1157)</f>
        <v/>
      </c>
      <c r="AK1157" s="2" t="str">
        <f t="shared" ca="1" si="132"/>
        <v/>
      </c>
      <c r="AL1157" s="1" t="str">
        <f>IF(Raw!AF1157="", "", Raw!AF1157)</f>
        <v/>
      </c>
      <c r="AM1157" s="1" t="s">
        <v>6350</v>
      </c>
      <c r="AN1157" s="1" t="s">
        <v>6350</v>
      </c>
      <c r="AO1157" s="1" t="s">
        <v>6349</v>
      </c>
      <c r="AP1157" s="1">
        <f>Raw!AH1157</f>
        <v>19220</v>
      </c>
      <c r="AQ1157" s="1">
        <v>500</v>
      </c>
      <c r="AR1157" s="1" t="s">
        <v>6350</v>
      </c>
      <c r="AS1157" s="1" t="s">
        <v>6350</v>
      </c>
      <c r="AT1157" s="1" t="s">
        <v>6350</v>
      </c>
    </row>
    <row r="1158" spans="1:46" ht="12.75" x14ac:dyDescent="0.2">
      <c r="A1158" s="1">
        <v>11157</v>
      </c>
      <c r="B1158" s="1" t="s">
        <v>2</v>
      </c>
      <c r="C1158" s="2">
        <f t="shared" ca="1" si="126"/>
        <v>45265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6350</v>
      </c>
      <c r="O1158" s="1" t="s">
        <v>6373</v>
      </c>
      <c r="P1158" s="1" t="s">
        <v>6349</v>
      </c>
      <c r="Q1158" s="1" t="s">
        <v>6350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27"/>
        <v>37230</v>
      </c>
      <c r="AA1158" s="1" t="str">
        <f>Raw!Z1158</f>
        <v>NEW ZEALAND FULL LICENCE</v>
      </c>
      <c r="AB1158" s="9">
        <f t="shared" si="128"/>
        <v>4</v>
      </c>
      <c r="AC1158" s="1">
        <v>16</v>
      </c>
      <c r="AD1158" s="1" t="str">
        <f>Raw!AA1158</f>
        <v>MALE</v>
      </c>
      <c r="AE1158" s="1" t="str">
        <f>Raw!AB1158</f>
        <v>NO</v>
      </c>
      <c r="AF1158" s="1">
        <f>IF(Raw!AE1158="", 0, 1)</f>
        <v>1</v>
      </c>
      <c r="AG1158" s="1" t="str">
        <f t="shared" si="129"/>
        <v>No</v>
      </c>
      <c r="AH1158" s="1" t="str">
        <f t="shared" si="130"/>
        <v>Yes</v>
      </c>
      <c r="AI1158" s="1" t="str">
        <f t="shared" si="131"/>
        <v>Yes</v>
      </c>
      <c r="AJ1158" s="1">
        <f>IF(Raw!AE1158="", "", Raw!AE1158)</f>
        <v>25</v>
      </c>
      <c r="AK1158" s="2">
        <f t="shared" ca="1" si="132"/>
        <v>44530</v>
      </c>
      <c r="AL1158" s="1" t="str">
        <f>IF(Raw!AF1158="", "", Raw!AF1158)</f>
        <v>At fault - other vehicle involved</v>
      </c>
      <c r="AM1158" s="1" t="s">
        <v>6350</v>
      </c>
      <c r="AN1158" s="1" t="s">
        <v>6350</v>
      </c>
      <c r="AO1158" s="1" t="s">
        <v>6349</v>
      </c>
      <c r="AP1158" s="1">
        <f>Raw!AH1158</f>
        <v>7550</v>
      </c>
      <c r="AQ1158" s="1">
        <v>500</v>
      </c>
      <c r="AR1158" s="1" t="s">
        <v>6350</v>
      </c>
      <c r="AS1158" s="1" t="s">
        <v>6350</v>
      </c>
      <c r="AT1158" s="1" t="s">
        <v>6350</v>
      </c>
    </row>
    <row r="1159" spans="1:46" ht="12.75" x14ac:dyDescent="0.2">
      <c r="A1159" s="1">
        <v>11158</v>
      </c>
      <c r="B1159" s="1" t="s">
        <v>2</v>
      </c>
      <c r="C1159" s="2">
        <f t="shared" ca="1" si="126"/>
        <v>45265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6350</v>
      </c>
      <c r="O1159" s="1" t="s">
        <v>6373</v>
      </c>
      <c r="P1159" s="1" t="s">
        <v>6349</v>
      </c>
      <c r="Q1159" s="1" t="s">
        <v>6350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27"/>
        <v>31386</v>
      </c>
      <c r="AA1159" s="1" t="str">
        <f>Raw!Z1159</f>
        <v>LEARNERS LICENCE</v>
      </c>
      <c r="AB1159" s="9">
        <f t="shared" si="128"/>
        <v>4</v>
      </c>
      <c r="AC1159" s="1">
        <v>16</v>
      </c>
      <c r="AD1159" s="1" t="str">
        <f>Raw!AA1159</f>
        <v>FEMALE</v>
      </c>
      <c r="AE1159" s="1" t="str">
        <f>Raw!AB1159</f>
        <v>NO</v>
      </c>
      <c r="AF1159" s="1">
        <f>IF(Raw!AE1159="", 0, 1)</f>
        <v>0</v>
      </c>
      <c r="AG1159" s="1" t="str">
        <f t="shared" si="129"/>
        <v>No</v>
      </c>
      <c r="AH1159" s="1" t="str">
        <f t="shared" si="130"/>
        <v>No</v>
      </c>
      <c r="AI1159" s="1" t="str">
        <f t="shared" si="131"/>
        <v>No</v>
      </c>
      <c r="AJ1159" s="1" t="str">
        <f>IF(Raw!AE1159="", "", Raw!AE1159)</f>
        <v/>
      </c>
      <c r="AK1159" s="2" t="str">
        <f t="shared" ca="1" si="132"/>
        <v/>
      </c>
      <c r="AL1159" s="1" t="str">
        <f>IF(Raw!AF1159="", "", Raw!AF1159)</f>
        <v/>
      </c>
      <c r="AM1159" s="1" t="s">
        <v>6350</v>
      </c>
      <c r="AN1159" s="1" t="s">
        <v>6350</v>
      </c>
      <c r="AO1159" s="1" t="s">
        <v>6349</v>
      </c>
      <c r="AP1159" s="1">
        <f>Raw!AH1159</f>
        <v>4830</v>
      </c>
      <c r="AQ1159" s="1">
        <v>500</v>
      </c>
      <c r="AR1159" s="1" t="s">
        <v>6350</v>
      </c>
      <c r="AS1159" s="1" t="s">
        <v>6350</v>
      </c>
      <c r="AT1159" s="1" t="s">
        <v>6350</v>
      </c>
    </row>
    <row r="1160" spans="1:46" ht="12.75" x14ac:dyDescent="0.2">
      <c r="A1160" s="1">
        <v>11159</v>
      </c>
      <c r="B1160" s="1" t="s">
        <v>2</v>
      </c>
      <c r="C1160" s="2">
        <f t="shared" ca="1" si="126"/>
        <v>45265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6350</v>
      </c>
      <c r="O1160" s="1" t="s">
        <v>6373</v>
      </c>
      <c r="P1160" s="1" t="s">
        <v>6349</v>
      </c>
      <c r="Q1160" s="1" t="s">
        <v>6350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/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27"/>
        <v>22620</v>
      </c>
      <c r="AA1160" s="1" t="str">
        <f>Raw!Z1160</f>
        <v>INTERNATIONAL LICENCE</v>
      </c>
      <c r="AB1160" s="9">
        <f t="shared" si="128"/>
        <v>4</v>
      </c>
      <c r="AC1160" s="1">
        <v>16</v>
      </c>
      <c r="AD1160" s="1" t="str">
        <f>Raw!AA1160</f>
        <v>MALE</v>
      </c>
      <c r="AE1160" s="1" t="str">
        <f>Raw!AB1160</f>
        <v>NO</v>
      </c>
      <c r="AF1160" s="1">
        <f>IF(Raw!AE1160="", 0, 1)</f>
        <v>0</v>
      </c>
      <c r="AG1160" s="1" t="str">
        <f t="shared" si="129"/>
        <v>No</v>
      </c>
      <c r="AH1160" s="1" t="str">
        <f t="shared" si="130"/>
        <v>No</v>
      </c>
      <c r="AI1160" s="1" t="str">
        <f t="shared" si="131"/>
        <v>No</v>
      </c>
      <c r="AJ1160" s="1" t="str">
        <f>IF(Raw!AE1160="", "", Raw!AE1160)</f>
        <v/>
      </c>
      <c r="AK1160" s="2" t="str">
        <f t="shared" ca="1" si="132"/>
        <v/>
      </c>
      <c r="AL1160" s="1" t="str">
        <f>IF(Raw!AF1160="", "", Raw!AF1160)</f>
        <v/>
      </c>
      <c r="AM1160" s="1" t="s">
        <v>6350</v>
      </c>
      <c r="AN1160" s="1" t="s">
        <v>6350</v>
      </c>
      <c r="AO1160" s="1" t="s">
        <v>6349</v>
      </c>
      <c r="AP1160" s="1">
        <f>Raw!AH1160</f>
        <v>2370</v>
      </c>
      <c r="AQ1160" s="1">
        <v>500</v>
      </c>
      <c r="AR1160" s="1" t="s">
        <v>6350</v>
      </c>
      <c r="AS1160" s="1" t="s">
        <v>6350</v>
      </c>
      <c r="AT1160" s="1" t="s">
        <v>6350</v>
      </c>
    </row>
    <row r="1161" spans="1:46" ht="12.75" x14ac:dyDescent="0.2">
      <c r="A1161" s="1">
        <v>11160</v>
      </c>
      <c r="B1161" s="1" t="s">
        <v>2</v>
      </c>
      <c r="C1161" s="2">
        <f t="shared" ca="1" si="126"/>
        <v>45265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6350</v>
      </c>
      <c r="O1161" s="1" t="s">
        <v>6373</v>
      </c>
      <c r="P1161" s="1" t="s">
        <v>6349</v>
      </c>
      <c r="Q1161" s="1" t="s">
        <v>6350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27"/>
        <v>17506</v>
      </c>
      <c r="AA1161" s="1" t="str">
        <f>Raw!Z1161</f>
        <v>NEW ZEALAND FULL LICENCE</v>
      </c>
      <c r="AB1161" s="9">
        <f t="shared" si="128"/>
        <v>4</v>
      </c>
      <c r="AC1161" s="1">
        <v>16</v>
      </c>
      <c r="AD1161" s="1" t="str">
        <f>Raw!AA1161</f>
        <v>MALE</v>
      </c>
      <c r="AE1161" s="1" t="str">
        <f>Raw!AB1161</f>
        <v>YES</v>
      </c>
      <c r="AF1161" s="1">
        <f>IF(Raw!AE1161="", 0, 1)</f>
        <v>0</v>
      </c>
      <c r="AG1161" s="1" t="str">
        <f t="shared" si="129"/>
        <v>No</v>
      </c>
      <c r="AH1161" s="1" t="str">
        <f t="shared" si="130"/>
        <v>No</v>
      </c>
      <c r="AI1161" s="1" t="str">
        <f t="shared" si="131"/>
        <v>No</v>
      </c>
      <c r="AJ1161" s="1" t="str">
        <f>IF(Raw!AE1161="", "", Raw!AE1161)</f>
        <v/>
      </c>
      <c r="AK1161" s="2" t="str">
        <f t="shared" ca="1" si="132"/>
        <v/>
      </c>
      <c r="AL1161" s="1" t="str">
        <f>IF(Raw!AF1161="", "", Raw!AF1161)</f>
        <v/>
      </c>
      <c r="AM1161" s="1" t="s">
        <v>6350</v>
      </c>
      <c r="AN1161" s="1" t="s">
        <v>6350</v>
      </c>
      <c r="AO1161" s="1" t="s">
        <v>6349</v>
      </c>
      <c r="AP1161" s="1">
        <f>Raw!AH1161</f>
        <v>10450</v>
      </c>
      <c r="AQ1161" s="1">
        <v>500</v>
      </c>
      <c r="AR1161" s="1" t="s">
        <v>6350</v>
      </c>
      <c r="AS1161" s="1" t="s">
        <v>6350</v>
      </c>
      <c r="AT1161" s="1" t="s">
        <v>6350</v>
      </c>
    </row>
    <row r="1162" spans="1:46" ht="12.75" x14ac:dyDescent="0.2">
      <c r="A1162" s="1">
        <v>11161</v>
      </c>
      <c r="B1162" s="1" t="s">
        <v>2</v>
      </c>
      <c r="C1162" s="2">
        <f t="shared" ca="1" si="126"/>
        <v>45265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6350</v>
      </c>
      <c r="O1162" s="1" t="s">
        <v>6373</v>
      </c>
      <c r="P1162" s="1" t="s">
        <v>6349</v>
      </c>
      <c r="Q1162" s="1" t="s">
        <v>6350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27"/>
        <v>25177</v>
      </c>
      <c r="AA1162" s="1" t="str">
        <f>Raw!Z1162</f>
        <v>NEW ZEALAND FULL LICENCE</v>
      </c>
      <c r="AB1162" s="9">
        <f t="shared" si="128"/>
        <v>4</v>
      </c>
      <c r="AC1162" s="1">
        <v>16</v>
      </c>
      <c r="AD1162" s="1" t="str">
        <f>Raw!AA1162</f>
        <v>MALE</v>
      </c>
      <c r="AE1162" s="1" t="str">
        <f>Raw!AB1162</f>
        <v>NO</v>
      </c>
      <c r="AF1162" s="1">
        <f>IF(Raw!AE1162="", 0, 1)</f>
        <v>0</v>
      </c>
      <c r="AG1162" s="1" t="str">
        <f t="shared" si="129"/>
        <v>No</v>
      </c>
      <c r="AH1162" s="1" t="str">
        <f t="shared" si="130"/>
        <v>No</v>
      </c>
      <c r="AI1162" s="1" t="str">
        <f t="shared" si="131"/>
        <v>No</v>
      </c>
      <c r="AJ1162" s="1" t="str">
        <f>IF(Raw!AE1162="", "", Raw!AE1162)</f>
        <v/>
      </c>
      <c r="AK1162" s="2" t="str">
        <f t="shared" ca="1" si="132"/>
        <v/>
      </c>
      <c r="AL1162" s="1" t="str">
        <f>IF(Raw!AF1162="", "", Raw!AF1162)</f>
        <v/>
      </c>
      <c r="AM1162" s="1" t="s">
        <v>6350</v>
      </c>
      <c r="AN1162" s="1" t="s">
        <v>6350</v>
      </c>
      <c r="AO1162" s="1" t="s">
        <v>6349</v>
      </c>
      <c r="AP1162" s="1">
        <f>Raw!AH1162</f>
        <v>61230</v>
      </c>
      <c r="AQ1162" s="1">
        <v>500</v>
      </c>
      <c r="AR1162" s="1" t="s">
        <v>6350</v>
      </c>
      <c r="AS1162" s="1" t="s">
        <v>6350</v>
      </c>
      <c r="AT1162" s="1" t="s">
        <v>6350</v>
      </c>
    </row>
    <row r="1163" spans="1:46" ht="12.75" x14ac:dyDescent="0.2">
      <c r="A1163" s="1">
        <v>11162</v>
      </c>
      <c r="B1163" s="1" t="s">
        <v>2</v>
      </c>
      <c r="C1163" s="2">
        <f t="shared" ca="1" si="126"/>
        <v>45265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6350</v>
      </c>
      <c r="O1163" s="1" t="s">
        <v>6373</v>
      </c>
      <c r="P1163" s="1" t="s">
        <v>6349</v>
      </c>
      <c r="Q1163" s="1" t="s">
        <v>6350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/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27"/>
        <v>35038</v>
      </c>
      <c r="AA1163" s="1" t="str">
        <f>Raw!Z1163</f>
        <v>NEW ZEALAND FULL LICENCE</v>
      </c>
      <c r="AB1163" s="9">
        <f t="shared" si="128"/>
        <v>4</v>
      </c>
      <c r="AC1163" s="1">
        <v>16</v>
      </c>
      <c r="AD1163" s="1" t="str">
        <f>Raw!AA1163</f>
        <v>MALE</v>
      </c>
      <c r="AE1163" s="1" t="str">
        <f>Raw!AB1163</f>
        <v>NO</v>
      </c>
      <c r="AF1163" s="1">
        <f>IF(Raw!AE1163="", 0, 1)</f>
        <v>0</v>
      </c>
      <c r="AG1163" s="1" t="str">
        <f t="shared" si="129"/>
        <v>No</v>
      </c>
      <c r="AH1163" s="1" t="str">
        <f t="shared" si="130"/>
        <v>No</v>
      </c>
      <c r="AI1163" s="1" t="str">
        <f t="shared" si="131"/>
        <v>No</v>
      </c>
      <c r="AJ1163" s="1" t="str">
        <f>IF(Raw!AE1163="", "", Raw!AE1163)</f>
        <v/>
      </c>
      <c r="AK1163" s="2" t="str">
        <f t="shared" ca="1" si="132"/>
        <v/>
      </c>
      <c r="AL1163" s="1" t="str">
        <f>IF(Raw!AF1163="", "", Raw!AF1163)</f>
        <v/>
      </c>
      <c r="AM1163" s="1" t="s">
        <v>6350</v>
      </c>
      <c r="AN1163" s="1" t="s">
        <v>6350</v>
      </c>
      <c r="AO1163" s="1" t="s">
        <v>6349</v>
      </c>
      <c r="AP1163" s="1">
        <f>Raw!AH1163</f>
        <v>5400</v>
      </c>
      <c r="AQ1163" s="1">
        <v>500</v>
      </c>
      <c r="AR1163" s="1" t="s">
        <v>6350</v>
      </c>
      <c r="AS1163" s="1" t="s">
        <v>6350</v>
      </c>
      <c r="AT1163" s="1" t="s">
        <v>6350</v>
      </c>
    </row>
    <row r="1164" spans="1:46" ht="12.75" x14ac:dyDescent="0.2">
      <c r="A1164" s="1">
        <v>11163</v>
      </c>
      <c r="B1164" s="1" t="s">
        <v>2</v>
      </c>
      <c r="C1164" s="2">
        <f t="shared" ca="1" si="126"/>
        <v>45265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6350</v>
      </c>
      <c r="O1164" s="1" t="s">
        <v>6373</v>
      </c>
      <c r="P1164" s="1" t="s">
        <v>6349</v>
      </c>
      <c r="Q1164" s="1" t="s">
        <v>6350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27"/>
        <v>35404</v>
      </c>
      <c r="AA1164" s="1" t="str">
        <f>Raw!Z1164</f>
        <v>NEW ZEALAND FULL LICENCE</v>
      </c>
      <c r="AB1164" s="9">
        <f t="shared" si="128"/>
        <v>4</v>
      </c>
      <c r="AC1164" s="1">
        <v>16</v>
      </c>
      <c r="AD1164" s="1" t="str">
        <f>Raw!AA1164</f>
        <v>MALE</v>
      </c>
      <c r="AE1164" s="1" t="str">
        <f>Raw!AB1164</f>
        <v>YES</v>
      </c>
      <c r="AF1164" s="1">
        <f>IF(Raw!AE1164="", 0, 1)</f>
        <v>1</v>
      </c>
      <c r="AG1164" s="1" t="str">
        <f t="shared" si="129"/>
        <v>Yes</v>
      </c>
      <c r="AH1164" s="1" t="str">
        <f t="shared" si="130"/>
        <v>Yes</v>
      </c>
      <c r="AI1164" s="1" t="str">
        <f t="shared" si="131"/>
        <v>Yes</v>
      </c>
      <c r="AJ1164" s="1">
        <f>IF(Raw!AE1164="", "", Raw!AE1164)</f>
        <v>10</v>
      </c>
      <c r="AK1164" s="2">
        <f t="shared" ca="1" si="132"/>
        <v>44985</v>
      </c>
      <c r="AL1164" s="1" t="str">
        <f>IF(Raw!AF1164="", "", Raw!AF1164)</f>
        <v>Not at fault - no other vehicle involved</v>
      </c>
      <c r="AM1164" s="1" t="s">
        <v>6350</v>
      </c>
      <c r="AN1164" s="1" t="s">
        <v>6350</v>
      </c>
      <c r="AO1164" s="1" t="s">
        <v>6349</v>
      </c>
      <c r="AP1164" s="1">
        <f>Raw!AH1164</f>
        <v>33500</v>
      </c>
      <c r="AQ1164" s="1">
        <v>500</v>
      </c>
      <c r="AR1164" s="1" t="s">
        <v>6350</v>
      </c>
      <c r="AS1164" s="1" t="s">
        <v>6350</v>
      </c>
      <c r="AT1164" s="1" t="s">
        <v>6350</v>
      </c>
    </row>
    <row r="1165" spans="1:46" ht="12.75" x14ac:dyDescent="0.2">
      <c r="A1165" s="1">
        <v>11164</v>
      </c>
      <c r="B1165" s="1" t="s">
        <v>2</v>
      </c>
      <c r="C1165" s="2">
        <f t="shared" ca="1" si="126"/>
        <v>45265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6350</v>
      </c>
      <c r="O1165" s="1" t="s">
        <v>6373</v>
      </c>
      <c r="P1165" s="1" t="s">
        <v>6349</v>
      </c>
      <c r="Q1165" s="1" t="s">
        <v>6350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27"/>
        <v>35038</v>
      </c>
      <c r="AA1165" s="1" t="str">
        <f>Raw!Z1165</f>
        <v>NEW ZEALAND FULL LICENCE</v>
      </c>
      <c r="AB1165" s="9">
        <f t="shared" si="128"/>
        <v>4</v>
      </c>
      <c r="AC1165" s="1">
        <v>16</v>
      </c>
      <c r="AD1165" s="1" t="str">
        <f>Raw!AA1165</f>
        <v>FEMALE</v>
      </c>
      <c r="AE1165" s="1" t="str">
        <f>Raw!AB1165</f>
        <v>NO</v>
      </c>
      <c r="AF1165" s="1">
        <f>IF(Raw!AE1165="", 0, 1)</f>
        <v>1</v>
      </c>
      <c r="AG1165" s="1" t="str">
        <f t="shared" si="129"/>
        <v>Yes</v>
      </c>
      <c r="AH1165" s="1" t="str">
        <f t="shared" si="130"/>
        <v>Yes</v>
      </c>
      <c r="AI1165" s="1" t="str">
        <f t="shared" si="131"/>
        <v>Yes</v>
      </c>
      <c r="AJ1165" s="1">
        <f>IF(Raw!AE1165="", "", Raw!AE1165)</f>
        <v>8</v>
      </c>
      <c r="AK1165" s="2">
        <f t="shared" ca="1" si="132"/>
        <v>45046</v>
      </c>
      <c r="AL1165" s="1" t="str">
        <f>IF(Raw!AF1165="", "", Raw!AF1165)</f>
        <v>Not at fault - other vehicle involved</v>
      </c>
      <c r="AM1165" s="1" t="s">
        <v>6350</v>
      </c>
      <c r="AN1165" s="1" t="s">
        <v>6350</v>
      </c>
      <c r="AO1165" s="1" t="s">
        <v>6349</v>
      </c>
      <c r="AP1165" s="1">
        <f>Raw!AH1165</f>
        <v>5900</v>
      </c>
      <c r="AQ1165" s="1">
        <v>500</v>
      </c>
      <c r="AR1165" s="1" t="s">
        <v>6350</v>
      </c>
      <c r="AS1165" s="1" t="s">
        <v>6350</v>
      </c>
      <c r="AT1165" s="1" t="s">
        <v>6350</v>
      </c>
    </row>
    <row r="1166" spans="1:46" ht="12.75" x14ac:dyDescent="0.2">
      <c r="A1166" s="1">
        <v>11165</v>
      </c>
      <c r="B1166" s="1" t="s">
        <v>2</v>
      </c>
      <c r="C1166" s="2">
        <f t="shared" ca="1" si="126"/>
        <v>45265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6350</v>
      </c>
      <c r="O1166" s="1" t="s">
        <v>6373</v>
      </c>
      <c r="P1166" s="1" t="s">
        <v>6349</v>
      </c>
      <c r="Q1166" s="1" t="s">
        <v>6350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/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27"/>
        <v>35038</v>
      </c>
      <c r="AA1166" s="1" t="str">
        <f>Raw!Z1166</f>
        <v>NEW ZEALAND FULL LICENCE</v>
      </c>
      <c r="AB1166" s="9">
        <f t="shared" si="128"/>
        <v>4</v>
      </c>
      <c r="AC1166" s="1">
        <v>16</v>
      </c>
      <c r="AD1166" s="1" t="str">
        <f>Raw!AA1166</f>
        <v>FEMALE</v>
      </c>
      <c r="AE1166" s="1" t="str">
        <f>Raw!AB1166</f>
        <v>NO</v>
      </c>
      <c r="AF1166" s="1">
        <f>IF(Raw!AE1166="", 0, 1)</f>
        <v>0</v>
      </c>
      <c r="AG1166" s="1" t="str">
        <f t="shared" si="129"/>
        <v>No</v>
      </c>
      <c r="AH1166" s="1" t="str">
        <f t="shared" si="130"/>
        <v>No</v>
      </c>
      <c r="AI1166" s="1" t="str">
        <f t="shared" si="131"/>
        <v>No</v>
      </c>
      <c r="AJ1166" s="1" t="str">
        <f>IF(Raw!AE1166="", "", Raw!AE1166)</f>
        <v/>
      </c>
      <c r="AK1166" s="2" t="str">
        <f t="shared" ca="1" si="132"/>
        <v/>
      </c>
      <c r="AL1166" s="1" t="str">
        <f>IF(Raw!AF1166="", "", Raw!AF1166)</f>
        <v/>
      </c>
      <c r="AM1166" s="1" t="s">
        <v>6350</v>
      </c>
      <c r="AN1166" s="1" t="s">
        <v>6350</v>
      </c>
      <c r="AO1166" s="1" t="s">
        <v>6349</v>
      </c>
      <c r="AP1166" s="1">
        <f>Raw!AH1166</f>
        <v>20500</v>
      </c>
      <c r="AQ1166" s="1">
        <v>500</v>
      </c>
      <c r="AR1166" s="1" t="s">
        <v>6350</v>
      </c>
      <c r="AS1166" s="1" t="s">
        <v>6350</v>
      </c>
      <c r="AT1166" s="1" t="s">
        <v>6350</v>
      </c>
    </row>
    <row r="1167" spans="1:46" ht="12.75" x14ac:dyDescent="0.2">
      <c r="A1167" s="1">
        <v>11166</v>
      </c>
      <c r="B1167" s="1" t="s">
        <v>2</v>
      </c>
      <c r="C1167" s="2">
        <f t="shared" ca="1" si="126"/>
        <v>45265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6350</v>
      </c>
      <c r="O1167" s="1" t="s">
        <v>6373</v>
      </c>
      <c r="P1167" s="1" t="s">
        <v>6349</v>
      </c>
      <c r="Q1167" s="1" t="s">
        <v>6350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27"/>
        <v>24811</v>
      </c>
      <c r="AA1167" s="1" t="str">
        <f>Raw!Z1167</f>
        <v>NEW ZEALAND FULL LICENCE</v>
      </c>
      <c r="AB1167" s="9">
        <f t="shared" si="128"/>
        <v>4</v>
      </c>
      <c r="AC1167" s="1">
        <v>16</v>
      </c>
      <c r="AD1167" s="1" t="str">
        <f>Raw!AA1167</f>
        <v>FEMALE</v>
      </c>
      <c r="AE1167" s="1" t="str">
        <f>Raw!AB1167</f>
        <v>NO</v>
      </c>
      <c r="AF1167" s="1">
        <f>IF(Raw!AE1167="", 0, 1)</f>
        <v>0</v>
      </c>
      <c r="AG1167" s="1" t="str">
        <f t="shared" si="129"/>
        <v>No</v>
      </c>
      <c r="AH1167" s="1" t="str">
        <f t="shared" si="130"/>
        <v>No</v>
      </c>
      <c r="AI1167" s="1" t="str">
        <f t="shared" si="131"/>
        <v>No</v>
      </c>
      <c r="AJ1167" s="1" t="str">
        <f>IF(Raw!AE1167="", "", Raw!AE1167)</f>
        <v/>
      </c>
      <c r="AK1167" s="2" t="str">
        <f t="shared" ca="1" si="132"/>
        <v/>
      </c>
      <c r="AL1167" s="1" t="str">
        <f>IF(Raw!AF1167="", "", Raw!AF1167)</f>
        <v/>
      </c>
      <c r="AM1167" s="1" t="s">
        <v>6350</v>
      </c>
      <c r="AN1167" s="1" t="s">
        <v>6350</v>
      </c>
      <c r="AO1167" s="1" t="s">
        <v>6349</v>
      </c>
      <c r="AP1167" s="1">
        <f>Raw!AH1167</f>
        <v>7920</v>
      </c>
      <c r="AQ1167" s="1">
        <v>500</v>
      </c>
      <c r="AR1167" s="1" t="s">
        <v>6350</v>
      </c>
      <c r="AS1167" s="1" t="s">
        <v>6350</v>
      </c>
      <c r="AT1167" s="1" t="s">
        <v>6350</v>
      </c>
    </row>
    <row r="1168" spans="1:46" ht="12.75" x14ac:dyDescent="0.2">
      <c r="A1168" s="1">
        <v>11167</v>
      </c>
      <c r="B1168" s="1" t="s">
        <v>2</v>
      </c>
      <c r="C1168" s="2">
        <f t="shared" ca="1" si="126"/>
        <v>45265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6350</v>
      </c>
      <c r="O1168" s="1" t="s">
        <v>6373</v>
      </c>
      <c r="P1168" s="1" t="s">
        <v>6349</v>
      </c>
      <c r="Q1168" s="1" t="s">
        <v>6350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/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27"/>
        <v>30290</v>
      </c>
      <c r="AA1168" s="1" t="str">
        <f>Raw!Z1168</f>
        <v>NEW ZEALAND FULL LICENCE</v>
      </c>
      <c r="AB1168" s="9">
        <f t="shared" si="128"/>
        <v>4</v>
      </c>
      <c r="AC1168" s="1">
        <v>16</v>
      </c>
      <c r="AD1168" s="1" t="str">
        <f>Raw!AA1168</f>
        <v>FEMALE</v>
      </c>
      <c r="AE1168" s="1" t="str">
        <f>Raw!AB1168</f>
        <v>NO</v>
      </c>
      <c r="AF1168" s="1">
        <f>IF(Raw!AE1168="", 0, 1)</f>
        <v>0</v>
      </c>
      <c r="AG1168" s="1" t="str">
        <f t="shared" si="129"/>
        <v>No</v>
      </c>
      <c r="AH1168" s="1" t="str">
        <f t="shared" si="130"/>
        <v>No</v>
      </c>
      <c r="AI1168" s="1" t="str">
        <f t="shared" si="131"/>
        <v>No</v>
      </c>
      <c r="AJ1168" s="1" t="str">
        <f>IF(Raw!AE1168="", "", Raw!AE1168)</f>
        <v/>
      </c>
      <c r="AK1168" s="2" t="str">
        <f t="shared" ca="1" si="132"/>
        <v/>
      </c>
      <c r="AL1168" s="1" t="str">
        <f>IF(Raw!AF1168="", "", Raw!AF1168)</f>
        <v/>
      </c>
      <c r="AM1168" s="1" t="s">
        <v>6350</v>
      </c>
      <c r="AN1168" s="1" t="s">
        <v>6350</v>
      </c>
      <c r="AO1168" s="1" t="s">
        <v>6349</v>
      </c>
      <c r="AP1168" s="1">
        <f>Raw!AH1168</f>
        <v>40850</v>
      </c>
      <c r="AQ1168" s="1">
        <v>500</v>
      </c>
      <c r="AR1168" s="1" t="s">
        <v>6350</v>
      </c>
      <c r="AS1168" s="1" t="s">
        <v>6350</v>
      </c>
      <c r="AT1168" s="1" t="s">
        <v>6350</v>
      </c>
    </row>
    <row r="1169" spans="1:46" ht="12.75" x14ac:dyDescent="0.2">
      <c r="A1169" s="1">
        <v>11168</v>
      </c>
      <c r="B1169" s="1" t="s">
        <v>2</v>
      </c>
      <c r="C1169" s="2">
        <f t="shared" ca="1" si="126"/>
        <v>45265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6350</v>
      </c>
      <c r="O1169" s="1" t="s">
        <v>6373</v>
      </c>
      <c r="P1169" s="1" t="s">
        <v>6349</v>
      </c>
      <c r="Q1169" s="1" t="s">
        <v>6350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27"/>
        <v>28829</v>
      </c>
      <c r="AA1169" s="1" t="str">
        <f>Raw!Z1169</f>
        <v>NEW ZEALAND FULL LICENCE</v>
      </c>
      <c r="AB1169" s="9">
        <f t="shared" si="128"/>
        <v>4</v>
      </c>
      <c r="AC1169" s="1">
        <v>16</v>
      </c>
      <c r="AD1169" s="1" t="str">
        <f>Raw!AA1169</f>
        <v>MALE</v>
      </c>
      <c r="AE1169" s="1" t="str">
        <f>Raw!AB1169</f>
        <v>NO</v>
      </c>
      <c r="AF1169" s="1">
        <f>IF(Raw!AE1169="", 0, 1)</f>
        <v>1</v>
      </c>
      <c r="AG1169" s="1" t="str">
        <f t="shared" si="129"/>
        <v>No</v>
      </c>
      <c r="AH1169" s="1" t="str">
        <f t="shared" si="130"/>
        <v>Yes</v>
      </c>
      <c r="AI1169" s="1" t="str">
        <f t="shared" si="131"/>
        <v>Yes</v>
      </c>
      <c r="AJ1169" s="1">
        <f>IF(Raw!AE1169="", "", Raw!AE1169)</f>
        <v>34</v>
      </c>
      <c r="AK1169" s="2">
        <f t="shared" ca="1" si="132"/>
        <v>44255</v>
      </c>
      <c r="AL1169" s="1" t="str">
        <f>IF(Raw!AF1169="", "", Raw!AF1169)</f>
        <v>Not at fault - other vehicle involved</v>
      </c>
      <c r="AM1169" s="1" t="s">
        <v>6350</v>
      </c>
      <c r="AN1169" s="1" t="s">
        <v>6350</v>
      </c>
      <c r="AO1169" s="1" t="s">
        <v>6349</v>
      </c>
      <c r="AP1169" s="1">
        <f>Raw!AH1169</f>
        <v>8000</v>
      </c>
      <c r="AQ1169" s="1">
        <v>500</v>
      </c>
      <c r="AR1169" s="1" t="s">
        <v>6350</v>
      </c>
      <c r="AS1169" s="1" t="s">
        <v>6350</v>
      </c>
      <c r="AT1169" s="1" t="s">
        <v>6350</v>
      </c>
    </row>
    <row r="1170" spans="1:46" ht="12.75" x14ac:dyDescent="0.2">
      <c r="A1170" s="1">
        <v>11169</v>
      </c>
      <c r="B1170" s="1" t="s">
        <v>2</v>
      </c>
      <c r="C1170" s="2">
        <f t="shared" ca="1" si="126"/>
        <v>45265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6350</v>
      </c>
      <c r="O1170" s="1" t="s">
        <v>6373</v>
      </c>
      <c r="P1170" s="1" t="s">
        <v>6349</v>
      </c>
      <c r="Q1170" s="1" t="s">
        <v>6350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27"/>
        <v>36499</v>
      </c>
      <c r="AA1170" s="1" t="str">
        <f>Raw!Z1170</f>
        <v>RESTRICTED LICENCE</v>
      </c>
      <c r="AB1170" s="9">
        <f t="shared" si="128"/>
        <v>4</v>
      </c>
      <c r="AC1170" s="1">
        <v>16</v>
      </c>
      <c r="AD1170" s="1" t="str">
        <f>Raw!AA1170</f>
        <v>FEMALE</v>
      </c>
      <c r="AE1170" s="1" t="str">
        <f>Raw!AB1170</f>
        <v>YES</v>
      </c>
      <c r="AF1170" s="1">
        <f>IF(Raw!AE1170="", 0, 1)</f>
        <v>0</v>
      </c>
      <c r="AG1170" s="1" t="str">
        <f t="shared" si="129"/>
        <v>No</v>
      </c>
      <c r="AH1170" s="1" t="str">
        <f t="shared" si="130"/>
        <v>No</v>
      </c>
      <c r="AI1170" s="1" t="str">
        <f t="shared" si="131"/>
        <v>No</v>
      </c>
      <c r="AJ1170" s="1" t="str">
        <f>IF(Raw!AE1170="", "", Raw!AE1170)</f>
        <v/>
      </c>
      <c r="AK1170" s="2" t="str">
        <f t="shared" ca="1" si="132"/>
        <v/>
      </c>
      <c r="AL1170" s="1" t="str">
        <f>IF(Raw!AF1170="", "", Raw!AF1170)</f>
        <v/>
      </c>
      <c r="AM1170" s="1" t="s">
        <v>6350</v>
      </c>
      <c r="AN1170" s="1" t="s">
        <v>6350</v>
      </c>
      <c r="AO1170" s="1" t="s">
        <v>6349</v>
      </c>
      <c r="AP1170" s="1">
        <f>Raw!AH1170</f>
        <v>15470</v>
      </c>
      <c r="AQ1170" s="1">
        <v>500</v>
      </c>
      <c r="AR1170" s="1" t="s">
        <v>6350</v>
      </c>
      <c r="AS1170" s="1" t="s">
        <v>6350</v>
      </c>
      <c r="AT1170" s="1" t="s">
        <v>6350</v>
      </c>
    </row>
    <row r="1171" spans="1:46" ht="12.75" x14ac:dyDescent="0.2">
      <c r="A1171" s="1">
        <v>11170</v>
      </c>
      <c r="B1171" s="1" t="s">
        <v>2</v>
      </c>
      <c r="C1171" s="2">
        <f t="shared" ca="1" si="126"/>
        <v>45265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6350</v>
      </c>
      <c r="O1171" s="1" t="s">
        <v>6373</v>
      </c>
      <c r="P1171" s="1" t="s">
        <v>6349</v>
      </c>
      <c r="Q1171" s="1" t="s">
        <v>6350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27"/>
        <v>29925</v>
      </c>
      <c r="AA1171" s="1" t="str">
        <f>Raw!Z1171</f>
        <v>RESTRICTED LICENCE</v>
      </c>
      <c r="AB1171" s="9">
        <f t="shared" si="128"/>
        <v>4</v>
      </c>
      <c r="AC1171" s="1">
        <v>16</v>
      </c>
      <c r="AD1171" s="1" t="str">
        <f>Raw!AA1171</f>
        <v>FEMALE</v>
      </c>
      <c r="AE1171" s="1" t="str">
        <f>Raw!AB1171</f>
        <v>YES</v>
      </c>
      <c r="AF1171" s="1">
        <f>IF(Raw!AE1171="", 0, 1)</f>
        <v>0</v>
      </c>
      <c r="AG1171" s="1" t="str">
        <f t="shared" si="129"/>
        <v>No</v>
      </c>
      <c r="AH1171" s="1" t="str">
        <f t="shared" si="130"/>
        <v>No</v>
      </c>
      <c r="AI1171" s="1" t="str">
        <f t="shared" si="131"/>
        <v>No</v>
      </c>
      <c r="AJ1171" s="1" t="str">
        <f>IF(Raw!AE1171="", "", Raw!AE1171)</f>
        <v/>
      </c>
      <c r="AK1171" s="2" t="str">
        <f t="shared" ca="1" si="132"/>
        <v/>
      </c>
      <c r="AL1171" s="1" t="str">
        <f>IF(Raw!AF1171="", "", Raw!AF1171)</f>
        <v/>
      </c>
      <c r="AM1171" s="1" t="s">
        <v>6350</v>
      </c>
      <c r="AN1171" s="1" t="s">
        <v>6350</v>
      </c>
      <c r="AO1171" s="1" t="s">
        <v>6349</v>
      </c>
      <c r="AP1171" s="1">
        <f>Raw!AH1171</f>
        <v>3480</v>
      </c>
      <c r="AQ1171" s="1">
        <v>500</v>
      </c>
      <c r="AR1171" s="1" t="s">
        <v>6350</v>
      </c>
      <c r="AS1171" s="1" t="s">
        <v>6350</v>
      </c>
      <c r="AT1171" s="1" t="s">
        <v>6350</v>
      </c>
    </row>
    <row r="1172" spans="1:46" ht="12.75" x14ac:dyDescent="0.2">
      <c r="A1172" s="1">
        <v>11171</v>
      </c>
      <c r="B1172" s="1" t="s">
        <v>2</v>
      </c>
      <c r="C1172" s="2">
        <f t="shared" ca="1" si="126"/>
        <v>45265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6350</v>
      </c>
      <c r="O1172" s="1" t="s">
        <v>6373</v>
      </c>
      <c r="P1172" s="1" t="s">
        <v>6349</v>
      </c>
      <c r="Q1172" s="1" t="s">
        <v>6350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27"/>
        <v>18237</v>
      </c>
      <c r="AA1172" s="1" t="str">
        <f>Raw!Z1172</f>
        <v>NEW ZEALAND FULL LICENCE</v>
      </c>
      <c r="AB1172" s="9">
        <f t="shared" si="128"/>
        <v>4</v>
      </c>
      <c r="AC1172" s="1">
        <v>16</v>
      </c>
      <c r="AD1172" s="1" t="str">
        <f>Raw!AA1172</f>
        <v>MALE</v>
      </c>
      <c r="AE1172" s="1" t="str">
        <f>Raw!AB1172</f>
        <v>NO</v>
      </c>
      <c r="AF1172" s="1">
        <f>IF(Raw!AE1172="", 0, 1)</f>
        <v>0</v>
      </c>
      <c r="AG1172" s="1" t="str">
        <f t="shared" si="129"/>
        <v>No</v>
      </c>
      <c r="AH1172" s="1" t="str">
        <f t="shared" si="130"/>
        <v>No</v>
      </c>
      <c r="AI1172" s="1" t="str">
        <f t="shared" si="131"/>
        <v>No</v>
      </c>
      <c r="AJ1172" s="1" t="str">
        <f>IF(Raw!AE1172="", "", Raw!AE1172)</f>
        <v/>
      </c>
      <c r="AK1172" s="2" t="str">
        <f t="shared" ca="1" si="132"/>
        <v/>
      </c>
      <c r="AL1172" s="1" t="str">
        <f>IF(Raw!AF1172="", "", Raw!AF1172)</f>
        <v/>
      </c>
      <c r="AM1172" s="1" t="s">
        <v>6350</v>
      </c>
      <c r="AN1172" s="1" t="s">
        <v>6350</v>
      </c>
      <c r="AO1172" s="1" t="s">
        <v>6349</v>
      </c>
      <c r="AP1172" s="1">
        <f>Raw!AH1172</f>
        <v>4700</v>
      </c>
      <c r="AQ1172" s="1">
        <v>500</v>
      </c>
      <c r="AR1172" s="1" t="s">
        <v>6350</v>
      </c>
      <c r="AS1172" s="1" t="s">
        <v>6350</v>
      </c>
      <c r="AT1172" s="1" t="s">
        <v>6350</v>
      </c>
    </row>
    <row r="1173" spans="1:46" ht="12.75" x14ac:dyDescent="0.2">
      <c r="A1173" s="1">
        <v>11172</v>
      </c>
      <c r="B1173" s="1" t="s">
        <v>2</v>
      </c>
      <c r="C1173" s="2">
        <f t="shared" ca="1" si="126"/>
        <v>45265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6350</v>
      </c>
      <c r="O1173" s="1" t="s">
        <v>6373</v>
      </c>
      <c r="P1173" s="1" t="s">
        <v>6349</v>
      </c>
      <c r="Q1173" s="1" t="s">
        <v>6350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/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27"/>
        <v>28829</v>
      </c>
      <c r="AA1173" s="1" t="str">
        <f>Raw!Z1173</f>
        <v>NEW ZEALAND FULL LICENCE</v>
      </c>
      <c r="AB1173" s="9">
        <f t="shared" si="128"/>
        <v>4</v>
      </c>
      <c r="AC1173" s="1">
        <v>16</v>
      </c>
      <c r="AD1173" s="1" t="str">
        <f>Raw!AA1173</f>
        <v>MALE</v>
      </c>
      <c r="AE1173" s="1" t="str">
        <f>Raw!AB1173</f>
        <v>YES</v>
      </c>
      <c r="AF1173" s="1">
        <f>IF(Raw!AE1173="", 0, 1)</f>
        <v>0</v>
      </c>
      <c r="AG1173" s="1" t="str">
        <f t="shared" si="129"/>
        <v>No</v>
      </c>
      <c r="AH1173" s="1" t="str">
        <f t="shared" si="130"/>
        <v>No</v>
      </c>
      <c r="AI1173" s="1" t="str">
        <f t="shared" si="131"/>
        <v>No</v>
      </c>
      <c r="AJ1173" s="1" t="str">
        <f>IF(Raw!AE1173="", "", Raw!AE1173)</f>
        <v/>
      </c>
      <c r="AK1173" s="2" t="str">
        <f t="shared" ca="1" si="132"/>
        <v/>
      </c>
      <c r="AL1173" s="1" t="str">
        <f>IF(Raw!AF1173="", "", Raw!AF1173)</f>
        <v/>
      </c>
      <c r="AM1173" s="1" t="s">
        <v>6350</v>
      </c>
      <c r="AN1173" s="1" t="s">
        <v>6350</v>
      </c>
      <c r="AO1173" s="1" t="s">
        <v>6349</v>
      </c>
      <c r="AP1173" s="1">
        <f>Raw!AH1173</f>
        <v>30100</v>
      </c>
      <c r="AQ1173" s="1">
        <v>500</v>
      </c>
      <c r="AR1173" s="1" t="s">
        <v>6350</v>
      </c>
      <c r="AS1173" s="1" t="s">
        <v>6350</v>
      </c>
      <c r="AT1173" s="1" t="s">
        <v>6350</v>
      </c>
    </row>
    <row r="1174" spans="1:46" ht="12.75" x14ac:dyDescent="0.2">
      <c r="A1174" s="1">
        <v>11173</v>
      </c>
      <c r="B1174" s="1" t="s">
        <v>2</v>
      </c>
      <c r="C1174" s="2">
        <f t="shared" ca="1" si="126"/>
        <v>45265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6350</v>
      </c>
      <c r="O1174" s="1" t="s">
        <v>6373</v>
      </c>
      <c r="P1174" s="1" t="s">
        <v>6349</v>
      </c>
      <c r="Q1174" s="1" t="s">
        <v>6350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27"/>
        <v>30290</v>
      </c>
      <c r="AA1174" s="1" t="str">
        <f>Raw!Z1174</f>
        <v>NEW ZEALAND FULL LICENCE</v>
      </c>
      <c r="AB1174" s="9">
        <f t="shared" si="128"/>
        <v>4</v>
      </c>
      <c r="AC1174" s="1">
        <v>16</v>
      </c>
      <c r="AD1174" s="1" t="str">
        <f>Raw!AA1174</f>
        <v>FEMALE</v>
      </c>
      <c r="AE1174" s="1" t="str">
        <f>Raw!AB1174</f>
        <v>NO</v>
      </c>
      <c r="AF1174" s="1">
        <f>IF(Raw!AE1174="", 0, 1)</f>
        <v>0</v>
      </c>
      <c r="AG1174" s="1" t="str">
        <f t="shared" si="129"/>
        <v>No</v>
      </c>
      <c r="AH1174" s="1" t="str">
        <f t="shared" si="130"/>
        <v>No</v>
      </c>
      <c r="AI1174" s="1" t="str">
        <f t="shared" si="131"/>
        <v>No</v>
      </c>
      <c r="AJ1174" s="1" t="str">
        <f>IF(Raw!AE1174="", "", Raw!AE1174)</f>
        <v/>
      </c>
      <c r="AK1174" s="2" t="str">
        <f t="shared" ca="1" si="132"/>
        <v/>
      </c>
      <c r="AL1174" s="1" t="str">
        <f>IF(Raw!AF1174="", "", Raw!AF1174)</f>
        <v/>
      </c>
      <c r="AM1174" s="1" t="s">
        <v>6350</v>
      </c>
      <c r="AN1174" s="1" t="s">
        <v>6350</v>
      </c>
      <c r="AO1174" s="1" t="s">
        <v>6349</v>
      </c>
      <c r="AP1174" s="1">
        <f>Raw!AH1174</f>
        <v>6350</v>
      </c>
      <c r="AQ1174" s="1">
        <v>500</v>
      </c>
      <c r="AR1174" s="1" t="s">
        <v>6350</v>
      </c>
      <c r="AS1174" s="1" t="s">
        <v>6350</v>
      </c>
      <c r="AT1174" s="1" t="s">
        <v>6350</v>
      </c>
    </row>
    <row r="1175" spans="1:46" ht="12.75" x14ac:dyDescent="0.2">
      <c r="A1175" s="1">
        <v>11174</v>
      </c>
      <c r="B1175" s="1" t="s">
        <v>2</v>
      </c>
      <c r="C1175" s="2">
        <f t="shared" ca="1" si="126"/>
        <v>45265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6350</v>
      </c>
      <c r="O1175" s="1" t="s">
        <v>6373</v>
      </c>
      <c r="P1175" s="1" t="s">
        <v>6349</v>
      </c>
      <c r="Q1175" s="1" t="s">
        <v>6350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27"/>
        <v>25177</v>
      </c>
      <c r="AA1175" s="1" t="str">
        <f>Raw!Z1175</f>
        <v>NEW ZEALAND FULL LICENCE</v>
      </c>
      <c r="AB1175" s="9">
        <f t="shared" si="128"/>
        <v>4</v>
      </c>
      <c r="AC1175" s="1">
        <v>16</v>
      </c>
      <c r="AD1175" s="1" t="str">
        <f>Raw!AA1175</f>
        <v>FEMALE</v>
      </c>
      <c r="AE1175" s="1" t="str">
        <f>Raw!AB1175</f>
        <v>NO</v>
      </c>
      <c r="AF1175" s="1">
        <f>IF(Raw!AE1175="", 0, 1)</f>
        <v>0</v>
      </c>
      <c r="AG1175" s="1" t="str">
        <f t="shared" si="129"/>
        <v>No</v>
      </c>
      <c r="AH1175" s="1" t="str">
        <f t="shared" si="130"/>
        <v>No</v>
      </c>
      <c r="AI1175" s="1" t="str">
        <f t="shared" si="131"/>
        <v>No</v>
      </c>
      <c r="AJ1175" s="1" t="str">
        <f>IF(Raw!AE1175="", "", Raw!AE1175)</f>
        <v/>
      </c>
      <c r="AK1175" s="2" t="str">
        <f t="shared" ca="1" si="132"/>
        <v/>
      </c>
      <c r="AL1175" s="1" t="str">
        <f>IF(Raw!AF1175="", "", Raw!AF1175)</f>
        <v/>
      </c>
      <c r="AM1175" s="1" t="s">
        <v>6350</v>
      </c>
      <c r="AN1175" s="1" t="s">
        <v>6350</v>
      </c>
      <c r="AO1175" s="1" t="s">
        <v>6349</v>
      </c>
      <c r="AP1175" s="1">
        <f>Raw!AH1175</f>
        <v>12275</v>
      </c>
      <c r="AQ1175" s="1">
        <v>500</v>
      </c>
      <c r="AR1175" s="1" t="s">
        <v>6350</v>
      </c>
      <c r="AS1175" s="1" t="s">
        <v>6350</v>
      </c>
      <c r="AT1175" s="1" t="s">
        <v>6350</v>
      </c>
    </row>
    <row r="1176" spans="1:46" ht="12.75" x14ac:dyDescent="0.2">
      <c r="A1176" s="1">
        <v>11175</v>
      </c>
      <c r="B1176" s="1" t="s">
        <v>2</v>
      </c>
      <c r="C1176" s="2">
        <f t="shared" ca="1" si="126"/>
        <v>45265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6350</v>
      </c>
      <c r="O1176" s="1" t="s">
        <v>6373</v>
      </c>
      <c r="P1176" s="1" t="s">
        <v>6349</v>
      </c>
      <c r="Q1176" s="1" t="s">
        <v>6350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27"/>
        <v>36134</v>
      </c>
      <c r="AA1176" s="1" t="str">
        <f>Raw!Z1176</f>
        <v>NEW ZEALAND FULL LICENCE</v>
      </c>
      <c r="AB1176" s="9">
        <f t="shared" si="128"/>
        <v>4</v>
      </c>
      <c r="AC1176" s="1">
        <v>16</v>
      </c>
      <c r="AD1176" s="1" t="str">
        <f>Raw!AA1176</f>
        <v>MALE</v>
      </c>
      <c r="AE1176" s="1" t="str">
        <f>Raw!AB1176</f>
        <v>YES</v>
      </c>
      <c r="AF1176" s="1">
        <f>IF(Raw!AE1176="", 0, 1)</f>
        <v>0</v>
      </c>
      <c r="AG1176" s="1" t="str">
        <f t="shared" si="129"/>
        <v>No</v>
      </c>
      <c r="AH1176" s="1" t="str">
        <f t="shared" si="130"/>
        <v>No</v>
      </c>
      <c r="AI1176" s="1" t="str">
        <f t="shared" si="131"/>
        <v>No</v>
      </c>
      <c r="AJ1176" s="1" t="str">
        <f>IF(Raw!AE1176="", "", Raw!AE1176)</f>
        <v/>
      </c>
      <c r="AK1176" s="2" t="str">
        <f t="shared" ca="1" si="132"/>
        <v/>
      </c>
      <c r="AL1176" s="1" t="str">
        <f>IF(Raw!AF1176="", "", Raw!AF1176)</f>
        <v/>
      </c>
      <c r="AM1176" s="1" t="s">
        <v>6350</v>
      </c>
      <c r="AN1176" s="1" t="s">
        <v>6350</v>
      </c>
      <c r="AO1176" s="1" t="s">
        <v>6349</v>
      </c>
      <c r="AP1176" s="1">
        <f>Raw!AH1176</f>
        <v>12640</v>
      </c>
      <c r="AQ1176" s="1">
        <v>500</v>
      </c>
      <c r="AR1176" s="1" t="s">
        <v>6350</v>
      </c>
      <c r="AS1176" s="1" t="s">
        <v>6350</v>
      </c>
      <c r="AT1176" s="1" t="s">
        <v>6350</v>
      </c>
    </row>
    <row r="1177" spans="1:46" ht="12.75" x14ac:dyDescent="0.2">
      <c r="A1177" s="1">
        <v>11176</v>
      </c>
      <c r="B1177" s="1" t="s">
        <v>2</v>
      </c>
      <c r="C1177" s="2">
        <f t="shared" ca="1" si="126"/>
        <v>45265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6350</v>
      </c>
      <c r="O1177" s="1" t="s">
        <v>6373</v>
      </c>
      <c r="P1177" s="1" t="s">
        <v>6349</v>
      </c>
      <c r="Q1177" s="1" t="s">
        <v>6350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27"/>
        <v>27003</v>
      </c>
      <c r="AA1177" s="1" t="str">
        <f>Raw!Z1177</f>
        <v>NEW ZEALAND FULL LICENCE</v>
      </c>
      <c r="AB1177" s="9">
        <f t="shared" si="128"/>
        <v>4</v>
      </c>
      <c r="AC1177" s="1">
        <v>16</v>
      </c>
      <c r="AD1177" s="1" t="str">
        <f>Raw!AA1177</f>
        <v>FEMALE</v>
      </c>
      <c r="AE1177" s="1" t="str">
        <f>Raw!AB1177</f>
        <v>YES</v>
      </c>
      <c r="AF1177" s="1">
        <f>IF(Raw!AE1177="", 0, 1)</f>
        <v>0</v>
      </c>
      <c r="AG1177" s="1" t="str">
        <f t="shared" si="129"/>
        <v>No</v>
      </c>
      <c r="AH1177" s="1" t="str">
        <f t="shared" si="130"/>
        <v>No</v>
      </c>
      <c r="AI1177" s="1" t="str">
        <f t="shared" si="131"/>
        <v>No</v>
      </c>
      <c r="AJ1177" s="1" t="str">
        <f>IF(Raw!AE1177="", "", Raw!AE1177)</f>
        <v/>
      </c>
      <c r="AK1177" s="2" t="str">
        <f t="shared" ca="1" si="132"/>
        <v/>
      </c>
      <c r="AL1177" s="1" t="str">
        <f>IF(Raw!AF1177="", "", Raw!AF1177)</f>
        <v/>
      </c>
      <c r="AM1177" s="1" t="s">
        <v>6350</v>
      </c>
      <c r="AN1177" s="1" t="s">
        <v>6350</v>
      </c>
      <c r="AO1177" s="1" t="s">
        <v>6349</v>
      </c>
      <c r="AP1177" s="1">
        <f>Raw!AH1177</f>
        <v>8375</v>
      </c>
      <c r="AQ1177" s="1">
        <v>500</v>
      </c>
      <c r="AR1177" s="1" t="s">
        <v>6350</v>
      </c>
      <c r="AS1177" s="1" t="s">
        <v>6350</v>
      </c>
      <c r="AT1177" s="1" t="s">
        <v>6350</v>
      </c>
    </row>
    <row r="1178" spans="1:46" ht="12.75" x14ac:dyDescent="0.2">
      <c r="A1178" s="1">
        <v>11177</v>
      </c>
      <c r="B1178" s="1" t="s">
        <v>2</v>
      </c>
      <c r="C1178" s="2">
        <f t="shared" ca="1" si="126"/>
        <v>45265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6350</v>
      </c>
      <c r="O1178" s="1" t="s">
        <v>6373</v>
      </c>
      <c r="P1178" s="1" t="s">
        <v>6349</v>
      </c>
      <c r="Q1178" s="1" t="s">
        <v>6350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/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27"/>
        <v>35038</v>
      </c>
      <c r="AA1178" s="1" t="str">
        <f>Raw!Z1178</f>
        <v>NEW ZEALAND FULL LICENCE</v>
      </c>
      <c r="AB1178" s="9">
        <f t="shared" si="128"/>
        <v>4</v>
      </c>
      <c r="AC1178" s="1">
        <v>16</v>
      </c>
      <c r="AD1178" s="1" t="str">
        <f>Raw!AA1178</f>
        <v>MALE</v>
      </c>
      <c r="AE1178" s="1" t="str">
        <f>Raw!AB1178</f>
        <v>YES</v>
      </c>
      <c r="AF1178" s="1">
        <f>IF(Raw!AE1178="", 0, 1)</f>
        <v>0</v>
      </c>
      <c r="AG1178" s="1" t="str">
        <f t="shared" si="129"/>
        <v>No</v>
      </c>
      <c r="AH1178" s="1" t="str">
        <f t="shared" si="130"/>
        <v>No</v>
      </c>
      <c r="AI1178" s="1" t="str">
        <f t="shared" si="131"/>
        <v>No</v>
      </c>
      <c r="AJ1178" s="1" t="str">
        <f>IF(Raw!AE1178="", "", Raw!AE1178)</f>
        <v/>
      </c>
      <c r="AK1178" s="2" t="str">
        <f t="shared" ca="1" si="132"/>
        <v/>
      </c>
      <c r="AL1178" s="1" t="str">
        <f>IF(Raw!AF1178="", "", Raw!AF1178)</f>
        <v/>
      </c>
      <c r="AM1178" s="1" t="s">
        <v>6350</v>
      </c>
      <c r="AN1178" s="1" t="s">
        <v>6350</v>
      </c>
      <c r="AO1178" s="1" t="s">
        <v>6349</v>
      </c>
      <c r="AP1178" s="1">
        <f>Raw!AH1178</f>
        <v>12100</v>
      </c>
      <c r="AQ1178" s="1">
        <v>500</v>
      </c>
      <c r="AR1178" s="1" t="s">
        <v>6350</v>
      </c>
      <c r="AS1178" s="1" t="s">
        <v>6350</v>
      </c>
      <c r="AT1178" s="1" t="s">
        <v>6350</v>
      </c>
    </row>
    <row r="1179" spans="1:46" ht="12.75" x14ac:dyDescent="0.2">
      <c r="A1179" s="1">
        <v>11178</v>
      </c>
      <c r="B1179" s="1" t="s">
        <v>2</v>
      </c>
      <c r="C1179" s="2">
        <f t="shared" ca="1" si="126"/>
        <v>45265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6350</v>
      </c>
      <c r="O1179" s="1" t="s">
        <v>6373</v>
      </c>
      <c r="P1179" s="1" t="s">
        <v>6349</v>
      </c>
      <c r="Q1179" s="1" t="s">
        <v>6350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27"/>
        <v>27733</v>
      </c>
      <c r="AA1179" s="1" t="str">
        <f>Raw!Z1179</f>
        <v>NEW ZEALAND FULL LICENCE</v>
      </c>
      <c r="AB1179" s="9">
        <f t="shared" si="128"/>
        <v>4</v>
      </c>
      <c r="AC1179" s="1">
        <v>16</v>
      </c>
      <c r="AD1179" s="1" t="str">
        <f>Raw!AA1179</f>
        <v>MALE</v>
      </c>
      <c r="AE1179" s="1" t="str">
        <f>Raw!AB1179</f>
        <v>YES</v>
      </c>
      <c r="AF1179" s="1">
        <f>IF(Raw!AE1179="", 0, 1)</f>
        <v>1</v>
      </c>
      <c r="AG1179" s="1" t="str">
        <f t="shared" si="129"/>
        <v>Yes</v>
      </c>
      <c r="AH1179" s="1" t="str">
        <f t="shared" si="130"/>
        <v>Yes</v>
      </c>
      <c r="AI1179" s="1" t="str">
        <f t="shared" si="131"/>
        <v>Yes</v>
      </c>
      <c r="AJ1179" s="1">
        <f>IF(Raw!AE1179="", "", Raw!AE1179)</f>
        <v>3</v>
      </c>
      <c r="AK1179" s="2">
        <f t="shared" ca="1" si="132"/>
        <v>45199</v>
      </c>
      <c r="AL1179" s="1" t="str">
        <f>IF(Raw!AF1179="", "", Raw!AF1179)</f>
        <v>Not at fault - other vehicle involved</v>
      </c>
      <c r="AM1179" s="1" t="s">
        <v>6350</v>
      </c>
      <c r="AN1179" s="1" t="s">
        <v>6350</v>
      </c>
      <c r="AO1179" s="1" t="s">
        <v>6349</v>
      </c>
      <c r="AP1179" s="1">
        <f>Raw!AH1179</f>
        <v>17790</v>
      </c>
      <c r="AQ1179" s="1">
        <v>500</v>
      </c>
      <c r="AR1179" s="1" t="s">
        <v>6350</v>
      </c>
      <c r="AS1179" s="1" t="s">
        <v>6350</v>
      </c>
      <c r="AT1179" s="1" t="s">
        <v>6350</v>
      </c>
    </row>
    <row r="1180" spans="1:46" ht="12.75" x14ac:dyDescent="0.2">
      <c r="A1180" s="1">
        <v>11179</v>
      </c>
      <c r="B1180" s="1" t="s">
        <v>2</v>
      </c>
      <c r="C1180" s="2">
        <f t="shared" ca="1" si="126"/>
        <v>45265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6350</v>
      </c>
      <c r="O1180" s="1" t="s">
        <v>6373</v>
      </c>
      <c r="P1180" s="1" t="s">
        <v>6349</v>
      </c>
      <c r="Q1180" s="1" t="s">
        <v>6350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/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27"/>
        <v>32482</v>
      </c>
      <c r="AA1180" s="1" t="str">
        <f>Raw!Z1180</f>
        <v>NEW ZEALAND FULL LICENCE</v>
      </c>
      <c r="AB1180" s="9">
        <f t="shared" si="128"/>
        <v>4</v>
      </c>
      <c r="AC1180" s="1">
        <v>16</v>
      </c>
      <c r="AD1180" s="1" t="str">
        <f>Raw!AA1180</f>
        <v>FEMALE</v>
      </c>
      <c r="AE1180" s="1" t="str">
        <f>Raw!AB1180</f>
        <v>YES</v>
      </c>
      <c r="AF1180" s="1">
        <f>IF(Raw!AE1180="", 0, 1)</f>
        <v>0</v>
      </c>
      <c r="AG1180" s="1" t="str">
        <f t="shared" si="129"/>
        <v>No</v>
      </c>
      <c r="AH1180" s="1" t="str">
        <f t="shared" si="130"/>
        <v>No</v>
      </c>
      <c r="AI1180" s="1" t="str">
        <f t="shared" si="131"/>
        <v>No</v>
      </c>
      <c r="AJ1180" s="1" t="str">
        <f>IF(Raw!AE1180="", "", Raw!AE1180)</f>
        <v/>
      </c>
      <c r="AK1180" s="2" t="str">
        <f t="shared" ca="1" si="132"/>
        <v/>
      </c>
      <c r="AL1180" s="1" t="str">
        <f>IF(Raw!AF1180="", "", Raw!AF1180)</f>
        <v/>
      </c>
      <c r="AM1180" s="1" t="s">
        <v>6350</v>
      </c>
      <c r="AN1180" s="1" t="s">
        <v>6350</v>
      </c>
      <c r="AO1180" s="1" t="s">
        <v>6349</v>
      </c>
      <c r="AP1180" s="1">
        <f>Raw!AH1180</f>
        <v>8975</v>
      </c>
      <c r="AQ1180" s="1">
        <v>500</v>
      </c>
      <c r="AR1180" s="1" t="s">
        <v>6350</v>
      </c>
      <c r="AS1180" s="1" t="s">
        <v>6350</v>
      </c>
      <c r="AT1180" s="1" t="s">
        <v>6350</v>
      </c>
    </row>
    <row r="1181" spans="1:46" ht="12.75" x14ac:dyDescent="0.2">
      <c r="A1181" s="1">
        <v>11180</v>
      </c>
      <c r="B1181" s="1" t="s">
        <v>2</v>
      </c>
      <c r="C1181" s="2">
        <f t="shared" ca="1" si="126"/>
        <v>45265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6350</v>
      </c>
      <c r="O1181" s="1" t="s">
        <v>6373</v>
      </c>
      <c r="P1181" s="1" t="s">
        <v>6349</v>
      </c>
      <c r="Q1181" s="1" t="s">
        <v>6350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/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27"/>
        <v>35404</v>
      </c>
      <c r="AA1181" s="1" t="str">
        <f>Raw!Z1181</f>
        <v>NEW ZEALAND FULL LICENCE</v>
      </c>
      <c r="AB1181" s="9">
        <f t="shared" si="128"/>
        <v>4</v>
      </c>
      <c r="AC1181" s="1">
        <v>16</v>
      </c>
      <c r="AD1181" s="1" t="str">
        <f>Raw!AA1181</f>
        <v>MALE</v>
      </c>
      <c r="AE1181" s="1" t="str">
        <f>Raw!AB1181</f>
        <v>YES</v>
      </c>
      <c r="AF1181" s="1">
        <f>IF(Raw!AE1181="", 0, 1)</f>
        <v>0</v>
      </c>
      <c r="AG1181" s="1" t="str">
        <f t="shared" si="129"/>
        <v>No</v>
      </c>
      <c r="AH1181" s="1" t="str">
        <f t="shared" si="130"/>
        <v>No</v>
      </c>
      <c r="AI1181" s="1" t="str">
        <f t="shared" si="131"/>
        <v>No</v>
      </c>
      <c r="AJ1181" s="1" t="str">
        <f>IF(Raw!AE1181="", "", Raw!AE1181)</f>
        <v/>
      </c>
      <c r="AK1181" s="2" t="str">
        <f t="shared" ca="1" si="132"/>
        <v/>
      </c>
      <c r="AL1181" s="1" t="str">
        <f>IF(Raw!AF1181="", "", Raw!AF1181)</f>
        <v/>
      </c>
      <c r="AM1181" s="1" t="s">
        <v>6350</v>
      </c>
      <c r="AN1181" s="1" t="s">
        <v>6350</v>
      </c>
      <c r="AO1181" s="1" t="s">
        <v>6349</v>
      </c>
      <c r="AP1181" s="1">
        <f>Raw!AH1181</f>
        <v>12120</v>
      </c>
      <c r="AQ1181" s="1">
        <v>500</v>
      </c>
      <c r="AR1181" s="1" t="s">
        <v>6350</v>
      </c>
      <c r="AS1181" s="1" t="s">
        <v>6350</v>
      </c>
      <c r="AT1181" s="1" t="s">
        <v>6350</v>
      </c>
    </row>
    <row r="1182" spans="1:46" ht="12.75" x14ac:dyDescent="0.2">
      <c r="A1182" s="1">
        <v>11181</v>
      </c>
      <c r="B1182" s="1" t="s">
        <v>2</v>
      </c>
      <c r="C1182" s="2">
        <f t="shared" ca="1" si="126"/>
        <v>45265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6350</v>
      </c>
      <c r="O1182" s="1" t="s">
        <v>6373</v>
      </c>
      <c r="P1182" s="1" t="s">
        <v>6349</v>
      </c>
      <c r="Q1182" s="1" t="s">
        <v>6350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27"/>
        <v>27003</v>
      </c>
      <c r="AA1182" s="1" t="str">
        <f>Raw!Z1182</f>
        <v>NEW ZEALAND FULL LICENCE</v>
      </c>
      <c r="AB1182" s="9">
        <f t="shared" si="128"/>
        <v>4</v>
      </c>
      <c r="AC1182" s="1">
        <v>16</v>
      </c>
      <c r="AD1182" s="1" t="str">
        <f>Raw!AA1182</f>
        <v>FEMALE</v>
      </c>
      <c r="AE1182" s="1" t="str">
        <f>Raw!AB1182</f>
        <v>YES</v>
      </c>
      <c r="AF1182" s="1">
        <f>IF(Raw!AE1182="", 0, 1)</f>
        <v>0</v>
      </c>
      <c r="AG1182" s="1" t="str">
        <f t="shared" si="129"/>
        <v>No</v>
      </c>
      <c r="AH1182" s="1" t="str">
        <f t="shared" si="130"/>
        <v>No</v>
      </c>
      <c r="AI1182" s="1" t="str">
        <f t="shared" si="131"/>
        <v>No</v>
      </c>
      <c r="AJ1182" s="1" t="str">
        <f>IF(Raw!AE1182="", "", Raw!AE1182)</f>
        <v/>
      </c>
      <c r="AK1182" s="2" t="str">
        <f t="shared" ca="1" si="132"/>
        <v/>
      </c>
      <c r="AL1182" s="1" t="str">
        <f>IF(Raw!AF1182="", "", Raw!AF1182)</f>
        <v/>
      </c>
      <c r="AM1182" s="1" t="s">
        <v>6350</v>
      </c>
      <c r="AN1182" s="1" t="s">
        <v>6350</v>
      </c>
      <c r="AO1182" s="1" t="s">
        <v>6349</v>
      </c>
      <c r="AP1182" s="1">
        <f>Raw!AH1182</f>
        <v>17975</v>
      </c>
      <c r="AQ1182" s="1">
        <v>500</v>
      </c>
      <c r="AR1182" s="1" t="s">
        <v>6350</v>
      </c>
      <c r="AS1182" s="1" t="s">
        <v>6350</v>
      </c>
      <c r="AT1182" s="1" t="s">
        <v>6350</v>
      </c>
    </row>
    <row r="1183" spans="1:46" ht="12.75" x14ac:dyDescent="0.2">
      <c r="A1183" s="1">
        <v>11182</v>
      </c>
      <c r="B1183" s="1" t="s">
        <v>2</v>
      </c>
      <c r="C1183" s="2">
        <f t="shared" ca="1" si="126"/>
        <v>45265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6350</v>
      </c>
      <c r="O1183" s="1" t="s">
        <v>6373</v>
      </c>
      <c r="P1183" s="1" t="s">
        <v>6349</v>
      </c>
      <c r="Q1183" s="1" t="s">
        <v>6350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27"/>
        <v>36865</v>
      </c>
      <c r="AA1183" s="1" t="str">
        <f>Raw!Z1183</f>
        <v>LEARNERS LICENCE</v>
      </c>
      <c r="AB1183" s="9">
        <f t="shared" si="128"/>
        <v>4</v>
      </c>
      <c r="AC1183" s="1">
        <v>16</v>
      </c>
      <c r="AD1183" s="1" t="str">
        <f>Raw!AA1183</f>
        <v>FEMALE</v>
      </c>
      <c r="AE1183" s="1" t="str">
        <f>Raw!AB1183</f>
        <v>NO</v>
      </c>
      <c r="AF1183" s="1">
        <f>IF(Raw!AE1183="", 0, 1)</f>
        <v>0</v>
      </c>
      <c r="AG1183" s="1" t="str">
        <f t="shared" si="129"/>
        <v>No</v>
      </c>
      <c r="AH1183" s="1" t="str">
        <f t="shared" si="130"/>
        <v>No</v>
      </c>
      <c r="AI1183" s="1" t="str">
        <f t="shared" si="131"/>
        <v>No</v>
      </c>
      <c r="AJ1183" s="1" t="str">
        <f>IF(Raw!AE1183="", "", Raw!AE1183)</f>
        <v/>
      </c>
      <c r="AK1183" s="2" t="str">
        <f t="shared" ca="1" si="132"/>
        <v/>
      </c>
      <c r="AL1183" s="1" t="str">
        <f>IF(Raw!AF1183="", "", Raw!AF1183)</f>
        <v/>
      </c>
      <c r="AM1183" s="1" t="s">
        <v>6350</v>
      </c>
      <c r="AN1183" s="1" t="s">
        <v>6350</v>
      </c>
      <c r="AO1183" s="1" t="s">
        <v>6349</v>
      </c>
      <c r="AP1183" s="1">
        <f>Raw!AH1183</f>
        <v>9600</v>
      </c>
      <c r="AQ1183" s="1">
        <v>500</v>
      </c>
      <c r="AR1183" s="1" t="s">
        <v>6350</v>
      </c>
      <c r="AS1183" s="1" t="s">
        <v>6350</v>
      </c>
      <c r="AT1183" s="1" t="s">
        <v>6350</v>
      </c>
    </row>
    <row r="1184" spans="1:46" ht="12.75" x14ac:dyDescent="0.2">
      <c r="A1184" s="1">
        <v>11183</v>
      </c>
      <c r="B1184" s="1" t="s">
        <v>2</v>
      </c>
      <c r="C1184" s="2">
        <f t="shared" ca="1" si="126"/>
        <v>45265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6350</v>
      </c>
      <c r="O1184" s="1" t="s">
        <v>6373</v>
      </c>
      <c r="P1184" s="1" t="s">
        <v>6349</v>
      </c>
      <c r="Q1184" s="1" t="s">
        <v>6350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/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27"/>
        <v>36134</v>
      </c>
      <c r="AA1184" s="1" t="str">
        <f>Raw!Z1184</f>
        <v>RESTRICTED LICENCE</v>
      </c>
      <c r="AB1184" s="9">
        <f t="shared" si="128"/>
        <v>4</v>
      </c>
      <c r="AC1184" s="1">
        <v>16</v>
      </c>
      <c r="AD1184" s="1" t="str">
        <f>Raw!AA1184</f>
        <v>FEMALE</v>
      </c>
      <c r="AE1184" s="1" t="str">
        <f>Raw!AB1184</f>
        <v>NO</v>
      </c>
      <c r="AF1184" s="1">
        <f>IF(Raw!AE1184="", 0, 1)</f>
        <v>0</v>
      </c>
      <c r="AG1184" s="1" t="str">
        <f t="shared" si="129"/>
        <v>No</v>
      </c>
      <c r="AH1184" s="1" t="str">
        <f t="shared" si="130"/>
        <v>No</v>
      </c>
      <c r="AI1184" s="1" t="str">
        <f t="shared" si="131"/>
        <v>No</v>
      </c>
      <c r="AJ1184" s="1" t="str">
        <f>IF(Raw!AE1184="", "", Raw!AE1184)</f>
        <v/>
      </c>
      <c r="AK1184" s="2" t="str">
        <f t="shared" ca="1" si="132"/>
        <v/>
      </c>
      <c r="AL1184" s="1" t="str">
        <f>IF(Raw!AF1184="", "", Raw!AF1184)</f>
        <v/>
      </c>
      <c r="AM1184" s="1" t="s">
        <v>6350</v>
      </c>
      <c r="AN1184" s="1" t="s">
        <v>6350</v>
      </c>
      <c r="AO1184" s="1" t="s">
        <v>6349</v>
      </c>
      <c r="AP1184" s="1">
        <f>Raw!AH1184</f>
        <v>3780</v>
      </c>
      <c r="AQ1184" s="1">
        <v>500</v>
      </c>
      <c r="AR1184" s="1" t="s">
        <v>6350</v>
      </c>
      <c r="AS1184" s="1" t="s">
        <v>6350</v>
      </c>
      <c r="AT1184" s="1" t="s">
        <v>6350</v>
      </c>
    </row>
    <row r="1185" spans="1:46" ht="12.75" x14ac:dyDescent="0.2">
      <c r="A1185" s="1">
        <v>11184</v>
      </c>
      <c r="B1185" s="1" t="s">
        <v>2</v>
      </c>
      <c r="C1185" s="2">
        <f t="shared" ca="1" si="126"/>
        <v>45265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6350</v>
      </c>
      <c r="O1185" s="1" t="s">
        <v>6373</v>
      </c>
      <c r="P1185" s="1" t="s">
        <v>6349</v>
      </c>
      <c r="Q1185" s="1" t="s">
        <v>6350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/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27"/>
        <v>36134</v>
      </c>
      <c r="AA1185" s="1" t="str">
        <f>Raw!Z1185</f>
        <v>INTERNATIONAL LICENCE</v>
      </c>
      <c r="AB1185" s="9">
        <f t="shared" si="128"/>
        <v>4</v>
      </c>
      <c r="AC1185" s="1">
        <v>16</v>
      </c>
      <c r="AD1185" s="1" t="str">
        <f>Raw!AA1185</f>
        <v>MALE</v>
      </c>
      <c r="AE1185" s="1" t="str">
        <f>Raw!AB1185</f>
        <v>NO</v>
      </c>
      <c r="AF1185" s="1">
        <f>IF(Raw!AE1185="", 0, 1)</f>
        <v>0</v>
      </c>
      <c r="AG1185" s="1" t="str">
        <f t="shared" si="129"/>
        <v>No</v>
      </c>
      <c r="AH1185" s="1" t="str">
        <f t="shared" si="130"/>
        <v>No</v>
      </c>
      <c r="AI1185" s="1" t="str">
        <f t="shared" si="131"/>
        <v>No</v>
      </c>
      <c r="AJ1185" s="1" t="str">
        <f>IF(Raw!AE1185="", "", Raw!AE1185)</f>
        <v/>
      </c>
      <c r="AK1185" s="2" t="str">
        <f t="shared" ca="1" si="132"/>
        <v/>
      </c>
      <c r="AL1185" s="1" t="str">
        <f>IF(Raw!AF1185="", "", Raw!AF1185)</f>
        <v/>
      </c>
      <c r="AM1185" s="1" t="s">
        <v>6350</v>
      </c>
      <c r="AN1185" s="1" t="s">
        <v>6350</v>
      </c>
      <c r="AO1185" s="1" t="s">
        <v>6349</v>
      </c>
      <c r="AP1185" s="1">
        <f>Raw!AH1185</f>
        <v>1250</v>
      </c>
      <c r="AQ1185" s="1">
        <v>500</v>
      </c>
      <c r="AR1185" s="1" t="s">
        <v>6350</v>
      </c>
      <c r="AS1185" s="1" t="s">
        <v>6350</v>
      </c>
      <c r="AT1185" s="1" t="s">
        <v>6350</v>
      </c>
    </row>
    <row r="1186" spans="1:46" ht="12.75" x14ac:dyDescent="0.2">
      <c r="A1186" s="1">
        <v>11185</v>
      </c>
      <c r="B1186" s="1" t="s">
        <v>2</v>
      </c>
      <c r="C1186" s="2">
        <f t="shared" ca="1" si="126"/>
        <v>45265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6350</v>
      </c>
      <c r="O1186" s="1" t="s">
        <v>6373</v>
      </c>
      <c r="P1186" s="1" t="s">
        <v>6349</v>
      </c>
      <c r="Q1186" s="1" t="s">
        <v>6350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/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27"/>
        <v>35769</v>
      </c>
      <c r="AA1186" s="1" t="str">
        <f>Raw!Z1186</f>
        <v>NEW ZEALAND FULL LICENCE</v>
      </c>
      <c r="AB1186" s="9">
        <f t="shared" si="128"/>
        <v>4</v>
      </c>
      <c r="AC1186" s="1">
        <v>16</v>
      </c>
      <c r="AD1186" s="1" t="str">
        <f>Raw!AA1186</f>
        <v>MALE</v>
      </c>
      <c r="AE1186" s="1" t="str">
        <f>Raw!AB1186</f>
        <v>YES</v>
      </c>
      <c r="AF1186" s="1">
        <f>IF(Raw!AE1186="", 0, 1)</f>
        <v>0</v>
      </c>
      <c r="AG1186" s="1" t="str">
        <f t="shared" si="129"/>
        <v>No</v>
      </c>
      <c r="AH1186" s="1" t="str">
        <f t="shared" si="130"/>
        <v>No</v>
      </c>
      <c r="AI1186" s="1" t="str">
        <f t="shared" si="131"/>
        <v>No</v>
      </c>
      <c r="AJ1186" s="1" t="str">
        <f>IF(Raw!AE1186="", "", Raw!AE1186)</f>
        <v/>
      </c>
      <c r="AK1186" s="2" t="str">
        <f t="shared" ca="1" si="132"/>
        <v/>
      </c>
      <c r="AL1186" s="1" t="str">
        <f>IF(Raw!AF1186="", "", Raw!AF1186)</f>
        <v/>
      </c>
      <c r="AM1186" s="1" t="s">
        <v>6350</v>
      </c>
      <c r="AN1186" s="1" t="s">
        <v>6350</v>
      </c>
      <c r="AO1186" s="1" t="s">
        <v>6349</v>
      </c>
      <c r="AP1186" s="1">
        <f>Raw!AH1186</f>
        <v>51040</v>
      </c>
      <c r="AQ1186" s="1">
        <v>500</v>
      </c>
      <c r="AR1186" s="1" t="s">
        <v>6350</v>
      </c>
      <c r="AS1186" s="1" t="s">
        <v>6350</v>
      </c>
      <c r="AT1186" s="1" t="s">
        <v>6350</v>
      </c>
    </row>
    <row r="1187" spans="1:46" ht="12.75" x14ac:dyDescent="0.2">
      <c r="A1187" s="1">
        <v>11186</v>
      </c>
      <c r="B1187" s="1" t="s">
        <v>2</v>
      </c>
      <c r="C1187" s="2">
        <f t="shared" ca="1" si="126"/>
        <v>45265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6350</v>
      </c>
      <c r="O1187" s="1" t="s">
        <v>6373</v>
      </c>
      <c r="P1187" s="1" t="s">
        <v>6349</v>
      </c>
      <c r="Q1187" s="1" t="s">
        <v>6350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27"/>
        <v>35769</v>
      </c>
      <c r="AA1187" s="1" t="str">
        <f>Raw!Z1187</f>
        <v>LEARNERS LICENCE</v>
      </c>
      <c r="AB1187" s="9">
        <f t="shared" si="128"/>
        <v>4</v>
      </c>
      <c r="AC1187" s="1">
        <v>16</v>
      </c>
      <c r="AD1187" s="1" t="str">
        <f>Raw!AA1187</f>
        <v>MALE</v>
      </c>
      <c r="AE1187" s="1" t="str">
        <f>Raw!AB1187</f>
        <v>NO</v>
      </c>
      <c r="AF1187" s="1">
        <f>IF(Raw!AE1187="", 0, 1)</f>
        <v>0</v>
      </c>
      <c r="AG1187" s="1" t="str">
        <f t="shared" si="129"/>
        <v>No</v>
      </c>
      <c r="AH1187" s="1" t="str">
        <f t="shared" si="130"/>
        <v>No</v>
      </c>
      <c r="AI1187" s="1" t="str">
        <f t="shared" si="131"/>
        <v>No</v>
      </c>
      <c r="AJ1187" s="1" t="str">
        <f>IF(Raw!AE1187="", "", Raw!AE1187)</f>
        <v/>
      </c>
      <c r="AK1187" s="2" t="str">
        <f t="shared" ca="1" si="132"/>
        <v/>
      </c>
      <c r="AL1187" s="1" t="str">
        <f>IF(Raw!AF1187="", "", Raw!AF1187)</f>
        <v/>
      </c>
      <c r="AM1187" s="1" t="s">
        <v>6350</v>
      </c>
      <c r="AN1187" s="1" t="s">
        <v>6350</v>
      </c>
      <c r="AO1187" s="1" t="s">
        <v>6349</v>
      </c>
      <c r="AP1187" s="1">
        <f>Raw!AH1187</f>
        <v>10560</v>
      </c>
      <c r="AQ1187" s="1">
        <v>500</v>
      </c>
      <c r="AR1187" s="1" t="s">
        <v>6350</v>
      </c>
      <c r="AS1187" s="1" t="s">
        <v>6350</v>
      </c>
      <c r="AT1187" s="1" t="s">
        <v>6350</v>
      </c>
    </row>
    <row r="1188" spans="1:46" ht="12.75" x14ac:dyDescent="0.2">
      <c r="A1188" s="1">
        <v>11187</v>
      </c>
      <c r="B1188" s="1" t="s">
        <v>2</v>
      </c>
      <c r="C1188" s="2">
        <f t="shared" ca="1" si="126"/>
        <v>45265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6350</v>
      </c>
      <c r="O1188" s="1" t="s">
        <v>6373</v>
      </c>
      <c r="P1188" s="1" t="s">
        <v>6349</v>
      </c>
      <c r="Q1188" s="1" t="s">
        <v>6350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27"/>
        <v>24081</v>
      </c>
      <c r="AA1188" s="1" t="str">
        <f>Raw!Z1188</f>
        <v>INTERNATIONAL LICENCE</v>
      </c>
      <c r="AB1188" s="9">
        <f t="shared" si="128"/>
        <v>4</v>
      </c>
      <c r="AC1188" s="1">
        <v>16</v>
      </c>
      <c r="AD1188" s="1" t="str">
        <f>Raw!AA1188</f>
        <v>MALE</v>
      </c>
      <c r="AE1188" s="1" t="str">
        <f>Raw!AB1188</f>
        <v>NO</v>
      </c>
      <c r="AF1188" s="1">
        <f>IF(Raw!AE1188="", 0, 1)</f>
        <v>0</v>
      </c>
      <c r="AG1188" s="1" t="str">
        <f t="shared" si="129"/>
        <v>No</v>
      </c>
      <c r="AH1188" s="1" t="str">
        <f t="shared" si="130"/>
        <v>No</v>
      </c>
      <c r="AI1188" s="1" t="str">
        <f t="shared" si="131"/>
        <v>No</v>
      </c>
      <c r="AJ1188" s="1" t="str">
        <f>IF(Raw!AE1188="", "", Raw!AE1188)</f>
        <v/>
      </c>
      <c r="AK1188" s="2" t="str">
        <f t="shared" ca="1" si="132"/>
        <v/>
      </c>
      <c r="AL1188" s="1" t="str">
        <f>IF(Raw!AF1188="", "", Raw!AF1188)</f>
        <v/>
      </c>
      <c r="AM1188" s="1" t="s">
        <v>6350</v>
      </c>
      <c r="AN1188" s="1" t="s">
        <v>6350</v>
      </c>
      <c r="AO1188" s="1" t="s">
        <v>6349</v>
      </c>
      <c r="AP1188" s="1">
        <f>Raw!AH1188</f>
        <v>35100</v>
      </c>
      <c r="AQ1188" s="1">
        <v>500</v>
      </c>
      <c r="AR1188" s="1" t="s">
        <v>6350</v>
      </c>
      <c r="AS1188" s="1" t="s">
        <v>6350</v>
      </c>
      <c r="AT1188" s="1" t="s">
        <v>6350</v>
      </c>
    </row>
    <row r="1189" spans="1:46" ht="12.75" x14ac:dyDescent="0.2">
      <c r="A1189" s="1">
        <v>11188</v>
      </c>
      <c r="B1189" s="1" t="s">
        <v>2</v>
      </c>
      <c r="C1189" s="2">
        <f t="shared" ca="1" si="126"/>
        <v>45265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6350</v>
      </c>
      <c r="O1189" s="1" t="s">
        <v>6373</v>
      </c>
      <c r="P1189" s="1" t="s">
        <v>6349</v>
      </c>
      <c r="Q1189" s="1" t="s">
        <v>6350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27"/>
        <v>32847</v>
      </c>
      <c r="AA1189" s="1" t="str">
        <f>Raw!Z1189</f>
        <v>NEW ZEALAND FULL LICENCE</v>
      </c>
      <c r="AB1189" s="9">
        <f t="shared" si="128"/>
        <v>4</v>
      </c>
      <c r="AC1189" s="1">
        <v>16</v>
      </c>
      <c r="AD1189" s="1" t="str">
        <f>Raw!AA1189</f>
        <v>MALE</v>
      </c>
      <c r="AE1189" s="1" t="str">
        <f>Raw!AB1189</f>
        <v>YES</v>
      </c>
      <c r="AF1189" s="1">
        <f>IF(Raw!AE1189="", 0, 1)</f>
        <v>0</v>
      </c>
      <c r="AG1189" s="1" t="str">
        <f t="shared" si="129"/>
        <v>No</v>
      </c>
      <c r="AH1189" s="1" t="str">
        <f t="shared" si="130"/>
        <v>No</v>
      </c>
      <c r="AI1189" s="1" t="str">
        <f t="shared" si="131"/>
        <v>No</v>
      </c>
      <c r="AJ1189" s="1" t="str">
        <f>IF(Raw!AE1189="", "", Raw!AE1189)</f>
        <v/>
      </c>
      <c r="AK1189" s="2" t="str">
        <f t="shared" ca="1" si="132"/>
        <v/>
      </c>
      <c r="AL1189" s="1" t="str">
        <f>IF(Raw!AF1189="", "", Raw!AF1189)</f>
        <v/>
      </c>
      <c r="AM1189" s="1" t="s">
        <v>6350</v>
      </c>
      <c r="AN1189" s="1" t="s">
        <v>6350</v>
      </c>
      <c r="AO1189" s="1" t="s">
        <v>6349</v>
      </c>
      <c r="AP1189" s="1">
        <f>Raw!AH1189</f>
        <v>6350</v>
      </c>
      <c r="AQ1189" s="1">
        <v>500</v>
      </c>
      <c r="AR1189" s="1" t="s">
        <v>6350</v>
      </c>
      <c r="AS1189" s="1" t="s">
        <v>6350</v>
      </c>
      <c r="AT1189" s="1" t="s">
        <v>6350</v>
      </c>
    </row>
    <row r="1190" spans="1:46" ht="12.75" x14ac:dyDescent="0.2">
      <c r="A1190" s="1">
        <v>11189</v>
      </c>
      <c r="B1190" s="1" t="s">
        <v>2</v>
      </c>
      <c r="C1190" s="2">
        <f t="shared" ca="1" si="126"/>
        <v>45265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6350</v>
      </c>
      <c r="O1190" s="1" t="s">
        <v>6373</v>
      </c>
      <c r="P1190" s="1" t="s">
        <v>6349</v>
      </c>
      <c r="Q1190" s="1" t="s">
        <v>6350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27"/>
        <v>22255</v>
      </c>
      <c r="AA1190" s="1" t="str">
        <f>Raw!Z1190</f>
        <v>NEW ZEALAND FULL LICENCE</v>
      </c>
      <c r="AB1190" s="9">
        <f t="shared" si="128"/>
        <v>4</v>
      </c>
      <c r="AC1190" s="1">
        <v>16</v>
      </c>
      <c r="AD1190" s="1" t="str">
        <f>Raw!AA1190</f>
        <v>FEMALE</v>
      </c>
      <c r="AE1190" s="1" t="str">
        <f>Raw!AB1190</f>
        <v>YES</v>
      </c>
      <c r="AF1190" s="1">
        <f>IF(Raw!AE1190="", 0, 1)</f>
        <v>1</v>
      </c>
      <c r="AG1190" s="1" t="str">
        <f t="shared" si="129"/>
        <v>Yes</v>
      </c>
      <c r="AH1190" s="1" t="str">
        <f t="shared" si="130"/>
        <v>Yes</v>
      </c>
      <c r="AI1190" s="1" t="str">
        <f t="shared" si="131"/>
        <v>Yes</v>
      </c>
      <c r="AJ1190" s="1">
        <f>IF(Raw!AE1190="", "", Raw!AE1190)</f>
        <v>5</v>
      </c>
      <c r="AK1190" s="2">
        <f t="shared" ca="1" si="132"/>
        <v>45138</v>
      </c>
      <c r="AL1190" s="1" t="str">
        <f>IF(Raw!AF1190="", "", Raw!AF1190)</f>
        <v>At fault - Fire damage or theft</v>
      </c>
      <c r="AM1190" s="1" t="s">
        <v>6350</v>
      </c>
      <c r="AN1190" s="1" t="s">
        <v>6350</v>
      </c>
      <c r="AO1190" s="1" t="s">
        <v>6349</v>
      </c>
      <c r="AP1190" s="1">
        <f>Raw!AH1190</f>
        <v>31450</v>
      </c>
      <c r="AQ1190" s="1">
        <v>500</v>
      </c>
      <c r="AR1190" s="1" t="s">
        <v>6350</v>
      </c>
      <c r="AS1190" s="1" t="s">
        <v>6350</v>
      </c>
      <c r="AT1190" s="1" t="s">
        <v>6350</v>
      </c>
    </row>
    <row r="1191" spans="1:46" ht="12.75" x14ac:dyDescent="0.2">
      <c r="A1191" s="1">
        <v>11190</v>
      </c>
      <c r="B1191" s="1" t="s">
        <v>2</v>
      </c>
      <c r="C1191" s="2">
        <f t="shared" ca="1" si="126"/>
        <v>45265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6350</v>
      </c>
      <c r="O1191" s="1" t="s">
        <v>6373</v>
      </c>
      <c r="P1191" s="1" t="s">
        <v>6349</v>
      </c>
      <c r="Q1191" s="1" t="s">
        <v>6350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27"/>
        <v>25542</v>
      </c>
      <c r="AA1191" s="1" t="str">
        <f>Raw!Z1191</f>
        <v>NEW ZEALAND FULL LICENCE</v>
      </c>
      <c r="AB1191" s="9">
        <f t="shared" si="128"/>
        <v>4</v>
      </c>
      <c r="AC1191" s="1">
        <v>16</v>
      </c>
      <c r="AD1191" s="1" t="str">
        <f>Raw!AA1191</f>
        <v>FEMALE</v>
      </c>
      <c r="AE1191" s="1" t="str">
        <f>Raw!AB1191</f>
        <v>YES</v>
      </c>
      <c r="AF1191" s="1">
        <f>IF(Raw!AE1191="", 0, 1)</f>
        <v>1</v>
      </c>
      <c r="AG1191" s="1" t="str">
        <f t="shared" si="129"/>
        <v>No</v>
      </c>
      <c r="AH1191" s="1" t="str">
        <f t="shared" si="130"/>
        <v>Yes</v>
      </c>
      <c r="AI1191" s="1" t="str">
        <f t="shared" si="131"/>
        <v>Yes</v>
      </c>
      <c r="AJ1191" s="1">
        <f>IF(Raw!AE1191="", "", Raw!AE1191)</f>
        <v>30</v>
      </c>
      <c r="AK1191" s="2">
        <f t="shared" ca="1" si="132"/>
        <v>44377</v>
      </c>
      <c r="AL1191" s="1" t="str">
        <f>IF(Raw!AF1191="", "", Raw!AF1191)</f>
        <v>Not at fault - other vehicle involved</v>
      </c>
      <c r="AM1191" s="1" t="s">
        <v>6350</v>
      </c>
      <c r="AN1191" s="1" t="s">
        <v>6350</v>
      </c>
      <c r="AO1191" s="1" t="s">
        <v>6349</v>
      </c>
      <c r="AP1191" s="1">
        <f>Raw!AH1191</f>
        <v>3977</v>
      </c>
      <c r="AQ1191" s="1">
        <v>500</v>
      </c>
      <c r="AR1191" s="1" t="s">
        <v>6350</v>
      </c>
      <c r="AS1191" s="1" t="s">
        <v>6350</v>
      </c>
      <c r="AT1191" s="1" t="s">
        <v>6350</v>
      </c>
    </row>
    <row r="1192" spans="1:46" ht="12.75" x14ac:dyDescent="0.2">
      <c r="A1192" s="1">
        <v>11191</v>
      </c>
      <c r="B1192" s="1" t="s">
        <v>2</v>
      </c>
      <c r="C1192" s="2">
        <f t="shared" ca="1" si="126"/>
        <v>45265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6350</v>
      </c>
      <c r="O1192" s="1" t="s">
        <v>6373</v>
      </c>
      <c r="P1192" s="1" t="s">
        <v>6349</v>
      </c>
      <c r="Q1192" s="1" t="s">
        <v>6350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27"/>
        <v>32482</v>
      </c>
      <c r="AA1192" s="1" t="str">
        <f>Raw!Z1192</f>
        <v>NEW ZEALAND FULL LICENCE</v>
      </c>
      <c r="AB1192" s="9">
        <f t="shared" si="128"/>
        <v>4</v>
      </c>
      <c r="AC1192" s="1">
        <v>16</v>
      </c>
      <c r="AD1192" s="1" t="str">
        <f>Raw!AA1192</f>
        <v>MALE</v>
      </c>
      <c r="AE1192" s="1" t="str">
        <f>Raw!AB1192</f>
        <v>NO</v>
      </c>
      <c r="AF1192" s="1">
        <f>IF(Raw!AE1192="", 0, 1)</f>
        <v>0</v>
      </c>
      <c r="AG1192" s="1" t="str">
        <f t="shared" si="129"/>
        <v>No</v>
      </c>
      <c r="AH1192" s="1" t="str">
        <f t="shared" si="130"/>
        <v>No</v>
      </c>
      <c r="AI1192" s="1" t="str">
        <f t="shared" si="131"/>
        <v>No</v>
      </c>
      <c r="AJ1192" s="1" t="str">
        <f>IF(Raw!AE1192="", "", Raw!AE1192)</f>
        <v/>
      </c>
      <c r="AK1192" s="2" t="str">
        <f t="shared" ca="1" si="132"/>
        <v/>
      </c>
      <c r="AL1192" s="1" t="str">
        <f>IF(Raw!AF1192="", "", Raw!AF1192)</f>
        <v/>
      </c>
      <c r="AM1192" s="1" t="s">
        <v>6350</v>
      </c>
      <c r="AN1192" s="1" t="s">
        <v>6350</v>
      </c>
      <c r="AO1192" s="1" t="s">
        <v>6349</v>
      </c>
      <c r="AP1192" s="1">
        <f>Raw!AH1192</f>
        <v>23450</v>
      </c>
      <c r="AQ1192" s="1">
        <v>500</v>
      </c>
      <c r="AR1192" s="1" t="s">
        <v>6350</v>
      </c>
      <c r="AS1192" s="1" t="s">
        <v>6350</v>
      </c>
      <c r="AT1192" s="1" t="s">
        <v>6350</v>
      </c>
    </row>
    <row r="1193" spans="1:46" ht="12.75" x14ac:dyDescent="0.2">
      <c r="A1193" s="1">
        <v>11192</v>
      </c>
      <c r="B1193" s="1" t="s">
        <v>2</v>
      </c>
      <c r="C1193" s="2">
        <f t="shared" ca="1" si="126"/>
        <v>45265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6350</v>
      </c>
      <c r="O1193" s="1" t="s">
        <v>6373</v>
      </c>
      <c r="P1193" s="1" t="s">
        <v>6349</v>
      </c>
      <c r="Q1193" s="1" t="s">
        <v>6350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27"/>
        <v>35404</v>
      </c>
      <c r="AA1193" s="1" t="str">
        <f>Raw!Z1193</f>
        <v>RESTRICTED LICENCE</v>
      </c>
      <c r="AB1193" s="9">
        <f t="shared" si="128"/>
        <v>4</v>
      </c>
      <c r="AC1193" s="1">
        <v>16</v>
      </c>
      <c r="AD1193" s="1" t="str">
        <f>Raw!AA1193</f>
        <v>FEMALE</v>
      </c>
      <c r="AE1193" s="1" t="str">
        <f>Raw!AB1193</f>
        <v>YES</v>
      </c>
      <c r="AF1193" s="1">
        <f>IF(Raw!AE1193="", 0, 1)</f>
        <v>0</v>
      </c>
      <c r="AG1193" s="1" t="str">
        <f t="shared" si="129"/>
        <v>No</v>
      </c>
      <c r="AH1193" s="1" t="str">
        <f t="shared" si="130"/>
        <v>No</v>
      </c>
      <c r="AI1193" s="1" t="str">
        <f t="shared" si="131"/>
        <v>No</v>
      </c>
      <c r="AJ1193" s="1" t="str">
        <f>IF(Raw!AE1193="", "", Raw!AE1193)</f>
        <v/>
      </c>
      <c r="AK1193" s="2" t="str">
        <f t="shared" ca="1" si="132"/>
        <v/>
      </c>
      <c r="AL1193" s="1" t="str">
        <f>IF(Raw!AF1193="", "", Raw!AF1193)</f>
        <v/>
      </c>
      <c r="AM1193" s="1" t="s">
        <v>6350</v>
      </c>
      <c r="AN1193" s="1" t="s">
        <v>6350</v>
      </c>
      <c r="AO1193" s="1" t="s">
        <v>6349</v>
      </c>
      <c r="AP1193" s="1">
        <f>Raw!AH1193</f>
        <v>10420</v>
      </c>
      <c r="AQ1193" s="1">
        <v>500</v>
      </c>
      <c r="AR1193" s="1" t="s">
        <v>6350</v>
      </c>
      <c r="AS1193" s="1" t="s">
        <v>6350</v>
      </c>
      <c r="AT1193" s="1" t="s">
        <v>6350</v>
      </c>
    </row>
    <row r="1194" spans="1:46" ht="12.75" x14ac:dyDescent="0.2">
      <c r="A1194" s="1">
        <v>11193</v>
      </c>
      <c r="B1194" s="1" t="s">
        <v>2</v>
      </c>
      <c r="C1194" s="2">
        <f t="shared" ca="1" si="126"/>
        <v>45265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6350</v>
      </c>
      <c r="O1194" s="1" t="s">
        <v>6373</v>
      </c>
      <c r="P1194" s="1" t="s">
        <v>6349</v>
      </c>
      <c r="Q1194" s="1" t="s">
        <v>6350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27"/>
        <v>19333</v>
      </c>
      <c r="AA1194" s="1" t="str">
        <f>Raw!Z1194</f>
        <v>NEW ZEALAND FULL LICENCE</v>
      </c>
      <c r="AB1194" s="9">
        <f t="shared" si="128"/>
        <v>4</v>
      </c>
      <c r="AC1194" s="1">
        <v>16</v>
      </c>
      <c r="AD1194" s="1" t="str">
        <f>Raw!AA1194</f>
        <v>MALE</v>
      </c>
      <c r="AE1194" s="1" t="str">
        <f>Raw!AB1194</f>
        <v>YES</v>
      </c>
      <c r="AF1194" s="1">
        <f>IF(Raw!AE1194="", 0, 1)</f>
        <v>1</v>
      </c>
      <c r="AG1194" s="1" t="str">
        <f t="shared" si="129"/>
        <v>Yes</v>
      </c>
      <c r="AH1194" s="1" t="str">
        <f t="shared" si="130"/>
        <v>Yes</v>
      </c>
      <c r="AI1194" s="1" t="str">
        <f t="shared" si="131"/>
        <v>Yes</v>
      </c>
      <c r="AJ1194" s="1">
        <f>IF(Raw!AE1194="", "", Raw!AE1194)</f>
        <v>7</v>
      </c>
      <c r="AK1194" s="2">
        <f t="shared" ca="1" si="132"/>
        <v>45077</v>
      </c>
      <c r="AL1194" s="1" t="str">
        <f>IF(Raw!AF1194="", "", Raw!AF1194)</f>
        <v>At fault - other vehicle involved</v>
      </c>
      <c r="AM1194" s="1" t="s">
        <v>6350</v>
      </c>
      <c r="AN1194" s="1" t="s">
        <v>6350</v>
      </c>
      <c r="AO1194" s="1" t="s">
        <v>6349</v>
      </c>
      <c r="AP1194" s="1">
        <f>Raw!AH1194</f>
        <v>33990</v>
      </c>
      <c r="AQ1194" s="1">
        <v>500</v>
      </c>
      <c r="AR1194" s="1" t="s">
        <v>6350</v>
      </c>
      <c r="AS1194" s="1" t="s">
        <v>6350</v>
      </c>
      <c r="AT1194" s="1" t="s">
        <v>6350</v>
      </c>
    </row>
    <row r="1195" spans="1:46" ht="12.75" x14ac:dyDescent="0.2">
      <c r="A1195" s="1">
        <v>11194</v>
      </c>
      <c r="B1195" s="1" t="s">
        <v>2</v>
      </c>
      <c r="C1195" s="2">
        <f t="shared" ca="1" si="126"/>
        <v>45265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6350</v>
      </c>
      <c r="O1195" s="1" t="s">
        <v>6373</v>
      </c>
      <c r="P1195" s="1" t="s">
        <v>6349</v>
      </c>
      <c r="Q1195" s="1" t="s">
        <v>6350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/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27"/>
        <v>37595</v>
      </c>
      <c r="AA1195" s="1" t="str">
        <f>Raw!Z1195</f>
        <v>NEW ZEALAND FULL LICENCE</v>
      </c>
      <c r="AB1195" s="9">
        <f t="shared" si="128"/>
        <v>4</v>
      </c>
      <c r="AC1195" s="1">
        <v>16</v>
      </c>
      <c r="AD1195" s="1" t="str">
        <f>Raw!AA1195</f>
        <v>MALE</v>
      </c>
      <c r="AE1195" s="1" t="str">
        <f>Raw!AB1195</f>
        <v>NO</v>
      </c>
      <c r="AF1195" s="1">
        <f>IF(Raw!AE1195="", 0, 1)</f>
        <v>0</v>
      </c>
      <c r="AG1195" s="1" t="str">
        <f t="shared" si="129"/>
        <v>No</v>
      </c>
      <c r="AH1195" s="1" t="str">
        <f t="shared" si="130"/>
        <v>No</v>
      </c>
      <c r="AI1195" s="1" t="str">
        <f t="shared" si="131"/>
        <v>No</v>
      </c>
      <c r="AJ1195" s="1" t="str">
        <f>IF(Raw!AE1195="", "", Raw!AE1195)</f>
        <v/>
      </c>
      <c r="AK1195" s="2" t="str">
        <f t="shared" ca="1" si="132"/>
        <v/>
      </c>
      <c r="AL1195" s="1" t="str">
        <f>IF(Raw!AF1195="", "", Raw!AF1195)</f>
        <v/>
      </c>
      <c r="AM1195" s="1" t="s">
        <v>6350</v>
      </c>
      <c r="AN1195" s="1" t="s">
        <v>6350</v>
      </c>
      <c r="AO1195" s="1" t="s">
        <v>6349</v>
      </c>
      <c r="AP1195" s="1">
        <f>Raw!AH1195</f>
        <v>4630</v>
      </c>
      <c r="AQ1195" s="1">
        <v>500</v>
      </c>
      <c r="AR1195" s="1" t="s">
        <v>6350</v>
      </c>
      <c r="AS1195" s="1" t="s">
        <v>6350</v>
      </c>
      <c r="AT1195" s="1" t="s">
        <v>6350</v>
      </c>
    </row>
    <row r="1196" spans="1:46" ht="12.75" x14ac:dyDescent="0.2">
      <c r="A1196" s="1">
        <v>11195</v>
      </c>
      <c r="B1196" s="1" t="s">
        <v>2</v>
      </c>
      <c r="C1196" s="2">
        <f t="shared" ca="1" si="126"/>
        <v>45265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6350</v>
      </c>
      <c r="O1196" s="1" t="s">
        <v>6373</v>
      </c>
      <c r="P1196" s="1" t="s">
        <v>6349</v>
      </c>
      <c r="Q1196" s="1" t="s">
        <v>6350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/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27"/>
        <v>29560</v>
      </c>
      <c r="AA1196" s="1" t="str">
        <f>Raw!Z1196</f>
        <v>NEW ZEALAND FULL LICENCE</v>
      </c>
      <c r="AB1196" s="9">
        <f t="shared" si="128"/>
        <v>4</v>
      </c>
      <c r="AC1196" s="1">
        <v>16</v>
      </c>
      <c r="AD1196" s="1" t="str">
        <f>Raw!AA1196</f>
        <v>MALE</v>
      </c>
      <c r="AE1196" s="1" t="str">
        <f>Raw!AB1196</f>
        <v>NO</v>
      </c>
      <c r="AF1196" s="1">
        <f>IF(Raw!AE1196="", 0, 1)</f>
        <v>0</v>
      </c>
      <c r="AG1196" s="1" t="str">
        <f t="shared" si="129"/>
        <v>No</v>
      </c>
      <c r="AH1196" s="1" t="str">
        <f t="shared" si="130"/>
        <v>No</v>
      </c>
      <c r="AI1196" s="1" t="str">
        <f t="shared" si="131"/>
        <v>No</v>
      </c>
      <c r="AJ1196" s="1" t="str">
        <f>IF(Raw!AE1196="", "", Raw!AE1196)</f>
        <v/>
      </c>
      <c r="AK1196" s="2" t="str">
        <f t="shared" ca="1" si="132"/>
        <v/>
      </c>
      <c r="AL1196" s="1" t="str">
        <f>IF(Raw!AF1196="", "", Raw!AF1196)</f>
        <v/>
      </c>
      <c r="AM1196" s="1" t="s">
        <v>6350</v>
      </c>
      <c r="AN1196" s="1" t="s">
        <v>6350</v>
      </c>
      <c r="AO1196" s="1" t="s">
        <v>6349</v>
      </c>
      <c r="AP1196" s="1">
        <f>Raw!AH1196</f>
        <v>10370</v>
      </c>
      <c r="AQ1196" s="1">
        <v>500</v>
      </c>
      <c r="AR1196" s="1" t="s">
        <v>6350</v>
      </c>
      <c r="AS1196" s="1" t="s">
        <v>6350</v>
      </c>
      <c r="AT1196" s="1" t="s">
        <v>6350</v>
      </c>
    </row>
    <row r="1197" spans="1:46" ht="12.75" x14ac:dyDescent="0.2">
      <c r="A1197" s="1">
        <v>11196</v>
      </c>
      <c r="B1197" s="1" t="s">
        <v>2</v>
      </c>
      <c r="C1197" s="2">
        <f t="shared" ca="1" si="126"/>
        <v>45265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6350</v>
      </c>
      <c r="O1197" s="1" t="s">
        <v>6373</v>
      </c>
      <c r="P1197" s="1" t="s">
        <v>6349</v>
      </c>
      <c r="Q1197" s="1" t="s">
        <v>6350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/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27"/>
        <v>37595</v>
      </c>
      <c r="AA1197" s="1" t="str">
        <f>Raw!Z1197</f>
        <v>NEW ZEALAND FULL LICENCE</v>
      </c>
      <c r="AB1197" s="9">
        <f t="shared" si="128"/>
        <v>4</v>
      </c>
      <c r="AC1197" s="1">
        <v>16</v>
      </c>
      <c r="AD1197" s="1" t="str">
        <f>Raw!AA1197</f>
        <v>MALE</v>
      </c>
      <c r="AE1197" s="1" t="str">
        <f>Raw!AB1197</f>
        <v>NO</v>
      </c>
      <c r="AF1197" s="1">
        <f>IF(Raw!AE1197="", 0, 1)</f>
        <v>0</v>
      </c>
      <c r="AG1197" s="1" t="str">
        <f t="shared" si="129"/>
        <v>No</v>
      </c>
      <c r="AH1197" s="1" t="str">
        <f t="shared" si="130"/>
        <v>No</v>
      </c>
      <c r="AI1197" s="1" t="str">
        <f t="shared" si="131"/>
        <v>No</v>
      </c>
      <c r="AJ1197" s="1" t="str">
        <f>IF(Raw!AE1197="", "", Raw!AE1197)</f>
        <v/>
      </c>
      <c r="AK1197" s="2" t="str">
        <f t="shared" ca="1" si="132"/>
        <v/>
      </c>
      <c r="AL1197" s="1" t="str">
        <f>IF(Raw!AF1197="", "", Raw!AF1197)</f>
        <v/>
      </c>
      <c r="AM1197" s="1" t="s">
        <v>6350</v>
      </c>
      <c r="AN1197" s="1" t="s">
        <v>6350</v>
      </c>
      <c r="AO1197" s="1" t="s">
        <v>6349</v>
      </c>
      <c r="AP1197" s="1">
        <f>Raw!AH1197</f>
        <v>4630</v>
      </c>
      <c r="AQ1197" s="1">
        <v>500</v>
      </c>
      <c r="AR1197" s="1" t="s">
        <v>6350</v>
      </c>
      <c r="AS1197" s="1" t="s">
        <v>6350</v>
      </c>
      <c r="AT1197" s="1" t="s">
        <v>6350</v>
      </c>
    </row>
    <row r="1198" spans="1:46" ht="12.75" x14ac:dyDescent="0.2">
      <c r="A1198" s="1">
        <v>11197</v>
      </c>
      <c r="B1198" s="1" t="s">
        <v>2</v>
      </c>
      <c r="C1198" s="2">
        <f t="shared" ca="1" si="126"/>
        <v>45265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6350</v>
      </c>
      <c r="O1198" s="1" t="s">
        <v>6373</v>
      </c>
      <c r="P1198" s="1" t="s">
        <v>6349</v>
      </c>
      <c r="Q1198" s="1" t="s">
        <v>6350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27"/>
        <v>37230</v>
      </c>
      <c r="AA1198" s="1" t="str">
        <f>Raw!Z1198</f>
        <v>RESTRICTED LICENCE</v>
      </c>
      <c r="AB1198" s="9">
        <f t="shared" si="128"/>
        <v>4</v>
      </c>
      <c r="AC1198" s="1">
        <v>16</v>
      </c>
      <c r="AD1198" s="1" t="str">
        <f>Raw!AA1198</f>
        <v>MALE</v>
      </c>
      <c r="AE1198" s="1" t="str">
        <f>Raw!AB1198</f>
        <v>YES</v>
      </c>
      <c r="AF1198" s="1">
        <f>IF(Raw!AE1198="", 0, 1)</f>
        <v>0</v>
      </c>
      <c r="AG1198" s="1" t="str">
        <f t="shared" si="129"/>
        <v>No</v>
      </c>
      <c r="AH1198" s="1" t="str">
        <f t="shared" si="130"/>
        <v>No</v>
      </c>
      <c r="AI1198" s="1" t="str">
        <f t="shared" si="131"/>
        <v>No</v>
      </c>
      <c r="AJ1198" s="1" t="str">
        <f>IF(Raw!AE1198="", "", Raw!AE1198)</f>
        <v/>
      </c>
      <c r="AK1198" s="2" t="str">
        <f t="shared" ca="1" si="132"/>
        <v/>
      </c>
      <c r="AL1198" s="1" t="str">
        <f>IF(Raw!AF1198="", "", Raw!AF1198)</f>
        <v/>
      </c>
      <c r="AM1198" s="1" t="s">
        <v>6350</v>
      </c>
      <c r="AN1198" s="1" t="s">
        <v>6350</v>
      </c>
      <c r="AO1198" s="1" t="s">
        <v>6349</v>
      </c>
      <c r="AP1198" s="1">
        <f>Raw!AH1198</f>
        <v>4680</v>
      </c>
      <c r="AQ1198" s="1">
        <v>500</v>
      </c>
      <c r="AR1198" s="1" t="s">
        <v>6350</v>
      </c>
      <c r="AS1198" s="1" t="s">
        <v>6350</v>
      </c>
      <c r="AT1198" s="1" t="s">
        <v>6350</v>
      </c>
    </row>
    <row r="1199" spans="1:46" ht="12.75" x14ac:dyDescent="0.2">
      <c r="A1199" s="1">
        <v>11198</v>
      </c>
      <c r="B1199" s="1" t="s">
        <v>2</v>
      </c>
      <c r="C1199" s="2">
        <f t="shared" ca="1" si="126"/>
        <v>45265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6350</v>
      </c>
      <c r="O1199" s="1" t="s">
        <v>6373</v>
      </c>
      <c r="P1199" s="1" t="s">
        <v>6349</v>
      </c>
      <c r="Q1199" s="1" t="s">
        <v>6350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27"/>
        <v>33577</v>
      </c>
      <c r="AA1199" s="1" t="str">
        <f>Raw!Z1199</f>
        <v>NEW ZEALAND FULL LICENCE</v>
      </c>
      <c r="AB1199" s="9">
        <f t="shared" si="128"/>
        <v>4</v>
      </c>
      <c r="AC1199" s="1">
        <v>16</v>
      </c>
      <c r="AD1199" s="1" t="str">
        <f>Raw!AA1199</f>
        <v>FEMALE</v>
      </c>
      <c r="AE1199" s="1" t="str">
        <f>Raw!AB1199</f>
        <v>NO</v>
      </c>
      <c r="AF1199" s="1">
        <f>IF(Raw!AE1199="", 0, 1)</f>
        <v>1</v>
      </c>
      <c r="AG1199" s="1" t="str">
        <f t="shared" si="129"/>
        <v>No</v>
      </c>
      <c r="AH1199" s="1" t="str">
        <f t="shared" si="130"/>
        <v>Yes</v>
      </c>
      <c r="AI1199" s="1" t="str">
        <f t="shared" si="131"/>
        <v>Yes</v>
      </c>
      <c r="AJ1199" s="1">
        <f>IF(Raw!AE1199="", "", Raw!AE1199)</f>
        <v>33</v>
      </c>
      <c r="AK1199" s="2">
        <f t="shared" ca="1" si="132"/>
        <v>44286</v>
      </c>
      <c r="AL1199" s="1" t="str">
        <f>IF(Raw!AF1199="", "", Raw!AF1199)</f>
        <v>Not at fault - other vehicle involved</v>
      </c>
      <c r="AM1199" s="1" t="s">
        <v>6350</v>
      </c>
      <c r="AN1199" s="1" t="s">
        <v>6350</v>
      </c>
      <c r="AO1199" s="1" t="s">
        <v>6349</v>
      </c>
      <c r="AP1199" s="1">
        <f>Raw!AH1199</f>
        <v>11450</v>
      </c>
      <c r="AQ1199" s="1">
        <v>500</v>
      </c>
      <c r="AR1199" s="1" t="s">
        <v>6350</v>
      </c>
      <c r="AS1199" s="1" t="s">
        <v>6350</v>
      </c>
      <c r="AT1199" s="1" t="s">
        <v>6350</v>
      </c>
    </row>
    <row r="1200" spans="1:46" ht="12.75" x14ac:dyDescent="0.2">
      <c r="A1200" s="1">
        <v>11199</v>
      </c>
      <c r="B1200" s="1" t="s">
        <v>2</v>
      </c>
      <c r="C1200" s="2">
        <f t="shared" ca="1" si="126"/>
        <v>45265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6350</v>
      </c>
      <c r="O1200" s="1" t="s">
        <v>6373</v>
      </c>
      <c r="P1200" s="1" t="s">
        <v>6349</v>
      </c>
      <c r="Q1200" s="1" t="s">
        <v>6350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27"/>
        <v>26638</v>
      </c>
      <c r="AA1200" s="1" t="str">
        <f>Raw!Z1200</f>
        <v>NEW ZEALAND FULL LICENCE</v>
      </c>
      <c r="AB1200" s="9">
        <f t="shared" si="128"/>
        <v>4</v>
      </c>
      <c r="AC1200" s="1">
        <v>16</v>
      </c>
      <c r="AD1200" s="1" t="str">
        <f>Raw!AA1200</f>
        <v>FEMALE</v>
      </c>
      <c r="AE1200" s="1" t="str">
        <f>Raw!AB1200</f>
        <v>NO</v>
      </c>
      <c r="AF1200" s="1">
        <f>IF(Raw!AE1200="", 0, 1)</f>
        <v>0</v>
      </c>
      <c r="AG1200" s="1" t="str">
        <f t="shared" si="129"/>
        <v>No</v>
      </c>
      <c r="AH1200" s="1" t="str">
        <f t="shared" si="130"/>
        <v>No</v>
      </c>
      <c r="AI1200" s="1" t="str">
        <f t="shared" si="131"/>
        <v>No</v>
      </c>
      <c r="AJ1200" s="1" t="str">
        <f>IF(Raw!AE1200="", "", Raw!AE1200)</f>
        <v/>
      </c>
      <c r="AK1200" s="2" t="str">
        <f t="shared" ca="1" si="132"/>
        <v/>
      </c>
      <c r="AL1200" s="1" t="str">
        <f>IF(Raw!AF1200="", "", Raw!AF1200)</f>
        <v/>
      </c>
      <c r="AM1200" s="1" t="s">
        <v>6350</v>
      </c>
      <c r="AN1200" s="1" t="s">
        <v>6350</v>
      </c>
      <c r="AO1200" s="1" t="s">
        <v>6349</v>
      </c>
      <c r="AP1200" s="1">
        <f>Raw!AH1200</f>
        <v>7190</v>
      </c>
      <c r="AQ1200" s="1">
        <v>500</v>
      </c>
      <c r="AR1200" s="1" t="s">
        <v>6350</v>
      </c>
      <c r="AS1200" s="1" t="s">
        <v>6350</v>
      </c>
      <c r="AT1200" s="1" t="s">
        <v>6350</v>
      </c>
    </row>
    <row r="1201" spans="1:46" ht="12.75" x14ac:dyDescent="0.2">
      <c r="A1201" s="1">
        <v>11200</v>
      </c>
      <c r="B1201" s="1" t="s">
        <v>2</v>
      </c>
      <c r="C1201" s="2">
        <f t="shared" ca="1" si="126"/>
        <v>45265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6350</v>
      </c>
      <c r="O1201" s="1" t="s">
        <v>6373</v>
      </c>
      <c r="P1201" s="1" t="s">
        <v>6349</v>
      </c>
      <c r="Q1201" s="1" t="s">
        <v>6350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27"/>
        <v>19333</v>
      </c>
      <c r="AA1201" s="1" t="str">
        <f>Raw!Z1201</f>
        <v>NEW ZEALAND FULL LICENCE</v>
      </c>
      <c r="AB1201" s="9">
        <f t="shared" si="128"/>
        <v>4</v>
      </c>
      <c r="AC1201" s="1">
        <v>16</v>
      </c>
      <c r="AD1201" s="1" t="str">
        <f>Raw!AA1201</f>
        <v>MALE</v>
      </c>
      <c r="AE1201" s="1" t="str">
        <f>Raw!AB1201</f>
        <v>NO</v>
      </c>
      <c r="AF1201" s="1">
        <f>IF(Raw!AE1201="", 0, 1)</f>
        <v>0</v>
      </c>
      <c r="AG1201" s="1" t="str">
        <f t="shared" si="129"/>
        <v>No</v>
      </c>
      <c r="AH1201" s="1" t="str">
        <f t="shared" si="130"/>
        <v>No</v>
      </c>
      <c r="AI1201" s="1" t="str">
        <f t="shared" si="131"/>
        <v>No</v>
      </c>
      <c r="AJ1201" s="1" t="str">
        <f>IF(Raw!AE1201="", "", Raw!AE1201)</f>
        <v/>
      </c>
      <c r="AK1201" s="2" t="str">
        <f t="shared" ca="1" si="132"/>
        <v/>
      </c>
      <c r="AL1201" s="1" t="str">
        <f>IF(Raw!AF1201="", "", Raw!AF1201)</f>
        <v/>
      </c>
      <c r="AM1201" s="1" t="s">
        <v>6350</v>
      </c>
      <c r="AN1201" s="1" t="s">
        <v>6350</v>
      </c>
      <c r="AO1201" s="1" t="s">
        <v>6349</v>
      </c>
      <c r="AP1201" s="1">
        <f>Raw!AH1201</f>
        <v>6450</v>
      </c>
      <c r="AQ1201" s="1">
        <v>500</v>
      </c>
      <c r="AR1201" s="1" t="s">
        <v>6350</v>
      </c>
      <c r="AS1201" s="1" t="s">
        <v>6350</v>
      </c>
      <c r="AT1201" s="1" t="s">
        <v>6350</v>
      </c>
    </row>
    <row r="1202" spans="1:46" ht="12.75" x14ac:dyDescent="0.2">
      <c r="A1202" s="1">
        <v>11201</v>
      </c>
      <c r="B1202" s="1" t="s">
        <v>2</v>
      </c>
      <c r="C1202" s="2">
        <f t="shared" ca="1" si="126"/>
        <v>45265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6350</v>
      </c>
      <c r="O1202" s="1" t="s">
        <v>6373</v>
      </c>
      <c r="P1202" s="1" t="s">
        <v>6349</v>
      </c>
      <c r="Q1202" s="1" t="s">
        <v>6350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/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27"/>
        <v>34308</v>
      </c>
      <c r="AA1202" s="1" t="str">
        <f>Raw!Z1202</f>
        <v>NEW ZEALAND FULL LICENCE</v>
      </c>
      <c r="AB1202" s="9">
        <f t="shared" si="128"/>
        <v>4</v>
      </c>
      <c r="AC1202" s="1">
        <v>16</v>
      </c>
      <c r="AD1202" s="1" t="str">
        <f>Raw!AA1202</f>
        <v>MALE</v>
      </c>
      <c r="AE1202" s="1" t="str">
        <f>Raw!AB1202</f>
        <v>YES</v>
      </c>
      <c r="AF1202" s="1">
        <f>IF(Raw!AE1202="", 0, 1)</f>
        <v>0</v>
      </c>
      <c r="AG1202" s="1" t="str">
        <f t="shared" si="129"/>
        <v>No</v>
      </c>
      <c r="AH1202" s="1" t="str">
        <f t="shared" si="130"/>
        <v>No</v>
      </c>
      <c r="AI1202" s="1" t="str">
        <f t="shared" si="131"/>
        <v>No</v>
      </c>
      <c r="AJ1202" s="1" t="str">
        <f>IF(Raw!AE1202="", "", Raw!AE1202)</f>
        <v/>
      </c>
      <c r="AK1202" s="2" t="str">
        <f t="shared" ca="1" si="132"/>
        <v/>
      </c>
      <c r="AL1202" s="1" t="str">
        <f>IF(Raw!AF1202="", "", Raw!AF1202)</f>
        <v/>
      </c>
      <c r="AM1202" s="1" t="s">
        <v>6350</v>
      </c>
      <c r="AN1202" s="1" t="s">
        <v>6350</v>
      </c>
      <c r="AO1202" s="1" t="s">
        <v>6349</v>
      </c>
      <c r="AP1202" s="1">
        <f>Raw!AH1202</f>
        <v>18775</v>
      </c>
      <c r="AQ1202" s="1">
        <v>500</v>
      </c>
      <c r="AR1202" s="1" t="s">
        <v>6350</v>
      </c>
      <c r="AS1202" s="1" t="s">
        <v>6350</v>
      </c>
      <c r="AT1202" s="1" t="s">
        <v>6350</v>
      </c>
    </row>
    <row r="1203" spans="1:46" ht="12.75" x14ac:dyDescent="0.2">
      <c r="A1203" s="1">
        <v>11202</v>
      </c>
      <c r="B1203" s="1" t="s">
        <v>2</v>
      </c>
      <c r="C1203" s="2">
        <f t="shared" ca="1" si="126"/>
        <v>45265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6350</v>
      </c>
      <c r="O1203" s="1" t="s">
        <v>6373</v>
      </c>
      <c r="P1203" s="1" t="s">
        <v>6349</v>
      </c>
      <c r="Q1203" s="1" t="s">
        <v>6350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/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27"/>
        <v>34673</v>
      </c>
      <c r="AA1203" s="1" t="str">
        <f>Raw!Z1203</f>
        <v>NEW ZEALAND FULL LICENCE</v>
      </c>
      <c r="AB1203" s="9">
        <f t="shared" si="128"/>
        <v>4</v>
      </c>
      <c r="AC1203" s="1">
        <v>16</v>
      </c>
      <c r="AD1203" s="1" t="str">
        <f>Raw!AA1203</f>
        <v>MALE</v>
      </c>
      <c r="AE1203" s="1" t="str">
        <f>Raw!AB1203</f>
        <v>YES</v>
      </c>
      <c r="AF1203" s="1">
        <f>IF(Raw!AE1203="", 0, 1)</f>
        <v>0</v>
      </c>
      <c r="AG1203" s="1" t="str">
        <f t="shared" si="129"/>
        <v>No</v>
      </c>
      <c r="AH1203" s="1" t="str">
        <f t="shared" si="130"/>
        <v>No</v>
      </c>
      <c r="AI1203" s="1" t="str">
        <f t="shared" si="131"/>
        <v>No</v>
      </c>
      <c r="AJ1203" s="1" t="str">
        <f>IF(Raw!AE1203="", "", Raw!AE1203)</f>
        <v/>
      </c>
      <c r="AK1203" s="2" t="str">
        <f t="shared" ca="1" si="132"/>
        <v/>
      </c>
      <c r="AL1203" s="1" t="str">
        <f>IF(Raw!AF1203="", "", Raw!AF1203)</f>
        <v/>
      </c>
      <c r="AM1203" s="1" t="s">
        <v>6350</v>
      </c>
      <c r="AN1203" s="1" t="s">
        <v>6350</v>
      </c>
      <c r="AO1203" s="1" t="s">
        <v>6349</v>
      </c>
      <c r="AP1203" s="1">
        <f>Raw!AH1203</f>
        <v>9800</v>
      </c>
      <c r="AQ1203" s="1">
        <v>500</v>
      </c>
      <c r="AR1203" s="1" t="s">
        <v>6350</v>
      </c>
      <c r="AS1203" s="1" t="s">
        <v>6350</v>
      </c>
      <c r="AT1203" s="1" t="s">
        <v>6350</v>
      </c>
    </row>
    <row r="1204" spans="1:46" ht="12.75" x14ac:dyDescent="0.2">
      <c r="A1204" s="1">
        <v>11203</v>
      </c>
      <c r="B1204" s="1" t="s">
        <v>2</v>
      </c>
      <c r="C1204" s="2">
        <f t="shared" ca="1" si="126"/>
        <v>45265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6350</v>
      </c>
      <c r="O1204" s="1" t="s">
        <v>6373</v>
      </c>
      <c r="P1204" s="1" t="s">
        <v>6349</v>
      </c>
      <c r="Q1204" s="1" t="s">
        <v>6350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/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27"/>
        <v>27003</v>
      </c>
      <c r="AA1204" s="1" t="str">
        <f>Raw!Z1204</f>
        <v>NEW ZEALAND FULL LICENCE</v>
      </c>
      <c r="AB1204" s="9">
        <f t="shared" si="128"/>
        <v>4</v>
      </c>
      <c r="AC1204" s="1">
        <v>16</v>
      </c>
      <c r="AD1204" s="1" t="str">
        <f>Raw!AA1204</f>
        <v>FEMALE</v>
      </c>
      <c r="AE1204" s="1" t="str">
        <f>Raw!AB1204</f>
        <v>NO</v>
      </c>
      <c r="AF1204" s="1">
        <f>IF(Raw!AE1204="", 0, 1)</f>
        <v>0</v>
      </c>
      <c r="AG1204" s="1" t="str">
        <f t="shared" si="129"/>
        <v>No</v>
      </c>
      <c r="AH1204" s="1" t="str">
        <f t="shared" si="130"/>
        <v>No</v>
      </c>
      <c r="AI1204" s="1" t="str">
        <f t="shared" si="131"/>
        <v>No</v>
      </c>
      <c r="AJ1204" s="1" t="str">
        <f>IF(Raw!AE1204="", "", Raw!AE1204)</f>
        <v/>
      </c>
      <c r="AK1204" s="2" t="str">
        <f t="shared" ca="1" si="132"/>
        <v/>
      </c>
      <c r="AL1204" s="1" t="str">
        <f>IF(Raw!AF1204="", "", Raw!AF1204)</f>
        <v/>
      </c>
      <c r="AM1204" s="1" t="s">
        <v>6350</v>
      </c>
      <c r="AN1204" s="1" t="s">
        <v>6350</v>
      </c>
      <c r="AO1204" s="1" t="s">
        <v>6349</v>
      </c>
      <c r="AP1204" s="1">
        <f>Raw!AH1204</f>
        <v>10830</v>
      </c>
      <c r="AQ1204" s="1">
        <v>500</v>
      </c>
      <c r="AR1204" s="1" t="s">
        <v>6350</v>
      </c>
      <c r="AS1204" s="1" t="s">
        <v>6350</v>
      </c>
      <c r="AT1204" s="1" t="s">
        <v>6350</v>
      </c>
    </row>
    <row r="1205" spans="1:46" ht="12.75" x14ac:dyDescent="0.2">
      <c r="A1205" s="1">
        <v>11204</v>
      </c>
      <c r="B1205" s="1" t="s">
        <v>2</v>
      </c>
      <c r="C1205" s="2">
        <f t="shared" ca="1" si="126"/>
        <v>45265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6350</v>
      </c>
      <c r="O1205" s="1" t="s">
        <v>6373</v>
      </c>
      <c r="P1205" s="1" t="s">
        <v>6349</v>
      </c>
      <c r="Q1205" s="1" t="s">
        <v>6350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27"/>
        <v>33577</v>
      </c>
      <c r="AA1205" s="1" t="str">
        <f>Raw!Z1205</f>
        <v>RESTRICTED LICENCE</v>
      </c>
      <c r="AB1205" s="9">
        <f t="shared" si="128"/>
        <v>4</v>
      </c>
      <c r="AC1205" s="1">
        <v>16</v>
      </c>
      <c r="AD1205" s="1" t="str">
        <f>Raw!AA1205</f>
        <v>FEMALE</v>
      </c>
      <c r="AE1205" s="1" t="str">
        <f>Raw!AB1205</f>
        <v>NO</v>
      </c>
      <c r="AF1205" s="1">
        <f>IF(Raw!AE1205="", 0, 1)</f>
        <v>0</v>
      </c>
      <c r="AG1205" s="1" t="str">
        <f t="shared" si="129"/>
        <v>No</v>
      </c>
      <c r="AH1205" s="1" t="str">
        <f t="shared" si="130"/>
        <v>No</v>
      </c>
      <c r="AI1205" s="1" t="str">
        <f t="shared" si="131"/>
        <v>No</v>
      </c>
      <c r="AJ1205" s="1" t="str">
        <f>IF(Raw!AE1205="", "", Raw!AE1205)</f>
        <v/>
      </c>
      <c r="AK1205" s="2" t="str">
        <f t="shared" ca="1" si="132"/>
        <v/>
      </c>
      <c r="AL1205" s="1" t="str">
        <f>IF(Raw!AF1205="", "", Raw!AF1205)</f>
        <v/>
      </c>
      <c r="AM1205" s="1" t="s">
        <v>6350</v>
      </c>
      <c r="AN1205" s="1" t="s">
        <v>6350</v>
      </c>
      <c r="AO1205" s="1" t="s">
        <v>6349</v>
      </c>
      <c r="AP1205" s="1">
        <f>Raw!AH1205</f>
        <v>7550</v>
      </c>
      <c r="AQ1205" s="1">
        <v>500</v>
      </c>
      <c r="AR1205" s="1" t="s">
        <v>6350</v>
      </c>
      <c r="AS1205" s="1" t="s">
        <v>6350</v>
      </c>
      <c r="AT1205" s="1" t="s">
        <v>6350</v>
      </c>
    </row>
    <row r="1206" spans="1:46" ht="12.75" x14ac:dyDescent="0.2">
      <c r="A1206" s="1">
        <v>11205</v>
      </c>
      <c r="B1206" s="1" t="s">
        <v>2</v>
      </c>
      <c r="C1206" s="2">
        <f t="shared" ca="1" si="126"/>
        <v>45265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6350</v>
      </c>
      <c r="O1206" s="1" t="s">
        <v>6373</v>
      </c>
      <c r="P1206" s="1" t="s">
        <v>6349</v>
      </c>
      <c r="Q1206" s="1" t="s">
        <v>6350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27"/>
        <v>33577</v>
      </c>
      <c r="AA1206" s="1" t="str">
        <f>Raw!Z1206</f>
        <v>NEW ZEALAND FULL LICENCE</v>
      </c>
      <c r="AB1206" s="9">
        <f t="shared" si="128"/>
        <v>4</v>
      </c>
      <c r="AC1206" s="1">
        <v>16</v>
      </c>
      <c r="AD1206" s="1" t="str">
        <f>Raw!AA1206</f>
        <v>MALE</v>
      </c>
      <c r="AE1206" s="1" t="str">
        <f>Raw!AB1206</f>
        <v>YES</v>
      </c>
      <c r="AF1206" s="1">
        <f>IF(Raw!AE1206="", 0, 1)</f>
        <v>0</v>
      </c>
      <c r="AG1206" s="1" t="str">
        <f t="shared" si="129"/>
        <v>No</v>
      </c>
      <c r="AH1206" s="1" t="str">
        <f t="shared" si="130"/>
        <v>No</v>
      </c>
      <c r="AI1206" s="1" t="str">
        <f t="shared" si="131"/>
        <v>No</v>
      </c>
      <c r="AJ1206" s="1" t="str">
        <f>IF(Raw!AE1206="", "", Raw!AE1206)</f>
        <v/>
      </c>
      <c r="AK1206" s="2" t="str">
        <f t="shared" ca="1" si="132"/>
        <v/>
      </c>
      <c r="AL1206" s="1" t="str">
        <f>IF(Raw!AF1206="", "", Raw!AF1206)</f>
        <v/>
      </c>
      <c r="AM1206" s="1" t="s">
        <v>6350</v>
      </c>
      <c r="AN1206" s="1" t="s">
        <v>6350</v>
      </c>
      <c r="AO1206" s="1" t="s">
        <v>6349</v>
      </c>
      <c r="AP1206" s="1">
        <f>Raw!AH1206</f>
        <v>10150</v>
      </c>
      <c r="AQ1206" s="1">
        <v>500</v>
      </c>
      <c r="AR1206" s="1" t="s">
        <v>6350</v>
      </c>
      <c r="AS1206" s="1" t="s">
        <v>6350</v>
      </c>
      <c r="AT1206" s="1" t="s">
        <v>6350</v>
      </c>
    </row>
    <row r="1207" spans="1:46" ht="12.75" x14ac:dyDescent="0.2">
      <c r="A1207" s="1">
        <v>11206</v>
      </c>
      <c r="B1207" s="1" t="s">
        <v>2</v>
      </c>
      <c r="C1207" s="2">
        <f t="shared" ca="1" si="126"/>
        <v>45265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6350</v>
      </c>
      <c r="O1207" s="1" t="s">
        <v>6373</v>
      </c>
      <c r="P1207" s="1" t="s">
        <v>6349</v>
      </c>
      <c r="Q1207" s="1" t="s">
        <v>6350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27"/>
        <v>33212</v>
      </c>
      <c r="AA1207" s="1" t="str">
        <f>Raw!Z1207</f>
        <v>NEW ZEALAND FULL LICENCE</v>
      </c>
      <c r="AB1207" s="9">
        <f t="shared" si="128"/>
        <v>4</v>
      </c>
      <c r="AC1207" s="1">
        <v>16</v>
      </c>
      <c r="AD1207" s="1" t="str">
        <f>Raw!AA1207</f>
        <v>MALE</v>
      </c>
      <c r="AE1207" s="1" t="str">
        <f>Raw!AB1207</f>
        <v>NO</v>
      </c>
      <c r="AF1207" s="1">
        <f>IF(Raw!AE1207="", 0, 1)</f>
        <v>0</v>
      </c>
      <c r="AG1207" s="1" t="str">
        <f t="shared" si="129"/>
        <v>No</v>
      </c>
      <c r="AH1207" s="1" t="str">
        <f t="shared" si="130"/>
        <v>No</v>
      </c>
      <c r="AI1207" s="1" t="str">
        <f t="shared" si="131"/>
        <v>No</v>
      </c>
      <c r="AJ1207" s="1" t="str">
        <f>IF(Raw!AE1207="", "", Raw!AE1207)</f>
        <v/>
      </c>
      <c r="AK1207" s="2" t="str">
        <f t="shared" ca="1" si="132"/>
        <v/>
      </c>
      <c r="AL1207" s="1" t="str">
        <f>IF(Raw!AF1207="", "", Raw!AF1207)</f>
        <v/>
      </c>
      <c r="AM1207" s="1" t="s">
        <v>6350</v>
      </c>
      <c r="AN1207" s="1" t="s">
        <v>6350</v>
      </c>
      <c r="AO1207" s="1" t="s">
        <v>6349</v>
      </c>
      <c r="AP1207" s="1">
        <f>Raw!AH1207</f>
        <v>5850</v>
      </c>
      <c r="AQ1207" s="1">
        <v>500</v>
      </c>
      <c r="AR1207" s="1" t="s">
        <v>6350</v>
      </c>
      <c r="AS1207" s="1" t="s">
        <v>6350</v>
      </c>
      <c r="AT1207" s="1" t="s">
        <v>6350</v>
      </c>
    </row>
    <row r="1208" spans="1:46" ht="12.75" x14ac:dyDescent="0.2">
      <c r="A1208" s="1">
        <v>11207</v>
      </c>
      <c r="B1208" s="1" t="s">
        <v>2</v>
      </c>
      <c r="C1208" s="2">
        <f t="shared" ca="1" si="126"/>
        <v>45265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6350</v>
      </c>
      <c r="O1208" s="1" t="s">
        <v>6373</v>
      </c>
      <c r="P1208" s="1" t="s">
        <v>6349</v>
      </c>
      <c r="Q1208" s="1" t="s">
        <v>6350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27"/>
        <v>36134</v>
      </c>
      <c r="AA1208" s="1" t="str">
        <f>Raw!Z1208</f>
        <v>NEW ZEALAND FULL LICENCE</v>
      </c>
      <c r="AB1208" s="9">
        <f t="shared" si="128"/>
        <v>4</v>
      </c>
      <c r="AC1208" s="1">
        <v>16</v>
      </c>
      <c r="AD1208" s="1" t="str">
        <f>Raw!AA1208</f>
        <v>MALE</v>
      </c>
      <c r="AE1208" s="1" t="str">
        <f>Raw!AB1208</f>
        <v>NO</v>
      </c>
      <c r="AF1208" s="1">
        <f>IF(Raw!AE1208="", 0, 1)</f>
        <v>0</v>
      </c>
      <c r="AG1208" s="1" t="str">
        <f t="shared" si="129"/>
        <v>No</v>
      </c>
      <c r="AH1208" s="1" t="str">
        <f t="shared" si="130"/>
        <v>No</v>
      </c>
      <c r="AI1208" s="1" t="str">
        <f t="shared" si="131"/>
        <v>No</v>
      </c>
      <c r="AJ1208" s="1" t="str">
        <f>IF(Raw!AE1208="", "", Raw!AE1208)</f>
        <v/>
      </c>
      <c r="AK1208" s="2" t="str">
        <f t="shared" ca="1" si="132"/>
        <v/>
      </c>
      <c r="AL1208" s="1" t="str">
        <f>IF(Raw!AF1208="", "", Raw!AF1208)</f>
        <v/>
      </c>
      <c r="AM1208" s="1" t="s">
        <v>6350</v>
      </c>
      <c r="AN1208" s="1" t="s">
        <v>6350</v>
      </c>
      <c r="AO1208" s="1" t="s">
        <v>6349</v>
      </c>
      <c r="AP1208" s="1">
        <f>Raw!AH1208</f>
        <v>36665</v>
      </c>
      <c r="AQ1208" s="1">
        <v>500</v>
      </c>
      <c r="AR1208" s="1" t="s">
        <v>6350</v>
      </c>
      <c r="AS1208" s="1" t="s">
        <v>6350</v>
      </c>
      <c r="AT1208" s="1" t="s">
        <v>6350</v>
      </c>
    </row>
    <row r="1209" spans="1:46" ht="12.75" x14ac:dyDescent="0.2">
      <c r="A1209" s="1">
        <v>11208</v>
      </c>
      <c r="B1209" s="1" t="s">
        <v>2</v>
      </c>
      <c r="C1209" s="2">
        <f t="shared" ca="1" si="126"/>
        <v>45265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6350</v>
      </c>
      <c r="O1209" s="1" t="s">
        <v>6373</v>
      </c>
      <c r="P1209" s="1" t="s">
        <v>6349</v>
      </c>
      <c r="Q1209" s="1" t="s">
        <v>6350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27"/>
        <v>26272</v>
      </c>
      <c r="AA1209" s="1" t="str">
        <f>Raw!Z1209</f>
        <v>NEW ZEALAND FULL LICENCE</v>
      </c>
      <c r="AB1209" s="9">
        <f t="shared" si="128"/>
        <v>4</v>
      </c>
      <c r="AC1209" s="1">
        <v>16</v>
      </c>
      <c r="AD1209" s="1" t="str">
        <f>Raw!AA1209</f>
        <v>MALE</v>
      </c>
      <c r="AE1209" s="1" t="str">
        <f>Raw!AB1209</f>
        <v>NO</v>
      </c>
      <c r="AF1209" s="1">
        <f>IF(Raw!AE1209="", 0, 1)</f>
        <v>0</v>
      </c>
      <c r="AG1209" s="1" t="str">
        <f t="shared" si="129"/>
        <v>No</v>
      </c>
      <c r="AH1209" s="1" t="str">
        <f t="shared" si="130"/>
        <v>No</v>
      </c>
      <c r="AI1209" s="1" t="str">
        <f t="shared" si="131"/>
        <v>No</v>
      </c>
      <c r="AJ1209" s="1" t="str">
        <f>IF(Raw!AE1209="", "", Raw!AE1209)</f>
        <v/>
      </c>
      <c r="AK1209" s="2" t="str">
        <f t="shared" ca="1" si="132"/>
        <v/>
      </c>
      <c r="AL1209" s="1" t="str">
        <f>IF(Raw!AF1209="", "", Raw!AF1209)</f>
        <v/>
      </c>
      <c r="AM1209" s="1" t="s">
        <v>6350</v>
      </c>
      <c r="AN1209" s="1" t="s">
        <v>6350</v>
      </c>
      <c r="AO1209" s="1" t="s">
        <v>6349</v>
      </c>
      <c r="AP1209" s="1">
        <f>Raw!AH1209</f>
        <v>8600</v>
      </c>
      <c r="AQ1209" s="1">
        <v>500</v>
      </c>
      <c r="AR1209" s="1" t="s">
        <v>6350</v>
      </c>
      <c r="AS1209" s="1" t="s">
        <v>6350</v>
      </c>
      <c r="AT1209" s="1" t="s">
        <v>6350</v>
      </c>
    </row>
    <row r="1210" spans="1:46" ht="12.75" x14ac:dyDescent="0.2">
      <c r="A1210" s="1">
        <v>11209</v>
      </c>
      <c r="B1210" s="1" t="s">
        <v>2</v>
      </c>
      <c r="C1210" s="2">
        <f t="shared" ca="1" si="126"/>
        <v>45265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6350</v>
      </c>
      <c r="O1210" s="1" t="s">
        <v>6373</v>
      </c>
      <c r="P1210" s="1" t="s">
        <v>6349</v>
      </c>
      <c r="Q1210" s="1" t="s">
        <v>6350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27"/>
        <v>27003</v>
      </c>
      <c r="AA1210" s="1" t="str">
        <f>Raw!Z1210</f>
        <v>NEW ZEALAND FULL LICENCE</v>
      </c>
      <c r="AB1210" s="9">
        <f t="shared" si="128"/>
        <v>4</v>
      </c>
      <c r="AC1210" s="1">
        <v>16</v>
      </c>
      <c r="AD1210" s="1" t="str">
        <f>Raw!AA1210</f>
        <v>MALE</v>
      </c>
      <c r="AE1210" s="1" t="str">
        <f>Raw!AB1210</f>
        <v>YES</v>
      </c>
      <c r="AF1210" s="1">
        <f>IF(Raw!AE1210="", 0, 1)</f>
        <v>1</v>
      </c>
      <c r="AG1210" s="1" t="str">
        <f t="shared" si="129"/>
        <v>Yes</v>
      </c>
      <c r="AH1210" s="1" t="str">
        <f t="shared" si="130"/>
        <v>Yes</v>
      </c>
      <c r="AI1210" s="1" t="str">
        <f t="shared" si="131"/>
        <v>Yes</v>
      </c>
      <c r="AJ1210" s="1">
        <f>IF(Raw!AE1210="", "", Raw!AE1210)</f>
        <v>2</v>
      </c>
      <c r="AK1210" s="2">
        <f t="shared" ca="1" si="132"/>
        <v>45230</v>
      </c>
      <c r="AL1210" s="1" t="str">
        <f>IF(Raw!AF1210="", "", Raw!AF1210)</f>
        <v>Not at fault - other vehicle involved</v>
      </c>
      <c r="AM1210" s="1" t="s">
        <v>6350</v>
      </c>
      <c r="AN1210" s="1" t="s">
        <v>6350</v>
      </c>
      <c r="AO1210" s="1" t="s">
        <v>6349</v>
      </c>
      <c r="AP1210" s="1">
        <f>Raw!AH1210</f>
        <v>4537</v>
      </c>
      <c r="AQ1210" s="1">
        <v>500</v>
      </c>
      <c r="AR1210" s="1" t="s">
        <v>6350</v>
      </c>
      <c r="AS1210" s="1" t="s">
        <v>6350</v>
      </c>
      <c r="AT1210" s="1" t="s">
        <v>6350</v>
      </c>
    </row>
    <row r="1211" spans="1:46" ht="12.75" x14ac:dyDescent="0.2">
      <c r="A1211" s="1">
        <v>11210</v>
      </c>
      <c r="B1211" s="1" t="s">
        <v>2</v>
      </c>
      <c r="C1211" s="2">
        <f t="shared" ca="1" si="126"/>
        <v>45265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6350</v>
      </c>
      <c r="O1211" s="1" t="s">
        <v>6373</v>
      </c>
      <c r="P1211" s="1" t="s">
        <v>6349</v>
      </c>
      <c r="Q1211" s="1" t="s">
        <v>6350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27"/>
        <v>32847</v>
      </c>
      <c r="AA1211" s="1" t="str">
        <f>Raw!Z1211</f>
        <v>NEW ZEALAND FULL LICENCE</v>
      </c>
      <c r="AB1211" s="9">
        <f t="shared" si="128"/>
        <v>4</v>
      </c>
      <c r="AC1211" s="1">
        <v>16</v>
      </c>
      <c r="AD1211" s="1" t="str">
        <f>Raw!AA1211</f>
        <v>MALE</v>
      </c>
      <c r="AE1211" s="1" t="str">
        <f>Raw!AB1211</f>
        <v>YES</v>
      </c>
      <c r="AF1211" s="1">
        <f>IF(Raw!AE1211="", 0, 1)</f>
        <v>0</v>
      </c>
      <c r="AG1211" s="1" t="str">
        <f t="shared" si="129"/>
        <v>No</v>
      </c>
      <c r="AH1211" s="1" t="str">
        <f t="shared" si="130"/>
        <v>No</v>
      </c>
      <c r="AI1211" s="1" t="str">
        <f t="shared" si="131"/>
        <v>No</v>
      </c>
      <c r="AJ1211" s="1" t="str">
        <f>IF(Raw!AE1211="", "", Raw!AE1211)</f>
        <v/>
      </c>
      <c r="AK1211" s="2" t="str">
        <f t="shared" ca="1" si="132"/>
        <v/>
      </c>
      <c r="AL1211" s="1" t="str">
        <f>IF(Raw!AF1211="", "", Raw!AF1211)</f>
        <v/>
      </c>
      <c r="AM1211" s="1" t="s">
        <v>6350</v>
      </c>
      <c r="AN1211" s="1" t="s">
        <v>6350</v>
      </c>
      <c r="AO1211" s="1" t="s">
        <v>6349</v>
      </c>
      <c r="AP1211" s="1">
        <f>Raw!AH1211</f>
        <v>42150</v>
      </c>
      <c r="AQ1211" s="1">
        <v>500</v>
      </c>
      <c r="AR1211" s="1" t="s">
        <v>6350</v>
      </c>
      <c r="AS1211" s="1" t="s">
        <v>6350</v>
      </c>
      <c r="AT1211" s="1" t="s">
        <v>6350</v>
      </c>
    </row>
    <row r="1212" spans="1:46" ht="12.75" x14ac:dyDescent="0.2">
      <c r="A1212" s="1">
        <v>11211</v>
      </c>
      <c r="B1212" s="1" t="s">
        <v>2</v>
      </c>
      <c r="C1212" s="2">
        <f t="shared" ca="1" si="126"/>
        <v>45265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6350</v>
      </c>
      <c r="O1212" s="1" t="s">
        <v>6373</v>
      </c>
      <c r="P1212" s="1" t="s">
        <v>6349</v>
      </c>
      <c r="Q1212" s="1" t="s">
        <v>6350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27"/>
        <v>23350</v>
      </c>
      <c r="AA1212" s="1" t="str">
        <f>Raw!Z1212</f>
        <v>NEW ZEALAND FULL LICENCE</v>
      </c>
      <c r="AB1212" s="9">
        <f t="shared" si="128"/>
        <v>4</v>
      </c>
      <c r="AC1212" s="1">
        <v>16</v>
      </c>
      <c r="AD1212" s="1" t="str">
        <f>Raw!AA1212</f>
        <v>MALE</v>
      </c>
      <c r="AE1212" s="1" t="str">
        <f>Raw!AB1212</f>
        <v>NO</v>
      </c>
      <c r="AF1212" s="1">
        <f>IF(Raw!AE1212="", 0, 1)</f>
        <v>0</v>
      </c>
      <c r="AG1212" s="1" t="str">
        <f t="shared" si="129"/>
        <v>No</v>
      </c>
      <c r="AH1212" s="1" t="str">
        <f t="shared" si="130"/>
        <v>No</v>
      </c>
      <c r="AI1212" s="1" t="str">
        <f t="shared" si="131"/>
        <v>No</v>
      </c>
      <c r="AJ1212" s="1" t="str">
        <f>IF(Raw!AE1212="", "", Raw!AE1212)</f>
        <v/>
      </c>
      <c r="AK1212" s="2" t="str">
        <f t="shared" ca="1" si="132"/>
        <v/>
      </c>
      <c r="AL1212" s="1" t="str">
        <f>IF(Raw!AF1212="", "", Raw!AF1212)</f>
        <v/>
      </c>
      <c r="AM1212" s="1" t="s">
        <v>6350</v>
      </c>
      <c r="AN1212" s="1" t="s">
        <v>6350</v>
      </c>
      <c r="AO1212" s="1" t="s">
        <v>6349</v>
      </c>
      <c r="AP1212" s="1">
        <f>Raw!AH1212</f>
        <v>3280</v>
      </c>
      <c r="AQ1212" s="1">
        <v>500</v>
      </c>
      <c r="AR1212" s="1" t="s">
        <v>6350</v>
      </c>
      <c r="AS1212" s="1" t="s">
        <v>6350</v>
      </c>
      <c r="AT1212" s="1" t="s">
        <v>6350</v>
      </c>
    </row>
    <row r="1213" spans="1:46" ht="12.75" x14ac:dyDescent="0.2">
      <c r="A1213" s="1">
        <v>11212</v>
      </c>
      <c r="B1213" s="1" t="s">
        <v>2</v>
      </c>
      <c r="C1213" s="2">
        <f t="shared" ca="1" si="126"/>
        <v>45265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6350</v>
      </c>
      <c r="O1213" s="1" t="s">
        <v>6373</v>
      </c>
      <c r="P1213" s="1" t="s">
        <v>6349</v>
      </c>
      <c r="Q1213" s="1" t="s">
        <v>6350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27"/>
        <v>33943</v>
      </c>
      <c r="AA1213" s="1" t="str">
        <f>Raw!Z1213</f>
        <v>NEW ZEALAND FULL LICENCE</v>
      </c>
      <c r="AB1213" s="9">
        <f t="shared" si="128"/>
        <v>4</v>
      </c>
      <c r="AC1213" s="1">
        <v>16</v>
      </c>
      <c r="AD1213" s="1" t="str">
        <f>Raw!AA1213</f>
        <v>FEMALE</v>
      </c>
      <c r="AE1213" s="1" t="str">
        <f>Raw!AB1213</f>
        <v>NO</v>
      </c>
      <c r="AF1213" s="1">
        <f>IF(Raw!AE1213="", 0, 1)</f>
        <v>0</v>
      </c>
      <c r="AG1213" s="1" t="str">
        <f t="shared" si="129"/>
        <v>No</v>
      </c>
      <c r="AH1213" s="1" t="str">
        <f t="shared" si="130"/>
        <v>No</v>
      </c>
      <c r="AI1213" s="1" t="str">
        <f t="shared" si="131"/>
        <v>No</v>
      </c>
      <c r="AJ1213" s="1" t="str">
        <f>IF(Raw!AE1213="", "", Raw!AE1213)</f>
        <v/>
      </c>
      <c r="AK1213" s="2" t="str">
        <f t="shared" ca="1" si="132"/>
        <v/>
      </c>
      <c r="AL1213" s="1" t="str">
        <f>IF(Raw!AF1213="", "", Raw!AF1213)</f>
        <v/>
      </c>
      <c r="AM1213" s="1" t="s">
        <v>6350</v>
      </c>
      <c r="AN1213" s="1" t="s">
        <v>6350</v>
      </c>
      <c r="AO1213" s="1" t="s">
        <v>6349</v>
      </c>
      <c r="AP1213" s="1">
        <f>Raw!AH1213</f>
        <v>16460</v>
      </c>
      <c r="AQ1213" s="1">
        <v>500</v>
      </c>
      <c r="AR1213" s="1" t="s">
        <v>6350</v>
      </c>
      <c r="AS1213" s="1" t="s">
        <v>6350</v>
      </c>
      <c r="AT1213" s="1" t="s">
        <v>6350</v>
      </c>
    </row>
    <row r="1214" spans="1:46" ht="12.75" x14ac:dyDescent="0.2">
      <c r="A1214" s="1">
        <v>11213</v>
      </c>
      <c r="B1214" s="1" t="s">
        <v>2</v>
      </c>
      <c r="C1214" s="2">
        <f t="shared" ca="1" si="126"/>
        <v>45265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6350</v>
      </c>
      <c r="O1214" s="1" t="s">
        <v>6373</v>
      </c>
      <c r="P1214" s="1" t="s">
        <v>6349</v>
      </c>
      <c r="Q1214" s="1" t="s">
        <v>6350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27"/>
        <v>31751</v>
      </c>
      <c r="AA1214" s="1" t="str">
        <f>Raw!Z1214</f>
        <v>NEW ZEALAND FULL LICENCE</v>
      </c>
      <c r="AB1214" s="9">
        <f t="shared" si="128"/>
        <v>4</v>
      </c>
      <c r="AC1214" s="1">
        <v>16</v>
      </c>
      <c r="AD1214" s="1" t="str">
        <f>Raw!AA1214</f>
        <v>MALE</v>
      </c>
      <c r="AE1214" s="1" t="str">
        <f>Raw!AB1214</f>
        <v>NO</v>
      </c>
      <c r="AF1214" s="1">
        <f>IF(Raw!AE1214="", 0, 1)</f>
        <v>1</v>
      </c>
      <c r="AG1214" s="1" t="str">
        <f t="shared" si="129"/>
        <v>Yes</v>
      </c>
      <c r="AH1214" s="1" t="str">
        <f t="shared" si="130"/>
        <v>Yes</v>
      </c>
      <c r="AI1214" s="1" t="str">
        <f t="shared" si="131"/>
        <v>Yes</v>
      </c>
      <c r="AJ1214" s="1">
        <f>IF(Raw!AE1214="", "", Raw!AE1214)</f>
        <v>16</v>
      </c>
      <c r="AK1214" s="2">
        <f t="shared" ca="1" si="132"/>
        <v>44804</v>
      </c>
      <c r="AL1214" s="1" t="str">
        <f>IF(Raw!AF1214="", "", Raw!AF1214)</f>
        <v>Not at fault - other vehicle involved</v>
      </c>
      <c r="AM1214" s="1" t="s">
        <v>6350</v>
      </c>
      <c r="AN1214" s="1" t="s">
        <v>6350</v>
      </c>
      <c r="AO1214" s="1" t="s">
        <v>6349</v>
      </c>
      <c r="AP1214" s="1">
        <f>Raw!AH1214</f>
        <v>11610</v>
      </c>
      <c r="AQ1214" s="1">
        <v>500</v>
      </c>
      <c r="AR1214" s="1" t="s">
        <v>6350</v>
      </c>
      <c r="AS1214" s="1" t="s">
        <v>6350</v>
      </c>
      <c r="AT1214" s="1" t="s">
        <v>6350</v>
      </c>
    </row>
    <row r="1215" spans="1:46" ht="12.75" x14ac:dyDescent="0.2">
      <c r="A1215" s="1">
        <v>11214</v>
      </c>
      <c r="B1215" s="1" t="s">
        <v>2</v>
      </c>
      <c r="C1215" s="2">
        <f t="shared" ca="1" si="126"/>
        <v>45265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6350</v>
      </c>
      <c r="O1215" s="1" t="s">
        <v>6373</v>
      </c>
      <c r="P1215" s="1" t="s">
        <v>6349</v>
      </c>
      <c r="Q1215" s="1" t="s">
        <v>6350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/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27"/>
        <v>34308</v>
      </c>
      <c r="AA1215" s="1" t="str">
        <f>Raw!Z1215</f>
        <v>NEW ZEALAND FULL LICENCE</v>
      </c>
      <c r="AB1215" s="9">
        <f t="shared" si="128"/>
        <v>4</v>
      </c>
      <c r="AC1215" s="1">
        <v>16</v>
      </c>
      <c r="AD1215" s="1" t="str">
        <f>Raw!AA1215</f>
        <v>FEMALE</v>
      </c>
      <c r="AE1215" s="1" t="str">
        <f>Raw!AB1215</f>
        <v>YES</v>
      </c>
      <c r="AF1215" s="1">
        <f>IF(Raw!AE1215="", 0, 1)</f>
        <v>1</v>
      </c>
      <c r="AG1215" s="1" t="str">
        <f t="shared" si="129"/>
        <v>No</v>
      </c>
      <c r="AH1215" s="1" t="str">
        <f t="shared" si="130"/>
        <v>Yes</v>
      </c>
      <c r="AI1215" s="1" t="str">
        <f t="shared" si="131"/>
        <v>Yes</v>
      </c>
      <c r="AJ1215" s="1">
        <f>IF(Raw!AE1215="", "", Raw!AE1215)</f>
        <v>25</v>
      </c>
      <c r="AK1215" s="2">
        <f t="shared" ca="1" si="132"/>
        <v>44530</v>
      </c>
      <c r="AL1215" s="1" t="str">
        <f>IF(Raw!AF1215="", "", Raw!AF1215)</f>
        <v>Not at fault - other vehicle involved</v>
      </c>
      <c r="AM1215" s="1" t="s">
        <v>6350</v>
      </c>
      <c r="AN1215" s="1" t="s">
        <v>6350</v>
      </c>
      <c r="AO1215" s="1" t="s">
        <v>6349</v>
      </c>
      <c r="AP1215" s="1">
        <f>Raw!AH1215</f>
        <v>19050</v>
      </c>
      <c r="AQ1215" s="1">
        <v>500</v>
      </c>
      <c r="AR1215" s="1" t="s">
        <v>6350</v>
      </c>
      <c r="AS1215" s="1" t="s">
        <v>6350</v>
      </c>
      <c r="AT1215" s="1" t="s">
        <v>6350</v>
      </c>
    </row>
    <row r="1216" spans="1:46" ht="12.75" x14ac:dyDescent="0.2">
      <c r="A1216" s="1">
        <v>11215</v>
      </c>
      <c r="B1216" s="1" t="s">
        <v>2</v>
      </c>
      <c r="C1216" s="2">
        <f t="shared" ca="1" si="126"/>
        <v>45265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6350</v>
      </c>
      <c r="O1216" s="1" t="s">
        <v>6373</v>
      </c>
      <c r="P1216" s="1" t="s">
        <v>6349</v>
      </c>
      <c r="Q1216" s="1" t="s">
        <v>6350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/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27"/>
        <v>35769</v>
      </c>
      <c r="AA1216" s="1" t="str">
        <f>Raw!Z1216</f>
        <v>NEW ZEALAND FULL LICENCE</v>
      </c>
      <c r="AB1216" s="9">
        <f t="shared" si="128"/>
        <v>4</v>
      </c>
      <c r="AC1216" s="1">
        <v>16</v>
      </c>
      <c r="AD1216" s="1" t="str">
        <f>Raw!AA1216</f>
        <v>MALE</v>
      </c>
      <c r="AE1216" s="1" t="str">
        <f>Raw!AB1216</f>
        <v>YES</v>
      </c>
      <c r="AF1216" s="1">
        <f>IF(Raw!AE1216="", 0, 1)</f>
        <v>0</v>
      </c>
      <c r="AG1216" s="1" t="str">
        <f t="shared" si="129"/>
        <v>No</v>
      </c>
      <c r="AH1216" s="1" t="str">
        <f t="shared" si="130"/>
        <v>No</v>
      </c>
      <c r="AI1216" s="1" t="str">
        <f t="shared" si="131"/>
        <v>No</v>
      </c>
      <c r="AJ1216" s="1" t="str">
        <f>IF(Raw!AE1216="", "", Raw!AE1216)</f>
        <v/>
      </c>
      <c r="AK1216" s="2" t="str">
        <f t="shared" ca="1" si="132"/>
        <v/>
      </c>
      <c r="AL1216" s="1" t="str">
        <f>IF(Raw!AF1216="", "", Raw!AF1216)</f>
        <v/>
      </c>
      <c r="AM1216" s="1" t="s">
        <v>6350</v>
      </c>
      <c r="AN1216" s="1" t="s">
        <v>6350</v>
      </c>
      <c r="AO1216" s="1" t="s">
        <v>6349</v>
      </c>
      <c r="AP1216" s="1">
        <f>Raw!AH1216</f>
        <v>14520</v>
      </c>
      <c r="AQ1216" s="1">
        <v>500</v>
      </c>
      <c r="AR1216" s="1" t="s">
        <v>6350</v>
      </c>
      <c r="AS1216" s="1" t="s">
        <v>6350</v>
      </c>
      <c r="AT1216" s="1" t="s">
        <v>6350</v>
      </c>
    </row>
    <row r="1217" spans="1:46" ht="12.75" x14ac:dyDescent="0.2">
      <c r="A1217" s="1">
        <v>11216</v>
      </c>
      <c r="B1217" s="1" t="s">
        <v>2</v>
      </c>
      <c r="C1217" s="2">
        <f t="shared" ca="1" si="126"/>
        <v>45265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6350</v>
      </c>
      <c r="O1217" s="1" t="s">
        <v>6373</v>
      </c>
      <c r="P1217" s="1" t="s">
        <v>6349</v>
      </c>
      <c r="Q1217" s="1" t="s">
        <v>6350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27"/>
        <v>17506</v>
      </c>
      <c r="AA1217" s="1" t="str">
        <f>Raw!Z1217</f>
        <v>NEW ZEALAND FULL LICENCE</v>
      </c>
      <c r="AB1217" s="9">
        <f t="shared" si="128"/>
        <v>4</v>
      </c>
      <c r="AC1217" s="1">
        <v>16</v>
      </c>
      <c r="AD1217" s="1" t="str">
        <f>Raw!AA1217</f>
        <v>FEMALE</v>
      </c>
      <c r="AE1217" s="1" t="str">
        <f>Raw!AB1217</f>
        <v>NO</v>
      </c>
      <c r="AF1217" s="1">
        <f>IF(Raw!AE1217="", 0, 1)</f>
        <v>0</v>
      </c>
      <c r="AG1217" s="1" t="str">
        <f t="shared" si="129"/>
        <v>No</v>
      </c>
      <c r="AH1217" s="1" t="str">
        <f t="shared" si="130"/>
        <v>No</v>
      </c>
      <c r="AI1217" s="1" t="str">
        <f t="shared" si="131"/>
        <v>No</v>
      </c>
      <c r="AJ1217" s="1" t="str">
        <f>IF(Raw!AE1217="", "", Raw!AE1217)</f>
        <v/>
      </c>
      <c r="AK1217" s="2" t="str">
        <f t="shared" ca="1" si="132"/>
        <v/>
      </c>
      <c r="AL1217" s="1" t="str">
        <f>IF(Raw!AF1217="", "", Raw!AF1217)</f>
        <v/>
      </c>
      <c r="AM1217" s="1" t="s">
        <v>6350</v>
      </c>
      <c r="AN1217" s="1" t="s">
        <v>6350</v>
      </c>
      <c r="AO1217" s="1" t="s">
        <v>6349</v>
      </c>
      <c r="AP1217" s="1">
        <f>Raw!AH1217</f>
        <v>2290</v>
      </c>
      <c r="AQ1217" s="1">
        <v>500</v>
      </c>
      <c r="AR1217" s="1" t="s">
        <v>6350</v>
      </c>
      <c r="AS1217" s="1" t="s">
        <v>6350</v>
      </c>
      <c r="AT1217" s="1" t="s">
        <v>6350</v>
      </c>
    </row>
    <row r="1218" spans="1:46" ht="12.75" x14ac:dyDescent="0.2">
      <c r="A1218" s="1">
        <v>11217</v>
      </c>
      <c r="B1218" s="1" t="s">
        <v>2</v>
      </c>
      <c r="C1218" s="2">
        <f t="shared" ca="1" si="126"/>
        <v>45265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6350</v>
      </c>
      <c r="O1218" s="1" t="s">
        <v>6373</v>
      </c>
      <c r="P1218" s="1" t="s">
        <v>6349</v>
      </c>
      <c r="Q1218" s="1" t="s">
        <v>6350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/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27"/>
        <v>33943</v>
      </c>
      <c r="AA1218" s="1" t="str">
        <f>Raw!Z1218</f>
        <v>NEW ZEALAND FULL LICENCE</v>
      </c>
      <c r="AB1218" s="9">
        <f t="shared" si="128"/>
        <v>4</v>
      </c>
      <c r="AC1218" s="1">
        <v>16</v>
      </c>
      <c r="AD1218" s="1" t="str">
        <f>Raw!AA1218</f>
        <v>MALE</v>
      </c>
      <c r="AE1218" s="1" t="str">
        <f>Raw!AB1218</f>
        <v>NO</v>
      </c>
      <c r="AF1218" s="1">
        <f>IF(Raw!AE1218="", 0, 1)</f>
        <v>1</v>
      </c>
      <c r="AG1218" s="1" t="str">
        <f t="shared" si="129"/>
        <v>Yes</v>
      </c>
      <c r="AH1218" s="1" t="str">
        <f t="shared" si="130"/>
        <v>Yes</v>
      </c>
      <c r="AI1218" s="1" t="str">
        <f t="shared" si="131"/>
        <v>Yes</v>
      </c>
      <c r="AJ1218" s="1">
        <f>IF(Raw!AE1218="", "", Raw!AE1218)</f>
        <v>4</v>
      </c>
      <c r="AK1218" s="2">
        <f t="shared" ca="1" si="132"/>
        <v>45169</v>
      </c>
      <c r="AL1218" s="1" t="str">
        <f>IF(Raw!AF1218="", "", Raw!AF1218)</f>
        <v>At fault - other vehicle involved</v>
      </c>
      <c r="AM1218" s="1" t="s">
        <v>6350</v>
      </c>
      <c r="AN1218" s="1" t="s">
        <v>6350</v>
      </c>
      <c r="AO1218" s="1" t="s">
        <v>6349</v>
      </c>
      <c r="AP1218" s="1">
        <f>Raw!AH1218</f>
        <v>17990</v>
      </c>
      <c r="AQ1218" s="1">
        <v>500</v>
      </c>
      <c r="AR1218" s="1" t="s">
        <v>6350</v>
      </c>
      <c r="AS1218" s="1" t="s">
        <v>6350</v>
      </c>
      <c r="AT1218" s="1" t="s">
        <v>6350</v>
      </c>
    </row>
    <row r="1219" spans="1:46" ht="12.75" x14ac:dyDescent="0.2">
      <c r="A1219" s="1">
        <v>11218</v>
      </c>
      <c r="B1219" s="1" t="s">
        <v>2</v>
      </c>
      <c r="C1219" s="2">
        <f t="shared" ref="C1219:C1282" ca="1" si="133">TODAY()</f>
        <v>45265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6350</v>
      </c>
      <c r="O1219" s="1" t="s">
        <v>6373</v>
      </c>
      <c r="P1219" s="1" t="s">
        <v>6349</v>
      </c>
      <c r="Q1219" s="1" t="s">
        <v>6350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/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34">DATE( YEAR( TODAY())-Y1219, MONTH( TODAY()), DAY( TODAY()))</f>
        <v>35769</v>
      </c>
      <c r="AA1219" s="1" t="str">
        <f>Raw!Z1219</f>
        <v>LEARNERS LICENCE</v>
      </c>
      <c r="AB1219" s="9">
        <f t="shared" ref="AB1219:AB1282" si="135">IF( MAX(1, Y1219-AC1219)&gt;=4, 4, MAX(1, Y1219-AC1219))</f>
        <v>4</v>
      </c>
      <c r="AC1219" s="1">
        <v>16</v>
      </c>
      <c r="AD1219" s="1" t="str">
        <f>Raw!AA1219</f>
        <v>FEMALE</v>
      </c>
      <c r="AE1219" s="1" t="str">
        <f>Raw!AB1219</f>
        <v>NO</v>
      </c>
      <c r="AF1219" s="1">
        <f>IF(Raw!AE1219="", 0, 1)</f>
        <v>0</v>
      </c>
      <c r="AG1219" s="1" t="str">
        <f t="shared" ref="AG1219:AG1282" si="136">IF(AND( AJ1219&lt;&gt;"", AJ1219&lt;=2*12), "Yes", "No")</f>
        <v>No</v>
      </c>
      <c r="AH1219" s="1" t="str">
        <f t="shared" ref="AH1219:AH1282" si="137">IF(AND( AJ1219&lt;&gt;"", AJ1219&lt;=3*12), "Yes", "No")</f>
        <v>No</v>
      </c>
      <c r="AI1219" s="1" t="str">
        <f t="shared" ref="AI1219:AI1282" si="138">IF(AND( AJ1219&lt;&gt;"", AJ1219&lt;5*12), "Yes", "No")</f>
        <v>No</v>
      </c>
      <c r="AJ1219" s="1" t="str">
        <f>IF(Raw!AE1219="", "", Raw!AE1219)</f>
        <v/>
      </c>
      <c r="AK1219" s="2" t="str">
        <f t="shared" ref="AK1219:AK1282" ca="1" si="139">IF(AJ1219="", "", EOMONTH( TODAY(), -AJ1219))</f>
        <v/>
      </c>
      <c r="AL1219" s="1" t="str">
        <f>IF(Raw!AF1219="", "", Raw!AF1219)</f>
        <v/>
      </c>
      <c r="AM1219" s="1" t="s">
        <v>6350</v>
      </c>
      <c r="AN1219" s="1" t="s">
        <v>6350</v>
      </c>
      <c r="AO1219" s="1" t="s">
        <v>6349</v>
      </c>
      <c r="AP1219" s="1">
        <f>Raw!AH1219</f>
        <v>3965</v>
      </c>
      <c r="AQ1219" s="1">
        <v>500</v>
      </c>
      <c r="AR1219" s="1" t="s">
        <v>6350</v>
      </c>
      <c r="AS1219" s="1" t="s">
        <v>6350</v>
      </c>
      <c r="AT1219" s="1" t="s">
        <v>6350</v>
      </c>
    </row>
    <row r="1220" spans="1:46" ht="12.75" x14ac:dyDescent="0.2">
      <c r="A1220" s="1">
        <v>11219</v>
      </c>
      <c r="B1220" s="1" t="s">
        <v>2</v>
      </c>
      <c r="C1220" s="2">
        <f t="shared" ca="1" si="133"/>
        <v>45265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6350</v>
      </c>
      <c r="O1220" s="1" t="s">
        <v>6373</v>
      </c>
      <c r="P1220" s="1" t="s">
        <v>6349</v>
      </c>
      <c r="Q1220" s="1" t="s">
        <v>6350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34"/>
        <v>28099</v>
      </c>
      <c r="AA1220" s="1" t="str">
        <f>Raw!Z1220</f>
        <v>NEW ZEALAND FULL LICENCE</v>
      </c>
      <c r="AB1220" s="9">
        <f t="shared" si="135"/>
        <v>4</v>
      </c>
      <c r="AC1220" s="1">
        <v>16</v>
      </c>
      <c r="AD1220" s="1" t="str">
        <f>Raw!AA1220</f>
        <v>FEMALE</v>
      </c>
      <c r="AE1220" s="1" t="str">
        <f>Raw!AB1220</f>
        <v>YES</v>
      </c>
      <c r="AF1220" s="1">
        <f>IF(Raw!AE1220="", 0, 1)</f>
        <v>0</v>
      </c>
      <c r="AG1220" s="1" t="str">
        <f t="shared" si="136"/>
        <v>No</v>
      </c>
      <c r="AH1220" s="1" t="str">
        <f t="shared" si="137"/>
        <v>No</v>
      </c>
      <c r="AI1220" s="1" t="str">
        <f t="shared" si="138"/>
        <v>No</v>
      </c>
      <c r="AJ1220" s="1" t="str">
        <f>IF(Raw!AE1220="", "", Raw!AE1220)</f>
        <v/>
      </c>
      <c r="AK1220" s="2" t="str">
        <f t="shared" ca="1" si="139"/>
        <v/>
      </c>
      <c r="AL1220" s="1" t="str">
        <f>IF(Raw!AF1220="", "", Raw!AF1220)</f>
        <v/>
      </c>
      <c r="AM1220" s="1" t="s">
        <v>6350</v>
      </c>
      <c r="AN1220" s="1" t="s">
        <v>6350</v>
      </c>
      <c r="AO1220" s="1" t="s">
        <v>6349</v>
      </c>
      <c r="AP1220" s="1">
        <f>Raw!AH1220</f>
        <v>10135</v>
      </c>
      <c r="AQ1220" s="1">
        <v>500</v>
      </c>
      <c r="AR1220" s="1" t="s">
        <v>6350</v>
      </c>
      <c r="AS1220" s="1" t="s">
        <v>6350</v>
      </c>
      <c r="AT1220" s="1" t="s">
        <v>6350</v>
      </c>
    </row>
    <row r="1221" spans="1:46" ht="12.75" x14ac:dyDescent="0.2">
      <c r="A1221" s="1">
        <v>11220</v>
      </c>
      <c r="B1221" s="1" t="s">
        <v>2</v>
      </c>
      <c r="C1221" s="2">
        <f t="shared" ca="1" si="133"/>
        <v>45265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6350</v>
      </c>
      <c r="O1221" s="1" t="s">
        <v>6373</v>
      </c>
      <c r="P1221" s="1" t="s">
        <v>6349</v>
      </c>
      <c r="Q1221" s="1" t="s">
        <v>6350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34"/>
        <v>21524</v>
      </c>
      <c r="AA1221" s="1" t="str">
        <f>Raw!Z1221</f>
        <v>NEW ZEALAND FULL LICENCE</v>
      </c>
      <c r="AB1221" s="9">
        <f t="shared" si="135"/>
        <v>4</v>
      </c>
      <c r="AC1221" s="1">
        <v>16</v>
      </c>
      <c r="AD1221" s="1" t="str">
        <f>Raw!AA1221</f>
        <v>MALE</v>
      </c>
      <c r="AE1221" s="1" t="str">
        <f>Raw!AB1221</f>
        <v>NO</v>
      </c>
      <c r="AF1221" s="1">
        <f>IF(Raw!AE1221="", 0, 1)</f>
        <v>1</v>
      </c>
      <c r="AG1221" s="1" t="str">
        <f t="shared" si="136"/>
        <v>Yes</v>
      </c>
      <c r="AH1221" s="1" t="str">
        <f t="shared" si="137"/>
        <v>Yes</v>
      </c>
      <c r="AI1221" s="1" t="str">
        <f t="shared" si="138"/>
        <v>Yes</v>
      </c>
      <c r="AJ1221" s="1">
        <f>IF(Raw!AE1221="", "", Raw!AE1221)</f>
        <v>11</v>
      </c>
      <c r="AK1221" s="2">
        <f t="shared" ca="1" si="139"/>
        <v>44957</v>
      </c>
      <c r="AL1221" s="1" t="str">
        <f>IF(Raw!AF1221="", "", Raw!AF1221)</f>
        <v>At fault - other vehicle involved</v>
      </c>
      <c r="AM1221" s="1" t="s">
        <v>6350</v>
      </c>
      <c r="AN1221" s="1" t="s">
        <v>6350</v>
      </c>
      <c r="AO1221" s="1" t="s">
        <v>6349</v>
      </c>
      <c r="AP1221" s="1">
        <f>Raw!AH1221</f>
        <v>10300</v>
      </c>
      <c r="AQ1221" s="1">
        <v>500</v>
      </c>
      <c r="AR1221" s="1" t="s">
        <v>6350</v>
      </c>
      <c r="AS1221" s="1" t="s">
        <v>6350</v>
      </c>
      <c r="AT1221" s="1" t="s">
        <v>6350</v>
      </c>
    </row>
    <row r="1222" spans="1:46" ht="12.75" x14ac:dyDescent="0.2">
      <c r="A1222" s="1">
        <v>11221</v>
      </c>
      <c r="B1222" s="1" t="s">
        <v>2</v>
      </c>
      <c r="C1222" s="2">
        <f t="shared" ca="1" si="133"/>
        <v>45265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6350</v>
      </c>
      <c r="O1222" s="1" t="s">
        <v>6373</v>
      </c>
      <c r="P1222" s="1" t="s">
        <v>6349</v>
      </c>
      <c r="Q1222" s="1" t="s">
        <v>6350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34"/>
        <v>33943</v>
      </c>
      <c r="AA1222" s="1" t="str">
        <f>Raw!Z1222</f>
        <v>NEW ZEALAND FULL LICENCE</v>
      </c>
      <c r="AB1222" s="9">
        <f t="shared" si="135"/>
        <v>4</v>
      </c>
      <c r="AC1222" s="1">
        <v>16</v>
      </c>
      <c r="AD1222" s="1" t="str">
        <f>Raw!AA1222</f>
        <v>MALE</v>
      </c>
      <c r="AE1222" s="1" t="str">
        <f>Raw!AB1222</f>
        <v>NO</v>
      </c>
      <c r="AF1222" s="1">
        <f>IF(Raw!AE1222="", 0, 1)</f>
        <v>0</v>
      </c>
      <c r="AG1222" s="1" t="str">
        <f t="shared" si="136"/>
        <v>No</v>
      </c>
      <c r="AH1222" s="1" t="str">
        <f t="shared" si="137"/>
        <v>No</v>
      </c>
      <c r="AI1222" s="1" t="str">
        <f t="shared" si="138"/>
        <v>No</v>
      </c>
      <c r="AJ1222" s="1" t="str">
        <f>IF(Raw!AE1222="", "", Raw!AE1222)</f>
        <v/>
      </c>
      <c r="AK1222" s="2" t="str">
        <f t="shared" ca="1" si="139"/>
        <v/>
      </c>
      <c r="AL1222" s="1" t="str">
        <f>IF(Raw!AF1222="", "", Raw!AF1222)</f>
        <v/>
      </c>
      <c r="AM1222" s="1" t="s">
        <v>6350</v>
      </c>
      <c r="AN1222" s="1" t="s">
        <v>6350</v>
      </c>
      <c r="AO1222" s="1" t="s">
        <v>6349</v>
      </c>
      <c r="AP1222" s="1">
        <f>Raw!AH1222</f>
        <v>1190</v>
      </c>
      <c r="AQ1222" s="1">
        <v>500</v>
      </c>
      <c r="AR1222" s="1" t="s">
        <v>6350</v>
      </c>
      <c r="AS1222" s="1" t="s">
        <v>6350</v>
      </c>
      <c r="AT1222" s="1" t="s">
        <v>6350</v>
      </c>
    </row>
    <row r="1223" spans="1:46" ht="12.75" x14ac:dyDescent="0.2">
      <c r="A1223" s="1">
        <v>11222</v>
      </c>
      <c r="B1223" s="1" t="s">
        <v>2</v>
      </c>
      <c r="C1223" s="2">
        <f t="shared" ca="1" si="133"/>
        <v>45265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6350</v>
      </c>
      <c r="O1223" s="1" t="s">
        <v>6373</v>
      </c>
      <c r="P1223" s="1" t="s">
        <v>6349</v>
      </c>
      <c r="Q1223" s="1" t="s">
        <v>6350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34"/>
        <v>21524</v>
      </c>
      <c r="AA1223" s="1" t="str">
        <f>Raw!Z1223</f>
        <v>RESTRICTED LICENCE</v>
      </c>
      <c r="AB1223" s="9">
        <f t="shared" si="135"/>
        <v>4</v>
      </c>
      <c r="AC1223" s="1">
        <v>16</v>
      </c>
      <c r="AD1223" s="1" t="str">
        <f>Raw!AA1223</f>
        <v>FEMALE</v>
      </c>
      <c r="AE1223" s="1" t="str">
        <f>Raw!AB1223</f>
        <v>NO</v>
      </c>
      <c r="AF1223" s="1">
        <f>IF(Raw!AE1223="", 0, 1)</f>
        <v>0</v>
      </c>
      <c r="AG1223" s="1" t="str">
        <f t="shared" si="136"/>
        <v>No</v>
      </c>
      <c r="AH1223" s="1" t="str">
        <f t="shared" si="137"/>
        <v>No</v>
      </c>
      <c r="AI1223" s="1" t="str">
        <f t="shared" si="138"/>
        <v>No</v>
      </c>
      <c r="AJ1223" s="1" t="str">
        <f>IF(Raw!AE1223="", "", Raw!AE1223)</f>
        <v/>
      </c>
      <c r="AK1223" s="2" t="str">
        <f t="shared" ca="1" si="139"/>
        <v/>
      </c>
      <c r="AL1223" s="1" t="str">
        <f>IF(Raw!AF1223="", "", Raw!AF1223)</f>
        <v/>
      </c>
      <c r="AM1223" s="1" t="s">
        <v>6350</v>
      </c>
      <c r="AN1223" s="1" t="s">
        <v>6350</v>
      </c>
      <c r="AO1223" s="1" t="s">
        <v>6349</v>
      </c>
      <c r="AP1223" s="1">
        <f>Raw!AH1223</f>
        <v>12575</v>
      </c>
      <c r="AQ1223" s="1">
        <v>500</v>
      </c>
      <c r="AR1223" s="1" t="s">
        <v>6350</v>
      </c>
      <c r="AS1223" s="1" t="s">
        <v>6350</v>
      </c>
      <c r="AT1223" s="1" t="s">
        <v>6350</v>
      </c>
    </row>
    <row r="1224" spans="1:46" ht="12.75" x14ac:dyDescent="0.2">
      <c r="A1224" s="1">
        <v>11223</v>
      </c>
      <c r="B1224" s="1" t="s">
        <v>2</v>
      </c>
      <c r="C1224" s="2">
        <f t="shared" ca="1" si="133"/>
        <v>45265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6350</v>
      </c>
      <c r="O1224" s="1" t="s">
        <v>6373</v>
      </c>
      <c r="P1224" s="1" t="s">
        <v>6349</v>
      </c>
      <c r="Q1224" s="1" t="s">
        <v>6350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/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34"/>
        <v>35038</v>
      </c>
      <c r="AA1224" s="1" t="str">
        <f>Raw!Z1224</f>
        <v>RESTRICTED LICENCE</v>
      </c>
      <c r="AB1224" s="9">
        <f t="shared" si="135"/>
        <v>4</v>
      </c>
      <c r="AC1224" s="1">
        <v>16</v>
      </c>
      <c r="AD1224" s="1" t="str">
        <f>Raw!AA1224</f>
        <v>FEMALE</v>
      </c>
      <c r="AE1224" s="1" t="str">
        <f>Raw!AB1224</f>
        <v>NO</v>
      </c>
      <c r="AF1224" s="1">
        <f>IF(Raw!AE1224="", 0, 1)</f>
        <v>0</v>
      </c>
      <c r="AG1224" s="1" t="str">
        <f t="shared" si="136"/>
        <v>No</v>
      </c>
      <c r="AH1224" s="1" t="str">
        <f t="shared" si="137"/>
        <v>No</v>
      </c>
      <c r="AI1224" s="1" t="str">
        <f t="shared" si="138"/>
        <v>No</v>
      </c>
      <c r="AJ1224" s="1" t="str">
        <f>IF(Raw!AE1224="", "", Raw!AE1224)</f>
        <v/>
      </c>
      <c r="AK1224" s="2" t="str">
        <f t="shared" ca="1" si="139"/>
        <v/>
      </c>
      <c r="AL1224" s="1" t="str">
        <f>IF(Raw!AF1224="", "", Raw!AF1224)</f>
        <v/>
      </c>
      <c r="AM1224" s="1" t="s">
        <v>6350</v>
      </c>
      <c r="AN1224" s="1" t="s">
        <v>6350</v>
      </c>
      <c r="AO1224" s="1" t="s">
        <v>6349</v>
      </c>
      <c r="AP1224" s="1">
        <f>Raw!AH1224</f>
        <v>9300</v>
      </c>
      <c r="AQ1224" s="1">
        <v>500</v>
      </c>
      <c r="AR1224" s="1" t="s">
        <v>6350</v>
      </c>
      <c r="AS1224" s="1" t="s">
        <v>6350</v>
      </c>
      <c r="AT1224" s="1" t="s">
        <v>6350</v>
      </c>
    </row>
    <row r="1225" spans="1:46" ht="12.75" x14ac:dyDescent="0.2">
      <c r="A1225" s="1">
        <v>11224</v>
      </c>
      <c r="B1225" s="1" t="s">
        <v>2</v>
      </c>
      <c r="C1225" s="2">
        <f t="shared" ca="1" si="133"/>
        <v>45265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6350</v>
      </c>
      <c r="O1225" s="1" t="s">
        <v>6373</v>
      </c>
      <c r="P1225" s="1" t="s">
        <v>6349</v>
      </c>
      <c r="Q1225" s="1" t="s">
        <v>6350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34"/>
        <v>37595</v>
      </c>
      <c r="AA1225" s="1" t="str">
        <f>Raw!Z1225</f>
        <v>LEARNERS LICENCE</v>
      </c>
      <c r="AB1225" s="9">
        <f t="shared" si="135"/>
        <v>4</v>
      </c>
      <c r="AC1225" s="1">
        <v>16</v>
      </c>
      <c r="AD1225" s="1" t="str">
        <f>Raw!AA1225</f>
        <v>FEMALE</v>
      </c>
      <c r="AE1225" s="1" t="str">
        <f>Raw!AB1225</f>
        <v>NO</v>
      </c>
      <c r="AF1225" s="1">
        <f>IF(Raw!AE1225="", 0, 1)</f>
        <v>0</v>
      </c>
      <c r="AG1225" s="1" t="str">
        <f t="shared" si="136"/>
        <v>No</v>
      </c>
      <c r="AH1225" s="1" t="str">
        <f t="shared" si="137"/>
        <v>No</v>
      </c>
      <c r="AI1225" s="1" t="str">
        <f t="shared" si="138"/>
        <v>No</v>
      </c>
      <c r="AJ1225" s="1" t="str">
        <f>IF(Raw!AE1225="", "", Raw!AE1225)</f>
        <v/>
      </c>
      <c r="AK1225" s="2" t="str">
        <f t="shared" ca="1" si="139"/>
        <v/>
      </c>
      <c r="AL1225" s="1" t="str">
        <f>IF(Raw!AF1225="", "", Raw!AF1225)</f>
        <v/>
      </c>
      <c r="AM1225" s="1" t="s">
        <v>6350</v>
      </c>
      <c r="AN1225" s="1" t="s">
        <v>6350</v>
      </c>
      <c r="AO1225" s="1" t="s">
        <v>6349</v>
      </c>
      <c r="AP1225" s="1">
        <f>Raw!AH1225</f>
        <v>8530</v>
      </c>
      <c r="AQ1225" s="1">
        <v>500</v>
      </c>
      <c r="AR1225" s="1" t="s">
        <v>6350</v>
      </c>
      <c r="AS1225" s="1" t="s">
        <v>6350</v>
      </c>
      <c r="AT1225" s="1" t="s">
        <v>6350</v>
      </c>
    </row>
    <row r="1226" spans="1:46" ht="12.75" x14ac:dyDescent="0.2">
      <c r="A1226" s="1">
        <v>11225</v>
      </c>
      <c r="B1226" s="1" t="s">
        <v>2</v>
      </c>
      <c r="C1226" s="2">
        <f t="shared" ca="1" si="133"/>
        <v>45265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6350</v>
      </c>
      <c r="O1226" s="1" t="s">
        <v>6373</v>
      </c>
      <c r="P1226" s="1" t="s">
        <v>6349</v>
      </c>
      <c r="Q1226" s="1" t="s">
        <v>6350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/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34"/>
        <v>36865</v>
      </c>
      <c r="AA1226" s="1" t="str">
        <f>Raw!Z1226</f>
        <v>NEW ZEALAND FULL LICENCE</v>
      </c>
      <c r="AB1226" s="9">
        <f t="shared" si="135"/>
        <v>4</v>
      </c>
      <c r="AC1226" s="1">
        <v>16</v>
      </c>
      <c r="AD1226" s="1" t="str">
        <f>Raw!AA1226</f>
        <v>MALE</v>
      </c>
      <c r="AE1226" s="1" t="str">
        <f>Raw!AB1226</f>
        <v>YES</v>
      </c>
      <c r="AF1226" s="1">
        <f>IF(Raw!AE1226="", 0, 1)</f>
        <v>0</v>
      </c>
      <c r="AG1226" s="1" t="str">
        <f t="shared" si="136"/>
        <v>No</v>
      </c>
      <c r="AH1226" s="1" t="str">
        <f t="shared" si="137"/>
        <v>No</v>
      </c>
      <c r="AI1226" s="1" t="str">
        <f t="shared" si="138"/>
        <v>No</v>
      </c>
      <c r="AJ1226" s="1" t="str">
        <f>IF(Raw!AE1226="", "", Raw!AE1226)</f>
        <v/>
      </c>
      <c r="AK1226" s="2" t="str">
        <f t="shared" ca="1" si="139"/>
        <v/>
      </c>
      <c r="AL1226" s="1" t="str">
        <f>IF(Raw!AF1226="", "", Raw!AF1226)</f>
        <v/>
      </c>
      <c r="AM1226" s="1" t="s">
        <v>6350</v>
      </c>
      <c r="AN1226" s="1" t="s">
        <v>6350</v>
      </c>
      <c r="AO1226" s="1" t="s">
        <v>6349</v>
      </c>
      <c r="AP1226" s="1">
        <f>Raw!AH1226</f>
        <v>8975</v>
      </c>
      <c r="AQ1226" s="1">
        <v>500</v>
      </c>
      <c r="AR1226" s="1" t="s">
        <v>6350</v>
      </c>
      <c r="AS1226" s="1" t="s">
        <v>6350</v>
      </c>
      <c r="AT1226" s="1" t="s">
        <v>6350</v>
      </c>
    </row>
    <row r="1227" spans="1:46" ht="12.75" x14ac:dyDescent="0.2">
      <c r="A1227" s="1">
        <v>11226</v>
      </c>
      <c r="B1227" s="1" t="s">
        <v>2</v>
      </c>
      <c r="C1227" s="2">
        <f t="shared" ca="1" si="133"/>
        <v>45265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6350</v>
      </c>
      <c r="O1227" s="1" t="s">
        <v>6373</v>
      </c>
      <c r="P1227" s="1" t="s">
        <v>6349</v>
      </c>
      <c r="Q1227" s="1" t="s">
        <v>6350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34"/>
        <v>38691</v>
      </c>
      <c r="AA1227" s="1" t="str">
        <f>Raw!Z1227</f>
        <v>RESTRICTED LICENCE</v>
      </c>
      <c r="AB1227" s="9">
        <f t="shared" si="135"/>
        <v>2</v>
      </c>
      <c r="AC1227" s="1">
        <v>16</v>
      </c>
      <c r="AD1227" s="1" t="str">
        <f>Raw!AA1227</f>
        <v>MALE</v>
      </c>
      <c r="AE1227" s="1" t="str">
        <f>Raw!AB1227</f>
        <v>NO</v>
      </c>
      <c r="AF1227" s="1">
        <f>IF(Raw!AE1227="", 0, 1)</f>
        <v>1</v>
      </c>
      <c r="AG1227" s="1" t="str">
        <f t="shared" si="136"/>
        <v>Yes</v>
      </c>
      <c r="AH1227" s="1" t="str">
        <f t="shared" si="137"/>
        <v>Yes</v>
      </c>
      <c r="AI1227" s="1" t="str">
        <f t="shared" si="138"/>
        <v>Yes</v>
      </c>
      <c r="AJ1227" s="1">
        <f>IF(Raw!AE1227="", "", Raw!AE1227)</f>
        <v>4</v>
      </c>
      <c r="AK1227" s="2">
        <f t="shared" ca="1" si="139"/>
        <v>45169</v>
      </c>
      <c r="AL1227" s="1" t="str">
        <f>IF(Raw!AF1227="", "", Raw!AF1227)</f>
        <v>At fault - other vehicle involved</v>
      </c>
      <c r="AM1227" s="1" t="s">
        <v>6350</v>
      </c>
      <c r="AN1227" s="1" t="s">
        <v>6350</v>
      </c>
      <c r="AO1227" s="1" t="s">
        <v>6349</v>
      </c>
      <c r="AP1227" s="1">
        <f>Raw!AH1227</f>
        <v>3540</v>
      </c>
      <c r="AQ1227" s="1">
        <v>500</v>
      </c>
      <c r="AR1227" s="1" t="s">
        <v>6350</v>
      </c>
      <c r="AS1227" s="1" t="s">
        <v>6350</v>
      </c>
      <c r="AT1227" s="1" t="s">
        <v>6350</v>
      </c>
    </row>
    <row r="1228" spans="1:46" ht="12.75" x14ac:dyDescent="0.2">
      <c r="A1228" s="1">
        <v>11227</v>
      </c>
      <c r="B1228" s="1" t="s">
        <v>2</v>
      </c>
      <c r="C1228" s="2">
        <f t="shared" ca="1" si="133"/>
        <v>45265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6350</v>
      </c>
      <c r="O1228" s="1" t="s">
        <v>6373</v>
      </c>
      <c r="P1228" s="1" t="s">
        <v>6349</v>
      </c>
      <c r="Q1228" s="1" t="s">
        <v>6350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34"/>
        <v>33577</v>
      </c>
      <c r="AA1228" s="1" t="str">
        <f>Raw!Z1228</f>
        <v>RESTRICTED LICENCE</v>
      </c>
      <c r="AB1228" s="9">
        <f t="shared" si="135"/>
        <v>4</v>
      </c>
      <c r="AC1228" s="1">
        <v>16</v>
      </c>
      <c r="AD1228" s="1" t="str">
        <f>Raw!AA1228</f>
        <v>MALE</v>
      </c>
      <c r="AE1228" s="1" t="str">
        <f>Raw!AB1228</f>
        <v>YES</v>
      </c>
      <c r="AF1228" s="1">
        <f>IF(Raw!AE1228="", 0, 1)</f>
        <v>0</v>
      </c>
      <c r="AG1228" s="1" t="str">
        <f t="shared" si="136"/>
        <v>No</v>
      </c>
      <c r="AH1228" s="1" t="str">
        <f t="shared" si="137"/>
        <v>No</v>
      </c>
      <c r="AI1228" s="1" t="str">
        <f t="shared" si="138"/>
        <v>No</v>
      </c>
      <c r="AJ1228" s="1" t="str">
        <f>IF(Raw!AE1228="", "", Raw!AE1228)</f>
        <v/>
      </c>
      <c r="AK1228" s="2" t="str">
        <f t="shared" ca="1" si="139"/>
        <v/>
      </c>
      <c r="AL1228" s="1" t="str">
        <f>IF(Raw!AF1228="", "", Raw!AF1228)</f>
        <v/>
      </c>
      <c r="AM1228" s="1" t="s">
        <v>6350</v>
      </c>
      <c r="AN1228" s="1" t="s">
        <v>6350</v>
      </c>
      <c r="AO1228" s="1" t="s">
        <v>6349</v>
      </c>
      <c r="AP1228" s="1">
        <f>Raw!AH1228</f>
        <v>16065</v>
      </c>
      <c r="AQ1228" s="1">
        <v>500</v>
      </c>
      <c r="AR1228" s="1" t="s">
        <v>6350</v>
      </c>
      <c r="AS1228" s="1" t="s">
        <v>6350</v>
      </c>
      <c r="AT1228" s="1" t="s">
        <v>6350</v>
      </c>
    </row>
    <row r="1229" spans="1:46" ht="12.75" x14ac:dyDescent="0.2">
      <c r="A1229" s="1">
        <v>11228</v>
      </c>
      <c r="B1229" s="1" t="s">
        <v>2</v>
      </c>
      <c r="C1229" s="2">
        <f t="shared" ca="1" si="133"/>
        <v>45265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6350</v>
      </c>
      <c r="O1229" s="1" t="s">
        <v>6373</v>
      </c>
      <c r="P1229" s="1" t="s">
        <v>6349</v>
      </c>
      <c r="Q1229" s="1" t="s">
        <v>6350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34"/>
        <v>20063</v>
      </c>
      <c r="AA1229" s="1" t="str">
        <f>Raw!Z1229</f>
        <v>NEW ZEALAND FULL LICENCE</v>
      </c>
      <c r="AB1229" s="9">
        <f t="shared" si="135"/>
        <v>4</v>
      </c>
      <c r="AC1229" s="1">
        <v>16</v>
      </c>
      <c r="AD1229" s="1" t="str">
        <f>Raw!AA1229</f>
        <v>FEMALE</v>
      </c>
      <c r="AE1229" s="1" t="str">
        <f>Raw!AB1229</f>
        <v>NO</v>
      </c>
      <c r="AF1229" s="1">
        <f>IF(Raw!AE1229="", 0, 1)</f>
        <v>0</v>
      </c>
      <c r="AG1229" s="1" t="str">
        <f t="shared" si="136"/>
        <v>No</v>
      </c>
      <c r="AH1229" s="1" t="str">
        <f t="shared" si="137"/>
        <v>No</v>
      </c>
      <c r="AI1229" s="1" t="str">
        <f t="shared" si="138"/>
        <v>No</v>
      </c>
      <c r="AJ1229" s="1" t="str">
        <f>IF(Raw!AE1229="", "", Raw!AE1229)</f>
        <v/>
      </c>
      <c r="AK1229" s="2" t="str">
        <f t="shared" ca="1" si="139"/>
        <v/>
      </c>
      <c r="AL1229" s="1" t="str">
        <f>IF(Raw!AF1229="", "", Raw!AF1229)</f>
        <v/>
      </c>
      <c r="AM1229" s="1" t="s">
        <v>6350</v>
      </c>
      <c r="AN1229" s="1" t="s">
        <v>6350</v>
      </c>
      <c r="AO1229" s="1" t="s">
        <v>6349</v>
      </c>
      <c r="AP1229" s="1">
        <f>Raw!AH1229</f>
        <v>5000</v>
      </c>
      <c r="AQ1229" s="1">
        <v>500</v>
      </c>
      <c r="AR1229" s="1" t="s">
        <v>6350</v>
      </c>
      <c r="AS1229" s="1" t="s">
        <v>6350</v>
      </c>
      <c r="AT1229" s="1" t="s">
        <v>6350</v>
      </c>
    </row>
    <row r="1230" spans="1:46" ht="12.75" x14ac:dyDescent="0.2">
      <c r="A1230" s="1">
        <v>11229</v>
      </c>
      <c r="B1230" s="1" t="s">
        <v>2</v>
      </c>
      <c r="C1230" s="2">
        <f t="shared" ca="1" si="133"/>
        <v>45265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6350</v>
      </c>
      <c r="O1230" s="1" t="s">
        <v>6373</v>
      </c>
      <c r="P1230" s="1" t="s">
        <v>6349</v>
      </c>
      <c r="Q1230" s="1" t="s">
        <v>6350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34"/>
        <v>16776</v>
      </c>
      <c r="AA1230" s="1" t="str">
        <f>Raw!Z1230</f>
        <v>NEW ZEALAND FULL LICENCE</v>
      </c>
      <c r="AB1230" s="9">
        <f t="shared" si="135"/>
        <v>4</v>
      </c>
      <c r="AC1230" s="1">
        <v>16</v>
      </c>
      <c r="AD1230" s="1" t="str">
        <f>Raw!AA1230</f>
        <v>MALE</v>
      </c>
      <c r="AE1230" s="1" t="str">
        <f>Raw!AB1230</f>
        <v>NO</v>
      </c>
      <c r="AF1230" s="1">
        <f>IF(Raw!AE1230="", 0, 1)</f>
        <v>0</v>
      </c>
      <c r="AG1230" s="1" t="str">
        <f t="shared" si="136"/>
        <v>No</v>
      </c>
      <c r="AH1230" s="1" t="str">
        <f t="shared" si="137"/>
        <v>No</v>
      </c>
      <c r="AI1230" s="1" t="str">
        <f t="shared" si="138"/>
        <v>No</v>
      </c>
      <c r="AJ1230" s="1" t="str">
        <f>IF(Raw!AE1230="", "", Raw!AE1230)</f>
        <v/>
      </c>
      <c r="AK1230" s="2" t="str">
        <f t="shared" ca="1" si="139"/>
        <v/>
      </c>
      <c r="AL1230" s="1" t="str">
        <f>IF(Raw!AF1230="", "", Raw!AF1230)</f>
        <v/>
      </c>
      <c r="AM1230" s="1" t="s">
        <v>6350</v>
      </c>
      <c r="AN1230" s="1" t="s">
        <v>6350</v>
      </c>
      <c r="AO1230" s="1" t="s">
        <v>6349</v>
      </c>
      <c r="AP1230" s="1">
        <f>Raw!AH1230</f>
        <v>13010</v>
      </c>
      <c r="AQ1230" s="1">
        <v>500</v>
      </c>
      <c r="AR1230" s="1" t="s">
        <v>6350</v>
      </c>
      <c r="AS1230" s="1" t="s">
        <v>6350</v>
      </c>
      <c r="AT1230" s="1" t="s">
        <v>6350</v>
      </c>
    </row>
    <row r="1231" spans="1:46" ht="12.75" x14ac:dyDescent="0.2">
      <c r="A1231" s="1">
        <v>11230</v>
      </c>
      <c r="B1231" s="1" t="s">
        <v>2</v>
      </c>
      <c r="C1231" s="2">
        <f t="shared" ca="1" si="133"/>
        <v>45265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6350</v>
      </c>
      <c r="O1231" s="1" t="s">
        <v>6373</v>
      </c>
      <c r="P1231" s="1" t="s">
        <v>6349</v>
      </c>
      <c r="Q1231" s="1" t="s">
        <v>6350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34"/>
        <v>27003</v>
      </c>
      <c r="AA1231" s="1" t="str">
        <f>Raw!Z1231</f>
        <v>NEW ZEALAND FULL LICENCE</v>
      </c>
      <c r="AB1231" s="9">
        <f t="shared" si="135"/>
        <v>4</v>
      </c>
      <c r="AC1231" s="1">
        <v>16</v>
      </c>
      <c r="AD1231" s="1" t="str">
        <f>Raw!AA1231</f>
        <v>MALE</v>
      </c>
      <c r="AE1231" s="1" t="str">
        <f>Raw!AB1231</f>
        <v>NO</v>
      </c>
      <c r="AF1231" s="1">
        <f>IF(Raw!AE1231="", 0, 1)</f>
        <v>1</v>
      </c>
      <c r="AG1231" s="1" t="str">
        <f t="shared" si="136"/>
        <v>Yes</v>
      </c>
      <c r="AH1231" s="1" t="str">
        <f t="shared" si="137"/>
        <v>Yes</v>
      </c>
      <c r="AI1231" s="1" t="str">
        <f t="shared" si="138"/>
        <v>Yes</v>
      </c>
      <c r="AJ1231" s="1">
        <f>IF(Raw!AE1231="", "", Raw!AE1231)</f>
        <v>14</v>
      </c>
      <c r="AK1231" s="2">
        <f t="shared" ca="1" si="139"/>
        <v>44865</v>
      </c>
      <c r="AL1231" s="1" t="str">
        <f>IF(Raw!AF1231="", "", Raw!AF1231)</f>
        <v>Not at fault - no other vehicle involved</v>
      </c>
      <c r="AM1231" s="1" t="s">
        <v>6350</v>
      </c>
      <c r="AN1231" s="1" t="s">
        <v>6350</v>
      </c>
      <c r="AO1231" s="1" t="s">
        <v>6349</v>
      </c>
      <c r="AP1231" s="1">
        <f>Raw!AH1231</f>
        <v>9430</v>
      </c>
      <c r="AQ1231" s="1">
        <v>500</v>
      </c>
      <c r="AR1231" s="1" t="s">
        <v>6350</v>
      </c>
      <c r="AS1231" s="1" t="s">
        <v>6350</v>
      </c>
      <c r="AT1231" s="1" t="s">
        <v>6350</v>
      </c>
    </row>
    <row r="1232" spans="1:46" ht="12.75" x14ac:dyDescent="0.2">
      <c r="A1232" s="1">
        <v>11231</v>
      </c>
      <c r="B1232" s="1" t="s">
        <v>2</v>
      </c>
      <c r="C1232" s="2">
        <f t="shared" ca="1" si="133"/>
        <v>45265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6350</v>
      </c>
      <c r="O1232" s="1" t="s">
        <v>6373</v>
      </c>
      <c r="P1232" s="1" t="s">
        <v>6349</v>
      </c>
      <c r="Q1232" s="1" t="s">
        <v>6350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/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34"/>
        <v>33212</v>
      </c>
      <c r="AA1232" s="1" t="str">
        <f>Raw!Z1232</f>
        <v>NEW ZEALAND FULL LICENCE</v>
      </c>
      <c r="AB1232" s="9">
        <f t="shared" si="135"/>
        <v>4</v>
      </c>
      <c r="AC1232" s="1">
        <v>16</v>
      </c>
      <c r="AD1232" s="1" t="str">
        <f>Raw!AA1232</f>
        <v>FEMALE</v>
      </c>
      <c r="AE1232" s="1" t="str">
        <f>Raw!AB1232</f>
        <v>YES</v>
      </c>
      <c r="AF1232" s="1">
        <f>IF(Raw!AE1232="", 0, 1)</f>
        <v>0</v>
      </c>
      <c r="AG1232" s="1" t="str">
        <f t="shared" si="136"/>
        <v>No</v>
      </c>
      <c r="AH1232" s="1" t="str">
        <f t="shared" si="137"/>
        <v>No</v>
      </c>
      <c r="AI1232" s="1" t="str">
        <f t="shared" si="138"/>
        <v>No</v>
      </c>
      <c r="AJ1232" s="1" t="str">
        <f>IF(Raw!AE1232="", "", Raw!AE1232)</f>
        <v/>
      </c>
      <c r="AK1232" s="2" t="str">
        <f t="shared" ca="1" si="139"/>
        <v/>
      </c>
      <c r="AL1232" s="1" t="str">
        <f>IF(Raw!AF1232="", "", Raw!AF1232)</f>
        <v/>
      </c>
      <c r="AM1232" s="1" t="s">
        <v>6350</v>
      </c>
      <c r="AN1232" s="1" t="s">
        <v>6350</v>
      </c>
      <c r="AO1232" s="1" t="s">
        <v>6349</v>
      </c>
      <c r="AP1232" s="1">
        <f>Raw!AH1232</f>
        <v>6050</v>
      </c>
      <c r="AQ1232" s="1">
        <v>500</v>
      </c>
      <c r="AR1232" s="1" t="s">
        <v>6350</v>
      </c>
      <c r="AS1232" s="1" t="s">
        <v>6350</v>
      </c>
      <c r="AT1232" s="1" t="s">
        <v>6350</v>
      </c>
    </row>
    <row r="1233" spans="1:46" ht="12.75" x14ac:dyDescent="0.2">
      <c r="A1233" s="1">
        <v>11232</v>
      </c>
      <c r="B1233" s="1" t="s">
        <v>2</v>
      </c>
      <c r="C1233" s="2">
        <f t="shared" ca="1" si="133"/>
        <v>45265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6350</v>
      </c>
      <c r="O1233" s="1" t="s">
        <v>6373</v>
      </c>
      <c r="P1233" s="1" t="s">
        <v>6349</v>
      </c>
      <c r="Q1233" s="1" t="s">
        <v>6350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34"/>
        <v>18237</v>
      </c>
      <c r="AA1233" s="1" t="str">
        <f>Raw!Z1233</f>
        <v>NEW ZEALAND FULL LICENCE</v>
      </c>
      <c r="AB1233" s="9">
        <f t="shared" si="135"/>
        <v>4</v>
      </c>
      <c r="AC1233" s="1">
        <v>16</v>
      </c>
      <c r="AD1233" s="1" t="str">
        <f>Raw!AA1233</f>
        <v>FEMALE</v>
      </c>
      <c r="AE1233" s="1" t="str">
        <f>Raw!AB1233</f>
        <v>NO</v>
      </c>
      <c r="AF1233" s="1">
        <f>IF(Raw!AE1233="", 0, 1)</f>
        <v>0</v>
      </c>
      <c r="AG1233" s="1" t="str">
        <f t="shared" si="136"/>
        <v>No</v>
      </c>
      <c r="AH1233" s="1" t="str">
        <f t="shared" si="137"/>
        <v>No</v>
      </c>
      <c r="AI1233" s="1" t="str">
        <f t="shared" si="138"/>
        <v>No</v>
      </c>
      <c r="AJ1233" s="1" t="str">
        <f>IF(Raw!AE1233="", "", Raw!AE1233)</f>
        <v/>
      </c>
      <c r="AK1233" s="2" t="str">
        <f t="shared" ca="1" si="139"/>
        <v/>
      </c>
      <c r="AL1233" s="1" t="str">
        <f>IF(Raw!AF1233="", "", Raw!AF1233)</f>
        <v/>
      </c>
      <c r="AM1233" s="1" t="s">
        <v>6350</v>
      </c>
      <c r="AN1233" s="1" t="s">
        <v>6350</v>
      </c>
      <c r="AO1233" s="1" t="s">
        <v>6349</v>
      </c>
      <c r="AP1233" s="1">
        <f>Raw!AH1233</f>
        <v>11375</v>
      </c>
      <c r="AQ1233" s="1">
        <v>500</v>
      </c>
      <c r="AR1233" s="1" t="s">
        <v>6350</v>
      </c>
      <c r="AS1233" s="1" t="s">
        <v>6350</v>
      </c>
      <c r="AT1233" s="1" t="s">
        <v>6350</v>
      </c>
    </row>
    <row r="1234" spans="1:46" ht="12.75" x14ac:dyDescent="0.2">
      <c r="A1234" s="1">
        <v>11233</v>
      </c>
      <c r="B1234" s="1" t="s">
        <v>2</v>
      </c>
      <c r="C1234" s="2">
        <f t="shared" ca="1" si="133"/>
        <v>45265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6350</v>
      </c>
      <c r="O1234" s="1" t="s">
        <v>6373</v>
      </c>
      <c r="P1234" s="1" t="s">
        <v>6349</v>
      </c>
      <c r="Q1234" s="1" t="s">
        <v>6350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34"/>
        <v>35038</v>
      </c>
      <c r="AA1234" s="1" t="str">
        <f>Raw!Z1234</f>
        <v>NEW ZEALAND FULL LICENCE</v>
      </c>
      <c r="AB1234" s="9">
        <f t="shared" si="135"/>
        <v>4</v>
      </c>
      <c r="AC1234" s="1">
        <v>16</v>
      </c>
      <c r="AD1234" s="1" t="str">
        <f>Raw!AA1234</f>
        <v>FEMALE</v>
      </c>
      <c r="AE1234" s="1" t="str">
        <f>Raw!AB1234</f>
        <v>NO</v>
      </c>
      <c r="AF1234" s="1">
        <f>IF(Raw!AE1234="", 0, 1)</f>
        <v>0</v>
      </c>
      <c r="AG1234" s="1" t="str">
        <f t="shared" si="136"/>
        <v>No</v>
      </c>
      <c r="AH1234" s="1" t="str">
        <f t="shared" si="137"/>
        <v>No</v>
      </c>
      <c r="AI1234" s="1" t="str">
        <f t="shared" si="138"/>
        <v>No</v>
      </c>
      <c r="AJ1234" s="1" t="str">
        <f>IF(Raw!AE1234="", "", Raw!AE1234)</f>
        <v/>
      </c>
      <c r="AK1234" s="2" t="str">
        <f t="shared" ca="1" si="139"/>
        <v/>
      </c>
      <c r="AL1234" s="1" t="str">
        <f>IF(Raw!AF1234="", "", Raw!AF1234)</f>
        <v/>
      </c>
      <c r="AM1234" s="1" t="s">
        <v>6350</v>
      </c>
      <c r="AN1234" s="1" t="s">
        <v>6350</v>
      </c>
      <c r="AO1234" s="1" t="s">
        <v>6349</v>
      </c>
      <c r="AP1234" s="1">
        <f>Raw!AH1234</f>
        <v>29800</v>
      </c>
      <c r="AQ1234" s="1">
        <v>500</v>
      </c>
      <c r="AR1234" s="1" t="s">
        <v>6350</v>
      </c>
      <c r="AS1234" s="1" t="s">
        <v>6350</v>
      </c>
      <c r="AT1234" s="1" t="s">
        <v>6350</v>
      </c>
    </row>
    <row r="1235" spans="1:46" ht="12.75" x14ac:dyDescent="0.2">
      <c r="A1235" s="1">
        <v>11234</v>
      </c>
      <c r="B1235" s="1" t="s">
        <v>2</v>
      </c>
      <c r="C1235" s="2">
        <f t="shared" ca="1" si="133"/>
        <v>45265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6350</v>
      </c>
      <c r="O1235" s="1" t="s">
        <v>6373</v>
      </c>
      <c r="P1235" s="1" t="s">
        <v>6349</v>
      </c>
      <c r="Q1235" s="1" t="s">
        <v>6350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34"/>
        <v>31751</v>
      </c>
      <c r="AA1235" s="1" t="str">
        <f>Raw!Z1235</f>
        <v>LEARNERS LICENCE</v>
      </c>
      <c r="AB1235" s="9">
        <f t="shared" si="135"/>
        <v>4</v>
      </c>
      <c r="AC1235" s="1">
        <v>16</v>
      </c>
      <c r="AD1235" s="1" t="str">
        <f>Raw!AA1235</f>
        <v>MALE</v>
      </c>
      <c r="AE1235" s="1" t="str">
        <f>Raw!AB1235</f>
        <v>NO</v>
      </c>
      <c r="AF1235" s="1">
        <f>IF(Raw!AE1235="", 0, 1)</f>
        <v>0</v>
      </c>
      <c r="AG1235" s="1" t="str">
        <f t="shared" si="136"/>
        <v>No</v>
      </c>
      <c r="AH1235" s="1" t="str">
        <f t="shared" si="137"/>
        <v>No</v>
      </c>
      <c r="AI1235" s="1" t="str">
        <f t="shared" si="138"/>
        <v>No</v>
      </c>
      <c r="AJ1235" s="1" t="str">
        <f>IF(Raw!AE1235="", "", Raw!AE1235)</f>
        <v/>
      </c>
      <c r="AK1235" s="2" t="str">
        <f t="shared" ca="1" si="139"/>
        <v/>
      </c>
      <c r="AL1235" s="1" t="str">
        <f>IF(Raw!AF1235="", "", Raw!AF1235)</f>
        <v/>
      </c>
      <c r="AM1235" s="1" t="s">
        <v>6350</v>
      </c>
      <c r="AN1235" s="1" t="s">
        <v>6350</v>
      </c>
      <c r="AO1235" s="1" t="s">
        <v>6349</v>
      </c>
      <c r="AP1235" s="1">
        <f>Raw!AH1235</f>
        <v>9415</v>
      </c>
      <c r="AQ1235" s="1">
        <v>500</v>
      </c>
      <c r="AR1235" s="1" t="s">
        <v>6350</v>
      </c>
      <c r="AS1235" s="1" t="s">
        <v>6350</v>
      </c>
      <c r="AT1235" s="1" t="s">
        <v>6350</v>
      </c>
    </row>
    <row r="1236" spans="1:46" ht="12.75" x14ac:dyDescent="0.2">
      <c r="A1236" s="1">
        <v>11235</v>
      </c>
      <c r="B1236" s="1" t="s">
        <v>2</v>
      </c>
      <c r="C1236" s="2">
        <f t="shared" ca="1" si="133"/>
        <v>45265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6350</v>
      </c>
      <c r="O1236" s="1" t="s">
        <v>6373</v>
      </c>
      <c r="P1236" s="1" t="s">
        <v>6349</v>
      </c>
      <c r="Q1236" s="1" t="s">
        <v>6350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34"/>
        <v>27003</v>
      </c>
      <c r="AA1236" s="1" t="str">
        <f>Raw!Z1236</f>
        <v>NEW ZEALAND FULL LICENCE</v>
      </c>
      <c r="AB1236" s="9">
        <f t="shared" si="135"/>
        <v>4</v>
      </c>
      <c r="AC1236" s="1">
        <v>16</v>
      </c>
      <c r="AD1236" s="1" t="str">
        <f>Raw!AA1236</f>
        <v>MALE</v>
      </c>
      <c r="AE1236" s="1" t="str">
        <f>Raw!AB1236</f>
        <v>NO</v>
      </c>
      <c r="AF1236" s="1">
        <f>IF(Raw!AE1236="", 0, 1)</f>
        <v>0</v>
      </c>
      <c r="AG1236" s="1" t="str">
        <f t="shared" si="136"/>
        <v>No</v>
      </c>
      <c r="AH1236" s="1" t="str">
        <f t="shared" si="137"/>
        <v>No</v>
      </c>
      <c r="AI1236" s="1" t="str">
        <f t="shared" si="138"/>
        <v>No</v>
      </c>
      <c r="AJ1236" s="1" t="str">
        <f>IF(Raw!AE1236="", "", Raw!AE1236)</f>
        <v/>
      </c>
      <c r="AK1236" s="2" t="str">
        <f t="shared" ca="1" si="139"/>
        <v/>
      </c>
      <c r="AL1236" s="1" t="str">
        <f>IF(Raw!AF1236="", "", Raw!AF1236)</f>
        <v/>
      </c>
      <c r="AM1236" s="1" t="s">
        <v>6350</v>
      </c>
      <c r="AN1236" s="1" t="s">
        <v>6350</v>
      </c>
      <c r="AO1236" s="1" t="s">
        <v>6349</v>
      </c>
      <c r="AP1236" s="1">
        <f>Raw!AH1236</f>
        <v>9150</v>
      </c>
      <c r="AQ1236" s="1">
        <v>500</v>
      </c>
      <c r="AR1236" s="1" t="s">
        <v>6350</v>
      </c>
      <c r="AS1236" s="1" t="s">
        <v>6350</v>
      </c>
      <c r="AT1236" s="1" t="s">
        <v>6350</v>
      </c>
    </row>
    <row r="1237" spans="1:46" ht="12.75" x14ac:dyDescent="0.2">
      <c r="A1237" s="1">
        <v>11236</v>
      </c>
      <c r="B1237" s="1" t="s">
        <v>2</v>
      </c>
      <c r="C1237" s="2">
        <f t="shared" ca="1" si="133"/>
        <v>45265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6350</v>
      </c>
      <c r="O1237" s="1" t="s">
        <v>6373</v>
      </c>
      <c r="P1237" s="1" t="s">
        <v>6349</v>
      </c>
      <c r="Q1237" s="1" t="s">
        <v>6350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34"/>
        <v>37595</v>
      </c>
      <c r="AA1237" s="1" t="str">
        <f>Raw!Z1237</f>
        <v>NEW ZEALAND FULL LICENCE</v>
      </c>
      <c r="AB1237" s="9">
        <f t="shared" si="135"/>
        <v>4</v>
      </c>
      <c r="AC1237" s="1">
        <v>16</v>
      </c>
      <c r="AD1237" s="1" t="str">
        <f>Raw!AA1237</f>
        <v>MALE</v>
      </c>
      <c r="AE1237" s="1" t="str">
        <f>Raw!AB1237</f>
        <v>YES</v>
      </c>
      <c r="AF1237" s="1">
        <f>IF(Raw!AE1237="", 0, 1)</f>
        <v>0</v>
      </c>
      <c r="AG1237" s="1" t="str">
        <f t="shared" si="136"/>
        <v>No</v>
      </c>
      <c r="AH1237" s="1" t="str">
        <f t="shared" si="137"/>
        <v>No</v>
      </c>
      <c r="AI1237" s="1" t="str">
        <f t="shared" si="138"/>
        <v>No</v>
      </c>
      <c r="AJ1237" s="1" t="str">
        <f>IF(Raw!AE1237="", "", Raw!AE1237)</f>
        <v/>
      </c>
      <c r="AK1237" s="2" t="str">
        <f t="shared" ca="1" si="139"/>
        <v/>
      </c>
      <c r="AL1237" s="1" t="str">
        <f>IF(Raw!AF1237="", "", Raw!AF1237)</f>
        <v/>
      </c>
      <c r="AM1237" s="1" t="s">
        <v>6350</v>
      </c>
      <c r="AN1237" s="1" t="s">
        <v>6350</v>
      </c>
      <c r="AO1237" s="1" t="s">
        <v>6349</v>
      </c>
      <c r="AP1237" s="1">
        <f>Raw!AH1237</f>
        <v>8905</v>
      </c>
      <c r="AQ1237" s="1">
        <v>500</v>
      </c>
      <c r="AR1237" s="1" t="s">
        <v>6350</v>
      </c>
      <c r="AS1237" s="1" t="s">
        <v>6350</v>
      </c>
      <c r="AT1237" s="1" t="s">
        <v>6350</v>
      </c>
    </row>
    <row r="1238" spans="1:46" ht="12.75" x14ac:dyDescent="0.2">
      <c r="A1238" s="1">
        <v>11237</v>
      </c>
      <c r="B1238" s="1" t="s">
        <v>2</v>
      </c>
      <c r="C1238" s="2">
        <f t="shared" ca="1" si="133"/>
        <v>45265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6350</v>
      </c>
      <c r="O1238" s="1" t="s">
        <v>6373</v>
      </c>
      <c r="P1238" s="1" t="s">
        <v>6349</v>
      </c>
      <c r="Q1238" s="1" t="s">
        <v>6350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34"/>
        <v>21889</v>
      </c>
      <c r="AA1238" s="1" t="str">
        <f>Raw!Z1238</f>
        <v>NEW ZEALAND FULL LICENCE</v>
      </c>
      <c r="AB1238" s="9">
        <f t="shared" si="135"/>
        <v>4</v>
      </c>
      <c r="AC1238" s="1">
        <v>16</v>
      </c>
      <c r="AD1238" s="1" t="str">
        <f>Raw!AA1238</f>
        <v>FEMALE</v>
      </c>
      <c r="AE1238" s="1" t="str">
        <f>Raw!AB1238</f>
        <v>NO</v>
      </c>
      <c r="AF1238" s="1">
        <f>IF(Raw!AE1238="", 0, 1)</f>
        <v>0</v>
      </c>
      <c r="AG1238" s="1" t="str">
        <f t="shared" si="136"/>
        <v>No</v>
      </c>
      <c r="AH1238" s="1" t="str">
        <f t="shared" si="137"/>
        <v>No</v>
      </c>
      <c r="AI1238" s="1" t="str">
        <f t="shared" si="138"/>
        <v>No</v>
      </c>
      <c r="AJ1238" s="1" t="str">
        <f>IF(Raw!AE1238="", "", Raw!AE1238)</f>
        <v/>
      </c>
      <c r="AK1238" s="2" t="str">
        <f t="shared" ca="1" si="139"/>
        <v/>
      </c>
      <c r="AL1238" s="1" t="str">
        <f>IF(Raw!AF1238="", "", Raw!AF1238)</f>
        <v/>
      </c>
      <c r="AM1238" s="1" t="s">
        <v>6350</v>
      </c>
      <c r="AN1238" s="1" t="s">
        <v>6350</v>
      </c>
      <c r="AO1238" s="1" t="s">
        <v>6349</v>
      </c>
      <c r="AP1238" s="1">
        <f>Raw!AH1238</f>
        <v>37990</v>
      </c>
      <c r="AQ1238" s="1">
        <v>500</v>
      </c>
      <c r="AR1238" s="1" t="s">
        <v>6350</v>
      </c>
      <c r="AS1238" s="1" t="s">
        <v>6350</v>
      </c>
      <c r="AT1238" s="1" t="s">
        <v>6350</v>
      </c>
    </row>
    <row r="1239" spans="1:46" ht="12.75" x14ac:dyDescent="0.2">
      <c r="A1239" s="1">
        <v>11238</v>
      </c>
      <c r="B1239" s="1" t="s">
        <v>2</v>
      </c>
      <c r="C1239" s="2">
        <f t="shared" ca="1" si="133"/>
        <v>45265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6350</v>
      </c>
      <c r="O1239" s="1" t="s">
        <v>6373</v>
      </c>
      <c r="P1239" s="1" t="s">
        <v>6349</v>
      </c>
      <c r="Q1239" s="1" t="s">
        <v>6350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34"/>
        <v>34308</v>
      </c>
      <c r="AA1239" s="1" t="str">
        <f>Raw!Z1239</f>
        <v>NEW ZEALAND FULL LICENCE</v>
      </c>
      <c r="AB1239" s="9">
        <f t="shared" si="135"/>
        <v>4</v>
      </c>
      <c r="AC1239" s="1">
        <v>16</v>
      </c>
      <c r="AD1239" s="1" t="str">
        <f>Raw!AA1239</f>
        <v>FEMALE</v>
      </c>
      <c r="AE1239" s="1" t="str">
        <f>Raw!AB1239</f>
        <v>NO</v>
      </c>
      <c r="AF1239" s="1">
        <f>IF(Raw!AE1239="", 0, 1)</f>
        <v>1</v>
      </c>
      <c r="AG1239" s="1" t="str">
        <f t="shared" si="136"/>
        <v>Yes</v>
      </c>
      <c r="AH1239" s="1" t="str">
        <f t="shared" si="137"/>
        <v>Yes</v>
      </c>
      <c r="AI1239" s="1" t="str">
        <f t="shared" si="138"/>
        <v>Yes</v>
      </c>
      <c r="AJ1239" s="1">
        <f>IF(Raw!AE1239="", "", Raw!AE1239)</f>
        <v>14</v>
      </c>
      <c r="AK1239" s="2">
        <f t="shared" ca="1" si="139"/>
        <v>44865</v>
      </c>
      <c r="AL1239" s="1" t="str">
        <f>IF(Raw!AF1239="", "", Raw!AF1239)</f>
        <v>Not at fault - other vehicle involved</v>
      </c>
      <c r="AM1239" s="1" t="s">
        <v>6350</v>
      </c>
      <c r="AN1239" s="1" t="s">
        <v>6350</v>
      </c>
      <c r="AO1239" s="1" t="s">
        <v>6349</v>
      </c>
      <c r="AP1239" s="1">
        <f>Raw!AH1239</f>
        <v>2822</v>
      </c>
      <c r="AQ1239" s="1">
        <v>500</v>
      </c>
      <c r="AR1239" s="1" t="s">
        <v>6350</v>
      </c>
      <c r="AS1239" s="1" t="s">
        <v>6350</v>
      </c>
      <c r="AT1239" s="1" t="s">
        <v>6350</v>
      </c>
    </row>
    <row r="1240" spans="1:46" ht="12.75" x14ac:dyDescent="0.2">
      <c r="A1240" s="1">
        <v>11239</v>
      </c>
      <c r="B1240" s="1" t="s">
        <v>2</v>
      </c>
      <c r="C1240" s="2">
        <f t="shared" ca="1" si="133"/>
        <v>45265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6350</v>
      </c>
      <c r="O1240" s="1" t="s">
        <v>6373</v>
      </c>
      <c r="P1240" s="1" t="s">
        <v>6349</v>
      </c>
      <c r="Q1240" s="1" t="s">
        <v>6350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34"/>
        <v>32116</v>
      </c>
      <c r="AA1240" s="1" t="str">
        <f>Raw!Z1240</f>
        <v>NEW ZEALAND FULL LICENCE</v>
      </c>
      <c r="AB1240" s="9">
        <f t="shared" si="135"/>
        <v>4</v>
      </c>
      <c r="AC1240" s="1">
        <v>16</v>
      </c>
      <c r="AD1240" s="1" t="str">
        <f>Raw!AA1240</f>
        <v>MALE</v>
      </c>
      <c r="AE1240" s="1" t="str">
        <f>Raw!AB1240</f>
        <v>NO</v>
      </c>
      <c r="AF1240" s="1">
        <f>IF(Raw!AE1240="", 0, 1)</f>
        <v>0</v>
      </c>
      <c r="AG1240" s="1" t="str">
        <f t="shared" si="136"/>
        <v>No</v>
      </c>
      <c r="AH1240" s="1" t="str">
        <f t="shared" si="137"/>
        <v>No</v>
      </c>
      <c r="AI1240" s="1" t="str">
        <f t="shared" si="138"/>
        <v>No</v>
      </c>
      <c r="AJ1240" s="1" t="str">
        <f>IF(Raw!AE1240="", "", Raw!AE1240)</f>
        <v/>
      </c>
      <c r="AK1240" s="2" t="str">
        <f t="shared" ca="1" si="139"/>
        <v/>
      </c>
      <c r="AL1240" s="1" t="str">
        <f>IF(Raw!AF1240="", "", Raw!AF1240)</f>
        <v/>
      </c>
      <c r="AM1240" s="1" t="s">
        <v>6350</v>
      </c>
      <c r="AN1240" s="1" t="s">
        <v>6350</v>
      </c>
      <c r="AO1240" s="1" t="s">
        <v>6349</v>
      </c>
      <c r="AP1240" s="1">
        <f>Raw!AH1240</f>
        <v>15490</v>
      </c>
      <c r="AQ1240" s="1">
        <v>500</v>
      </c>
      <c r="AR1240" s="1" t="s">
        <v>6350</v>
      </c>
      <c r="AS1240" s="1" t="s">
        <v>6350</v>
      </c>
      <c r="AT1240" s="1" t="s">
        <v>6350</v>
      </c>
    </row>
    <row r="1241" spans="1:46" ht="12.75" x14ac:dyDescent="0.2">
      <c r="A1241" s="1">
        <v>11240</v>
      </c>
      <c r="B1241" s="1" t="s">
        <v>2</v>
      </c>
      <c r="C1241" s="2">
        <f t="shared" ca="1" si="133"/>
        <v>45265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6350</v>
      </c>
      <c r="O1241" s="1" t="s">
        <v>6373</v>
      </c>
      <c r="P1241" s="1" t="s">
        <v>6349</v>
      </c>
      <c r="Q1241" s="1" t="s">
        <v>6350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34"/>
        <v>25907</v>
      </c>
      <c r="AA1241" s="1" t="str">
        <f>Raw!Z1241</f>
        <v>NEW ZEALAND FULL LICENCE</v>
      </c>
      <c r="AB1241" s="9">
        <f t="shared" si="135"/>
        <v>4</v>
      </c>
      <c r="AC1241" s="1">
        <v>16</v>
      </c>
      <c r="AD1241" s="1" t="str">
        <f>Raw!AA1241</f>
        <v>FEMALE</v>
      </c>
      <c r="AE1241" s="1" t="str">
        <f>Raw!AB1241</f>
        <v>NO</v>
      </c>
      <c r="AF1241" s="1">
        <f>IF(Raw!AE1241="", 0, 1)</f>
        <v>0</v>
      </c>
      <c r="AG1241" s="1" t="str">
        <f t="shared" si="136"/>
        <v>No</v>
      </c>
      <c r="AH1241" s="1" t="str">
        <f t="shared" si="137"/>
        <v>No</v>
      </c>
      <c r="AI1241" s="1" t="str">
        <f t="shared" si="138"/>
        <v>No</v>
      </c>
      <c r="AJ1241" s="1" t="str">
        <f>IF(Raw!AE1241="", "", Raw!AE1241)</f>
        <v/>
      </c>
      <c r="AK1241" s="2" t="str">
        <f t="shared" ca="1" si="139"/>
        <v/>
      </c>
      <c r="AL1241" s="1" t="str">
        <f>IF(Raw!AF1241="", "", Raw!AF1241)</f>
        <v/>
      </c>
      <c r="AM1241" s="1" t="s">
        <v>6350</v>
      </c>
      <c r="AN1241" s="1" t="s">
        <v>6350</v>
      </c>
      <c r="AO1241" s="1" t="s">
        <v>6349</v>
      </c>
      <c r="AP1241" s="1">
        <f>Raw!AH1241</f>
        <v>7400</v>
      </c>
      <c r="AQ1241" s="1">
        <v>500</v>
      </c>
      <c r="AR1241" s="1" t="s">
        <v>6350</v>
      </c>
      <c r="AS1241" s="1" t="s">
        <v>6350</v>
      </c>
      <c r="AT1241" s="1" t="s">
        <v>6350</v>
      </c>
    </row>
    <row r="1242" spans="1:46" ht="12.75" x14ac:dyDescent="0.2">
      <c r="A1242" s="1">
        <v>11241</v>
      </c>
      <c r="B1242" s="1" t="s">
        <v>2</v>
      </c>
      <c r="C1242" s="2">
        <f t="shared" ca="1" si="133"/>
        <v>45265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6350</v>
      </c>
      <c r="O1242" s="1" t="s">
        <v>6373</v>
      </c>
      <c r="P1242" s="1" t="s">
        <v>6349</v>
      </c>
      <c r="Q1242" s="1" t="s">
        <v>6350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34"/>
        <v>31021</v>
      </c>
      <c r="AA1242" s="1" t="str">
        <f>Raw!Z1242</f>
        <v>NEW ZEALAND FULL LICENCE</v>
      </c>
      <c r="AB1242" s="9">
        <f t="shared" si="135"/>
        <v>4</v>
      </c>
      <c r="AC1242" s="1">
        <v>16</v>
      </c>
      <c r="AD1242" s="1" t="str">
        <f>Raw!AA1242</f>
        <v>FEMALE</v>
      </c>
      <c r="AE1242" s="1" t="str">
        <f>Raw!AB1242</f>
        <v>YES</v>
      </c>
      <c r="AF1242" s="1">
        <f>IF(Raw!AE1242="", 0, 1)</f>
        <v>0</v>
      </c>
      <c r="AG1242" s="1" t="str">
        <f t="shared" si="136"/>
        <v>No</v>
      </c>
      <c r="AH1242" s="1" t="str">
        <f t="shared" si="137"/>
        <v>No</v>
      </c>
      <c r="AI1242" s="1" t="str">
        <f t="shared" si="138"/>
        <v>No</v>
      </c>
      <c r="AJ1242" s="1" t="str">
        <f>IF(Raw!AE1242="", "", Raw!AE1242)</f>
        <v/>
      </c>
      <c r="AK1242" s="2" t="str">
        <f t="shared" ca="1" si="139"/>
        <v/>
      </c>
      <c r="AL1242" s="1" t="str">
        <f>IF(Raw!AF1242="", "", Raw!AF1242)</f>
        <v/>
      </c>
      <c r="AM1242" s="1" t="s">
        <v>6350</v>
      </c>
      <c r="AN1242" s="1" t="s">
        <v>6350</v>
      </c>
      <c r="AO1242" s="1" t="s">
        <v>6349</v>
      </c>
      <c r="AP1242" s="1">
        <f>Raw!AH1242</f>
        <v>10900</v>
      </c>
      <c r="AQ1242" s="1">
        <v>500</v>
      </c>
      <c r="AR1242" s="1" t="s">
        <v>6350</v>
      </c>
      <c r="AS1242" s="1" t="s">
        <v>6350</v>
      </c>
      <c r="AT1242" s="1" t="s">
        <v>6350</v>
      </c>
    </row>
    <row r="1243" spans="1:46" ht="12.75" x14ac:dyDescent="0.2">
      <c r="A1243" s="1">
        <v>11242</v>
      </c>
      <c r="B1243" s="1" t="s">
        <v>2</v>
      </c>
      <c r="C1243" s="2">
        <f t="shared" ca="1" si="133"/>
        <v>45265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6350</v>
      </c>
      <c r="O1243" s="1" t="s">
        <v>6373</v>
      </c>
      <c r="P1243" s="1" t="s">
        <v>6349</v>
      </c>
      <c r="Q1243" s="1" t="s">
        <v>6350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34"/>
        <v>21159</v>
      </c>
      <c r="AA1243" s="1" t="str">
        <f>Raw!Z1243</f>
        <v>NEW ZEALAND FULL LICENCE</v>
      </c>
      <c r="AB1243" s="9">
        <f t="shared" si="135"/>
        <v>4</v>
      </c>
      <c r="AC1243" s="1">
        <v>16</v>
      </c>
      <c r="AD1243" s="1" t="str">
        <f>Raw!AA1243</f>
        <v>FEMALE</v>
      </c>
      <c r="AE1243" s="1" t="str">
        <f>Raw!AB1243</f>
        <v>NO</v>
      </c>
      <c r="AF1243" s="1">
        <f>IF(Raw!AE1243="", 0, 1)</f>
        <v>0</v>
      </c>
      <c r="AG1243" s="1" t="str">
        <f t="shared" si="136"/>
        <v>No</v>
      </c>
      <c r="AH1243" s="1" t="str">
        <f t="shared" si="137"/>
        <v>No</v>
      </c>
      <c r="AI1243" s="1" t="str">
        <f t="shared" si="138"/>
        <v>No</v>
      </c>
      <c r="AJ1243" s="1" t="str">
        <f>IF(Raw!AE1243="", "", Raw!AE1243)</f>
        <v/>
      </c>
      <c r="AK1243" s="2" t="str">
        <f t="shared" ca="1" si="139"/>
        <v/>
      </c>
      <c r="AL1243" s="1" t="str">
        <f>IF(Raw!AF1243="", "", Raw!AF1243)</f>
        <v/>
      </c>
      <c r="AM1243" s="1" t="s">
        <v>6350</v>
      </c>
      <c r="AN1243" s="1" t="s">
        <v>6350</v>
      </c>
      <c r="AO1243" s="1" t="s">
        <v>6349</v>
      </c>
      <c r="AP1243" s="1">
        <f>Raw!AH1243</f>
        <v>36550</v>
      </c>
      <c r="AQ1243" s="1">
        <v>500</v>
      </c>
      <c r="AR1243" s="1" t="s">
        <v>6350</v>
      </c>
      <c r="AS1243" s="1" t="s">
        <v>6350</v>
      </c>
      <c r="AT1243" s="1" t="s">
        <v>6350</v>
      </c>
    </row>
    <row r="1244" spans="1:46" ht="12.75" x14ac:dyDescent="0.2">
      <c r="A1244" s="1">
        <v>11243</v>
      </c>
      <c r="B1244" s="1" t="s">
        <v>2</v>
      </c>
      <c r="C1244" s="2">
        <f t="shared" ca="1" si="133"/>
        <v>45265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6350</v>
      </c>
      <c r="O1244" s="1" t="s">
        <v>6373</v>
      </c>
      <c r="P1244" s="1" t="s">
        <v>6349</v>
      </c>
      <c r="Q1244" s="1" t="s">
        <v>6350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34"/>
        <v>22620</v>
      </c>
      <c r="AA1244" s="1" t="str">
        <f>Raw!Z1244</f>
        <v>NEW ZEALAND FULL LICENCE</v>
      </c>
      <c r="AB1244" s="9">
        <f t="shared" si="135"/>
        <v>4</v>
      </c>
      <c r="AC1244" s="1">
        <v>16</v>
      </c>
      <c r="AD1244" s="1" t="str">
        <f>Raw!AA1244</f>
        <v>MALE</v>
      </c>
      <c r="AE1244" s="1" t="str">
        <f>Raw!AB1244</f>
        <v>NO</v>
      </c>
      <c r="AF1244" s="1">
        <f>IF(Raw!AE1244="", 0, 1)</f>
        <v>1</v>
      </c>
      <c r="AG1244" s="1" t="str">
        <f t="shared" si="136"/>
        <v>Yes</v>
      </c>
      <c r="AH1244" s="1" t="str">
        <f t="shared" si="137"/>
        <v>Yes</v>
      </c>
      <c r="AI1244" s="1" t="str">
        <f t="shared" si="138"/>
        <v>Yes</v>
      </c>
      <c r="AJ1244" s="1">
        <f>IF(Raw!AE1244="", "", Raw!AE1244)</f>
        <v>7</v>
      </c>
      <c r="AK1244" s="2">
        <f t="shared" ca="1" si="139"/>
        <v>45077</v>
      </c>
      <c r="AL1244" s="1" t="str">
        <f>IF(Raw!AF1244="", "", Raw!AF1244)</f>
        <v>Not at fault - no other vehicle involved</v>
      </c>
      <c r="AM1244" s="1" t="s">
        <v>6350</v>
      </c>
      <c r="AN1244" s="1" t="s">
        <v>6350</v>
      </c>
      <c r="AO1244" s="1" t="s">
        <v>6349</v>
      </c>
      <c r="AP1244" s="1">
        <f>Raw!AH1244</f>
        <v>3030</v>
      </c>
      <c r="AQ1244" s="1">
        <v>500</v>
      </c>
      <c r="AR1244" s="1" t="s">
        <v>6350</v>
      </c>
      <c r="AS1244" s="1" t="s">
        <v>6350</v>
      </c>
      <c r="AT1244" s="1" t="s">
        <v>6350</v>
      </c>
    </row>
    <row r="1245" spans="1:46" ht="12.75" x14ac:dyDescent="0.2">
      <c r="A1245" s="1">
        <v>11244</v>
      </c>
      <c r="B1245" s="1" t="s">
        <v>2</v>
      </c>
      <c r="C1245" s="2">
        <f t="shared" ca="1" si="133"/>
        <v>45265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6350</v>
      </c>
      <c r="O1245" s="1" t="s">
        <v>6373</v>
      </c>
      <c r="P1245" s="1" t="s">
        <v>6349</v>
      </c>
      <c r="Q1245" s="1" t="s">
        <v>6350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/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34"/>
        <v>32482</v>
      </c>
      <c r="AA1245" s="1" t="str">
        <f>Raw!Z1245</f>
        <v>RESTRICTED LICENCE</v>
      </c>
      <c r="AB1245" s="9">
        <f t="shared" si="135"/>
        <v>4</v>
      </c>
      <c r="AC1245" s="1">
        <v>16</v>
      </c>
      <c r="AD1245" s="1" t="str">
        <f>Raw!AA1245</f>
        <v>MALE</v>
      </c>
      <c r="AE1245" s="1" t="str">
        <f>Raw!AB1245</f>
        <v>NO</v>
      </c>
      <c r="AF1245" s="1">
        <f>IF(Raw!AE1245="", 0, 1)</f>
        <v>0</v>
      </c>
      <c r="AG1245" s="1" t="str">
        <f t="shared" si="136"/>
        <v>No</v>
      </c>
      <c r="AH1245" s="1" t="str">
        <f t="shared" si="137"/>
        <v>No</v>
      </c>
      <c r="AI1245" s="1" t="str">
        <f t="shared" si="138"/>
        <v>No</v>
      </c>
      <c r="AJ1245" s="1" t="str">
        <f>IF(Raw!AE1245="", "", Raw!AE1245)</f>
        <v/>
      </c>
      <c r="AK1245" s="2" t="str">
        <f t="shared" ca="1" si="139"/>
        <v/>
      </c>
      <c r="AL1245" s="1" t="str">
        <f>IF(Raw!AF1245="", "", Raw!AF1245)</f>
        <v/>
      </c>
      <c r="AM1245" s="1" t="s">
        <v>6350</v>
      </c>
      <c r="AN1245" s="1" t="s">
        <v>6350</v>
      </c>
      <c r="AO1245" s="1" t="s">
        <v>6349</v>
      </c>
      <c r="AP1245" s="1">
        <f>Raw!AH1245</f>
        <v>6150</v>
      </c>
      <c r="AQ1245" s="1">
        <v>500</v>
      </c>
      <c r="AR1245" s="1" t="s">
        <v>6350</v>
      </c>
      <c r="AS1245" s="1" t="s">
        <v>6350</v>
      </c>
      <c r="AT1245" s="1" t="s">
        <v>6350</v>
      </c>
    </row>
    <row r="1246" spans="1:46" ht="12.75" x14ac:dyDescent="0.2">
      <c r="A1246" s="1">
        <v>11245</v>
      </c>
      <c r="B1246" s="1" t="s">
        <v>2</v>
      </c>
      <c r="C1246" s="2">
        <f t="shared" ca="1" si="133"/>
        <v>45265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6350</v>
      </c>
      <c r="O1246" s="1" t="s">
        <v>6373</v>
      </c>
      <c r="P1246" s="1" t="s">
        <v>6349</v>
      </c>
      <c r="Q1246" s="1" t="s">
        <v>6350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/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34"/>
        <v>18967</v>
      </c>
      <c r="AA1246" s="1" t="str">
        <f>Raw!Z1246</f>
        <v>NEW ZEALAND FULL LICENCE</v>
      </c>
      <c r="AB1246" s="9">
        <f t="shared" si="135"/>
        <v>4</v>
      </c>
      <c r="AC1246" s="1">
        <v>16</v>
      </c>
      <c r="AD1246" s="1" t="str">
        <f>Raw!AA1246</f>
        <v>MALE</v>
      </c>
      <c r="AE1246" s="1" t="str">
        <f>Raw!AB1246</f>
        <v>YES</v>
      </c>
      <c r="AF1246" s="1">
        <f>IF(Raw!AE1246="", 0, 1)</f>
        <v>0</v>
      </c>
      <c r="AG1246" s="1" t="str">
        <f t="shared" si="136"/>
        <v>No</v>
      </c>
      <c r="AH1246" s="1" t="str">
        <f t="shared" si="137"/>
        <v>No</v>
      </c>
      <c r="AI1246" s="1" t="str">
        <f t="shared" si="138"/>
        <v>No</v>
      </c>
      <c r="AJ1246" s="1" t="str">
        <f>IF(Raw!AE1246="", "", Raw!AE1246)</f>
        <v/>
      </c>
      <c r="AK1246" s="2" t="str">
        <f t="shared" ca="1" si="139"/>
        <v/>
      </c>
      <c r="AL1246" s="1" t="str">
        <f>IF(Raw!AF1246="", "", Raw!AF1246)</f>
        <v/>
      </c>
      <c r="AM1246" s="1" t="s">
        <v>6350</v>
      </c>
      <c r="AN1246" s="1" t="s">
        <v>6350</v>
      </c>
      <c r="AO1246" s="1" t="s">
        <v>6349</v>
      </c>
      <c r="AP1246" s="1">
        <f>Raw!AH1246</f>
        <v>57850</v>
      </c>
      <c r="AQ1246" s="1">
        <v>500</v>
      </c>
      <c r="AR1246" s="1" t="s">
        <v>6350</v>
      </c>
      <c r="AS1246" s="1" t="s">
        <v>6350</v>
      </c>
      <c r="AT1246" s="1" t="s">
        <v>6350</v>
      </c>
    </row>
    <row r="1247" spans="1:46" ht="12.75" x14ac:dyDescent="0.2">
      <c r="A1247" s="1">
        <v>11246</v>
      </c>
      <c r="B1247" s="1" t="s">
        <v>2</v>
      </c>
      <c r="C1247" s="2">
        <f t="shared" ca="1" si="133"/>
        <v>45265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6350</v>
      </c>
      <c r="O1247" s="1" t="s">
        <v>6373</v>
      </c>
      <c r="P1247" s="1" t="s">
        <v>6349</v>
      </c>
      <c r="Q1247" s="1" t="s">
        <v>6350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34"/>
        <v>33577</v>
      </c>
      <c r="AA1247" s="1" t="str">
        <f>Raw!Z1247</f>
        <v>NEW ZEALAND FULL LICENCE</v>
      </c>
      <c r="AB1247" s="9">
        <f t="shared" si="135"/>
        <v>4</v>
      </c>
      <c r="AC1247" s="1">
        <v>16</v>
      </c>
      <c r="AD1247" s="1" t="str">
        <f>Raw!AA1247</f>
        <v>FEMALE</v>
      </c>
      <c r="AE1247" s="1" t="str">
        <f>Raw!AB1247</f>
        <v>NO</v>
      </c>
      <c r="AF1247" s="1">
        <f>IF(Raw!AE1247="", 0, 1)</f>
        <v>1</v>
      </c>
      <c r="AG1247" s="1" t="str">
        <f t="shared" si="136"/>
        <v>Yes</v>
      </c>
      <c r="AH1247" s="1" t="str">
        <f t="shared" si="137"/>
        <v>Yes</v>
      </c>
      <c r="AI1247" s="1" t="str">
        <f t="shared" si="138"/>
        <v>Yes</v>
      </c>
      <c r="AJ1247" s="1">
        <f>IF(Raw!AE1247="", "", Raw!AE1247)</f>
        <v>5</v>
      </c>
      <c r="AK1247" s="2">
        <f t="shared" ca="1" si="139"/>
        <v>45138</v>
      </c>
      <c r="AL1247" s="1" t="str">
        <f>IF(Raw!AF1247="", "", Raw!AF1247)</f>
        <v>Not at fault - other vehicle involved</v>
      </c>
      <c r="AM1247" s="1" t="s">
        <v>6350</v>
      </c>
      <c r="AN1247" s="1" t="s">
        <v>6350</v>
      </c>
      <c r="AO1247" s="1" t="s">
        <v>6349</v>
      </c>
      <c r="AP1247" s="1">
        <f>Raw!AH1247</f>
        <v>1650</v>
      </c>
      <c r="AQ1247" s="1">
        <v>500</v>
      </c>
      <c r="AR1247" s="1" t="s">
        <v>6350</v>
      </c>
      <c r="AS1247" s="1" t="s">
        <v>6350</v>
      </c>
      <c r="AT1247" s="1" t="s">
        <v>6350</v>
      </c>
    </row>
    <row r="1248" spans="1:46" ht="12.75" x14ac:dyDescent="0.2">
      <c r="A1248" s="1">
        <v>11247</v>
      </c>
      <c r="B1248" s="1" t="s">
        <v>2</v>
      </c>
      <c r="C1248" s="2">
        <f t="shared" ca="1" si="133"/>
        <v>45265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6350</v>
      </c>
      <c r="O1248" s="1" t="s">
        <v>6373</v>
      </c>
      <c r="P1248" s="1" t="s">
        <v>6349</v>
      </c>
      <c r="Q1248" s="1" t="s">
        <v>6350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34"/>
        <v>32847</v>
      </c>
      <c r="AA1248" s="1" t="str">
        <f>Raw!Z1248</f>
        <v>NEW ZEALAND FULL LICENCE</v>
      </c>
      <c r="AB1248" s="9">
        <f t="shared" si="135"/>
        <v>4</v>
      </c>
      <c r="AC1248" s="1">
        <v>16</v>
      </c>
      <c r="AD1248" s="1" t="str">
        <f>Raw!AA1248</f>
        <v>FEMALE</v>
      </c>
      <c r="AE1248" s="1" t="str">
        <f>Raw!AB1248</f>
        <v>YES</v>
      </c>
      <c r="AF1248" s="1">
        <f>IF(Raw!AE1248="", 0, 1)</f>
        <v>0</v>
      </c>
      <c r="AG1248" s="1" t="str">
        <f t="shared" si="136"/>
        <v>No</v>
      </c>
      <c r="AH1248" s="1" t="str">
        <f t="shared" si="137"/>
        <v>No</v>
      </c>
      <c r="AI1248" s="1" t="str">
        <f t="shared" si="138"/>
        <v>No</v>
      </c>
      <c r="AJ1248" s="1" t="str">
        <f>IF(Raw!AE1248="", "", Raw!AE1248)</f>
        <v/>
      </c>
      <c r="AK1248" s="2" t="str">
        <f t="shared" ca="1" si="139"/>
        <v/>
      </c>
      <c r="AL1248" s="1" t="str">
        <f>IF(Raw!AF1248="", "", Raw!AF1248)</f>
        <v/>
      </c>
      <c r="AM1248" s="1" t="s">
        <v>6350</v>
      </c>
      <c r="AN1248" s="1" t="s">
        <v>6350</v>
      </c>
      <c r="AO1248" s="1" t="s">
        <v>6349</v>
      </c>
      <c r="AP1248" s="1">
        <f>Raw!AH1248</f>
        <v>43990</v>
      </c>
      <c r="AQ1248" s="1">
        <v>500</v>
      </c>
      <c r="AR1248" s="1" t="s">
        <v>6350</v>
      </c>
      <c r="AS1248" s="1" t="s">
        <v>6350</v>
      </c>
      <c r="AT1248" s="1" t="s">
        <v>6350</v>
      </c>
    </row>
    <row r="1249" spans="1:46" ht="12.75" x14ac:dyDescent="0.2">
      <c r="A1249" s="1">
        <v>11248</v>
      </c>
      <c r="B1249" s="1" t="s">
        <v>2</v>
      </c>
      <c r="C1249" s="2">
        <f t="shared" ca="1" si="133"/>
        <v>45265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6350</v>
      </c>
      <c r="O1249" s="1" t="s">
        <v>6373</v>
      </c>
      <c r="P1249" s="1" t="s">
        <v>6349</v>
      </c>
      <c r="Q1249" s="1" t="s">
        <v>6350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34"/>
        <v>35769</v>
      </c>
      <c r="AA1249" s="1" t="str">
        <f>Raw!Z1249</f>
        <v>NEW ZEALAND FULL LICENCE</v>
      </c>
      <c r="AB1249" s="9">
        <f t="shared" si="135"/>
        <v>4</v>
      </c>
      <c r="AC1249" s="1">
        <v>16</v>
      </c>
      <c r="AD1249" s="1" t="str">
        <f>Raw!AA1249</f>
        <v>FEMALE</v>
      </c>
      <c r="AE1249" s="1" t="str">
        <f>Raw!AB1249</f>
        <v>NO</v>
      </c>
      <c r="AF1249" s="1">
        <f>IF(Raw!AE1249="", 0, 1)</f>
        <v>0</v>
      </c>
      <c r="AG1249" s="1" t="str">
        <f t="shared" si="136"/>
        <v>No</v>
      </c>
      <c r="AH1249" s="1" t="str">
        <f t="shared" si="137"/>
        <v>No</v>
      </c>
      <c r="AI1249" s="1" t="str">
        <f t="shared" si="138"/>
        <v>No</v>
      </c>
      <c r="AJ1249" s="1" t="str">
        <f>IF(Raw!AE1249="", "", Raw!AE1249)</f>
        <v/>
      </c>
      <c r="AK1249" s="2" t="str">
        <f t="shared" ca="1" si="139"/>
        <v/>
      </c>
      <c r="AL1249" s="1" t="str">
        <f>IF(Raw!AF1249="", "", Raw!AF1249)</f>
        <v/>
      </c>
      <c r="AM1249" s="1" t="s">
        <v>6350</v>
      </c>
      <c r="AN1249" s="1" t="s">
        <v>6350</v>
      </c>
      <c r="AO1249" s="1" t="s">
        <v>6349</v>
      </c>
      <c r="AP1249" s="1">
        <f>Raw!AH1249</f>
        <v>24570</v>
      </c>
      <c r="AQ1249" s="1">
        <v>500</v>
      </c>
      <c r="AR1249" s="1" t="s">
        <v>6350</v>
      </c>
      <c r="AS1249" s="1" t="s">
        <v>6350</v>
      </c>
      <c r="AT1249" s="1" t="s">
        <v>6350</v>
      </c>
    </row>
    <row r="1250" spans="1:46" ht="12.75" x14ac:dyDescent="0.2">
      <c r="A1250" s="1">
        <v>11249</v>
      </c>
      <c r="B1250" s="1" t="s">
        <v>2</v>
      </c>
      <c r="C1250" s="2">
        <f t="shared" ca="1" si="133"/>
        <v>45265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6350</v>
      </c>
      <c r="O1250" s="1" t="s">
        <v>6373</v>
      </c>
      <c r="P1250" s="1" t="s">
        <v>6349</v>
      </c>
      <c r="Q1250" s="1" t="s">
        <v>6350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34"/>
        <v>21524</v>
      </c>
      <c r="AA1250" s="1" t="str">
        <f>Raw!Z1250</f>
        <v>NEW ZEALAND FULL LICENCE</v>
      </c>
      <c r="AB1250" s="9">
        <f t="shared" si="135"/>
        <v>4</v>
      </c>
      <c r="AC1250" s="1">
        <v>16</v>
      </c>
      <c r="AD1250" s="1" t="str">
        <f>Raw!AA1250</f>
        <v>MALE</v>
      </c>
      <c r="AE1250" s="1" t="str">
        <f>Raw!AB1250</f>
        <v>NO</v>
      </c>
      <c r="AF1250" s="1">
        <f>IF(Raw!AE1250="", 0, 1)</f>
        <v>1</v>
      </c>
      <c r="AG1250" s="1" t="str">
        <f t="shared" si="136"/>
        <v>Yes</v>
      </c>
      <c r="AH1250" s="1" t="str">
        <f t="shared" si="137"/>
        <v>Yes</v>
      </c>
      <c r="AI1250" s="1" t="str">
        <f t="shared" si="138"/>
        <v>Yes</v>
      </c>
      <c r="AJ1250" s="1">
        <f>IF(Raw!AE1250="", "", Raw!AE1250)</f>
        <v>16</v>
      </c>
      <c r="AK1250" s="2">
        <f t="shared" ca="1" si="139"/>
        <v>44804</v>
      </c>
      <c r="AL1250" s="1" t="str">
        <f>IF(Raw!AF1250="", "", Raw!AF1250)</f>
        <v>At fault - other vehicle involved</v>
      </c>
      <c r="AM1250" s="1" t="s">
        <v>6350</v>
      </c>
      <c r="AN1250" s="1" t="s">
        <v>6350</v>
      </c>
      <c r="AO1250" s="1" t="s">
        <v>6349</v>
      </c>
      <c r="AP1250" s="1">
        <f>Raw!AH1250</f>
        <v>19510</v>
      </c>
      <c r="AQ1250" s="1">
        <v>500</v>
      </c>
      <c r="AR1250" s="1" t="s">
        <v>6350</v>
      </c>
      <c r="AS1250" s="1" t="s">
        <v>6350</v>
      </c>
      <c r="AT1250" s="1" t="s">
        <v>6350</v>
      </c>
    </row>
    <row r="1251" spans="1:46" ht="12.75" x14ac:dyDescent="0.2">
      <c r="A1251" s="1">
        <v>11250</v>
      </c>
      <c r="B1251" s="1" t="s">
        <v>2</v>
      </c>
      <c r="C1251" s="2">
        <f t="shared" ca="1" si="133"/>
        <v>45265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6350</v>
      </c>
      <c r="O1251" s="1" t="s">
        <v>6373</v>
      </c>
      <c r="P1251" s="1" t="s">
        <v>6349</v>
      </c>
      <c r="Q1251" s="1" t="s">
        <v>6350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/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34"/>
        <v>37960</v>
      </c>
      <c r="AA1251" s="1" t="str">
        <f>Raw!Z1251</f>
        <v>RESTRICTED LICENCE</v>
      </c>
      <c r="AB1251" s="9">
        <f t="shared" si="135"/>
        <v>4</v>
      </c>
      <c r="AC1251" s="1">
        <v>16</v>
      </c>
      <c r="AD1251" s="1" t="str">
        <f>Raw!AA1251</f>
        <v>FEMALE</v>
      </c>
      <c r="AE1251" s="1" t="str">
        <f>Raw!AB1251</f>
        <v>YES</v>
      </c>
      <c r="AF1251" s="1">
        <f>IF(Raw!AE1251="", 0, 1)</f>
        <v>0</v>
      </c>
      <c r="AG1251" s="1" t="str">
        <f t="shared" si="136"/>
        <v>No</v>
      </c>
      <c r="AH1251" s="1" t="str">
        <f t="shared" si="137"/>
        <v>No</v>
      </c>
      <c r="AI1251" s="1" t="str">
        <f t="shared" si="138"/>
        <v>No</v>
      </c>
      <c r="AJ1251" s="1" t="str">
        <f>IF(Raw!AE1251="", "", Raw!AE1251)</f>
        <v/>
      </c>
      <c r="AK1251" s="2" t="str">
        <f t="shared" ca="1" si="139"/>
        <v/>
      </c>
      <c r="AL1251" s="1" t="str">
        <f>IF(Raw!AF1251="", "", Raw!AF1251)</f>
        <v/>
      </c>
      <c r="AM1251" s="1" t="s">
        <v>6350</v>
      </c>
      <c r="AN1251" s="1" t="s">
        <v>6350</v>
      </c>
      <c r="AO1251" s="1" t="s">
        <v>6349</v>
      </c>
      <c r="AP1251" s="1">
        <f>Raw!AH1251</f>
        <v>21410</v>
      </c>
      <c r="AQ1251" s="1">
        <v>500</v>
      </c>
      <c r="AR1251" s="1" t="s">
        <v>6350</v>
      </c>
      <c r="AS1251" s="1" t="s">
        <v>6350</v>
      </c>
      <c r="AT1251" s="1" t="s">
        <v>6350</v>
      </c>
    </row>
    <row r="1252" spans="1:46" ht="12.75" x14ac:dyDescent="0.2">
      <c r="A1252" s="1">
        <v>11251</v>
      </c>
      <c r="B1252" s="1" t="s">
        <v>2</v>
      </c>
      <c r="C1252" s="2">
        <f t="shared" ca="1" si="133"/>
        <v>45265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6350</v>
      </c>
      <c r="O1252" s="1" t="s">
        <v>6373</v>
      </c>
      <c r="P1252" s="1" t="s">
        <v>6349</v>
      </c>
      <c r="Q1252" s="1" t="s">
        <v>6350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/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34"/>
        <v>33212</v>
      </c>
      <c r="AA1252" s="1" t="str">
        <f>Raw!Z1252</f>
        <v>NEW ZEALAND FULL LICENCE</v>
      </c>
      <c r="AB1252" s="9">
        <f t="shared" si="135"/>
        <v>4</v>
      </c>
      <c r="AC1252" s="1">
        <v>16</v>
      </c>
      <c r="AD1252" s="1" t="str">
        <f>Raw!AA1252</f>
        <v>FEMALE</v>
      </c>
      <c r="AE1252" s="1" t="str">
        <f>Raw!AB1252</f>
        <v>NO</v>
      </c>
      <c r="AF1252" s="1">
        <f>IF(Raw!AE1252="", 0, 1)</f>
        <v>1</v>
      </c>
      <c r="AG1252" s="1" t="str">
        <f t="shared" si="136"/>
        <v>Yes</v>
      </c>
      <c r="AH1252" s="1" t="str">
        <f t="shared" si="137"/>
        <v>Yes</v>
      </c>
      <c r="AI1252" s="1" t="str">
        <f t="shared" si="138"/>
        <v>Yes</v>
      </c>
      <c r="AJ1252" s="1">
        <f>IF(Raw!AE1252="", "", Raw!AE1252)</f>
        <v>15</v>
      </c>
      <c r="AK1252" s="2">
        <f t="shared" ca="1" si="139"/>
        <v>44834</v>
      </c>
      <c r="AL1252" s="1" t="str">
        <f>IF(Raw!AF1252="", "", Raw!AF1252)</f>
        <v>Not at fault - other vehicle involved</v>
      </c>
      <c r="AM1252" s="1" t="s">
        <v>6350</v>
      </c>
      <c r="AN1252" s="1" t="s">
        <v>6350</v>
      </c>
      <c r="AO1252" s="1" t="s">
        <v>6349</v>
      </c>
      <c r="AP1252" s="1">
        <f>Raw!AH1252</f>
        <v>3850</v>
      </c>
      <c r="AQ1252" s="1">
        <v>500</v>
      </c>
      <c r="AR1252" s="1" t="s">
        <v>6350</v>
      </c>
      <c r="AS1252" s="1" t="s">
        <v>6350</v>
      </c>
      <c r="AT1252" s="1" t="s">
        <v>6350</v>
      </c>
    </row>
    <row r="1253" spans="1:46" ht="12.75" x14ac:dyDescent="0.2">
      <c r="A1253" s="1">
        <v>11252</v>
      </c>
      <c r="B1253" s="1" t="s">
        <v>2</v>
      </c>
      <c r="C1253" s="2">
        <f t="shared" ca="1" si="133"/>
        <v>45265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6350</v>
      </c>
      <c r="O1253" s="1" t="s">
        <v>6373</v>
      </c>
      <c r="P1253" s="1" t="s">
        <v>6349</v>
      </c>
      <c r="Q1253" s="1" t="s">
        <v>6350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/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34"/>
        <v>35038</v>
      </c>
      <c r="AA1253" s="1" t="str">
        <f>Raw!Z1253</f>
        <v>NEW ZEALAND FULL LICENCE</v>
      </c>
      <c r="AB1253" s="9">
        <f t="shared" si="135"/>
        <v>4</v>
      </c>
      <c r="AC1253" s="1">
        <v>16</v>
      </c>
      <c r="AD1253" s="1" t="str">
        <f>Raw!AA1253</f>
        <v>MALE</v>
      </c>
      <c r="AE1253" s="1" t="str">
        <f>Raw!AB1253</f>
        <v>NO</v>
      </c>
      <c r="AF1253" s="1">
        <f>IF(Raw!AE1253="", 0, 1)</f>
        <v>0</v>
      </c>
      <c r="AG1253" s="1" t="str">
        <f t="shared" si="136"/>
        <v>No</v>
      </c>
      <c r="AH1253" s="1" t="str">
        <f t="shared" si="137"/>
        <v>No</v>
      </c>
      <c r="AI1253" s="1" t="str">
        <f t="shared" si="138"/>
        <v>No</v>
      </c>
      <c r="AJ1253" s="1" t="str">
        <f>IF(Raw!AE1253="", "", Raw!AE1253)</f>
        <v/>
      </c>
      <c r="AK1253" s="2" t="str">
        <f t="shared" ca="1" si="139"/>
        <v/>
      </c>
      <c r="AL1253" s="1" t="str">
        <f>IF(Raw!AF1253="", "", Raw!AF1253)</f>
        <v/>
      </c>
      <c r="AM1253" s="1" t="s">
        <v>6350</v>
      </c>
      <c r="AN1253" s="1" t="s">
        <v>6350</v>
      </c>
      <c r="AO1253" s="1" t="s">
        <v>6349</v>
      </c>
      <c r="AP1253" s="1">
        <f>Raw!AH1253</f>
        <v>4580</v>
      </c>
      <c r="AQ1253" s="1">
        <v>500</v>
      </c>
      <c r="AR1253" s="1" t="s">
        <v>6350</v>
      </c>
      <c r="AS1253" s="1" t="s">
        <v>6350</v>
      </c>
      <c r="AT1253" s="1" t="s">
        <v>6350</v>
      </c>
    </row>
    <row r="1254" spans="1:46" ht="12.75" x14ac:dyDescent="0.2">
      <c r="A1254" s="1">
        <v>11253</v>
      </c>
      <c r="B1254" s="1" t="s">
        <v>2</v>
      </c>
      <c r="C1254" s="2">
        <f t="shared" ca="1" si="133"/>
        <v>45265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6350</v>
      </c>
      <c r="O1254" s="1" t="s">
        <v>6373</v>
      </c>
      <c r="P1254" s="1" t="s">
        <v>6349</v>
      </c>
      <c r="Q1254" s="1" t="s">
        <v>6350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34"/>
        <v>25907</v>
      </c>
      <c r="AA1254" s="1" t="str">
        <f>Raw!Z1254</f>
        <v>NEW ZEALAND FULL LICENCE</v>
      </c>
      <c r="AB1254" s="9">
        <f t="shared" si="135"/>
        <v>4</v>
      </c>
      <c r="AC1254" s="1">
        <v>16</v>
      </c>
      <c r="AD1254" s="1" t="str">
        <f>Raw!AA1254</f>
        <v>MALE</v>
      </c>
      <c r="AE1254" s="1" t="str">
        <f>Raw!AB1254</f>
        <v>NO</v>
      </c>
      <c r="AF1254" s="1">
        <f>IF(Raw!AE1254="", 0, 1)</f>
        <v>0</v>
      </c>
      <c r="AG1254" s="1" t="str">
        <f t="shared" si="136"/>
        <v>No</v>
      </c>
      <c r="AH1254" s="1" t="str">
        <f t="shared" si="137"/>
        <v>No</v>
      </c>
      <c r="AI1254" s="1" t="str">
        <f t="shared" si="138"/>
        <v>No</v>
      </c>
      <c r="AJ1254" s="1" t="str">
        <f>IF(Raw!AE1254="", "", Raw!AE1254)</f>
        <v/>
      </c>
      <c r="AK1254" s="2" t="str">
        <f t="shared" ca="1" si="139"/>
        <v/>
      </c>
      <c r="AL1254" s="1" t="str">
        <f>IF(Raw!AF1254="", "", Raw!AF1254)</f>
        <v/>
      </c>
      <c r="AM1254" s="1" t="s">
        <v>6350</v>
      </c>
      <c r="AN1254" s="1" t="s">
        <v>6350</v>
      </c>
      <c r="AO1254" s="1" t="s">
        <v>6349</v>
      </c>
      <c r="AP1254" s="1">
        <f>Raw!AH1254</f>
        <v>3800</v>
      </c>
      <c r="AQ1254" s="1">
        <v>500</v>
      </c>
      <c r="AR1254" s="1" t="s">
        <v>6350</v>
      </c>
      <c r="AS1254" s="1" t="s">
        <v>6350</v>
      </c>
      <c r="AT1254" s="1" t="s">
        <v>6350</v>
      </c>
    </row>
    <row r="1255" spans="1:46" ht="12.75" x14ac:dyDescent="0.2">
      <c r="A1255" s="1">
        <v>11254</v>
      </c>
      <c r="B1255" s="1" t="s">
        <v>2</v>
      </c>
      <c r="C1255" s="2">
        <f t="shared" ca="1" si="133"/>
        <v>45265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6350</v>
      </c>
      <c r="O1255" s="1" t="s">
        <v>6373</v>
      </c>
      <c r="P1255" s="1" t="s">
        <v>6349</v>
      </c>
      <c r="Q1255" s="1" t="s">
        <v>6350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/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34"/>
        <v>34308</v>
      </c>
      <c r="AA1255" s="1" t="str">
        <f>Raw!Z1255</f>
        <v>RESTRICTED LICENCE</v>
      </c>
      <c r="AB1255" s="9">
        <f t="shared" si="135"/>
        <v>4</v>
      </c>
      <c r="AC1255" s="1">
        <v>16</v>
      </c>
      <c r="AD1255" s="1" t="str">
        <f>Raw!AA1255</f>
        <v>MALE</v>
      </c>
      <c r="AE1255" s="1" t="str">
        <f>Raw!AB1255</f>
        <v>NO</v>
      </c>
      <c r="AF1255" s="1">
        <f>IF(Raw!AE1255="", 0, 1)</f>
        <v>0</v>
      </c>
      <c r="AG1255" s="1" t="str">
        <f t="shared" si="136"/>
        <v>No</v>
      </c>
      <c r="AH1255" s="1" t="str">
        <f t="shared" si="137"/>
        <v>No</v>
      </c>
      <c r="AI1255" s="1" t="str">
        <f t="shared" si="138"/>
        <v>No</v>
      </c>
      <c r="AJ1255" s="1" t="str">
        <f>IF(Raw!AE1255="", "", Raw!AE1255)</f>
        <v/>
      </c>
      <c r="AK1255" s="2" t="str">
        <f t="shared" ca="1" si="139"/>
        <v/>
      </c>
      <c r="AL1255" s="1" t="str">
        <f>IF(Raw!AF1255="", "", Raw!AF1255)</f>
        <v/>
      </c>
      <c r="AM1255" s="1" t="s">
        <v>6350</v>
      </c>
      <c r="AN1255" s="1" t="s">
        <v>6350</v>
      </c>
      <c r="AO1255" s="1" t="s">
        <v>6349</v>
      </c>
      <c r="AP1255" s="1">
        <f>Raw!AH1255</f>
        <v>1995</v>
      </c>
      <c r="AQ1255" s="1">
        <v>500</v>
      </c>
      <c r="AR1255" s="1" t="s">
        <v>6350</v>
      </c>
      <c r="AS1255" s="1" t="s">
        <v>6350</v>
      </c>
      <c r="AT1255" s="1" t="s">
        <v>6350</v>
      </c>
    </row>
    <row r="1256" spans="1:46" ht="12.75" x14ac:dyDescent="0.2">
      <c r="A1256" s="1">
        <v>11255</v>
      </c>
      <c r="B1256" s="1" t="s">
        <v>2</v>
      </c>
      <c r="C1256" s="2">
        <f t="shared" ca="1" si="133"/>
        <v>45265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6350</v>
      </c>
      <c r="O1256" s="1" t="s">
        <v>6373</v>
      </c>
      <c r="P1256" s="1" t="s">
        <v>6349</v>
      </c>
      <c r="Q1256" s="1" t="s">
        <v>6350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/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34"/>
        <v>24811</v>
      </c>
      <c r="AA1256" s="1" t="str">
        <f>Raw!Z1256</f>
        <v>NEW ZEALAND FULL LICENCE</v>
      </c>
      <c r="AB1256" s="9">
        <f t="shared" si="135"/>
        <v>4</v>
      </c>
      <c r="AC1256" s="1">
        <v>16</v>
      </c>
      <c r="AD1256" s="1" t="str">
        <f>Raw!AA1256</f>
        <v>FEMALE</v>
      </c>
      <c r="AE1256" s="1" t="str">
        <f>Raw!AB1256</f>
        <v>YES</v>
      </c>
      <c r="AF1256" s="1">
        <f>IF(Raw!AE1256="", 0, 1)</f>
        <v>0</v>
      </c>
      <c r="AG1256" s="1" t="str">
        <f t="shared" si="136"/>
        <v>No</v>
      </c>
      <c r="AH1256" s="1" t="str">
        <f t="shared" si="137"/>
        <v>No</v>
      </c>
      <c r="AI1256" s="1" t="str">
        <f t="shared" si="138"/>
        <v>No</v>
      </c>
      <c r="AJ1256" s="1" t="str">
        <f>IF(Raw!AE1256="", "", Raw!AE1256)</f>
        <v/>
      </c>
      <c r="AK1256" s="2" t="str">
        <f t="shared" ca="1" si="139"/>
        <v/>
      </c>
      <c r="AL1256" s="1" t="str">
        <f>IF(Raw!AF1256="", "", Raw!AF1256)</f>
        <v/>
      </c>
      <c r="AM1256" s="1" t="s">
        <v>6350</v>
      </c>
      <c r="AN1256" s="1" t="s">
        <v>6350</v>
      </c>
      <c r="AO1256" s="1" t="s">
        <v>6349</v>
      </c>
      <c r="AP1256" s="1">
        <f>Raw!AH1256</f>
        <v>7550</v>
      </c>
      <c r="AQ1256" s="1">
        <v>500</v>
      </c>
      <c r="AR1256" s="1" t="s">
        <v>6350</v>
      </c>
      <c r="AS1256" s="1" t="s">
        <v>6350</v>
      </c>
      <c r="AT1256" s="1" t="s">
        <v>6350</v>
      </c>
    </row>
    <row r="1257" spans="1:46" ht="12.75" x14ac:dyDescent="0.2">
      <c r="A1257" s="1">
        <v>11256</v>
      </c>
      <c r="B1257" s="1" t="s">
        <v>2</v>
      </c>
      <c r="C1257" s="2">
        <f t="shared" ca="1" si="133"/>
        <v>45265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6350</v>
      </c>
      <c r="O1257" s="1" t="s">
        <v>6373</v>
      </c>
      <c r="P1257" s="1" t="s">
        <v>6349</v>
      </c>
      <c r="Q1257" s="1" t="s">
        <v>6350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34"/>
        <v>32847</v>
      </c>
      <c r="AA1257" s="1" t="str">
        <f>Raw!Z1257</f>
        <v>NEW ZEALAND FULL LICENCE</v>
      </c>
      <c r="AB1257" s="9">
        <f t="shared" si="135"/>
        <v>4</v>
      </c>
      <c r="AC1257" s="1">
        <v>16</v>
      </c>
      <c r="AD1257" s="1" t="str">
        <f>Raw!AA1257</f>
        <v>FEMALE</v>
      </c>
      <c r="AE1257" s="1" t="str">
        <f>Raw!AB1257</f>
        <v>YES</v>
      </c>
      <c r="AF1257" s="1">
        <f>IF(Raw!AE1257="", 0, 1)</f>
        <v>0</v>
      </c>
      <c r="AG1257" s="1" t="str">
        <f t="shared" si="136"/>
        <v>No</v>
      </c>
      <c r="AH1257" s="1" t="str">
        <f t="shared" si="137"/>
        <v>No</v>
      </c>
      <c r="AI1257" s="1" t="str">
        <f t="shared" si="138"/>
        <v>No</v>
      </c>
      <c r="AJ1257" s="1" t="str">
        <f>IF(Raw!AE1257="", "", Raw!AE1257)</f>
        <v/>
      </c>
      <c r="AK1257" s="2" t="str">
        <f t="shared" ca="1" si="139"/>
        <v/>
      </c>
      <c r="AL1257" s="1" t="str">
        <f>IF(Raw!AF1257="", "", Raw!AF1257)</f>
        <v/>
      </c>
      <c r="AM1257" s="1" t="s">
        <v>6350</v>
      </c>
      <c r="AN1257" s="1" t="s">
        <v>6350</v>
      </c>
      <c r="AO1257" s="1" t="s">
        <v>6349</v>
      </c>
      <c r="AP1257" s="1">
        <f>Raw!AH1257</f>
        <v>17490</v>
      </c>
      <c r="AQ1257" s="1">
        <v>500</v>
      </c>
      <c r="AR1257" s="1" t="s">
        <v>6350</v>
      </c>
      <c r="AS1257" s="1" t="s">
        <v>6350</v>
      </c>
      <c r="AT1257" s="1" t="s">
        <v>6350</v>
      </c>
    </row>
    <row r="1258" spans="1:46" ht="12.75" x14ac:dyDescent="0.2">
      <c r="A1258" s="1">
        <v>11257</v>
      </c>
      <c r="B1258" s="1" t="s">
        <v>2</v>
      </c>
      <c r="C1258" s="2">
        <f t="shared" ca="1" si="133"/>
        <v>45265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6350</v>
      </c>
      <c r="O1258" s="1" t="s">
        <v>6373</v>
      </c>
      <c r="P1258" s="1" t="s">
        <v>6349</v>
      </c>
      <c r="Q1258" s="1" t="s">
        <v>6350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/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34"/>
        <v>27368</v>
      </c>
      <c r="AA1258" s="1" t="str">
        <f>Raw!Z1258</f>
        <v>NEW ZEALAND FULL LICENCE</v>
      </c>
      <c r="AB1258" s="9">
        <f t="shared" si="135"/>
        <v>4</v>
      </c>
      <c r="AC1258" s="1">
        <v>16</v>
      </c>
      <c r="AD1258" s="1" t="str">
        <f>Raw!AA1258</f>
        <v>MALE</v>
      </c>
      <c r="AE1258" s="1" t="str">
        <f>Raw!AB1258</f>
        <v>YES</v>
      </c>
      <c r="AF1258" s="1">
        <f>IF(Raw!AE1258="", 0, 1)</f>
        <v>0</v>
      </c>
      <c r="AG1258" s="1" t="str">
        <f t="shared" si="136"/>
        <v>No</v>
      </c>
      <c r="AH1258" s="1" t="str">
        <f t="shared" si="137"/>
        <v>No</v>
      </c>
      <c r="AI1258" s="1" t="str">
        <f t="shared" si="138"/>
        <v>No</v>
      </c>
      <c r="AJ1258" s="1" t="str">
        <f>IF(Raw!AE1258="", "", Raw!AE1258)</f>
        <v/>
      </c>
      <c r="AK1258" s="2" t="str">
        <f t="shared" ca="1" si="139"/>
        <v/>
      </c>
      <c r="AL1258" s="1" t="str">
        <f>IF(Raw!AF1258="", "", Raw!AF1258)</f>
        <v/>
      </c>
      <c r="AM1258" s="1" t="s">
        <v>6350</v>
      </c>
      <c r="AN1258" s="1" t="s">
        <v>6350</v>
      </c>
      <c r="AO1258" s="1" t="s">
        <v>6349</v>
      </c>
      <c r="AP1258" s="1">
        <f>Raw!AH1258</f>
        <v>15670</v>
      </c>
      <c r="AQ1258" s="1">
        <v>500</v>
      </c>
      <c r="AR1258" s="1" t="s">
        <v>6350</v>
      </c>
      <c r="AS1258" s="1" t="s">
        <v>6350</v>
      </c>
      <c r="AT1258" s="1" t="s">
        <v>6350</v>
      </c>
    </row>
    <row r="1259" spans="1:46" ht="12.75" x14ac:dyDescent="0.2">
      <c r="A1259" s="1">
        <v>11258</v>
      </c>
      <c r="B1259" s="1" t="s">
        <v>2</v>
      </c>
      <c r="C1259" s="2">
        <f t="shared" ca="1" si="133"/>
        <v>45265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6350</v>
      </c>
      <c r="O1259" s="1" t="s">
        <v>6373</v>
      </c>
      <c r="P1259" s="1" t="s">
        <v>6349</v>
      </c>
      <c r="Q1259" s="1" t="s">
        <v>6350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/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34"/>
        <v>20063</v>
      </c>
      <c r="AA1259" s="1" t="str">
        <f>Raw!Z1259</f>
        <v>NEW ZEALAND FULL LICENCE</v>
      </c>
      <c r="AB1259" s="9">
        <f t="shared" si="135"/>
        <v>4</v>
      </c>
      <c r="AC1259" s="1">
        <v>16</v>
      </c>
      <c r="AD1259" s="1" t="str">
        <f>Raw!AA1259</f>
        <v>MALE</v>
      </c>
      <c r="AE1259" s="1" t="str">
        <f>Raw!AB1259</f>
        <v>NO</v>
      </c>
      <c r="AF1259" s="1">
        <f>IF(Raw!AE1259="", 0, 1)</f>
        <v>1</v>
      </c>
      <c r="AG1259" s="1" t="str">
        <f t="shared" si="136"/>
        <v>Yes</v>
      </c>
      <c r="AH1259" s="1" t="str">
        <f t="shared" si="137"/>
        <v>Yes</v>
      </c>
      <c r="AI1259" s="1" t="str">
        <f t="shared" si="138"/>
        <v>Yes</v>
      </c>
      <c r="AJ1259" s="1">
        <f>IF(Raw!AE1259="", "", Raw!AE1259)</f>
        <v>6</v>
      </c>
      <c r="AK1259" s="2">
        <f t="shared" ca="1" si="139"/>
        <v>45107</v>
      </c>
      <c r="AL1259" s="1" t="str">
        <f>IF(Raw!AF1259="", "", Raw!AF1259)</f>
        <v>At fault - Fire damage or theft</v>
      </c>
      <c r="AM1259" s="1" t="s">
        <v>6350</v>
      </c>
      <c r="AN1259" s="1" t="s">
        <v>6350</v>
      </c>
      <c r="AO1259" s="1" t="s">
        <v>6349</v>
      </c>
      <c r="AP1259" s="1">
        <f>Raw!AH1259</f>
        <v>28800</v>
      </c>
      <c r="AQ1259" s="1">
        <v>500</v>
      </c>
      <c r="AR1259" s="1" t="s">
        <v>6350</v>
      </c>
      <c r="AS1259" s="1" t="s">
        <v>6350</v>
      </c>
      <c r="AT1259" s="1" t="s">
        <v>6350</v>
      </c>
    </row>
    <row r="1260" spans="1:46" ht="12.75" x14ac:dyDescent="0.2">
      <c r="A1260" s="1">
        <v>11259</v>
      </c>
      <c r="B1260" s="1" t="s">
        <v>2</v>
      </c>
      <c r="C1260" s="2">
        <f t="shared" ca="1" si="133"/>
        <v>45265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6350</v>
      </c>
      <c r="O1260" s="1" t="s">
        <v>6373</v>
      </c>
      <c r="P1260" s="1" t="s">
        <v>6349</v>
      </c>
      <c r="Q1260" s="1" t="s">
        <v>6350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34"/>
        <v>28099</v>
      </c>
      <c r="AA1260" s="1" t="str">
        <f>Raw!Z1260</f>
        <v>NEW ZEALAND FULL LICENCE</v>
      </c>
      <c r="AB1260" s="9">
        <f t="shared" si="135"/>
        <v>4</v>
      </c>
      <c r="AC1260" s="1">
        <v>16</v>
      </c>
      <c r="AD1260" s="1" t="str">
        <f>Raw!AA1260</f>
        <v>FEMALE</v>
      </c>
      <c r="AE1260" s="1" t="str">
        <f>Raw!AB1260</f>
        <v>NO</v>
      </c>
      <c r="AF1260" s="1">
        <f>IF(Raw!AE1260="", 0, 1)</f>
        <v>0</v>
      </c>
      <c r="AG1260" s="1" t="str">
        <f t="shared" si="136"/>
        <v>No</v>
      </c>
      <c r="AH1260" s="1" t="str">
        <f t="shared" si="137"/>
        <v>No</v>
      </c>
      <c r="AI1260" s="1" t="str">
        <f t="shared" si="138"/>
        <v>No</v>
      </c>
      <c r="AJ1260" s="1" t="str">
        <f>IF(Raw!AE1260="", "", Raw!AE1260)</f>
        <v/>
      </c>
      <c r="AK1260" s="2" t="str">
        <f t="shared" ca="1" si="139"/>
        <v/>
      </c>
      <c r="AL1260" s="1" t="str">
        <f>IF(Raw!AF1260="", "", Raw!AF1260)</f>
        <v/>
      </c>
      <c r="AM1260" s="1" t="s">
        <v>6350</v>
      </c>
      <c r="AN1260" s="1" t="s">
        <v>6350</v>
      </c>
      <c r="AO1260" s="1" t="s">
        <v>6349</v>
      </c>
      <c r="AP1260" s="1">
        <f>Raw!AH1260</f>
        <v>31000</v>
      </c>
      <c r="AQ1260" s="1">
        <v>500</v>
      </c>
      <c r="AR1260" s="1" t="s">
        <v>6350</v>
      </c>
      <c r="AS1260" s="1" t="s">
        <v>6350</v>
      </c>
      <c r="AT1260" s="1" t="s">
        <v>6350</v>
      </c>
    </row>
    <row r="1261" spans="1:46" ht="12.75" x14ac:dyDescent="0.2">
      <c r="A1261" s="1">
        <v>11260</v>
      </c>
      <c r="B1261" s="1" t="s">
        <v>2</v>
      </c>
      <c r="C1261" s="2">
        <f t="shared" ca="1" si="133"/>
        <v>45265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6350</v>
      </c>
      <c r="O1261" s="1" t="s">
        <v>6373</v>
      </c>
      <c r="P1261" s="1" t="s">
        <v>6349</v>
      </c>
      <c r="Q1261" s="1" t="s">
        <v>6350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34"/>
        <v>28829</v>
      </c>
      <c r="AA1261" s="1" t="str">
        <f>Raw!Z1261</f>
        <v>NEW ZEALAND FULL LICENCE</v>
      </c>
      <c r="AB1261" s="9">
        <f t="shared" si="135"/>
        <v>4</v>
      </c>
      <c r="AC1261" s="1">
        <v>16</v>
      </c>
      <c r="AD1261" s="1" t="str">
        <f>Raw!AA1261</f>
        <v>FEMALE</v>
      </c>
      <c r="AE1261" s="1" t="str">
        <f>Raw!AB1261</f>
        <v>NO</v>
      </c>
      <c r="AF1261" s="1">
        <f>IF(Raw!AE1261="", 0, 1)</f>
        <v>1</v>
      </c>
      <c r="AG1261" s="1" t="str">
        <f t="shared" si="136"/>
        <v>No</v>
      </c>
      <c r="AH1261" s="1" t="str">
        <f t="shared" si="137"/>
        <v>Yes</v>
      </c>
      <c r="AI1261" s="1" t="str">
        <f t="shared" si="138"/>
        <v>Yes</v>
      </c>
      <c r="AJ1261" s="1">
        <f>IF(Raw!AE1261="", "", Raw!AE1261)</f>
        <v>28</v>
      </c>
      <c r="AK1261" s="2">
        <f t="shared" ca="1" si="139"/>
        <v>44439</v>
      </c>
      <c r="AL1261" s="1" t="str">
        <f>IF(Raw!AF1261="", "", Raw!AF1261)</f>
        <v>Not at fault - other vehicle involved</v>
      </c>
      <c r="AM1261" s="1" t="s">
        <v>6350</v>
      </c>
      <c r="AN1261" s="1" t="s">
        <v>6350</v>
      </c>
      <c r="AO1261" s="1" t="s">
        <v>6349</v>
      </c>
      <c r="AP1261" s="1">
        <f>Raw!AH1261</f>
        <v>7030</v>
      </c>
      <c r="AQ1261" s="1">
        <v>500</v>
      </c>
      <c r="AR1261" s="1" t="s">
        <v>6350</v>
      </c>
      <c r="AS1261" s="1" t="s">
        <v>6350</v>
      </c>
      <c r="AT1261" s="1" t="s">
        <v>6350</v>
      </c>
    </row>
    <row r="1262" spans="1:46" ht="12.75" x14ac:dyDescent="0.2">
      <c r="A1262" s="1">
        <v>11261</v>
      </c>
      <c r="B1262" s="1" t="s">
        <v>2</v>
      </c>
      <c r="C1262" s="2">
        <f t="shared" ca="1" si="133"/>
        <v>45265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6350</v>
      </c>
      <c r="O1262" s="1" t="s">
        <v>6373</v>
      </c>
      <c r="P1262" s="1" t="s">
        <v>6349</v>
      </c>
      <c r="Q1262" s="1" t="s">
        <v>6350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/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34"/>
        <v>27368</v>
      </c>
      <c r="AA1262" s="1" t="str">
        <f>Raw!Z1262</f>
        <v>NEW ZEALAND FULL LICENCE</v>
      </c>
      <c r="AB1262" s="9">
        <f t="shared" si="135"/>
        <v>4</v>
      </c>
      <c r="AC1262" s="1">
        <v>16</v>
      </c>
      <c r="AD1262" s="1" t="str">
        <f>Raw!AA1262</f>
        <v>MALE</v>
      </c>
      <c r="AE1262" s="1" t="str">
        <f>Raw!AB1262</f>
        <v>NO</v>
      </c>
      <c r="AF1262" s="1">
        <f>IF(Raw!AE1262="", 0, 1)</f>
        <v>1</v>
      </c>
      <c r="AG1262" s="1" t="str">
        <f t="shared" si="136"/>
        <v>Yes</v>
      </c>
      <c r="AH1262" s="1" t="str">
        <f t="shared" si="137"/>
        <v>Yes</v>
      </c>
      <c r="AI1262" s="1" t="str">
        <f t="shared" si="138"/>
        <v>Yes</v>
      </c>
      <c r="AJ1262" s="1">
        <f>IF(Raw!AE1262="", "", Raw!AE1262)</f>
        <v>17</v>
      </c>
      <c r="AK1262" s="2">
        <f t="shared" ca="1" si="139"/>
        <v>44773</v>
      </c>
      <c r="AL1262" s="1" t="str">
        <f>IF(Raw!AF1262="", "", Raw!AF1262)</f>
        <v>Not at fault - other vehicle involved</v>
      </c>
      <c r="AM1262" s="1" t="s">
        <v>6350</v>
      </c>
      <c r="AN1262" s="1" t="s">
        <v>6350</v>
      </c>
      <c r="AO1262" s="1" t="s">
        <v>6349</v>
      </c>
      <c r="AP1262" s="1">
        <f>Raw!AH1262</f>
        <v>23250</v>
      </c>
      <c r="AQ1262" s="1">
        <v>500</v>
      </c>
      <c r="AR1262" s="1" t="s">
        <v>6350</v>
      </c>
      <c r="AS1262" s="1" t="s">
        <v>6350</v>
      </c>
      <c r="AT1262" s="1" t="s">
        <v>6350</v>
      </c>
    </row>
    <row r="1263" spans="1:46" ht="12.75" x14ac:dyDescent="0.2">
      <c r="A1263" s="1">
        <v>11262</v>
      </c>
      <c r="B1263" s="1" t="s">
        <v>2</v>
      </c>
      <c r="C1263" s="2">
        <f t="shared" ca="1" si="133"/>
        <v>45265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6350</v>
      </c>
      <c r="O1263" s="1" t="s">
        <v>6373</v>
      </c>
      <c r="P1263" s="1" t="s">
        <v>6349</v>
      </c>
      <c r="Q1263" s="1" t="s">
        <v>6350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/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34"/>
        <v>27003</v>
      </c>
      <c r="AA1263" s="1" t="str">
        <f>Raw!Z1263</f>
        <v>NEW ZEALAND FULL LICENCE</v>
      </c>
      <c r="AB1263" s="9">
        <f t="shared" si="135"/>
        <v>4</v>
      </c>
      <c r="AC1263" s="1">
        <v>16</v>
      </c>
      <c r="AD1263" s="1" t="str">
        <f>Raw!AA1263</f>
        <v>FEMALE</v>
      </c>
      <c r="AE1263" s="1" t="str">
        <f>Raw!AB1263</f>
        <v>YES</v>
      </c>
      <c r="AF1263" s="1">
        <f>IF(Raw!AE1263="", 0, 1)</f>
        <v>0</v>
      </c>
      <c r="AG1263" s="1" t="str">
        <f t="shared" si="136"/>
        <v>No</v>
      </c>
      <c r="AH1263" s="1" t="str">
        <f t="shared" si="137"/>
        <v>No</v>
      </c>
      <c r="AI1263" s="1" t="str">
        <f t="shared" si="138"/>
        <v>No</v>
      </c>
      <c r="AJ1263" s="1" t="str">
        <f>IF(Raw!AE1263="", "", Raw!AE1263)</f>
        <v/>
      </c>
      <c r="AK1263" s="2" t="str">
        <f t="shared" ca="1" si="139"/>
        <v/>
      </c>
      <c r="AL1263" s="1" t="str">
        <f>IF(Raw!AF1263="", "", Raw!AF1263)</f>
        <v/>
      </c>
      <c r="AM1263" s="1" t="s">
        <v>6350</v>
      </c>
      <c r="AN1263" s="1" t="s">
        <v>6350</v>
      </c>
      <c r="AO1263" s="1" t="s">
        <v>6349</v>
      </c>
      <c r="AP1263" s="1">
        <f>Raw!AH1263</f>
        <v>6250</v>
      </c>
      <c r="AQ1263" s="1">
        <v>500</v>
      </c>
      <c r="AR1263" s="1" t="s">
        <v>6350</v>
      </c>
      <c r="AS1263" s="1" t="s">
        <v>6350</v>
      </c>
      <c r="AT1263" s="1" t="s">
        <v>6350</v>
      </c>
    </row>
    <row r="1264" spans="1:46" ht="12.75" x14ac:dyDescent="0.2">
      <c r="A1264" s="1">
        <v>11263</v>
      </c>
      <c r="B1264" s="1" t="s">
        <v>2</v>
      </c>
      <c r="C1264" s="2">
        <f t="shared" ca="1" si="133"/>
        <v>45265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6350</v>
      </c>
      <c r="O1264" s="1" t="s">
        <v>6373</v>
      </c>
      <c r="P1264" s="1" t="s">
        <v>6349</v>
      </c>
      <c r="Q1264" s="1" t="s">
        <v>6350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/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34"/>
        <v>20063</v>
      </c>
      <c r="AA1264" s="1" t="str">
        <f>Raw!Z1264</f>
        <v>NEW ZEALAND FULL LICENCE</v>
      </c>
      <c r="AB1264" s="9">
        <f t="shared" si="135"/>
        <v>4</v>
      </c>
      <c r="AC1264" s="1">
        <v>16</v>
      </c>
      <c r="AD1264" s="1" t="str">
        <f>Raw!AA1264</f>
        <v>FEMALE</v>
      </c>
      <c r="AE1264" s="1" t="str">
        <f>Raw!AB1264</f>
        <v>NO</v>
      </c>
      <c r="AF1264" s="1">
        <f>IF(Raw!AE1264="", 0, 1)</f>
        <v>0</v>
      </c>
      <c r="AG1264" s="1" t="str">
        <f t="shared" si="136"/>
        <v>No</v>
      </c>
      <c r="AH1264" s="1" t="str">
        <f t="shared" si="137"/>
        <v>No</v>
      </c>
      <c r="AI1264" s="1" t="str">
        <f t="shared" si="138"/>
        <v>No</v>
      </c>
      <c r="AJ1264" s="1" t="str">
        <f>IF(Raw!AE1264="", "", Raw!AE1264)</f>
        <v/>
      </c>
      <c r="AK1264" s="2" t="str">
        <f t="shared" ca="1" si="139"/>
        <v/>
      </c>
      <c r="AL1264" s="1" t="str">
        <f>IF(Raw!AF1264="", "", Raw!AF1264)</f>
        <v/>
      </c>
      <c r="AM1264" s="1" t="s">
        <v>6350</v>
      </c>
      <c r="AN1264" s="1" t="s">
        <v>6350</v>
      </c>
      <c r="AO1264" s="1" t="s">
        <v>6349</v>
      </c>
      <c r="AP1264" s="1">
        <f>Raw!AH1264</f>
        <v>15000</v>
      </c>
      <c r="AQ1264" s="1">
        <v>500</v>
      </c>
      <c r="AR1264" s="1" t="s">
        <v>6350</v>
      </c>
      <c r="AS1264" s="1" t="s">
        <v>6350</v>
      </c>
      <c r="AT1264" s="1" t="s">
        <v>6350</v>
      </c>
    </row>
    <row r="1265" spans="1:46" ht="12.75" x14ac:dyDescent="0.2">
      <c r="A1265" s="1">
        <v>11264</v>
      </c>
      <c r="B1265" s="1" t="s">
        <v>2</v>
      </c>
      <c r="C1265" s="2">
        <f t="shared" ca="1" si="133"/>
        <v>45265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6350</v>
      </c>
      <c r="O1265" s="1" t="s">
        <v>6373</v>
      </c>
      <c r="P1265" s="1" t="s">
        <v>6349</v>
      </c>
      <c r="Q1265" s="1" t="s">
        <v>6350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34"/>
        <v>25542</v>
      </c>
      <c r="AA1265" s="1" t="str">
        <f>Raw!Z1265</f>
        <v>NEW ZEALAND FULL LICENCE</v>
      </c>
      <c r="AB1265" s="9">
        <f t="shared" si="135"/>
        <v>4</v>
      </c>
      <c r="AC1265" s="1">
        <v>16</v>
      </c>
      <c r="AD1265" s="1" t="str">
        <f>Raw!AA1265</f>
        <v>FEMALE</v>
      </c>
      <c r="AE1265" s="1" t="str">
        <f>Raw!AB1265</f>
        <v>NO</v>
      </c>
      <c r="AF1265" s="1">
        <f>IF(Raw!AE1265="", 0, 1)</f>
        <v>0</v>
      </c>
      <c r="AG1265" s="1" t="str">
        <f t="shared" si="136"/>
        <v>No</v>
      </c>
      <c r="AH1265" s="1" t="str">
        <f t="shared" si="137"/>
        <v>No</v>
      </c>
      <c r="AI1265" s="1" t="str">
        <f t="shared" si="138"/>
        <v>No</v>
      </c>
      <c r="AJ1265" s="1" t="str">
        <f>IF(Raw!AE1265="", "", Raw!AE1265)</f>
        <v/>
      </c>
      <c r="AK1265" s="2" t="str">
        <f t="shared" ca="1" si="139"/>
        <v/>
      </c>
      <c r="AL1265" s="1" t="str">
        <f>IF(Raw!AF1265="", "", Raw!AF1265)</f>
        <v/>
      </c>
      <c r="AM1265" s="1" t="s">
        <v>6350</v>
      </c>
      <c r="AN1265" s="1" t="s">
        <v>6350</v>
      </c>
      <c r="AO1265" s="1" t="s">
        <v>6349</v>
      </c>
      <c r="AP1265" s="1">
        <f>Raw!AH1265</f>
        <v>9090</v>
      </c>
      <c r="AQ1265" s="1">
        <v>500</v>
      </c>
      <c r="AR1265" s="1" t="s">
        <v>6350</v>
      </c>
      <c r="AS1265" s="1" t="s">
        <v>6350</v>
      </c>
      <c r="AT1265" s="1" t="s">
        <v>6350</v>
      </c>
    </row>
    <row r="1266" spans="1:46" ht="12.75" x14ac:dyDescent="0.2">
      <c r="A1266" s="1">
        <v>11265</v>
      </c>
      <c r="B1266" s="1" t="s">
        <v>2</v>
      </c>
      <c r="C1266" s="2">
        <f t="shared" ca="1" si="133"/>
        <v>45265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6350</v>
      </c>
      <c r="O1266" s="1" t="s">
        <v>6373</v>
      </c>
      <c r="P1266" s="1" t="s">
        <v>6349</v>
      </c>
      <c r="Q1266" s="1" t="s">
        <v>6350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34"/>
        <v>30655</v>
      </c>
      <c r="AA1266" s="1" t="str">
        <f>Raw!Z1266</f>
        <v>NEW ZEALAND FULL LICENCE</v>
      </c>
      <c r="AB1266" s="9">
        <f t="shared" si="135"/>
        <v>4</v>
      </c>
      <c r="AC1266" s="1">
        <v>16</v>
      </c>
      <c r="AD1266" s="1" t="str">
        <f>Raw!AA1266</f>
        <v>FEMALE</v>
      </c>
      <c r="AE1266" s="1" t="str">
        <f>Raw!AB1266</f>
        <v>NO</v>
      </c>
      <c r="AF1266" s="1">
        <f>IF(Raw!AE1266="", 0, 1)</f>
        <v>0</v>
      </c>
      <c r="AG1266" s="1" t="str">
        <f t="shared" si="136"/>
        <v>No</v>
      </c>
      <c r="AH1266" s="1" t="str">
        <f t="shared" si="137"/>
        <v>No</v>
      </c>
      <c r="AI1266" s="1" t="str">
        <f t="shared" si="138"/>
        <v>No</v>
      </c>
      <c r="AJ1266" s="1" t="str">
        <f>IF(Raw!AE1266="", "", Raw!AE1266)</f>
        <v/>
      </c>
      <c r="AK1266" s="2" t="str">
        <f t="shared" ca="1" si="139"/>
        <v/>
      </c>
      <c r="AL1266" s="1" t="str">
        <f>IF(Raw!AF1266="", "", Raw!AF1266)</f>
        <v/>
      </c>
      <c r="AM1266" s="1" t="s">
        <v>6350</v>
      </c>
      <c r="AN1266" s="1" t="s">
        <v>6350</v>
      </c>
      <c r="AO1266" s="1" t="s">
        <v>6349</v>
      </c>
      <c r="AP1266" s="1">
        <f>Raw!AH1266</f>
        <v>1430</v>
      </c>
      <c r="AQ1266" s="1">
        <v>500</v>
      </c>
      <c r="AR1266" s="1" t="s">
        <v>6350</v>
      </c>
      <c r="AS1266" s="1" t="s">
        <v>6350</v>
      </c>
      <c r="AT1266" s="1" t="s">
        <v>6350</v>
      </c>
    </row>
    <row r="1267" spans="1:46" ht="12.75" x14ac:dyDescent="0.2">
      <c r="A1267" s="1">
        <v>11266</v>
      </c>
      <c r="B1267" s="1" t="s">
        <v>2</v>
      </c>
      <c r="C1267" s="2">
        <f t="shared" ca="1" si="133"/>
        <v>45265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6350</v>
      </c>
      <c r="O1267" s="1" t="s">
        <v>6373</v>
      </c>
      <c r="P1267" s="1" t="s">
        <v>6349</v>
      </c>
      <c r="Q1267" s="1" t="s">
        <v>6350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34"/>
        <v>30655</v>
      </c>
      <c r="AA1267" s="1" t="str">
        <f>Raw!Z1267</f>
        <v>NEW ZEALAND FULL LICENCE</v>
      </c>
      <c r="AB1267" s="9">
        <f t="shared" si="135"/>
        <v>4</v>
      </c>
      <c r="AC1267" s="1">
        <v>16</v>
      </c>
      <c r="AD1267" s="1" t="str">
        <f>Raw!AA1267</f>
        <v>MALE</v>
      </c>
      <c r="AE1267" s="1" t="str">
        <f>Raw!AB1267</f>
        <v>NO</v>
      </c>
      <c r="AF1267" s="1">
        <f>IF(Raw!AE1267="", 0, 1)</f>
        <v>0</v>
      </c>
      <c r="AG1267" s="1" t="str">
        <f t="shared" si="136"/>
        <v>No</v>
      </c>
      <c r="AH1267" s="1" t="str">
        <f t="shared" si="137"/>
        <v>No</v>
      </c>
      <c r="AI1267" s="1" t="str">
        <f t="shared" si="138"/>
        <v>No</v>
      </c>
      <c r="AJ1267" s="1" t="str">
        <f>IF(Raw!AE1267="", "", Raw!AE1267)</f>
        <v/>
      </c>
      <c r="AK1267" s="2" t="str">
        <f t="shared" ca="1" si="139"/>
        <v/>
      </c>
      <c r="AL1267" s="1" t="str">
        <f>IF(Raw!AF1267="", "", Raw!AF1267)</f>
        <v/>
      </c>
      <c r="AM1267" s="1" t="s">
        <v>6350</v>
      </c>
      <c r="AN1267" s="1" t="s">
        <v>6350</v>
      </c>
      <c r="AO1267" s="1" t="s">
        <v>6349</v>
      </c>
      <c r="AP1267" s="1">
        <f>Raw!AH1267</f>
        <v>50990</v>
      </c>
      <c r="AQ1267" s="1">
        <v>500</v>
      </c>
      <c r="AR1267" s="1" t="s">
        <v>6350</v>
      </c>
      <c r="AS1267" s="1" t="s">
        <v>6350</v>
      </c>
      <c r="AT1267" s="1" t="s">
        <v>6350</v>
      </c>
    </row>
    <row r="1268" spans="1:46" ht="12.75" x14ac:dyDescent="0.2">
      <c r="A1268" s="1">
        <v>11267</v>
      </c>
      <c r="B1268" s="1" t="s">
        <v>2</v>
      </c>
      <c r="C1268" s="2">
        <f t="shared" ca="1" si="133"/>
        <v>45265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6350</v>
      </c>
      <c r="O1268" s="1" t="s">
        <v>6373</v>
      </c>
      <c r="P1268" s="1" t="s">
        <v>6349</v>
      </c>
      <c r="Q1268" s="1" t="s">
        <v>6350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/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34"/>
        <v>35038</v>
      </c>
      <c r="AA1268" s="1" t="str">
        <f>Raw!Z1268</f>
        <v>INTERNATIONAL LICENCE</v>
      </c>
      <c r="AB1268" s="9">
        <f t="shared" si="135"/>
        <v>4</v>
      </c>
      <c r="AC1268" s="1">
        <v>16</v>
      </c>
      <c r="AD1268" s="1" t="str">
        <f>Raw!AA1268</f>
        <v>FEMALE</v>
      </c>
      <c r="AE1268" s="1" t="str">
        <f>Raw!AB1268</f>
        <v>NO</v>
      </c>
      <c r="AF1268" s="1">
        <f>IF(Raw!AE1268="", 0, 1)</f>
        <v>0</v>
      </c>
      <c r="AG1268" s="1" t="str">
        <f t="shared" si="136"/>
        <v>No</v>
      </c>
      <c r="AH1268" s="1" t="str">
        <f t="shared" si="137"/>
        <v>No</v>
      </c>
      <c r="AI1268" s="1" t="str">
        <f t="shared" si="138"/>
        <v>No</v>
      </c>
      <c r="AJ1268" s="1" t="str">
        <f>IF(Raw!AE1268="", "", Raw!AE1268)</f>
        <v/>
      </c>
      <c r="AK1268" s="2" t="str">
        <f t="shared" ca="1" si="139"/>
        <v/>
      </c>
      <c r="AL1268" s="1" t="str">
        <f>IF(Raw!AF1268="", "", Raw!AF1268)</f>
        <v/>
      </c>
      <c r="AM1268" s="1" t="s">
        <v>6350</v>
      </c>
      <c r="AN1268" s="1" t="s">
        <v>6350</v>
      </c>
      <c r="AO1268" s="1" t="s">
        <v>6349</v>
      </c>
      <c r="AP1268" s="1">
        <f>Raw!AH1268</f>
        <v>4210</v>
      </c>
      <c r="AQ1268" s="1">
        <v>500</v>
      </c>
      <c r="AR1268" s="1" t="s">
        <v>6350</v>
      </c>
      <c r="AS1268" s="1" t="s">
        <v>6350</v>
      </c>
      <c r="AT1268" s="1" t="s">
        <v>6350</v>
      </c>
    </row>
    <row r="1269" spans="1:46" ht="12.75" x14ac:dyDescent="0.2">
      <c r="A1269" s="1">
        <v>11268</v>
      </c>
      <c r="B1269" s="1" t="s">
        <v>2</v>
      </c>
      <c r="C1269" s="2">
        <f t="shared" ca="1" si="133"/>
        <v>45265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6350</v>
      </c>
      <c r="O1269" s="1" t="s">
        <v>6373</v>
      </c>
      <c r="P1269" s="1" t="s">
        <v>6349</v>
      </c>
      <c r="Q1269" s="1" t="s">
        <v>6350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34"/>
        <v>17141</v>
      </c>
      <c r="AA1269" s="1" t="str">
        <f>Raw!Z1269</f>
        <v>NEW ZEALAND FULL LICENCE</v>
      </c>
      <c r="AB1269" s="9">
        <f t="shared" si="135"/>
        <v>4</v>
      </c>
      <c r="AC1269" s="1">
        <v>16</v>
      </c>
      <c r="AD1269" s="1" t="str">
        <f>Raw!AA1269</f>
        <v>MALE</v>
      </c>
      <c r="AE1269" s="1" t="str">
        <f>Raw!AB1269</f>
        <v>NO</v>
      </c>
      <c r="AF1269" s="1">
        <f>IF(Raw!AE1269="", 0, 1)</f>
        <v>1</v>
      </c>
      <c r="AG1269" s="1" t="str">
        <f t="shared" si="136"/>
        <v>Yes</v>
      </c>
      <c r="AH1269" s="1" t="str">
        <f t="shared" si="137"/>
        <v>Yes</v>
      </c>
      <c r="AI1269" s="1" t="str">
        <f t="shared" si="138"/>
        <v>Yes</v>
      </c>
      <c r="AJ1269" s="1">
        <f>IF(Raw!AE1269="", "", Raw!AE1269)</f>
        <v>21</v>
      </c>
      <c r="AK1269" s="2">
        <f t="shared" ca="1" si="139"/>
        <v>44651</v>
      </c>
      <c r="AL1269" s="1" t="str">
        <f>IF(Raw!AF1269="", "", Raw!AF1269)</f>
        <v>At fault - other vehicle involved</v>
      </c>
      <c r="AM1269" s="1" t="s">
        <v>6350</v>
      </c>
      <c r="AN1269" s="1" t="s">
        <v>6350</v>
      </c>
      <c r="AO1269" s="1" t="s">
        <v>6349</v>
      </c>
      <c r="AP1269" s="1">
        <f>Raw!AH1269</f>
        <v>17400</v>
      </c>
      <c r="AQ1269" s="1">
        <v>500</v>
      </c>
      <c r="AR1269" s="1" t="s">
        <v>6350</v>
      </c>
      <c r="AS1269" s="1" t="s">
        <v>6350</v>
      </c>
      <c r="AT1269" s="1" t="s">
        <v>6350</v>
      </c>
    </row>
    <row r="1270" spans="1:46" ht="12.75" x14ac:dyDescent="0.2">
      <c r="A1270" s="1">
        <v>11269</v>
      </c>
      <c r="B1270" s="1" t="s">
        <v>2</v>
      </c>
      <c r="C1270" s="2">
        <f t="shared" ca="1" si="133"/>
        <v>45265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6350</v>
      </c>
      <c r="O1270" s="1" t="s">
        <v>6373</v>
      </c>
      <c r="P1270" s="1" t="s">
        <v>6349</v>
      </c>
      <c r="Q1270" s="1" t="s">
        <v>6350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/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34"/>
        <v>27368</v>
      </c>
      <c r="AA1270" s="1" t="str">
        <f>Raw!Z1270</f>
        <v>NEW ZEALAND FULL LICENCE</v>
      </c>
      <c r="AB1270" s="9">
        <f t="shared" si="135"/>
        <v>4</v>
      </c>
      <c r="AC1270" s="1">
        <v>16</v>
      </c>
      <c r="AD1270" s="1" t="str">
        <f>Raw!AA1270</f>
        <v>MALE</v>
      </c>
      <c r="AE1270" s="1" t="str">
        <f>Raw!AB1270</f>
        <v>NO</v>
      </c>
      <c r="AF1270" s="1">
        <f>IF(Raw!AE1270="", 0, 1)</f>
        <v>0</v>
      </c>
      <c r="AG1270" s="1" t="str">
        <f t="shared" si="136"/>
        <v>No</v>
      </c>
      <c r="AH1270" s="1" t="str">
        <f t="shared" si="137"/>
        <v>No</v>
      </c>
      <c r="AI1270" s="1" t="str">
        <f t="shared" si="138"/>
        <v>No</v>
      </c>
      <c r="AJ1270" s="1" t="str">
        <f>IF(Raw!AE1270="", "", Raw!AE1270)</f>
        <v/>
      </c>
      <c r="AK1270" s="2" t="str">
        <f t="shared" ca="1" si="139"/>
        <v/>
      </c>
      <c r="AL1270" s="1" t="str">
        <f>IF(Raw!AF1270="", "", Raw!AF1270)</f>
        <v/>
      </c>
      <c r="AM1270" s="1" t="s">
        <v>6350</v>
      </c>
      <c r="AN1270" s="1" t="s">
        <v>6350</v>
      </c>
      <c r="AO1270" s="1" t="s">
        <v>6349</v>
      </c>
      <c r="AP1270" s="1">
        <f>Raw!AH1270</f>
        <v>9150</v>
      </c>
      <c r="AQ1270" s="1">
        <v>500</v>
      </c>
      <c r="AR1270" s="1" t="s">
        <v>6350</v>
      </c>
      <c r="AS1270" s="1" t="s">
        <v>6350</v>
      </c>
      <c r="AT1270" s="1" t="s">
        <v>6350</v>
      </c>
    </row>
    <row r="1271" spans="1:46" ht="12.75" x14ac:dyDescent="0.2">
      <c r="A1271" s="1">
        <v>11270</v>
      </c>
      <c r="B1271" s="1" t="s">
        <v>2</v>
      </c>
      <c r="C1271" s="2">
        <f t="shared" ca="1" si="133"/>
        <v>45265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6350</v>
      </c>
      <c r="O1271" s="1" t="s">
        <v>6373</v>
      </c>
      <c r="P1271" s="1" t="s">
        <v>6349</v>
      </c>
      <c r="Q1271" s="1" t="s">
        <v>6350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/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34"/>
        <v>20794</v>
      </c>
      <c r="AA1271" s="1" t="str">
        <f>Raw!Z1271</f>
        <v>NEW ZEALAND FULL LICENCE</v>
      </c>
      <c r="AB1271" s="9">
        <f t="shared" si="135"/>
        <v>4</v>
      </c>
      <c r="AC1271" s="1">
        <v>16</v>
      </c>
      <c r="AD1271" s="1" t="str">
        <f>Raw!AA1271</f>
        <v>FEMALE</v>
      </c>
      <c r="AE1271" s="1" t="str">
        <f>Raw!AB1271</f>
        <v>NO</v>
      </c>
      <c r="AF1271" s="1">
        <f>IF(Raw!AE1271="", 0, 1)</f>
        <v>0</v>
      </c>
      <c r="AG1271" s="1" t="str">
        <f t="shared" si="136"/>
        <v>No</v>
      </c>
      <c r="AH1271" s="1" t="str">
        <f t="shared" si="137"/>
        <v>No</v>
      </c>
      <c r="AI1271" s="1" t="str">
        <f t="shared" si="138"/>
        <v>No</v>
      </c>
      <c r="AJ1271" s="1" t="str">
        <f>IF(Raw!AE1271="", "", Raw!AE1271)</f>
        <v/>
      </c>
      <c r="AK1271" s="2" t="str">
        <f t="shared" ca="1" si="139"/>
        <v/>
      </c>
      <c r="AL1271" s="1" t="str">
        <f>IF(Raw!AF1271="", "", Raw!AF1271)</f>
        <v/>
      </c>
      <c r="AM1271" s="1" t="s">
        <v>6350</v>
      </c>
      <c r="AN1271" s="1" t="s">
        <v>6350</v>
      </c>
      <c r="AO1271" s="1" t="s">
        <v>6349</v>
      </c>
      <c r="AP1271" s="1">
        <f>Raw!AH1271</f>
        <v>32950</v>
      </c>
      <c r="AQ1271" s="1">
        <v>500</v>
      </c>
      <c r="AR1271" s="1" t="s">
        <v>6350</v>
      </c>
      <c r="AS1271" s="1" t="s">
        <v>6350</v>
      </c>
      <c r="AT1271" s="1" t="s">
        <v>6350</v>
      </c>
    </row>
    <row r="1272" spans="1:46" ht="12.75" x14ac:dyDescent="0.2">
      <c r="A1272" s="1">
        <v>11271</v>
      </c>
      <c r="B1272" s="1" t="s">
        <v>2</v>
      </c>
      <c r="C1272" s="2">
        <f t="shared" ca="1" si="133"/>
        <v>45265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6350</v>
      </c>
      <c r="O1272" s="1" t="s">
        <v>6373</v>
      </c>
      <c r="P1272" s="1" t="s">
        <v>6349</v>
      </c>
      <c r="Q1272" s="1" t="s">
        <v>6350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34"/>
        <v>37595</v>
      </c>
      <c r="AA1272" s="1" t="str">
        <f>Raw!Z1272</f>
        <v>NEW ZEALAND FULL LICENCE</v>
      </c>
      <c r="AB1272" s="9">
        <f t="shared" si="135"/>
        <v>4</v>
      </c>
      <c r="AC1272" s="1">
        <v>16</v>
      </c>
      <c r="AD1272" s="1" t="str">
        <f>Raw!AA1272</f>
        <v>FEMALE</v>
      </c>
      <c r="AE1272" s="1" t="str">
        <f>Raw!AB1272</f>
        <v>NO</v>
      </c>
      <c r="AF1272" s="1">
        <f>IF(Raw!AE1272="", 0, 1)</f>
        <v>0</v>
      </c>
      <c r="AG1272" s="1" t="str">
        <f t="shared" si="136"/>
        <v>No</v>
      </c>
      <c r="AH1272" s="1" t="str">
        <f t="shared" si="137"/>
        <v>No</v>
      </c>
      <c r="AI1272" s="1" t="str">
        <f t="shared" si="138"/>
        <v>No</v>
      </c>
      <c r="AJ1272" s="1" t="str">
        <f>IF(Raw!AE1272="", "", Raw!AE1272)</f>
        <v/>
      </c>
      <c r="AK1272" s="2" t="str">
        <f t="shared" ca="1" si="139"/>
        <v/>
      </c>
      <c r="AL1272" s="1" t="str">
        <f>IF(Raw!AF1272="", "", Raw!AF1272)</f>
        <v/>
      </c>
      <c r="AM1272" s="1" t="s">
        <v>6350</v>
      </c>
      <c r="AN1272" s="1" t="s">
        <v>6350</v>
      </c>
      <c r="AO1272" s="1" t="s">
        <v>6349</v>
      </c>
      <c r="AP1272" s="1">
        <f>Raw!AH1272</f>
        <v>8400</v>
      </c>
      <c r="AQ1272" s="1">
        <v>500</v>
      </c>
      <c r="AR1272" s="1" t="s">
        <v>6350</v>
      </c>
      <c r="AS1272" s="1" t="s">
        <v>6350</v>
      </c>
      <c r="AT1272" s="1" t="s">
        <v>6350</v>
      </c>
    </row>
    <row r="1273" spans="1:46" ht="12.75" x14ac:dyDescent="0.2">
      <c r="A1273" s="1">
        <v>11272</v>
      </c>
      <c r="B1273" s="1" t="s">
        <v>2</v>
      </c>
      <c r="C1273" s="2">
        <f t="shared" ca="1" si="133"/>
        <v>45265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6350</v>
      </c>
      <c r="O1273" s="1" t="s">
        <v>6373</v>
      </c>
      <c r="P1273" s="1" t="s">
        <v>6349</v>
      </c>
      <c r="Q1273" s="1" t="s">
        <v>6350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/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34"/>
        <v>33212</v>
      </c>
      <c r="AA1273" s="1" t="str">
        <f>Raw!Z1273</f>
        <v>RESTRICTED LICENCE</v>
      </c>
      <c r="AB1273" s="9">
        <f t="shared" si="135"/>
        <v>4</v>
      </c>
      <c r="AC1273" s="1">
        <v>16</v>
      </c>
      <c r="AD1273" s="1" t="str">
        <f>Raw!AA1273</f>
        <v>MALE</v>
      </c>
      <c r="AE1273" s="1" t="str">
        <f>Raw!AB1273</f>
        <v>YES</v>
      </c>
      <c r="AF1273" s="1">
        <f>IF(Raw!AE1273="", 0, 1)</f>
        <v>0</v>
      </c>
      <c r="AG1273" s="1" t="str">
        <f t="shared" si="136"/>
        <v>No</v>
      </c>
      <c r="AH1273" s="1" t="str">
        <f t="shared" si="137"/>
        <v>No</v>
      </c>
      <c r="AI1273" s="1" t="str">
        <f t="shared" si="138"/>
        <v>No</v>
      </c>
      <c r="AJ1273" s="1" t="str">
        <f>IF(Raw!AE1273="", "", Raw!AE1273)</f>
        <v/>
      </c>
      <c r="AK1273" s="2" t="str">
        <f t="shared" ca="1" si="139"/>
        <v/>
      </c>
      <c r="AL1273" s="1" t="str">
        <f>IF(Raw!AF1273="", "", Raw!AF1273)</f>
        <v/>
      </c>
      <c r="AM1273" s="1" t="s">
        <v>6350</v>
      </c>
      <c r="AN1273" s="1" t="s">
        <v>6350</v>
      </c>
      <c r="AO1273" s="1" t="s">
        <v>6349</v>
      </c>
      <c r="AP1273" s="1">
        <f>Raw!AH1273</f>
        <v>7787</v>
      </c>
      <c r="AQ1273" s="1">
        <v>500</v>
      </c>
      <c r="AR1273" s="1" t="s">
        <v>6350</v>
      </c>
      <c r="AS1273" s="1" t="s">
        <v>6350</v>
      </c>
      <c r="AT1273" s="1" t="s">
        <v>6350</v>
      </c>
    </row>
    <row r="1274" spans="1:46" ht="12.75" x14ac:dyDescent="0.2">
      <c r="A1274" s="1">
        <v>11273</v>
      </c>
      <c r="B1274" s="1" t="s">
        <v>2</v>
      </c>
      <c r="C1274" s="2">
        <f t="shared" ca="1" si="133"/>
        <v>45265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6350</v>
      </c>
      <c r="O1274" s="1" t="s">
        <v>6373</v>
      </c>
      <c r="P1274" s="1" t="s">
        <v>6349</v>
      </c>
      <c r="Q1274" s="1" t="s">
        <v>6350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34"/>
        <v>35769</v>
      </c>
      <c r="AA1274" s="1" t="str">
        <f>Raw!Z1274</f>
        <v>RESTRICTED LICENCE</v>
      </c>
      <c r="AB1274" s="9">
        <f t="shared" si="135"/>
        <v>4</v>
      </c>
      <c r="AC1274" s="1">
        <v>16</v>
      </c>
      <c r="AD1274" s="1" t="str">
        <f>Raw!AA1274</f>
        <v>FEMALE</v>
      </c>
      <c r="AE1274" s="1" t="str">
        <f>Raw!AB1274</f>
        <v>YES</v>
      </c>
      <c r="AF1274" s="1">
        <f>IF(Raw!AE1274="", 0, 1)</f>
        <v>0</v>
      </c>
      <c r="AG1274" s="1" t="str">
        <f t="shared" si="136"/>
        <v>No</v>
      </c>
      <c r="AH1274" s="1" t="str">
        <f t="shared" si="137"/>
        <v>No</v>
      </c>
      <c r="AI1274" s="1" t="str">
        <f t="shared" si="138"/>
        <v>No</v>
      </c>
      <c r="AJ1274" s="1" t="str">
        <f>IF(Raw!AE1274="", "", Raw!AE1274)</f>
        <v/>
      </c>
      <c r="AK1274" s="2" t="str">
        <f t="shared" ca="1" si="139"/>
        <v/>
      </c>
      <c r="AL1274" s="1" t="str">
        <f>IF(Raw!AF1274="", "", Raw!AF1274)</f>
        <v/>
      </c>
      <c r="AM1274" s="1" t="s">
        <v>6350</v>
      </c>
      <c r="AN1274" s="1" t="s">
        <v>6350</v>
      </c>
      <c r="AO1274" s="1" t="s">
        <v>6349</v>
      </c>
      <c r="AP1274" s="1">
        <f>Raw!AH1274</f>
        <v>18975</v>
      </c>
      <c r="AQ1274" s="1">
        <v>500</v>
      </c>
      <c r="AR1274" s="1" t="s">
        <v>6350</v>
      </c>
      <c r="AS1274" s="1" t="s">
        <v>6350</v>
      </c>
      <c r="AT1274" s="1" t="s">
        <v>6350</v>
      </c>
    </row>
    <row r="1275" spans="1:46" ht="12.75" x14ac:dyDescent="0.2">
      <c r="A1275" s="1">
        <v>11274</v>
      </c>
      <c r="B1275" s="1" t="s">
        <v>2</v>
      </c>
      <c r="C1275" s="2">
        <f t="shared" ca="1" si="133"/>
        <v>45265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6350</v>
      </c>
      <c r="O1275" s="1" t="s">
        <v>6373</v>
      </c>
      <c r="P1275" s="1" t="s">
        <v>6349</v>
      </c>
      <c r="Q1275" s="1" t="s">
        <v>6350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/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34"/>
        <v>36865</v>
      </c>
      <c r="AA1275" s="1" t="str">
        <f>Raw!Z1275</f>
        <v>NEW ZEALAND FULL LICENCE</v>
      </c>
      <c r="AB1275" s="9">
        <f t="shared" si="135"/>
        <v>4</v>
      </c>
      <c r="AC1275" s="1">
        <v>16</v>
      </c>
      <c r="AD1275" s="1" t="str">
        <f>Raw!AA1275</f>
        <v>MALE</v>
      </c>
      <c r="AE1275" s="1" t="str">
        <f>Raw!AB1275</f>
        <v>NO</v>
      </c>
      <c r="AF1275" s="1">
        <f>IF(Raw!AE1275="", 0, 1)</f>
        <v>0</v>
      </c>
      <c r="AG1275" s="1" t="str">
        <f t="shared" si="136"/>
        <v>No</v>
      </c>
      <c r="AH1275" s="1" t="str">
        <f t="shared" si="137"/>
        <v>No</v>
      </c>
      <c r="AI1275" s="1" t="str">
        <f t="shared" si="138"/>
        <v>No</v>
      </c>
      <c r="AJ1275" s="1" t="str">
        <f>IF(Raw!AE1275="", "", Raw!AE1275)</f>
        <v/>
      </c>
      <c r="AK1275" s="2" t="str">
        <f t="shared" ca="1" si="139"/>
        <v/>
      </c>
      <c r="AL1275" s="1" t="str">
        <f>IF(Raw!AF1275="", "", Raw!AF1275)</f>
        <v/>
      </c>
      <c r="AM1275" s="1" t="s">
        <v>6350</v>
      </c>
      <c r="AN1275" s="1" t="s">
        <v>6350</v>
      </c>
      <c r="AO1275" s="1" t="s">
        <v>6349</v>
      </c>
      <c r="AP1275" s="1">
        <f>Raw!AH1275</f>
        <v>4700</v>
      </c>
      <c r="AQ1275" s="1">
        <v>500</v>
      </c>
      <c r="AR1275" s="1" t="s">
        <v>6350</v>
      </c>
      <c r="AS1275" s="1" t="s">
        <v>6350</v>
      </c>
      <c r="AT1275" s="1" t="s">
        <v>6350</v>
      </c>
    </row>
    <row r="1276" spans="1:46" ht="12.75" x14ac:dyDescent="0.2">
      <c r="A1276" s="1">
        <v>11275</v>
      </c>
      <c r="B1276" s="1" t="s">
        <v>2</v>
      </c>
      <c r="C1276" s="2">
        <f t="shared" ca="1" si="133"/>
        <v>45265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6350</v>
      </c>
      <c r="O1276" s="1" t="s">
        <v>6373</v>
      </c>
      <c r="P1276" s="1" t="s">
        <v>6349</v>
      </c>
      <c r="Q1276" s="1" t="s">
        <v>6350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34"/>
        <v>34673</v>
      </c>
      <c r="AA1276" s="1" t="str">
        <f>Raw!Z1276</f>
        <v>NEW ZEALAND FULL LICENCE</v>
      </c>
      <c r="AB1276" s="9">
        <f t="shared" si="135"/>
        <v>4</v>
      </c>
      <c r="AC1276" s="1">
        <v>16</v>
      </c>
      <c r="AD1276" s="1" t="str">
        <f>Raw!AA1276</f>
        <v>FEMALE</v>
      </c>
      <c r="AE1276" s="1" t="str">
        <f>Raw!AB1276</f>
        <v>YES</v>
      </c>
      <c r="AF1276" s="1">
        <f>IF(Raw!AE1276="", 0, 1)</f>
        <v>1</v>
      </c>
      <c r="AG1276" s="1" t="str">
        <f t="shared" si="136"/>
        <v>Yes</v>
      </c>
      <c r="AH1276" s="1" t="str">
        <f t="shared" si="137"/>
        <v>Yes</v>
      </c>
      <c r="AI1276" s="1" t="str">
        <f t="shared" si="138"/>
        <v>Yes</v>
      </c>
      <c r="AJ1276" s="1">
        <f>IF(Raw!AE1276="", "", Raw!AE1276)</f>
        <v>8</v>
      </c>
      <c r="AK1276" s="2">
        <f t="shared" ca="1" si="139"/>
        <v>45046</v>
      </c>
      <c r="AL1276" s="1" t="str">
        <f>IF(Raw!AF1276="", "", Raw!AF1276)</f>
        <v>Not at fault - no other vehicle involved</v>
      </c>
      <c r="AM1276" s="1" t="s">
        <v>6350</v>
      </c>
      <c r="AN1276" s="1" t="s">
        <v>6350</v>
      </c>
      <c r="AO1276" s="1" t="s">
        <v>6349</v>
      </c>
      <c r="AP1276" s="1">
        <f>Raw!AH1276</f>
        <v>15770</v>
      </c>
      <c r="AQ1276" s="1">
        <v>500</v>
      </c>
      <c r="AR1276" s="1" t="s">
        <v>6350</v>
      </c>
      <c r="AS1276" s="1" t="s">
        <v>6350</v>
      </c>
      <c r="AT1276" s="1" t="s">
        <v>6350</v>
      </c>
    </row>
    <row r="1277" spans="1:46" ht="12.75" x14ac:dyDescent="0.2">
      <c r="A1277" s="1">
        <v>11276</v>
      </c>
      <c r="B1277" s="1" t="s">
        <v>2</v>
      </c>
      <c r="C1277" s="2">
        <f t="shared" ca="1" si="133"/>
        <v>45265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6350</v>
      </c>
      <c r="O1277" s="1" t="s">
        <v>6373</v>
      </c>
      <c r="P1277" s="1" t="s">
        <v>6349</v>
      </c>
      <c r="Q1277" s="1" t="s">
        <v>6350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/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34"/>
        <v>37595</v>
      </c>
      <c r="AA1277" s="1" t="str">
        <f>Raw!Z1277</f>
        <v>NEW ZEALAND FULL LICENCE</v>
      </c>
      <c r="AB1277" s="9">
        <f t="shared" si="135"/>
        <v>4</v>
      </c>
      <c r="AC1277" s="1">
        <v>16</v>
      </c>
      <c r="AD1277" s="1" t="str">
        <f>Raw!AA1277</f>
        <v>FEMALE</v>
      </c>
      <c r="AE1277" s="1" t="str">
        <f>Raw!AB1277</f>
        <v>YES</v>
      </c>
      <c r="AF1277" s="1">
        <f>IF(Raw!AE1277="", 0, 1)</f>
        <v>1</v>
      </c>
      <c r="AG1277" s="1" t="str">
        <f t="shared" si="136"/>
        <v>Yes</v>
      </c>
      <c r="AH1277" s="1" t="str">
        <f t="shared" si="137"/>
        <v>Yes</v>
      </c>
      <c r="AI1277" s="1" t="str">
        <f t="shared" si="138"/>
        <v>Yes</v>
      </c>
      <c r="AJ1277" s="1">
        <f>IF(Raw!AE1277="", "", Raw!AE1277)</f>
        <v>21</v>
      </c>
      <c r="AK1277" s="2">
        <f t="shared" ca="1" si="139"/>
        <v>44651</v>
      </c>
      <c r="AL1277" s="1" t="str">
        <f>IF(Raw!AF1277="", "", Raw!AF1277)</f>
        <v>At fault - other vehicle involved</v>
      </c>
      <c r="AM1277" s="1" t="s">
        <v>6350</v>
      </c>
      <c r="AN1277" s="1" t="s">
        <v>6350</v>
      </c>
      <c r="AO1277" s="1" t="s">
        <v>6349</v>
      </c>
      <c r="AP1277" s="1">
        <f>Raw!AH1277</f>
        <v>12500</v>
      </c>
      <c r="AQ1277" s="1">
        <v>500</v>
      </c>
      <c r="AR1277" s="1" t="s">
        <v>6350</v>
      </c>
      <c r="AS1277" s="1" t="s">
        <v>6350</v>
      </c>
      <c r="AT1277" s="1" t="s">
        <v>6350</v>
      </c>
    </row>
    <row r="1278" spans="1:46" ht="12.75" x14ac:dyDescent="0.2">
      <c r="A1278" s="1">
        <v>11277</v>
      </c>
      <c r="B1278" s="1" t="s">
        <v>2</v>
      </c>
      <c r="C1278" s="2">
        <f t="shared" ca="1" si="133"/>
        <v>45265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6350</v>
      </c>
      <c r="O1278" s="1" t="s">
        <v>6373</v>
      </c>
      <c r="P1278" s="1" t="s">
        <v>6349</v>
      </c>
      <c r="Q1278" s="1" t="s">
        <v>6350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34"/>
        <v>27003</v>
      </c>
      <c r="AA1278" s="1" t="str">
        <f>Raw!Z1278</f>
        <v>NEW ZEALAND FULL LICENCE</v>
      </c>
      <c r="AB1278" s="9">
        <f t="shared" si="135"/>
        <v>4</v>
      </c>
      <c r="AC1278" s="1">
        <v>16</v>
      </c>
      <c r="AD1278" s="1" t="str">
        <f>Raw!AA1278</f>
        <v>MALE</v>
      </c>
      <c r="AE1278" s="1" t="str">
        <f>Raw!AB1278</f>
        <v>NO</v>
      </c>
      <c r="AF1278" s="1">
        <f>IF(Raw!AE1278="", 0, 1)</f>
        <v>0</v>
      </c>
      <c r="AG1278" s="1" t="str">
        <f t="shared" si="136"/>
        <v>No</v>
      </c>
      <c r="AH1278" s="1" t="str">
        <f t="shared" si="137"/>
        <v>No</v>
      </c>
      <c r="AI1278" s="1" t="str">
        <f t="shared" si="138"/>
        <v>No</v>
      </c>
      <c r="AJ1278" s="1" t="str">
        <f>IF(Raw!AE1278="", "", Raw!AE1278)</f>
        <v/>
      </c>
      <c r="AK1278" s="2" t="str">
        <f t="shared" ca="1" si="139"/>
        <v/>
      </c>
      <c r="AL1278" s="1" t="str">
        <f>IF(Raw!AF1278="", "", Raw!AF1278)</f>
        <v/>
      </c>
      <c r="AM1278" s="1" t="s">
        <v>6350</v>
      </c>
      <c r="AN1278" s="1" t="s">
        <v>6350</v>
      </c>
      <c r="AO1278" s="1" t="s">
        <v>6349</v>
      </c>
      <c r="AP1278" s="1">
        <f>Raw!AH1278</f>
        <v>32200</v>
      </c>
      <c r="AQ1278" s="1">
        <v>500</v>
      </c>
      <c r="AR1278" s="1" t="s">
        <v>6350</v>
      </c>
      <c r="AS1278" s="1" t="s">
        <v>6350</v>
      </c>
      <c r="AT1278" s="1" t="s">
        <v>6350</v>
      </c>
    </row>
    <row r="1279" spans="1:46" ht="12.75" x14ac:dyDescent="0.2">
      <c r="A1279" s="1">
        <v>11278</v>
      </c>
      <c r="B1279" s="1" t="s">
        <v>2</v>
      </c>
      <c r="C1279" s="2">
        <f t="shared" ca="1" si="133"/>
        <v>45265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6350</v>
      </c>
      <c r="O1279" s="1" t="s">
        <v>6373</v>
      </c>
      <c r="P1279" s="1" t="s">
        <v>6349</v>
      </c>
      <c r="Q1279" s="1" t="s">
        <v>6350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34"/>
        <v>35769</v>
      </c>
      <c r="AA1279" s="1" t="str">
        <f>Raw!Z1279</f>
        <v>NEW ZEALAND FULL LICENCE</v>
      </c>
      <c r="AB1279" s="9">
        <f t="shared" si="135"/>
        <v>4</v>
      </c>
      <c r="AC1279" s="1">
        <v>16</v>
      </c>
      <c r="AD1279" s="1" t="str">
        <f>Raw!AA1279</f>
        <v>MALE</v>
      </c>
      <c r="AE1279" s="1" t="str">
        <f>Raw!AB1279</f>
        <v>NO</v>
      </c>
      <c r="AF1279" s="1">
        <f>IF(Raw!AE1279="", 0, 1)</f>
        <v>0</v>
      </c>
      <c r="AG1279" s="1" t="str">
        <f t="shared" si="136"/>
        <v>No</v>
      </c>
      <c r="AH1279" s="1" t="str">
        <f t="shared" si="137"/>
        <v>No</v>
      </c>
      <c r="AI1279" s="1" t="str">
        <f t="shared" si="138"/>
        <v>No</v>
      </c>
      <c r="AJ1279" s="1" t="str">
        <f>IF(Raw!AE1279="", "", Raw!AE1279)</f>
        <v/>
      </c>
      <c r="AK1279" s="2" t="str">
        <f t="shared" ca="1" si="139"/>
        <v/>
      </c>
      <c r="AL1279" s="1" t="str">
        <f>IF(Raw!AF1279="", "", Raw!AF1279)</f>
        <v/>
      </c>
      <c r="AM1279" s="1" t="s">
        <v>6350</v>
      </c>
      <c r="AN1279" s="1" t="s">
        <v>6350</v>
      </c>
      <c r="AO1279" s="1" t="s">
        <v>6349</v>
      </c>
      <c r="AP1279" s="1">
        <f>Raw!AH1279</f>
        <v>9370</v>
      </c>
      <c r="AQ1279" s="1">
        <v>500</v>
      </c>
      <c r="AR1279" s="1" t="s">
        <v>6350</v>
      </c>
      <c r="AS1279" s="1" t="s">
        <v>6350</v>
      </c>
      <c r="AT1279" s="1" t="s">
        <v>6350</v>
      </c>
    </row>
    <row r="1280" spans="1:46" ht="12.75" x14ac:dyDescent="0.2">
      <c r="A1280" s="1">
        <v>11279</v>
      </c>
      <c r="B1280" s="1" t="s">
        <v>2</v>
      </c>
      <c r="C1280" s="2">
        <f t="shared" ca="1" si="133"/>
        <v>45265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6350</v>
      </c>
      <c r="O1280" s="1" t="s">
        <v>6373</v>
      </c>
      <c r="P1280" s="1" t="s">
        <v>6349</v>
      </c>
      <c r="Q1280" s="1" t="s">
        <v>6350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34"/>
        <v>33577</v>
      </c>
      <c r="AA1280" s="1" t="str">
        <f>Raw!Z1280</f>
        <v>NEW ZEALAND FULL LICENCE</v>
      </c>
      <c r="AB1280" s="9">
        <f t="shared" si="135"/>
        <v>4</v>
      </c>
      <c r="AC1280" s="1">
        <v>16</v>
      </c>
      <c r="AD1280" s="1" t="str">
        <f>Raw!AA1280</f>
        <v>MALE</v>
      </c>
      <c r="AE1280" s="1" t="str">
        <f>Raw!AB1280</f>
        <v>YES</v>
      </c>
      <c r="AF1280" s="1">
        <f>IF(Raw!AE1280="", 0, 1)</f>
        <v>0</v>
      </c>
      <c r="AG1280" s="1" t="str">
        <f t="shared" si="136"/>
        <v>No</v>
      </c>
      <c r="AH1280" s="1" t="str">
        <f t="shared" si="137"/>
        <v>No</v>
      </c>
      <c r="AI1280" s="1" t="str">
        <f t="shared" si="138"/>
        <v>No</v>
      </c>
      <c r="AJ1280" s="1" t="str">
        <f>IF(Raw!AE1280="", "", Raw!AE1280)</f>
        <v/>
      </c>
      <c r="AK1280" s="2" t="str">
        <f t="shared" ca="1" si="139"/>
        <v/>
      </c>
      <c r="AL1280" s="1" t="str">
        <f>IF(Raw!AF1280="", "", Raw!AF1280)</f>
        <v/>
      </c>
      <c r="AM1280" s="1" t="s">
        <v>6350</v>
      </c>
      <c r="AN1280" s="1" t="s">
        <v>6350</v>
      </c>
      <c r="AO1280" s="1" t="s">
        <v>6349</v>
      </c>
      <c r="AP1280" s="1">
        <f>Raw!AH1280</f>
        <v>3710</v>
      </c>
      <c r="AQ1280" s="1">
        <v>500</v>
      </c>
      <c r="AR1280" s="1" t="s">
        <v>6350</v>
      </c>
      <c r="AS1280" s="1" t="s">
        <v>6350</v>
      </c>
      <c r="AT1280" s="1" t="s">
        <v>6350</v>
      </c>
    </row>
    <row r="1281" spans="1:46" ht="12.75" x14ac:dyDescent="0.2">
      <c r="A1281" s="1">
        <v>11280</v>
      </c>
      <c r="B1281" s="1" t="s">
        <v>2</v>
      </c>
      <c r="C1281" s="2">
        <f t="shared" ca="1" si="133"/>
        <v>45265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6350</v>
      </c>
      <c r="O1281" s="1" t="s">
        <v>6373</v>
      </c>
      <c r="P1281" s="1" t="s">
        <v>6349</v>
      </c>
      <c r="Q1281" s="1" t="s">
        <v>6350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34"/>
        <v>28829</v>
      </c>
      <c r="AA1281" s="1" t="str">
        <f>Raw!Z1281</f>
        <v>NEW ZEALAND FULL LICENCE</v>
      </c>
      <c r="AB1281" s="9">
        <f t="shared" si="135"/>
        <v>4</v>
      </c>
      <c r="AC1281" s="1">
        <v>16</v>
      </c>
      <c r="AD1281" s="1" t="str">
        <f>Raw!AA1281</f>
        <v>FEMALE</v>
      </c>
      <c r="AE1281" s="1" t="str">
        <f>Raw!AB1281</f>
        <v>NO</v>
      </c>
      <c r="AF1281" s="1">
        <f>IF(Raw!AE1281="", 0, 1)</f>
        <v>0</v>
      </c>
      <c r="AG1281" s="1" t="str">
        <f t="shared" si="136"/>
        <v>No</v>
      </c>
      <c r="AH1281" s="1" t="str">
        <f t="shared" si="137"/>
        <v>No</v>
      </c>
      <c r="AI1281" s="1" t="str">
        <f t="shared" si="138"/>
        <v>No</v>
      </c>
      <c r="AJ1281" s="1" t="str">
        <f>IF(Raw!AE1281="", "", Raw!AE1281)</f>
        <v/>
      </c>
      <c r="AK1281" s="2" t="str">
        <f t="shared" ca="1" si="139"/>
        <v/>
      </c>
      <c r="AL1281" s="1" t="str">
        <f>IF(Raw!AF1281="", "", Raw!AF1281)</f>
        <v/>
      </c>
      <c r="AM1281" s="1" t="s">
        <v>6350</v>
      </c>
      <c r="AN1281" s="1" t="s">
        <v>6350</v>
      </c>
      <c r="AO1281" s="1" t="s">
        <v>6349</v>
      </c>
      <c r="AP1281" s="1">
        <f>Raw!AH1281</f>
        <v>24495</v>
      </c>
      <c r="AQ1281" s="1">
        <v>500</v>
      </c>
      <c r="AR1281" s="1" t="s">
        <v>6350</v>
      </c>
      <c r="AS1281" s="1" t="s">
        <v>6350</v>
      </c>
      <c r="AT1281" s="1" t="s">
        <v>6350</v>
      </c>
    </row>
    <row r="1282" spans="1:46" ht="12.75" x14ac:dyDescent="0.2">
      <c r="A1282" s="1">
        <v>11281</v>
      </c>
      <c r="B1282" s="1" t="s">
        <v>2</v>
      </c>
      <c r="C1282" s="2">
        <f t="shared" ca="1" si="133"/>
        <v>45265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6350</v>
      </c>
      <c r="O1282" s="1" t="s">
        <v>6373</v>
      </c>
      <c r="P1282" s="1" t="s">
        <v>6349</v>
      </c>
      <c r="Q1282" s="1" t="s">
        <v>6350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34"/>
        <v>34308</v>
      </c>
      <c r="AA1282" s="1" t="str">
        <f>Raw!Z1282</f>
        <v>NEW ZEALAND FULL LICENCE</v>
      </c>
      <c r="AB1282" s="9">
        <f t="shared" si="135"/>
        <v>4</v>
      </c>
      <c r="AC1282" s="1">
        <v>16</v>
      </c>
      <c r="AD1282" s="1" t="str">
        <f>Raw!AA1282</f>
        <v>MALE</v>
      </c>
      <c r="AE1282" s="1" t="str">
        <f>Raw!AB1282</f>
        <v>YES</v>
      </c>
      <c r="AF1282" s="1">
        <f>IF(Raw!AE1282="", 0, 1)</f>
        <v>1</v>
      </c>
      <c r="AG1282" s="1" t="str">
        <f t="shared" si="136"/>
        <v>Yes</v>
      </c>
      <c r="AH1282" s="1" t="str">
        <f t="shared" si="137"/>
        <v>Yes</v>
      </c>
      <c r="AI1282" s="1" t="str">
        <f t="shared" si="138"/>
        <v>Yes</v>
      </c>
      <c r="AJ1282" s="1">
        <f>IF(Raw!AE1282="", "", Raw!AE1282)</f>
        <v>4</v>
      </c>
      <c r="AK1282" s="2">
        <f t="shared" ca="1" si="139"/>
        <v>45169</v>
      </c>
      <c r="AL1282" s="1" t="str">
        <f>IF(Raw!AF1282="", "", Raw!AF1282)</f>
        <v>At fault - Fire damage or theft</v>
      </c>
      <c r="AM1282" s="1" t="s">
        <v>6350</v>
      </c>
      <c r="AN1282" s="1" t="s">
        <v>6350</v>
      </c>
      <c r="AO1282" s="1" t="s">
        <v>6349</v>
      </c>
      <c r="AP1282" s="1">
        <f>Raw!AH1282</f>
        <v>26325</v>
      </c>
      <c r="AQ1282" s="1">
        <v>500</v>
      </c>
      <c r="AR1282" s="1" t="s">
        <v>6350</v>
      </c>
      <c r="AS1282" s="1" t="s">
        <v>6350</v>
      </c>
      <c r="AT1282" s="1" t="s">
        <v>6350</v>
      </c>
    </row>
    <row r="1283" spans="1:46" ht="12.75" x14ac:dyDescent="0.2">
      <c r="A1283" s="1">
        <v>11282</v>
      </c>
      <c r="B1283" s="1" t="s">
        <v>2</v>
      </c>
      <c r="C1283" s="2">
        <f t="shared" ref="C1283:C1346" ca="1" si="140">TODAY()</f>
        <v>45265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6350</v>
      </c>
      <c r="O1283" s="1" t="s">
        <v>6373</v>
      </c>
      <c r="P1283" s="1" t="s">
        <v>6349</v>
      </c>
      <c r="Q1283" s="1" t="s">
        <v>6350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41">DATE( YEAR( TODAY())-Y1283, MONTH( TODAY()), DAY( TODAY()))</f>
        <v>32847</v>
      </c>
      <c r="AA1283" s="1" t="str">
        <f>Raw!Z1283</f>
        <v>NEW ZEALAND FULL LICENCE</v>
      </c>
      <c r="AB1283" s="9">
        <f t="shared" ref="AB1283:AB1346" si="142">IF( MAX(1, Y1283-AC1283)&gt;=4, 4, MAX(1, Y1283-AC1283))</f>
        <v>4</v>
      </c>
      <c r="AC1283" s="1">
        <v>16</v>
      </c>
      <c r="AD1283" s="1" t="str">
        <f>Raw!AA1283</f>
        <v>FEMALE</v>
      </c>
      <c r="AE1283" s="1" t="str">
        <f>Raw!AB1283</f>
        <v>YES</v>
      </c>
      <c r="AF1283" s="1">
        <f>IF(Raw!AE1283="", 0, 1)</f>
        <v>0</v>
      </c>
      <c r="AG1283" s="1" t="str">
        <f t="shared" ref="AG1283:AG1346" si="143">IF(AND( AJ1283&lt;&gt;"", AJ1283&lt;=2*12), "Yes", "No")</f>
        <v>No</v>
      </c>
      <c r="AH1283" s="1" t="str">
        <f t="shared" ref="AH1283:AH1346" si="144">IF(AND( AJ1283&lt;&gt;"", AJ1283&lt;=3*12), "Yes", "No")</f>
        <v>No</v>
      </c>
      <c r="AI1283" s="1" t="str">
        <f t="shared" ref="AI1283:AI1346" si="145">IF(AND( AJ1283&lt;&gt;"", AJ1283&lt;5*12), "Yes", "No")</f>
        <v>No</v>
      </c>
      <c r="AJ1283" s="1" t="str">
        <f>IF(Raw!AE1283="", "", Raw!AE1283)</f>
        <v/>
      </c>
      <c r="AK1283" s="2" t="str">
        <f t="shared" ref="AK1283:AK1346" ca="1" si="146">IF(AJ1283="", "", EOMONTH( TODAY(), -AJ1283))</f>
        <v/>
      </c>
      <c r="AL1283" s="1" t="str">
        <f>IF(Raw!AF1283="", "", Raw!AF1283)</f>
        <v/>
      </c>
      <c r="AM1283" s="1" t="s">
        <v>6350</v>
      </c>
      <c r="AN1283" s="1" t="s">
        <v>6350</v>
      </c>
      <c r="AO1283" s="1" t="s">
        <v>6349</v>
      </c>
      <c r="AP1283" s="1">
        <f>Raw!AH1283</f>
        <v>10980</v>
      </c>
      <c r="AQ1283" s="1">
        <v>500</v>
      </c>
      <c r="AR1283" s="1" t="s">
        <v>6350</v>
      </c>
      <c r="AS1283" s="1" t="s">
        <v>6350</v>
      </c>
      <c r="AT1283" s="1" t="s">
        <v>6350</v>
      </c>
    </row>
    <row r="1284" spans="1:46" ht="12.75" x14ac:dyDescent="0.2">
      <c r="A1284" s="1">
        <v>11283</v>
      </c>
      <c r="B1284" s="1" t="s">
        <v>2</v>
      </c>
      <c r="C1284" s="2">
        <f t="shared" ca="1" si="140"/>
        <v>45265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6350</v>
      </c>
      <c r="O1284" s="1" t="s">
        <v>6373</v>
      </c>
      <c r="P1284" s="1" t="s">
        <v>6349</v>
      </c>
      <c r="Q1284" s="1" t="s">
        <v>6350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41"/>
        <v>29925</v>
      </c>
      <c r="AA1284" s="1" t="str">
        <f>Raw!Z1284</f>
        <v>NEW ZEALAND FULL LICENCE</v>
      </c>
      <c r="AB1284" s="9">
        <f t="shared" si="142"/>
        <v>4</v>
      </c>
      <c r="AC1284" s="1">
        <v>16</v>
      </c>
      <c r="AD1284" s="1" t="str">
        <f>Raw!AA1284</f>
        <v>MALE</v>
      </c>
      <c r="AE1284" s="1" t="str">
        <f>Raw!AB1284</f>
        <v>NO</v>
      </c>
      <c r="AF1284" s="1">
        <f>IF(Raw!AE1284="", 0, 1)</f>
        <v>0</v>
      </c>
      <c r="AG1284" s="1" t="str">
        <f t="shared" si="143"/>
        <v>No</v>
      </c>
      <c r="AH1284" s="1" t="str">
        <f t="shared" si="144"/>
        <v>No</v>
      </c>
      <c r="AI1284" s="1" t="str">
        <f t="shared" si="145"/>
        <v>No</v>
      </c>
      <c r="AJ1284" s="1" t="str">
        <f>IF(Raw!AE1284="", "", Raw!AE1284)</f>
        <v/>
      </c>
      <c r="AK1284" s="2" t="str">
        <f t="shared" ca="1" si="146"/>
        <v/>
      </c>
      <c r="AL1284" s="1" t="str">
        <f>IF(Raw!AF1284="", "", Raw!AF1284)</f>
        <v/>
      </c>
      <c r="AM1284" s="1" t="s">
        <v>6350</v>
      </c>
      <c r="AN1284" s="1" t="s">
        <v>6350</v>
      </c>
      <c r="AO1284" s="1" t="s">
        <v>6349</v>
      </c>
      <c r="AP1284" s="1">
        <f>Raw!AH1284</f>
        <v>11090</v>
      </c>
      <c r="AQ1284" s="1">
        <v>500</v>
      </c>
      <c r="AR1284" s="1" t="s">
        <v>6350</v>
      </c>
      <c r="AS1284" s="1" t="s">
        <v>6350</v>
      </c>
      <c r="AT1284" s="1" t="s">
        <v>6350</v>
      </c>
    </row>
    <row r="1285" spans="1:46" ht="12.75" x14ac:dyDescent="0.2">
      <c r="A1285" s="1">
        <v>11284</v>
      </c>
      <c r="B1285" s="1" t="s">
        <v>2</v>
      </c>
      <c r="C1285" s="2">
        <f t="shared" ca="1" si="140"/>
        <v>45265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6350</v>
      </c>
      <c r="O1285" s="1" t="s">
        <v>6373</v>
      </c>
      <c r="P1285" s="1" t="s">
        <v>6349</v>
      </c>
      <c r="Q1285" s="1" t="s">
        <v>6350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/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41"/>
        <v>33943</v>
      </c>
      <c r="AA1285" s="1" t="str">
        <f>Raw!Z1285</f>
        <v>NEW ZEALAND FULL LICENCE</v>
      </c>
      <c r="AB1285" s="9">
        <f t="shared" si="142"/>
        <v>4</v>
      </c>
      <c r="AC1285" s="1">
        <v>16</v>
      </c>
      <c r="AD1285" s="1" t="str">
        <f>Raw!AA1285</f>
        <v>MALE</v>
      </c>
      <c r="AE1285" s="1" t="str">
        <f>Raw!AB1285</f>
        <v>NO</v>
      </c>
      <c r="AF1285" s="1">
        <f>IF(Raw!AE1285="", 0, 1)</f>
        <v>0</v>
      </c>
      <c r="AG1285" s="1" t="str">
        <f t="shared" si="143"/>
        <v>No</v>
      </c>
      <c r="AH1285" s="1" t="str">
        <f t="shared" si="144"/>
        <v>No</v>
      </c>
      <c r="AI1285" s="1" t="str">
        <f t="shared" si="145"/>
        <v>No</v>
      </c>
      <c r="AJ1285" s="1" t="str">
        <f>IF(Raw!AE1285="", "", Raw!AE1285)</f>
        <v/>
      </c>
      <c r="AK1285" s="2" t="str">
        <f t="shared" ca="1" si="146"/>
        <v/>
      </c>
      <c r="AL1285" s="1" t="str">
        <f>IF(Raw!AF1285="", "", Raw!AF1285)</f>
        <v/>
      </c>
      <c r="AM1285" s="1" t="s">
        <v>6350</v>
      </c>
      <c r="AN1285" s="1" t="s">
        <v>6350</v>
      </c>
      <c r="AO1285" s="1" t="s">
        <v>6349</v>
      </c>
      <c r="AP1285" s="1">
        <f>Raw!AH1285</f>
        <v>1950</v>
      </c>
      <c r="AQ1285" s="1">
        <v>500</v>
      </c>
      <c r="AR1285" s="1" t="s">
        <v>6350</v>
      </c>
      <c r="AS1285" s="1" t="s">
        <v>6350</v>
      </c>
      <c r="AT1285" s="1" t="s">
        <v>6350</v>
      </c>
    </row>
    <row r="1286" spans="1:46" ht="12.75" x14ac:dyDescent="0.2">
      <c r="A1286" s="1">
        <v>11285</v>
      </c>
      <c r="B1286" s="1" t="s">
        <v>2</v>
      </c>
      <c r="C1286" s="2">
        <f t="shared" ca="1" si="140"/>
        <v>45265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6350</v>
      </c>
      <c r="O1286" s="1" t="s">
        <v>6373</v>
      </c>
      <c r="P1286" s="1" t="s">
        <v>6349</v>
      </c>
      <c r="Q1286" s="1" t="s">
        <v>6350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41"/>
        <v>36134</v>
      </c>
      <c r="AA1286" s="1" t="str">
        <f>Raw!Z1286</f>
        <v>NEW ZEALAND FULL LICENCE</v>
      </c>
      <c r="AB1286" s="9">
        <f t="shared" si="142"/>
        <v>4</v>
      </c>
      <c r="AC1286" s="1">
        <v>16</v>
      </c>
      <c r="AD1286" s="1" t="str">
        <f>Raw!AA1286</f>
        <v>MALE</v>
      </c>
      <c r="AE1286" s="1" t="str">
        <f>Raw!AB1286</f>
        <v>NO</v>
      </c>
      <c r="AF1286" s="1">
        <f>IF(Raw!AE1286="", 0, 1)</f>
        <v>0</v>
      </c>
      <c r="AG1286" s="1" t="str">
        <f t="shared" si="143"/>
        <v>No</v>
      </c>
      <c r="AH1286" s="1" t="str">
        <f t="shared" si="144"/>
        <v>No</v>
      </c>
      <c r="AI1286" s="1" t="str">
        <f t="shared" si="145"/>
        <v>No</v>
      </c>
      <c r="AJ1286" s="1" t="str">
        <f>IF(Raw!AE1286="", "", Raw!AE1286)</f>
        <v/>
      </c>
      <c r="AK1286" s="2" t="str">
        <f t="shared" ca="1" si="146"/>
        <v/>
      </c>
      <c r="AL1286" s="1" t="str">
        <f>IF(Raw!AF1286="", "", Raw!AF1286)</f>
        <v/>
      </c>
      <c r="AM1286" s="1" t="s">
        <v>6350</v>
      </c>
      <c r="AN1286" s="1" t="s">
        <v>6350</v>
      </c>
      <c r="AO1286" s="1" t="s">
        <v>6349</v>
      </c>
      <c r="AP1286" s="1">
        <f>Raw!AH1286</f>
        <v>4320</v>
      </c>
      <c r="AQ1286" s="1">
        <v>500</v>
      </c>
      <c r="AR1286" s="1" t="s">
        <v>6350</v>
      </c>
      <c r="AS1286" s="1" t="s">
        <v>6350</v>
      </c>
      <c r="AT1286" s="1" t="s">
        <v>6350</v>
      </c>
    </row>
    <row r="1287" spans="1:46" ht="12.75" x14ac:dyDescent="0.2">
      <c r="A1287" s="1">
        <v>11286</v>
      </c>
      <c r="B1287" s="1" t="s">
        <v>2</v>
      </c>
      <c r="C1287" s="2">
        <f t="shared" ca="1" si="140"/>
        <v>45265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6350</v>
      </c>
      <c r="O1287" s="1" t="s">
        <v>6373</v>
      </c>
      <c r="P1287" s="1" t="s">
        <v>6349</v>
      </c>
      <c r="Q1287" s="1" t="s">
        <v>6350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41"/>
        <v>29925</v>
      </c>
      <c r="AA1287" s="1" t="str">
        <f>Raw!Z1287</f>
        <v>NEW ZEALAND FULL LICENCE</v>
      </c>
      <c r="AB1287" s="9">
        <f t="shared" si="142"/>
        <v>4</v>
      </c>
      <c r="AC1287" s="1">
        <v>16</v>
      </c>
      <c r="AD1287" s="1" t="str">
        <f>Raw!AA1287</f>
        <v>FEMALE</v>
      </c>
      <c r="AE1287" s="1" t="str">
        <f>Raw!AB1287</f>
        <v>NO</v>
      </c>
      <c r="AF1287" s="1">
        <f>IF(Raw!AE1287="", 0, 1)</f>
        <v>0</v>
      </c>
      <c r="AG1287" s="1" t="str">
        <f t="shared" si="143"/>
        <v>No</v>
      </c>
      <c r="AH1287" s="1" t="str">
        <f t="shared" si="144"/>
        <v>No</v>
      </c>
      <c r="AI1287" s="1" t="str">
        <f t="shared" si="145"/>
        <v>No</v>
      </c>
      <c r="AJ1287" s="1" t="str">
        <f>IF(Raw!AE1287="", "", Raw!AE1287)</f>
        <v/>
      </c>
      <c r="AK1287" s="2" t="str">
        <f t="shared" ca="1" si="146"/>
        <v/>
      </c>
      <c r="AL1287" s="1" t="str">
        <f>IF(Raw!AF1287="", "", Raw!AF1287)</f>
        <v/>
      </c>
      <c r="AM1287" s="1" t="s">
        <v>6350</v>
      </c>
      <c r="AN1287" s="1" t="s">
        <v>6350</v>
      </c>
      <c r="AO1287" s="1" t="s">
        <v>6349</v>
      </c>
      <c r="AP1287" s="1">
        <f>Raw!AH1287</f>
        <v>7500</v>
      </c>
      <c r="AQ1287" s="1">
        <v>500</v>
      </c>
      <c r="AR1287" s="1" t="s">
        <v>6350</v>
      </c>
      <c r="AS1287" s="1" t="s">
        <v>6350</v>
      </c>
      <c r="AT1287" s="1" t="s">
        <v>6350</v>
      </c>
    </row>
    <row r="1288" spans="1:46" ht="12.75" x14ac:dyDescent="0.2">
      <c r="A1288" s="1">
        <v>11287</v>
      </c>
      <c r="B1288" s="1" t="s">
        <v>2</v>
      </c>
      <c r="C1288" s="2">
        <f t="shared" ca="1" si="140"/>
        <v>45265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6350</v>
      </c>
      <c r="O1288" s="1" t="s">
        <v>6373</v>
      </c>
      <c r="P1288" s="1" t="s">
        <v>6349</v>
      </c>
      <c r="Q1288" s="1" t="s">
        <v>6350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41"/>
        <v>32482</v>
      </c>
      <c r="AA1288" s="1" t="str">
        <f>Raw!Z1288</f>
        <v>NEW ZEALAND FULL LICENCE</v>
      </c>
      <c r="AB1288" s="9">
        <f t="shared" si="142"/>
        <v>4</v>
      </c>
      <c r="AC1288" s="1">
        <v>16</v>
      </c>
      <c r="AD1288" s="1" t="str">
        <f>Raw!AA1288</f>
        <v>MALE</v>
      </c>
      <c r="AE1288" s="1" t="str">
        <f>Raw!AB1288</f>
        <v>NO</v>
      </c>
      <c r="AF1288" s="1">
        <f>IF(Raw!AE1288="", 0, 1)</f>
        <v>0</v>
      </c>
      <c r="AG1288" s="1" t="str">
        <f t="shared" si="143"/>
        <v>No</v>
      </c>
      <c r="AH1288" s="1" t="str">
        <f t="shared" si="144"/>
        <v>No</v>
      </c>
      <c r="AI1288" s="1" t="str">
        <f t="shared" si="145"/>
        <v>No</v>
      </c>
      <c r="AJ1288" s="1" t="str">
        <f>IF(Raw!AE1288="", "", Raw!AE1288)</f>
        <v/>
      </c>
      <c r="AK1288" s="2" t="str">
        <f t="shared" ca="1" si="146"/>
        <v/>
      </c>
      <c r="AL1288" s="1" t="str">
        <f>IF(Raw!AF1288="", "", Raw!AF1288)</f>
        <v/>
      </c>
      <c r="AM1288" s="1" t="s">
        <v>6350</v>
      </c>
      <c r="AN1288" s="1" t="s">
        <v>6350</v>
      </c>
      <c r="AO1288" s="1" t="s">
        <v>6349</v>
      </c>
      <c r="AP1288" s="1">
        <f>Raw!AH1288</f>
        <v>10000</v>
      </c>
      <c r="AQ1288" s="1">
        <v>500</v>
      </c>
      <c r="AR1288" s="1" t="s">
        <v>6350</v>
      </c>
      <c r="AS1288" s="1" t="s">
        <v>6350</v>
      </c>
      <c r="AT1288" s="1" t="s">
        <v>6350</v>
      </c>
    </row>
    <row r="1289" spans="1:46" ht="12.75" x14ac:dyDescent="0.2">
      <c r="A1289" s="1">
        <v>11288</v>
      </c>
      <c r="B1289" s="1" t="s">
        <v>2</v>
      </c>
      <c r="C1289" s="2">
        <f t="shared" ca="1" si="140"/>
        <v>45265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6350</v>
      </c>
      <c r="O1289" s="1" t="s">
        <v>6373</v>
      </c>
      <c r="P1289" s="1" t="s">
        <v>6349</v>
      </c>
      <c r="Q1289" s="1" t="s">
        <v>6350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41"/>
        <v>16411</v>
      </c>
      <c r="AA1289" s="1" t="str">
        <f>Raw!Z1289</f>
        <v>NEW ZEALAND FULL LICENCE</v>
      </c>
      <c r="AB1289" s="9">
        <f t="shared" si="142"/>
        <v>4</v>
      </c>
      <c r="AC1289" s="1">
        <v>16</v>
      </c>
      <c r="AD1289" s="1" t="str">
        <f>Raw!AA1289</f>
        <v>MALE</v>
      </c>
      <c r="AE1289" s="1" t="str">
        <f>Raw!AB1289</f>
        <v>NO</v>
      </c>
      <c r="AF1289" s="1">
        <f>IF(Raw!AE1289="", 0, 1)</f>
        <v>0</v>
      </c>
      <c r="AG1289" s="1" t="str">
        <f t="shared" si="143"/>
        <v>No</v>
      </c>
      <c r="AH1289" s="1" t="str">
        <f t="shared" si="144"/>
        <v>No</v>
      </c>
      <c r="AI1289" s="1" t="str">
        <f t="shared" si="145"/>
        <v>No</v>
      </c>
      <c r="AJ1289" s="1" t="str">
        <f>IF(Raw!AE1289="", "", Raw!AE1289)</f>
        <v/>
      </c>
      <c r="AK1289" s="2" t="str">
        <f t="shared" ca="1" si="146"/>
        <v/>
      </c>
      <c r="AL1289" s="1" t="str">
        <f>IF(Raw!AF1289="", "", Raw!AF1289)</f>
        <v/>
      </c>
      <c r="AM1289" s="1" t="s">
        <v>6350</v>
      </c>
      <c r="AN1289" s="1" t="s">
        <v>6350</v>
      </c>
      <c r="AO1289" s="1" t="s">
        <v>6349</v>
      </c>
      <c r="AP1289" s="1">
        <f>Raw!AH1289</f>
        <v>15950</v>
      </c>
      <c r="AQ1289" s="1">
        <v>500</v>
      </c>
      <c r="AR1289" s="1" t="s">
        <v>6350</v>
      </c>
      <c r="AS1289" s="1" t="s">
        <v>6350</v>
      </c>
      <c r="AT1289" s="1" t="s">
        <v>6350</v>
      </c>
    </row>
    <row r="1290" spans="1:46" ht="12.75" x14ac:dyDescent="0.2">
      <c r="A1290" s="1">
        <v>11289</v>
      </c>
      <c r="B1290" s="1" t="s">
        <v>2</v>
      </c>
      <c r="C1290" s="2">
        <f t="shared" ca="1" si="140"/>
        <v>45265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6350</v>
      </c>
      <c r="O1290" s="1" t="s">
        <v>6373</v>
      </c>
      <c r="P1290" s="1" t="s">
        <v>6349</v>
      </c>
      <c r="Q1290" s="1" t="s">
        <v>6350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/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41"/>
        <v>25177</v>
      </c>
      <c r="AA1290" s="1" t="str">
        <f>Raw!Z1290</f>
        <v>NEW ZEALAND FULL LICENCE</v>
      </c>
      <c r="AB1290" s="9">
        <f t="shared" si="142"/>
        <v>4</v>
      </c>
      <c r="AC1290" s="1">
        <v>16</v>
      </c>
      <c r="AD1290" s="1" t="str">
        <f>Raw!AA1290</f>
        <v>MALE</v>
      </c>
      <c r="AE1290" s="1" t="str">
        <f>Raw!AB1290</f>
        <v>YES</v>
      </c>
      <c r="AF1290" s="1">
        <f>IF(Raw!AE1290="", 0, 1)</f>
        <v>0</v>
      </c>
      <c r="AG1290" s="1" t="str">
        <f t="shared" si="143"/>
        <v>No</v>
      </c>
      <c r="AH1290" s="1" t="str">
        <f t="shared" si="144"/>
        <v>No</v>
      </c>
      <c r="AI1290" s="1" t="str">
        <f t="shared" si="145"/>
        <v>No</v>
      </c>
      <c r="AJ1290" s="1" t="str">
        <f>IF(Raw!AE1290="", "", Raw!AE1290)</f>
        <v/>
      </c>
      <c r="AK1290" s="2" t="str">
        <f t="shared" ca="1" si="146"/>
        <v/>
      </c>
      <c r="AL1290" s="1" t="str">
        <f>IF(Raw!AF1290="", "", Raw!AF1290)</f>
        <v/>
      </c>
      <c r="AM1290" s="1" t="s">
        <v>6350</v>
      </c>
      <c r="AN1290" s="1" t="s">
        <v>6350</v>
      </c>
      <c r="AO1290" s="1" t="s">
        <v>6349</v>
      </c>
      <c r="AP1290" s="1">
        <f>Raw!AH1290</f>
        <v>22560</v>
      </c>
      <c r="AQ1290" s="1">
        <v>500</v>
      </c>
      <c r="AR1290" s="1" t="s">
        <v>6350</v>
      </c>
      <c r="AS1290" s="1" t="s">
        <v>6350</v>
      </c>
      <c r="AT1290" s="1" t="s">
        <v>6350</v>
      </c>
    </row>
    <row r="1291" spans="1:46" ht="12.75" x14ac:dyDescent="0.2">
      <c r="A1291" s="1">
        <v>11290</v>
      </c>
      <c r="B1291" s="1" t="s">
        <v>2</v>
      </c>
      <c r="C1291" s="2">
        <f t="shared" ca="1" si="140"/>
        <v>45265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6350</v>
      </c>
      <c r="O1291" s="1" t="s">
        <v>6373</v>
      </c>
      <c r="P1291" s="1" t="s">
        <v>6349</v>
      </c>
      <c r="Q1291" s="1" t="s">
        <v>6350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/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41"/>
        <v>36865</v>
      </c>
      <c r="AA1291" s="1" t="str">
        <f>Raw!Z1291</f>
        <v>NEW ZEALAND FULL LICENCE</v>
      </c>
      <c r="AB1291" s="9">
        <f t="shared" si="142"/>
        <v>4</v>
      </c>
      <c r="AC1291" s="1">
        <v>16</v>
      </c>
      <c r="AD1291" s="1" t="str">
        <f>Raw!AA1291</f>
        <v>MALE</v>
      </c>
      <c r="AE1291" s="1" t="str">
        <f>Raw!AB1291</f>
        <v>NO</v>
      </c>
      <c r="AF1291" s="1">
        <f>IF(Raw!AE1291="", 0, 1)</f>
        <v>1</v>
      </c>
      <c r="AG1291" s="1" t="str">
        <f t="shared" si="143"/>
        <v>Yes</v>
      </c>
      <c r="AH1291" s="1" t="str">
        <f t="shared" si="144"/>
        <v>Yes</v>
      </c>
      <c r="AI1291" s="1" t="str">
        <f t="shared" si="145"/>
        <v>Yes</v>
      </c>
      <c r="AJ1291" s="1">
        <f>IF(Raw!AE1291="", "", Raw!AE1291)</f>
        <v>11</v>
      </c>
      <c r="AK1291" s="2">
        <f t="shared" ca="1" si="146"/>
        <v>44957</v>
      </c>
      <c r="AL1291" s="1" t="str">
        <f>IF(Raw!AF1291="", "", Raw!AF1291)</f>
        <v>Not at fault - other vehicle involved</v>
      </c>
      <c r="AM1291" s="1" t="s">
        <v>6350</v>
      </c>
      <c r="AN1291" s="1" t="s">
        <v>6350</v>
      </c>
      <c r="AO1291" s="1" t="s">
        <v>6349</v>
      </c>
      <c r="AP1291" s="1">
        <f>Raw!AH1291</f>
        <v>2632</v>
      </c>
      <c r="AQ1291" s="1">
        <v>500</v>
      </c>
      <c r="AR1291" s="1" t="s">
        <v>6350</v>
      </c>
      <c r="AS1291" s="1" t="s">
        <v>6350</v>
      </c>
      <c r="AT1291" s="1" t="s">
        <v>6350</v>
      </c>
    </row>
    <row r="1292" spans="1:46" ht="12.75" x14ac:dyDescent="0.2">
      <c r="A1292" s="1">
        <v>11291</v>
      </c>
      <c r="B1292" s="1" t="s">
        <v>2</v>
      </c>
      <c r="C1292" s="2">
        <f t="shared" ca="1" si="140"/>
        <v>45265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6350</v>
      </c>
      <c r="O1292" s="1" t="s">
        <v>6373</v>
      </c>
      <c r="P1292" s="1" t="s">
        <v>6349</v>
      </c>
      <c r="Q1292" s="1" t="s">
        <v>6350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41"/>
        <v>36865</v>
      </c>
      <c r="AA1292" s="1" t="str">
        <f>Raw!Z1292</f>
        <v>NEW ZEALAND FULL LICENCE</v>
      </c>
      <c r="AB1292" s="9">
        <f t="shared" si="142"/>
        <v>4</v>
      </c>
      <c r="AC1292" s="1">
        <v>16</v>
      </c>
      <c r="AD1292" s="1" t="str">
        <f>Raw!AA1292</f>
        <v>MALE</v>
      </c>
      <c r="AE1292" s="1" t="str">
        <f>Raw!AB1292</f>
        <v>NO</v>
      </c>
      <c r="AF1292" s="1">
        <f>IF(Raw!AE1292="", 0, 1)</f>
        <v>1</v>
      </c>
      <c r="AG1292" s="1" t="str">
        <f t="shared" si="143"/>
        <v>Yes</v>
      </c>
      <c r="AH1292" s="1" t="str">
        <f t="shared" si="144"/>
        <v>Yes</v>
      </c>
      <c r="AI1292" s="1" t="str">
        <f t="shared" si="145"/>
        <v>Yes</v>
      </c>
      <c r="AJ1292" s="1">
        <f>IF(Raw!AE1292="", "", Raw!AE1292)</f>
        <v>11</v>
      </c>
      <c r="AK1292" s="2">
        <f t="shared" ca="1" si="146"/>
        <v>44957</v>
      </c>
      <c r="AL1292" s="1" t="str">
        <f>IF(Raw!AF1292="", "", Raw!AF1292)</f>
        <v>At fault - other vehicle involved</v>
      </c>
      <c r="AM1292" s="1" t="s">
        <v>6350</v>
      </c>
      <c r="AN1292" s="1" t="s">
        <v>6350</v>
      </c>
      <c r="AO1292" s="1" t="s">
        <v>6349</v>
      </c>
      <c r="AP1292" s="1">
        <f>Raw!AH1292</f>
        <v>3510</v>
      </c>
      <c r="AQ1292" s="1">
        <v>500</v>
      </c>
      <c r="AR1292" s="1" t="s">
        <v>6350</v>
      </c>
      <c r="AS1292" s="1" t="s">
        <v>6350</v>
      </c>
      <c r="AT1292" s="1" t="s">
        <v>6350</v>
      </c>
    </row>
    <row r="1293" spans="1:46" ht="12.75" x14ac:dyDescent="0.2">
      <c r="A1293" s="1">
        <v>11292</v>
      </c>
      <c r="B1293" s="1" t="s">
        <v>2</v>
      </c>
      <c r="C1293" s="2">
        <f t="shared" ca="1" si="140"/>
        <v>45265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6350</v>
      </c>
      <c r="O1293" s="1" t="s">
        <v>6373</v>
      </c>
      <c r="P1293" s="1" t="s">
        <v>6349</v>
      </c>
      <c r="Q1293" s="1" t="s">
        <v>6350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/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41"/>
        <v>33943</v>
      </c>
      <c r="AA1293" s="1" t="str">
        <f>Raw!Z1293</f>
        <v>NEW ZEALAND FULL LICENCE</v>
      </c>
      <c r="AB1293" s="9">
        <f t="shared" si="142"/>
        <v>4</v>
      </c>
      <c r="AC1293" s="1">
        <v>16</v>
      </c>
      <c r="AD1293" s="1" t="str">
        <f>Raw!AA1293</f>
        <v>MALE</v>
      </c>
      <c r="AE1293" s="1" t="str">
        <f>Raw!AB1293</f>
        <v>YES</v>
      </c>
      <c r="AF1293" s="1">
        <f>IF(Raw!AE1293="", 0, 1)</f>
        <v>0</v>
      </c>
      <c r="AG1293" s="1" t="str">
        <f t="shared" si="143"/>
        <v>No</v>
      </c>
      <c r="AH1293" s="1" t="str">
        <f t="shared" si="144"/>
        <v>No</v>
      </c>
      <c r="AI1293" s="1" t="str">
        <f t="shared" si="145"/>
        <v>No</v>
      </c>
      <c r="AJ1293" s="1" t="str">
        <f>IF(Raw!AE1293="", "", Raw!AE1293)</f>
        <v/>
      </c>
      <c r="AK1293" s="2" t="str">
        <f t="shared" ca="1" si="146"/>
        <v/>
      </c>
      <c r="AL1293" s="1" t="str">
        <f>IF(Raw!AF1293="", "", Raw!AF1293)</f>
        <v/>
      </c>
      <c r="AM1293" s="1" t="s">
        <v>6350</v>
      </c>
      <c r="AN1293" s="1" t="s">
        <v>6350</v>
      </c>
      <c r="AO1293" s="1" t="s">
        <v>6349</v>
      </c>
      <c r="AP1293" s="1">
        <f>Raw!AH1293</f>
        <v>15525</v>
      </c>
      <c r="AQ1293" s="1">
        <v>500</v>
      </c>
      <c r="AR1293" s="1" t="s">
        <v>6350</v>
      </c>
      <c r="AS1293" s="1" t="s">
        <v>6350</v>
      </c>
      <c r="AT1293" s="1" t="s">
        <v>6350</v>
      </c>
    </row>
    <row r="1294" spans="1:46" ht="12.75" x14ac:dyDescent="0.2">
      <c r="A1294" s="1">
        <v>11293</v>
      </c>
      <c r="B1294" s="1" t="s">
        <v>2</v>
      </c>
      <c r="C1294" s="2">
        <f t="shared" ca="1" si="140"/>
        <v>45265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6350</v>
      </c>
      <c r="O1294" s="1" t="s">
        <v>6373</v>
      </c>
      <c r="P1294" s="1" t="s">
        <v>6349</v>
      </c>
      <c r="Q1294" s="1" t="s">
        <v>6350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/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41"/>
        <v>35038</v>
      </c>
      <c r="AA1294" s="1" t="str">
        <f>Raw!Z1294</f>
        <v>NEW ZEALAND FULL LICENCE</v>
      </c>
      <c r="AB1294" s="9">
        <f t="shared" si="142"/>
        <v>4</v>
      </c>
      <c r="AC1294" s="1">
        <v>16</v>
      </c>
      <c r="AD1294" s="1" t="str">
        <f>Raw!AA1294</f>
        <v>FEMALE</v>
      </c>
      <c r="AE1294" s="1" t="str">
        <f>Raw!AB1294</f>
        <v>NO</v>
      </c>
      <c r="AF1294" s="1">
        <f>IF(Raw!AE1294="", 0, 1)</f>
        <v>0</v>
      </c>
      <c r="AG1294" s="1" t="str">
        <f t="shared" si="143"/>
        <v>No</v>
      </c>
      <c r="AH1294" s="1" t="str">
        <f t="shared" si="144"/>
        <v>No</v>
      </c>
      <c r="AI1294" s="1" t="str">
        <f t="shared" si="145"/>
        <v>No</v>
      </c>
      <c r="AJ1294" s="1" t="str">
        <f>IF(Raw!AE1294="", "", Raw!AE1294)</f>
        <v/>
      </c>
      <c r="AK1294" s="2" t="str">
        <f t="shared" ca="1" si="146"/>
        <v/>
      </c>
      <c r="AL1294" s="1" t="str">
        <f>IF(Raw!AF1294="", "", Raw!AF1294)</f>
        <v/>
      </c>
      <c r="AM1294" s="1" t="s">
        <v>6350</v>
      </c>
      <c r="AN1294" s="1" t="s">
        <v>6350</v>
      </c>
      <c r="AO1294" s="1" t="s">
        <v>6349</v>
      </c>
      <c r="AP1294" s="1">
        <f>Raw!AH1294</f>
        <v>15915</v>
      </c>
      <c r="AQ1294" s="1">
        <v>500</v>
      </c>
      <c r="AR1294" s="1" t="s">
        <v>6350</v>
      </c>
      <c r="AS1294" s="1" t="s">
        <v>6350</v>
      </c>
      <c r="AT1294" s="1" t="s">
        <v>6350</v>
      </c>
    </row>
    <row r="1295" spans="1:46" ht="12.75" x14ac:dyDescent="0.2">
      <c r="A1295" s="1">
        <v>11294</v>
      </c>
      <c r="B1295" s="1" t="s">
        <v>2</v>
      </c>
      <c r="C1295" s="2">
        <f t="shared" ca="1" si="140"/>
        <v>45265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6350</v>
      </c>
      <c r="O1295" s="1" t="s">
        <v>6373</v>
      </c>
      <c r="P1295" s="1" t="s">
        <v>6349</v>
      </c>
      <c r="Q1295" s="1" t="s">
        <v>6350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41"/>
        <v>31021</v>
      </c>
      <c r="AA1295" s="1" t="str">
        <f>Raw!Z1295</f>
        <v>NEW ZEALAND FULL LICENCE</v>
      </c>
      <c r="AB1295" s="9">
        <f t="shared" si="142"/>
        <v>4</v>
      </c>
      <c r="AC1295" s="1">
        <v>16</v>
      </c>
      <c r="AD1295" s="1" t="str">
        <f>Raw!AA1295</f>
        <v>FEMALE</v>
      </c>
      <c r="AE1295" s="1" t="str">
        <f>Raw!AB1295</f>
        <v>YES</v>
      </c>
      <c r="AF1295" s="1">
        <f>IF(Raw!AE1295="", 0, 1)</f>
        <v>0</v>
      </c>
      <c r="AG1295" s="1" t="str">
        <f t="shared" si="143"/>
        <v>No</v>
      </c>
      <c r="AH1295" s="1" t="str">
        <f t="shared" si="144"/>
        <v>No</v>
      </c>
      <c r="AI1295" s="1" t="str">
        <f t="shared" si="145"/>
        <v>No</v>
      </c>
      <c r="AJ1295" s="1" t="str">
        <f>IF(Raw!AE1295="", "", Raw!AE1295)</f>
        <v/>
      </c>
      <c r="AK1295" s="2" t="str">
        <f t="shared" ca="1" si="146"/>
        <v/>
      </c>
      <c r="AL1295" s="1" t="str">
        <f>IF(Raw!AF1295="", "", Raw!AF1295)</f>
        <v/>
      </c>
      <c r="AM1295" s="1" t="s">
        <v>6350</v>
      </c>
      <c r="AN1295" s="1" t="s">
        <v>6350</v>
      </c>
      <c r="AO1295" s="1" t="s">
        <v>6349</v>
      </c>
      <c r="AP1295" s="1">
        <f>Raw!AH1295</f>
        <v>3705</v>
      </c>
      <c r="AQ1295" s="1">
        <v>500</v>
      </c>
      <c r="AR1295" s="1" t="s">
        <v>6350</v>
      </c>
      <c r="AS1295" s="1" t="s">
        <v>6350</v>
      </c>
      <c r="AT1295" s="1" t="s">
        <v>6350</v>
      </c>
    </row>
    <row r="1296" spans="1:46" ht="12.75" x14ac:dyDescent="0.2">
      <c r="A1296" s="1">
        <v>11295</v>
      </c>
      <c r="B1296" s="1" t="s">
        <v>2</v>
      </c>
      <c r="C1296" s="2">
        <f t="shared" ca="1" si="140"/>
        <v>45265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6350</v>
      </c>
      <c r="O1296" s="1" t="s">
        <v>6373</v>
      </c>
      <c r="P1296" s="1" t="s">
        <v>6349</v>
      </c>
      <c r="Q1296" s="1" t="s">
        <v>6350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41"/>
        <v>34308</v>
      </c>
      <c r="AA1296" s="1" t="str">
        <f>Raw!Z1296</f>
        <v>NEW ZEALAND FULL LICENCE</v>
      </c>
      <c r="AB1296" s="9">
        <f t="shared" si="142"/>
        <v>4</v>
      </c>
      <c r="AC1296" s="1">
        <v>16</v>
      </c>
      <c r="AD1296" s="1" t="str">
        <f>Raw!AA1296</f>
        <v>MALE</v>
      </c>
      <c r="AE1296" s="1" t="str">
        <f>Raw!AB1296</f>
        <v>NO</v>
      </c>
      <c r="AF1296" s="1">
        <f>IF(Raw!AE1296="", 0, 1)</f>
        <v>1</v>
      </c>
      <c r="AG1296" s="1" t="str">
        <f t="shared" si="143"/>
        <v>No</v>
      </c>
      <c r="AH1296" s="1" t="str">
        <f t="shared" si="144"/>
        <v>Yes</v>
      </c>
      <c r="AI1296" s="1" t="str">
        <f t="shared" si="145"/>
        <v>Yes</v>
      </c>
      <c r="AJ1296" s="1">
        <f>IF(Raw!AE1296="", "", Raw!AE1296)</f>
        <v>31</v>
      </c>
      <c r="AK1296" s="2">
        <f t="shared" ca="1" si="146"/>
        <v>44347</v>
      </c>
      <c r="AL1296" s="1" t="str">
        <f>IF(Raw!AF1296="", "", Raw!AF1296)</f>
        <v>At fault - other vehicle involved</v>
      </c>
      <c r="AM1296" s="1" t="s">
        <v>6350</v>
      </c>
      <c r="AN1296" s="1" t="s">
        <v>6350</v>
      </c>
      <c r="AO1296" s="1" t="s">
        <v>6349</v>
      </c>
      <c r="AP1296" s="1">
        <f>Raw!AH1296</f>
        <v>19700</v>
      </c>
      <c r="AQ1296" s="1">
        <v>500</v>
      </c>
      <c r="AR1296" s="1" t="s">
        <v>6350</v>
      </c>
      <c r="AS1296" s="1" t="s">
        <v>6350</v>
      </c>
      <c r="AT1296" s="1" t="s">
        <v>6350</v>
      </c>
    </row>
    <row r="1297" spans="1:46" ht="12.75" x14ac:dyDescent="0.2">
      <c r="A1297" s="1">
        <v>11296</v>
      </c>
      <c r="B1297" s="1" t="s">
        <v>2</v>
      </c>
      <c r="C1297" s="2">
        <f t="shared" ca="1" si="140"/>
        <v>45265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6350</v>
      </c>
      <c r="O1297" s="1" t="s">
        <v>6373</v>
      </c>
      <c r="P1297" s="1" t="s">
        <v>6349</v>
      </c>
      <c r="Q1297" s="1" t="s">
        <v>6350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41"/>
        <v>38691</v>
      </c>
      <c r="AA1297" s="1" t="str">
        <f>Raw!Z1297</f>
        <v>RESTRICTED LICENCE</v>
      </c>
      <c r="AB1297" s="9">
        <f t="shared" si="142"/>
        <v>2</v>
      </c>
      <c r="AC1297" s="1">
        <v>16</v>
      </c>
      <c r="AD1297" s="1" t="str">
        <f>Raw!AA1297</f>
        <v>MALE</v>
      </c>
      <c r="AE1297" s="1" t="str">
        <f>Raw!AB1297</f>
        <v>NO</v>
      </c>
      <c r="AF1297" s="1">
        <f>IF(Raw!AE1297="", 0, 1)</f>
        <v>0</v>
      </c>
      <c r="AG1297" s="1" t="str">
        <f t="shared" si="143"/>
        <v>No</v>
      </c>
      <c r="AH1297" s="1" t="str">
        <f t="shared" si="144"/>
        <v>No</v>
      </c>
      <c r="AI1297" s="1" t="str">
        <f t="shared" si="145"/>
        <v>No</v>
      </c>
      <c r="AJ1297" s="1" t="str">
        <f>IF(Raw!AE1297="", "", Raw!AE1297)</f>
        <v/>
      </c>
      <c r="AK1297" s="2" t="str">
        <f t="shared" ca="1" si="146"/>
        <v/>
      </c>
      <c r="AL1297" s="1" t="str">
        <f>IF(Raw!AF1297="", "", Raw!AF1297)</f>
        <v/>
      </c>
      <c r="AM1297" s="1" t="s">
        <v>6350</v>
      </c>
      <c r="AN1297" s="1" t="s">
        <v>6350</v>
      </c>
      <c r="AO1297" s="1" t="s">
        <v>6349</v>
      </c>
      <c r="AP1297" s="1">
        <f>Raw!AH1297</f>
        <v>4920</v>
      </c>
      <c r="AQ1297" s="1">
        <v>500</v>
      </c>
      <c r="AR1297" s="1" t="s">
        <v>6350</v>
      </c>
      <c r="AS1297" s="1" t="s">
        <v>6350</v>
      </c>
      <c r="AT1297" s="1" t="s">
        <v>6350</v>
      </c>
    </row>
    <row r="1298" spans="1:46" ht="12.75" x14ac:dyDescent="0.2">
      <c r="A1298" s="1">
        <v>11297</v>
      </c>
      <c r="B1298" s="1" t="s">
        <v>2</v>
      </c>
      <c r="C1298" s="2">
        <f t="shared" ca="1" si="140"/>
        <v>45265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6350</v>
      </c>
      <c r="O1298" s="1" t="s">
        <v>6373</v>
      </c>
      <c r="P1298" s="1" t="s">
        <v>6349</v>
      </c>
      <c r="Q1298" s="1" t="s">
        <v>6350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41"/>
        <v>31751</v>
      </c>
      <c r="AA1298" s="1" t="str">
        <f>Raw!Z1298</f>
        <v>NEW ZEALAND FULL LICENCE</v>
      </c>
      <c r="AB1298" s="9">
        <f t="shared" si="142"/>
        <v>4</v>
      </c>
      <c r="AC1298" s="1">
        <v>16</v>
      </c>
      <c r="AD1298" s="1" t="str">
        <f>Raw!AA1298</f>
        <v>FEMALE</v>
      </c>
      <c r="AE1298" s="1" t="str">
        <f>Raw!AB1298</f>
        <v>YES</v>
      </c>
      <c r="AF1298" s="1">
        <f>IF(Raw!AE1298="", 0, 1)</f>
        <v>0</v>
      </c>
      <c r="AG1298" s="1" t="str">
        <f t="shared" si="143"/>
        <v>No</v>
      </c>
      <c r="AH1298" s="1" t="str">
        <f t="shared" si="144"/>
        <v>No</v>
      </c>
      <c r="AI1298" s="1" t="str">
        <f t="shared" si="145"/>
        <v>No</v>
      </c>
      <c r="AJ1298" s="1" t="str">
        <f>IF(Raw!AE1298="", "", Raw!AE1298)</f>
        <v/>
      </c>
      <c r="AK1298" s="2" t="str">
        <f t="shared" ca="1" si="146"/>
        <v/>
      </c>
      <c r="AL1298" s="1" t="str">
        <f>IF(Raw!AF1298="", "", Raw!AF1298)</f>
        <v/>
      </c>
      <c r="AM1298" s="1" t="s">
        <v>6350</v>
      </c>
      <c r="AN1298" s="1" t="s">
        <v>6350</v>
      </c>
      <c r="AO1298" s="1" t="s">
        <v>6349</v>
      </c>
      <c r="AP1298" s="1">
        <f>Raw!AH1298</f>
        <v>11600</v>
      </c>
      <c r="AQ1298" s="1">
        <v>500</v>
      </c>
      <c r="AR1298" s="1" t="s">
        <v>6350</v>
      </c>
      <c r="AS1298" s="1" t="s">
        <v>6350</v>
      </c>
      <c r="AT1298" s="1" t="s">
        <v>6350</v>
      </c>
    </row>
    <row r="1299" spans="1:46" ht="12.75" x14ac:dyDescent="0.2">
      <c r="A1299" s="1">
        <v>11298</v>
      </c>
      <c r="B1299" s="1" t="s">
        <v>2</v>
      </c>
      <c r="C1299" s="2">
        <f t="shared" ca="1" si="140"/>
        <v>45265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6350</v>
      </c>
      <c r="O1299" s="1" t="s">
        <v>6373</v>
      </c>
      <c r="P1299" s="1" t="s">
        <v>6349</v>
      </c>
      <c r="Q1299" s="1" t="s">
        <v>6350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41"/>
        <v>27003</v>
      </c>
      <c r="AA1299" s="1" t="str">
        <f>Raw!Z1299</f>
        <v>NEW ZEALAND FULL LICENCE</v>
      </c>
      <c r="AB1299" s="9">
        <f t="shared" si="142"/>
        <v>4</v>
      </c>
      <c r="AC1299" s="1">
        <v>16</v>
      </c>
      <c r="AD1299" s="1" t="str">
        <f>Raw!AA1299</f>
        <v>FEMALE</v>
      </c>
      <c r="AE1299" s="1" t="str">
        <f>Raw!AB1299</f>
        <v>YES</v>
      </c>
      <c r="AF1299" s="1">
        <f>IF(Raw!AE1299="", 0, 1)</f>
        <v>0</v>
      </c>
      <c r="AG1299" s="1" t="str">
        <f t="shared" si="143"/>
        <v>No</v>
      </c>
      <c r="AH1299" s="1" t="str">
        <f t="shared" si="144"/>
        <v>No</v>
      </c>
      <c r="AI1299" s="1" t="str">
        <f t="shared" si="145"/>
        <v>No</v>
      </c>
      <c r="AJ1299" s="1" t="str">
        <f>IF(Raw!AE1299="", "", Raw!AE1299)</f>
        <v/>
      </c>
      <c r="AK1299" s="2" t="str">
        <f t="shared" ca="1" si="146"/>
        <v/>
      </c>
      <c r="AL1299" s="1" t="str">
        <f>IF(Raw!AF1299="", "", Raw!AF1299)</f>
        <v/>
      </c>
      <c r="AM1299" s="1" t="s">
        <v>6350</v>
      </c>
      <c r="AN1299" s="1" t="s">
        <v>6350</v>
      </c>
      <c r="AO1299" s="1" t="s">
        <v>6349</v>
      </c>
      <c r="AP1299" s="1">
        <f>Raw!AH1299</f>
        <v>15950</v>
      </c>
      <c r="AQ1299" s="1">
        <v>500</v>
      </c>
      <c r="AR1299" s="1" t="s">
        <v>6350</v>
      </c>
      <c r="AS1299" s="1" t="s">
        <v>6350</v>
      </c>
      <c r="AT1299" s="1" t="s">
        <v>6350</v>
      </c>
    </row>
    <row r="1300" spans="1:46" ht="12.75" x14ac:dyDescent="0.2">
      <c r="A1300" s="1">
        <v>11299</v>
      </c>
      <c r="B1300" s="1" t="s">
        <v>2</v>
      </c>
      <c r="C1300" s="2">
        <f t="shared" ca="1" si="140"/>
        <v>45265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6350</v>
      </c>
      <c r="O1300" s="1" t="s">
        <v>6373</v>
      </c>
      <c r="P1300" s="1" t="s">
        <v>6349</v>
      </c>
      <c r="Q1300" s="1" t="s">
        <v>6350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41"/>
        <v>15680</v>
      </c>
      <c r="AA1300" s="1" t="str">
        <f>Raw!Z1300</f>
        <v>NEW ZEALAND FULL LICENCE</v>
      </c>
      <c r="AB1300" s="9">
        <f t="shared" si="142"/>
        <v>4</v>
      </c>
      <c r="AC1300" s="1">
        <v>16</v>
      </c>
      <c r="AD1300" s="1" t="str">
        <f>Raw!AA1300</f>
        <v>FEMALE</v>
      </c>
      <c r="AE1300" s="1" t="str">
        <f>Raw!AB1300</f>
        <v>NO</v>
      </c>
      <c r="AF1300" s="1">
        <f>IF(Raw!AE1300="", 0, 1)</f>
        <v>0</v>
      </c>
      <c r="AG1300" s="1" t="str">
        <f t="shared" si="143"/>
        <v>No</v>
      </c>
      <c r="AH1300" s="1" t="str">
        <f t="shared" si="144"/>
        <v>No</v>
      </c>
      <c r="AI1300" s="1" t="str">
        <f t="shared" si="145"/>
        <v>No</v>
      </c>
      <c r="AJ1300" s="1" t="str">
        <f>IF(Raw!AE1300="", "", Raw!AE1300)</f>
        <v/>
      </c>
      <c r="AK1300" s="2" t="str">
        <f t="shared" ca="1" si="146"/>
        <v/>
      </c>
      <c r="AL1300" s="1" t="str">
        <f>IF(Raw!AF1300="", "", Raw!AF1300)</f>
        <v/>
      </c>
      <c r="AM1300" s="1" t="s">
        <v>6350</v>
      </c>
      <c r="AN1300" s="1" t="s">
        <v>6350</v>
      </c>
      <c r="AO1300" s="1" t="s">
        <v>6349</v>
      </c>
      <c r="AP1300" s="1">
        <f>Raw!AH1300</f>
        <v>665</v>
      </c>
      <c r="AQ1300" s="1">
        <v>500</v>
      </c>
      <c r="AR1300" s="1" t="s">
        <v>6350</v>
      </c>
      <c r="AS1300" s="1" t="s">
        <v>6350</v>
      </c>
      <c r="AT1300" s="1" t="s">
        <v>6350</v>
      </c>
    </row>
    <row r="1301" spans="1:46" ht="12.75" x14ac:dyDescent="0.2">
      <c r="A1301" s="1">
        <v>11300</v>
      </c>
      <c r="B1301" s="1" t="s">
        <v>2</v>
      </c>
      <c r="C1301" s="2">
        <f t="shared" ca="1" si="140"/>
        <v>45265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6350</v>
      </c>
      <c r="O1301" s="1" t="s">
        <v>6373</v>
      </c>
      <c r="P1301" s="1" t="s">
        <v>6349</v>
      </c>
      <c r="Q1301" s="1" t="s">
        <v>6350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/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41"/>
        <v>35769</v>
      </c>
      <c r="AA1301" s="1" t="str">
        <f>Raw!Z1301</f>
        <v>RESTRICTED LICENCE</v>
      </c>
      <c r="AB1301" s="9">
        <f t="shared" si="142"/>
        <v>4</v>
      </c>
      <c r="AC1301" s="1">
        <v>16</v>
      </c>
      <c r="AD1301" s="1" t="str">
        <f>Raw!AA1301</f>
        <v>FEMALE</v>
      </c>
      <c r="AE1301" s="1" t="str">
        <f>Raw!AB1301</f>
        <v>NO</v>
      </c>
      <c r="AF1301" s="1">
        <f>IF(Raw!AE1301="", 0, 1)</f>
        <v>0</v>
      </c>
      <c r="AG1301" s="1" t="str">
        <f t="shared" si="143"/>
        <v>No</v>
      </c>
      <c r="AH1301" s="1" t="str">
        <f t="shared" si="144"/>
        <v>No</v>
      </c>
      <c r="AI1301" s="1" t="str">
        <f t="shared" si="145"/>
        <v>No</v>
      </c>
      <c r="AJ1301" s="1" t="str">
        <f>IF(Raw!AE1301="", "", Raw!AE1301)</f>
        <v/>
      </c>
      <c r="AK1301" s="2" t="str">
        <f t="shared" ca="1" si="146"/>
        <v/>
      </c>
      <c r="AL1301" s="1" t="str">
        <f>IF(Raw!AF1301="", "", Raw!AF1301)</f>
        <v/>
      </c>
      <c r="AM1301" s="1" t="s">
        <v>6350</v>
      </c>
      <c r="AN1301" s="1" t="s">
        <v>6350</v>
      </c>
      <c r="AO1301" s="1" t="s">
        <v>6349</v>
      </c>
      <c r="AP1301" s="1">
        <f>Raw!AH1301</f>
        <v>5400</v>
      </c>
      <c r="AQ1301" s="1">
        <v>500</v>
      </c>
      <c r="AR1301" s="1" t="s">
        <v>6350</v>
      </c>
      <c r="AS1301" s="1" t="s">
        <v>6350</v>
      </c>
      <c r="AT1301" s="1" t="s">
        <v>6350</v>
      </c>
    </row>
    <row r="1302" spans="1:46" ht="12.75" x14ac:dyDescent="0.2">
      <c r="A1302" s="1">
        <v>11301</v>
      </c>
      <c r="B1302" s="1" t="s">
        <v>2</v>
      </c>
      <c r="C1302" s="2">
        <f t="shared" ca="1" si="140"/>
        <v>45265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6350</v>
      </c>
      <c r="O1302" s="1" t="s">
        <v>6373</v>
      </c>
      <c r="P1302" s="1" t="s">
        <v>6349</v>
      </c>
      <c r="Q1302" s="1" t="s">
        <v>6350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41"/>
        <v>35404</v>
      </c>
      <c r="AA1302" s="1" t="str">
        <f>Raw!Z1302</f>
        <v>RESTRICTED LICENCE</v>
      </c>
      <c r="AB1302" s="9">
        <f t="shared" si="142"/>
        <v>4</v>
      </c>
      <c r="AC1302" s="1">
        <v>16</v>
      </c>
      <c r="AD1302" s="1" t="str">
        <f>Raw!AA1302</f>
        <v>FEMALE</v>
      </c>
      <c r="AE1302" s="1" t="str">
        <f>Raw!AB1302</f>
        <v>YES</v>
      </c>
      <c r="AF1302" s="1">
        <f>IF(Raw!AE1302="", 0, 1)</f>
        <v>1</v>
      </c>
      <c r="AG1302" s="1" t="str">
        <f t="shared" si="143"/>
        <v>Yes</v>
      </c>
      <c r="AH1302" s="1" t="str">
        <f t="shared" si="144"/>
        <v>Yes</v>
      </c>
      <c r="AI1302" s="1" t="str">
        <f t="shared" si="145"/>
        <v>Yes</v>
      </c>
      <c r="AJ1302" s="1">
        <f>IF(Raw!AE1302="", "", Raw!AE1302)</f>
        <v>6</v>
      </c>
      <c r="AK1302" s="2">
        <f t="shared" ca="1" si="146"/>
        <v>45107</v>
      </c>
      <c r="AL1302" s="1" t="str">
        <f>IF(Raw!AF1302="", "", Raw!AF1302)</f>
        <v>At fault - other vehicle involved</v>
      </c>
      <c r="AM1302" s="1" t="s">
        <v>6350</v>
      </c>
      <c r="AN1302" s="1" t="s">
        <v>6350</v>
      </c>
      <c r="AO1302" s="1" t="s">
        <v>6349</v>
      </c>
      <c r="AP1302" s="1">
        <f>Raw!AH1302</f>
        <v>17200</v>
      </c>
      <c r="AQ1302" s="1">
        <v>500</v>
      </c>
      <c r="AR1302" s="1" t="s">
        <v>6350</v>
      </c>
      <c r="AS1302" s="1" t="s">
        <v>6350</v>
      </c>
      <c r="AT1302" s="1" t="s">
        <v>6350</v>
      </c>
    </row>
    <row r="1303" spans="1:46" ht="12.75" x14ac:dyDescent="0.2">
      <c r="A1303" s="1">
        <v>11302</v>
      </c>
      <c r="B1303" s="1" t="s">
        <v>2</v>
      </c>
      <c r="C1303" s="2">
        <f t="shared" ca="1" si="140"/>
        <v>45265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6350</v>
      </c>
      <c r="O1303" s="1" t="s">
        <v>6373</v>
      </c>
      <c r="P1303" s="1" t="s">
        <v>6349</v>
      </c>
      <c r="Q1303" s="1" t="s">
        <v>6350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/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41"/>
        <v>13854</v>
      </c>
      <c r="AA1303" s="1" t="str">
        <f>Raw!Z1303</f>
        <v>NEW ZEALAND FULL LICENCE</v>
      </c>
      <c r="AB1303" s="9">
        <f t="shared" si="142"/>
        <v>4</v>
      </c>
      <c r="AC1303" s="1">
        <v>16</v>
      </c>
      <c r="AD1303" s="1" t="str">
        <f>Raw!AA1303</f>
        <v>FEMALE</v>
      </c>
      <c r="AE1303" s="1" t="str">
        <f>Raw!AB1303</f>
        <v>NO</v>
      </c>
      <c r="AF1303" s="1">
        <f>IF(Raw!AE1303="", 0, 1)</f>
        <v>0</v>
      </c>
      <c r="AG1303" s="1" t="str">
        <f t="shared" si="143"/>
        <v>No</v>
      </c>
      <c r="AH1303" s="1" t="str">
        <f t="shared" si="144"/>
        <v>No</v>
      </c>
      <c r="AI1303" s="1" t="str">
        <f t="shared" si="145"/>
        <v>No</v>
      </c>
      <c r="AJ1303" s="1" t="str">
        <f>IF(Raw!AE1303="", "", Raw!AE1303)</f>
        <v/>
      </c>
      <c r="AK1303" s="2" t="str">
        <f t="shared" ca="1" si="146"/>
        <v/>
      </c>
      <c r="AL1303" s="1" t="str">
        <f>IF(Raw!AF1303="", "", Raw!AF1303)</f>
        <v/>
      </c>
      <c r="AM1303" s="1" t="s">
        <v>6350</v>
      </c>
      <c r="AN1303" s="1" t="s">
        <v>6350</v>
      </c>
      <c r="AO1303" s="1" t="s">
        <v>6349</v>
      </c>
      <c r="AP1303" s="1">
        <f>Raw!AH1303</f>
        <v>4280</v>
      </c>
      <c r="AQ1303" s="1">
        <v>500</v>
      </c>
      <c r="AR1303" s="1" t="s">
        <v>6350</v>
      </c>
      <c r="AS1303" s="1" t="s">
        <v>6350</v>
      </c>
      <c r="AT1303" s="1" t="s">
        <v>6350</v>
      </c>
    </row>
    <row r="1304" spans="1:46" ht="12.75" x14ac:dyDescent="0.2">
      <c r="A1304" s="1">
        <v>11303</v>
      </c>
      <c r="B1304" s="1" t="s">
        <v>2</v>
      </c>
      <c r="C1304" s="2">
        <f t="shared" ca="1" si="140"/>
        <v>45265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6350</v>
      </c>
      <c r="O1304" s="1" t="s">
        <v>6373</v>
      </c>
      <c r="P1304" s="1" t="s">
        <v>6349</v>
      </c>
      <c r="Q1304" s="1" t="s">
        <v>6350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/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41"/>
        <v>36499</v>
      </c>
      <c r="AA1304" s="1" t="str">
        <f>Raw!Z1304</f>
        <v>NEW ZEALAND FULL LICENCE</v>
      </c>
      <c r="AB1304" s="9">
        <f t="shared" si="142"/>
        <v>4</v>
      </c>
      <c r="AC1304" s="1">
        <v>16</v>
      </c>
      <c r="AD1304" s="1" t="str">
        <f>Raw!AA1304</f>
        <v>MALE</v>
      </c>
      <c r="AE1304" s="1" t="str">
        <f>Raw!AB1304</f>
        <v>YES</v>
      </c>
      <c r="AF1304" s="1">
        <f>IF(Raw!AE1304="", 0, 1)</f>
        <v>0</v>
      </c>
      <c r="AG1304" s="1" t="str">
        <f t="shared" si="143"/>
        <v>No</v>
      </c>
      <c r="AH1304" s="1" t="str">
        <f t="shared" si="144"/>
        <v>No</v>
      </c>
      <c r="AI1304" s="1" t="str">
        <f t="shared" si="145"/>
        <v>No</v>
      </c>
      <c r="AJ1304" s="1" t="str">
        <f>IF(Raw!AE1304="", "", Raw!AE1304)</f>
        <v/>
      </c>
      <c r="AK1304" s="2" t="str">
        <f t="shared" ca="1" si="146"/>
        <v/>
      </c>
      <c r="AL1304" s="1" t="str">
        <f>IF(Raw!AF1304="", "", Raw!AF1304)</f>
        <v/>
      </c>
      <c r="AM1304" s="1" t="s">
        <v>6350</v>
      </c>
      <c r="AN1304" s="1" t="s">
        <v>6350</v>
      </c>
      <c r="AO1304" s="1" t="s">
        <v>6349</v>
      </c>
      <c r="AP1304" s="1">
        <f>Raw!AH1304</f>
        <v>5300</v>
      </c>
      <c r="AQ1304" s="1">
        <v>500</v>
      </c>
      <c r="AR1304" s="1" t="s">
        <v>6350</v>
      </c>
      <c r="AS1304" s="1" t="s">
        <v>6350</v>
      </c>
      <c r="AT1304" s="1" t="s">
        <v>6350</v>
      </c>
    </row>
    <row r="1305" spans="1:46" ht="12.75" x14ac:dyDescent="0.2">
      <c r="A1305" s="1">
        <v>11304</v>
      </c>
      <c r="B1305" s="1" t="s">
        <v>2</v>
      </c>
      <c r="C1305" s="2">
        <f t="shared" ca="1" si="140"/>
        <v>45265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6350</v>
      </c>
      <c r="O1305" s="1" t="s">
        <v>6373</v>
      </c>
      <c r="P1305" s="1" t="s">
        <v>6349</v>
      </c>
      <c r="Q1305" s="1" t="s">
        <v>6350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/>
      </c>
      <c r="X1305" s="1" t="str">
        <f>IF(Raw!W1305="", "", Raw!W1305)</f>
        <v>MANAWATU-WANGANUI</v>
      </c>
      <c r="Y1305" s="9">
        <f>Raw!Y1305</f>
        <v>48</v>
      </c>
      <c r="Z1305" s="2">
        <f t="shared" ca="1" si="141"/>
        <v>27733</v>
      </c>
      <c r="AA1305" s="1" t="str">
        <f>Raw!Z1305</f>
        <v>INTERNATIONAL LICENCE</v>
      </c>
      <c r="AB1305" s="9">
        <f t="shared" si="142"/>
        <v>4</v>
      </c>
      <c r="AC1305" s="1">
        <v>16</v>
      </c>
      <c r="AD1305" s="1" t="str">
        <f>Raw!AA1305</f>
        <v>FEMALE</v>
      </c>
      <c r="AE1305" s="1" t="str">
        <f>Raw!AB1305</f>
        <v>YES</v>
      </c>
      <c r="AF1305" s="1">
        <f>IF(Raw!AE1305="", 0, 1)</f>
        <v>0</v>
      </c>
      <c r="AG1305" s="1" t="str">
        <f t="shared" si="143"/>
        <v>No</v>
      </c>
      <c r="AH1305" s="1" t="str">
        <f t="shared" si="144"/>
        <v>No</v>
      </c>
      <c r="AI1305" s="1" t="str">
        <f t="shared" si="145"/>
        <v>No</v>
      </c>
      <c r="AJ1305" s="1" t="str">
        <f>IF(Raw!AE1305="", "", Raw!AE1305)</f>
        <v/>
      </c>
      <c r="AK1305" s="2" t="str">
        <f t="shared" ca="1" si="146"/>
        <v/>
      </c>
      <c r="AL1305" s="1" t="str">
        <f>IF(Raw!AF1305="", "", Raw!AF1305)</f>
        <v/>
      </c>
      <c r="AM1305" s="1" t="s">
        <v>6350</v>
      </c>
      <c r="AN1305" s="1" t="s">
        <v>6350</v>
      </c>
      <c r="AO1305" s="1" t="s">
        <v>6349</v>
      </c>
      <c r="AP1305" s="1">
        <f>Raw!AH1305</f>
        <v>20600</v>
      </c>
      <c r="AQ1305" s="1">
        <v>500</v>
      </c>
      <c r="AR1305" s="1" t="s">
        <v>6350</v>
      </c>
      <c r="AS1305" s="1" t="s">
        <v>6350</v>
      </c>
      <c r="AT1305" s="1" t="s">
        <v>6350</v>
      </c>
    </row>
    <row r="1306" spans="1:46" ht="12.75" x14ac:dyDescent="0.2">
      <c r="A1306" s="1">
        <v>11305</v>
      </c>
      <c r="B1306" s="1" t="s">
        <v>2</v>
      </c>
      <c r="C1306" s="2">
        <f t="shared" ca="1" si="140"/>
        <v>45265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6350</v>
      </c>
      <c r="O1306" s="1" t="s">
        <v>6373</v>
      </c>
      <c r="P1306" s="1" t="s">
        <v>6349</v>
      </c>
      <c r="Q1306" s="1" t="s">
        <v>6350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/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41"/>
        <v>21524</v>
      </c>
      <c r="AA1306" s="1" t="str">
        <f>Raw!Z1306</f>
        <v>NEW ZEALAND FULL LICENCE</v>
      </c>
      <c r="AB1306" s="9">
        <f t="shared" si="142"/>
        <v>4</v>
      </c>
      <c r="AC1306" s="1">
        <v>16</v>
      </c>
      <c r="AD1306" s="1" t="str">
        <f>Raw!AA1306</f>
        <v>FEMALE</v>
      </c>
      <c r="AE1306" s="1" t="str">
        <f>Raw!AB1306</f>
        <v>NO</v>
      </c>
      <c r="AF1306" s="1">
        <f>IF(Raw!AE1306="", 0, 1)</f>
        <v>0</v>
      </c>
      <c r="AG1306" s="1" t="str">
        <f t="shared" si="143"/>
        <v>No</v>
      </c>
      <c r="AH1306" s="1" t="str">
        <f t="shared" si="144"/>
        <v>No</v>
      </c>
      <c r="AI1306" s="1" t="str">
        <f t="shared" si="145"/>
        <v>No</v>
      </c>
      <c r="AJ1306" s="1" t="str">
        <f>IF(Raw!AE1306="", "", Raw!AE1306)</f>
        <v/>
      </c>
      <c r="AK1306" s="2" t="str">
        <f t="shared" ca="1" si="146"/>
        <v/>
      </c>
      <c r="AL1306" s="1" t="str">
        <f>IF(Raw!AF1306="", "", Raw!AF1306)</f>
        <v/>
      </c>
      <c r="AM1306" s="1" t="s">
        <v>6350</v>
      </c>
      <c r="AN1306" s="1" t="s">
        <v>6350</v>
      </c>
      <c r="AO1306" s="1" t="s">
        <v>6349</v>
      </c>
      <c r="AP1306" s="1">
        <f>Raw!AH1306</f>
        <v>42300</v>
      </c>
      <c r="AQ1306" s="1">
        <v>500</v>
      </c>
      <c r="AR1306" s="1" t="s">
        <v>6350</v>
      </c>
      <c r="AS1306" s="1" t="s">
        <v>6350</v>
      </c>
      <c r="AT1306" s="1" t="s">
        <v>6350</v>
      </c>
    </row>
    <row r="1307" spans="1:46" ht="12.75" x14ac:dyDescent="0.2">
      <c r="A1307" s="1">
        <v>11306</v>
      </c>
      <c r="B1307" s="1" t="s">
        <v>2</v>
      </c>
      <c r="C1307" s="2">
        <f t="shared" ca="1" si="140"/>
        <v>45265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6350</v>
      </c>
      <c r="O1307" s="1" t="s">
        <v>6373</v>
      </c>
      <c r="P1307" s="1" t="s">
        <v>6349</v>
      </c>
      <c r="Q1307" s="1" t="s">
        <v>6350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41"/>
        <v>29560</v>
      </c>
      <c r="AA1307" s="1" t="str">
        <f>Raw!Z1307</f>
        <v>NEW ZEALAND FULL LICENCE</v>
      </c>
      <c r="AB1307" s="9">
        <f t="shared" si="142"/>
        <v>4</v>
      </c>
      <c r="AC1307" s="1">
        <v>16</v>
      </c>
      <c r="AD1307" s="1" t="str">
        <f>Raw!AA1307</f>
        <v>FEMALE</v>
      </c>
      <c r="AE1307" s="1" t="str">
        <f>Raw!AB1307</f>
        <v>NO</v>
      </c>
      <c r="AF1307" s="1">
        <f>IF(Raw!AE1307="", 0, 1)</f>
        <v>0</v>
      </c>
      <c r="AG1307" s="1" t="str">
        <f t="shared" si="143"/>
        <v>No</v>
      </c>
      <c r="AH1307" s="1" t="str">
        <f t="shared" si="144"/>
        <v>No</v>
      </c>
      <c r="AI1307" s="1" t="str">
        <f t="shared" si="145"/>
        <v>No</v>
      </c>
      <c r="AJ1307" s="1" t="str">
        <f>IF(Raw!AE1307="", "", Raw!AE1307)</f>
        <v/>
      </c>
      <c r="AK1307" s="2" t="str">
        <f t="shared" ca="1" si="146"/>
        <v/>
      </c>
      <c r="AL1307" s="1" t="str">
        <f>IF(Raw!AF1307="", "", Raw!AF1307)</f>
        <v/>
      </c>
      <c r="AM1307" s="1" t="s">
        <v>6350</v>
      </c>
      <c r="AN1307" s="1" t="s">
        <v>6350</v>
      </c>
      <c r="AO1307" s="1" t="s">
        <v>6349</v>
      </c>
      <c r="AP1307" s="1">
        <f>Raw!AH1307</f>
        <v>16100</v>
      </c>
      <c r="AQ1307" s="1">
        <v>500</v>
      </c>
      <c r="AR1307" s="1" t="s">
        <v>6350</v>
      </c>
      <c r="AS1307" s="1" t="s">
        <v>6350</v>
      </c>
      <c r="AT1307" s="1" t="s">
        <v>6350</v>
      </c>
    </row>
    <row r="1308" spans="1:46" ht="12.75" x14ac:dyDescent="0.2">
      <c r="A1308" s="1">
        <v>11307</v>
      </c>
      <c r="B1308" s="1" t="s">
        <v>2</v>
      </c>
      <c r="C1308" s="2">
        <f t="shared" ca="1" si="140"/>
        <v>45265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6350</v>
      </c>
      <c r="O1308" s="1" t="s">
        <v>6373</v>
      </c>
      <c r="P1308" s="1" t="s">
        <v>6349</v>
      </c>
      <c r="Q1308" s="1" t="s">
        <v>6350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41"/>
        <v>34308</v>
      </c>
      <c r="AA1308" s="1" t="str">
        <f>Raw!Z1308</f>
        <v>RESTRICTED LICENCE</v>
      </c>
      <c r="AB1308" s="9">
        <f t="shared" si="142"/>
        <v>4</v>
      </c>
      <c r="AC1308" s="1">
        <v>16</v>
      </c>
      <c r="AD1308" s="1" t="str">
        <f>Raw!AA1308</f>
        <v>MALE</v>
      </c>
      <c r="AE1308" s="1" t="str">
        <f>Raw!AB1308</f>
        <v>YES</v>
      </c>
      <c r="AF1308" s="1">
        <f>IF(Raw!AE1308="", 0, 1)</f>
        <v>0</v>
      </c>
      <c r="AG1308" s="1" t="str">
        <f t="shared" si="143"/>
        <v>No</v>
      </c>
      <c r="AH1308" s="1" t="str">
        <f t="shared" si="144"/>
        <v>No</v>
      </c>
      <c r="AI1308" s="1" t="str">
        <f t="shared" si="145"/>
        <v>No</v>
      </c>
      <c r="AJ1308" s="1" t="str">
        <f>IF(Raw!AE1308="", "", Raw!AE1308)</f>
        <v/>
      </c>
      <c r="AK1308" s="2" t="str">
        <f t="shared" ca="1" si="146"/>
        <v/>
      </c>
      <c r="AL1308" s="1" t="str">
        <f>IF(Raw!AF1308="", "", Raw!AF1308)</f>
        <v/>
      </c>
      <c r="AM1308" s="1" t="s">
        <v>6350</v>
      </c>
      <c r="AN1308" s="1" t="s">
        <v>6350</v>
      </c>
      <c r="AO1308" s="1" t="s">
        <v>6349</v>
      </c>
      <c r="AP1308" s="1">
        <f>Raw!AH1308</f>
        <v>6135</v>
      </c>
      <c r="AQ1308" s="1">
        <v>500</v>
      </c>
      <c r="AR1308" s="1" t="s">
        <v>6350</v>
      </c>
      <c r="AS1308" s="1" t="s">
        <v>6350</v>
      </c>
      <c r="AT1308" s="1" t="s">
        <v>6350</v>
      </c>
    </row>
    <row r="1309" spans="1:46" ht="12.75" x14ac:dyDescent="0.2">
      <c r="A1309" s="1">
        <v>11308</v>
      </c>
      <c r="B1309" s="1" t="s">
        <v>2</v>
      </c>
      <c r="C1309" s="2">
        <f t="shared" ca="1" si="140"/>
        <v>45265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6350</v>
      </c>
      <c r="O1309" s="1" t="s">
        <v>6373</v>
      </c>
      <c r="P1309" s="1" t="s">
        <v>6349</v>
      </c>
      <c r="Q1309" s="1" t="s">
        <v>6350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41"/>
        <v>29560</v>
      </c>
      <c r="AA1309" s="1" t="str">
        <f>Raw!Z1309</f>
        <v>NEW ZEALAND FULL LICENCE</v>
      </c>
      <c r="AB1309" s="9">
        <f t="shared" si="142"/>
        <v>4</v>
      </c>
      <c r="AC1309" s="1">
        <v>16</v>
      </c>
      <c r="AD1309" s="1" t="str">
        <f>Raw!AA1309</f>
        <v>MALE</v>
      </c>
      <c r="AE1309" s="1" t="str">
        <f>Raw!AB1309</f>
        <v>NO</v>
      </c>
      <c r="AF1309" s="1">
        <f>IF(Raw!AE1309="", 0, 1)</f>
        <v>0</v>
      </c>
      <c r="AG1309" s="1" t="str">
        <f t="shared" si="143"/>
        <v>No</v>
      </c>
      <c r="AH1309" s="1" t="str">
        <f t="shared" si="144"/>
        <v>No</v>
      </c>
      <c r="AI1309" s="1" t="str">
        <f t="shared" si="145"/>
        <v>No</v>
      </c>
      <c r="AJ1309" s="1" t="str">
        <f>IF(Raw!AE1309="", "", Raw!AE1309)</f>
        <v/>
      </c>
      <c r="AK1309" s="2" t="str">
        <f t="shared" ca="1" si="146"/>
        <v/>
      </c>
      <c r="AL1309" s="1" t="str">
        <f>IF(Raw!AF1309="", "", Raw!AF1309)</f>
        <v/>
      </c>
      <c r="AM1309" s="1" t="s">
        <v>6350</v>
      </c>
      <c r="AN1309" s="1" t="s">
        <v>6350</v>
      </c>
      <c r="AO1309" s="1" t="s">
        <v>6349</v>
      </c>
      <c r="AP1309" s="1">
        <f>Raw!AH1309</f>
        <v>12850</v>
      </c>
      <c r="AQ1309" s="1">
        <v>500</v>
      </c>
      <c r="AR1309" s="1" t="s">
        <v>6350</v>
      </c>
      <c r="AS1309" s="1" t="s">
        <v>6350</v>
      </c>
      <c r="AT1309" s="1" t="s">
        <v>6350</v>
      </c>
    </row>
    <row r="1310" spans="1:46" ht="12.75" x14ac:dyDescent="0.2">
      <c r="A1310" s="1">
        <v>11309</v>
      </c>
      <c r="B1310" s="1" t="s">
        <v>2</v>
      </c>
      <c r="C1310" s="2">
        <f t="shared" ca="1" si="140"/>
        <v>45265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6350</v>
      </c>
      <c r="O1310" s="1" t="s">
        <v>6373</v>
      </c>
      <c r="P1310" s="1" t="s">
        <v>6349</v>
      </c>
      <c r="Q1310" s="1" t="s">
        <v>6350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41"/>
        <v>32482</v>
      </c>
      <c r="AA1310" s="1" t="str">
        <f>Raw!Z1310</f>
        <v>RESTRICTED LICENCE</v>
      </c>
      <c r="AB1310" s="9">
        <f t="shared" si="142"/>
        <v>4</v>
      </c>
      <c r="AC1310" s="1">
        <v>16</v>
      </c>
      <c r="AD1310" s="1" t="str">
        <f>Raw!AA1310</f>
        <v>MALE</v>
      </c>
      <c r="AE1310" s="1" t="str">
        <f>Raw!AB1310</f>
        <v>NO</v>
      </c>
      <c r="AF1310" s="1">
        <f>IF(Raw!AE1310="", 0, 1)</f>
        <v>0</v>
      </c>
      <c r="AG1310" s="1" t="str">
        <f t="shared" si="143"/>
        <v>No</v>
      </c>
      <c r="AH1310" s="1" t="str">
        <f t="shared" si="144"/>
        <v>No</v>
      </c>
      <c r="AI1310" s="1" t="str">
        <f t="shared" si="145"/>
        <v>No</v>
      </c>
      <c r="AJ1310" s="1" t="str">
        <f>IF(Raw!AE1310="", "", Raw!AE1310)</f>
        <v/>
      </c>
      <c r="AK1310" s="2" t="str">
        <f t="shared" ca="1" si="146"/>
        <v/>
      </c>
      <c r="AL1310" s="1" t="str">
        <f>IF(Raw!AF1310="", "", Raw!AF1310)</f>
        <v/>
      </c>
      <c r="AM1310" s="1" t="s">
        <v>6350</v>
      </c>
      <c r="AN1310" s="1" t="s">
        <v>6350</v>
      </c>
      <c r="AO1310" s="1" t="s">
        <v>6349</v>
      </c>
      <c r="AP1310" s="1">
        <f>Raw!AH1310</f>
        <v>7110</v>
      </c>
      <c r="AQ1310" s="1">
        <v>500</v>
      </c>
      <c r="AR1310" s="1" t="s">
        <v>6350</v>
      </c>
      <c r="AS1310" s="1" t="s">
        <v>6350</v>
      </c>
      <c r="AT1310" s="1" t="s">
        <v>6350</v>
      </c>
    </row>
    <row r="1311" spans="1:46" ht="12.75" x14ac:dyDescent="0.2">
      <c r="A1311" s="1">
        <v>11310</v>
      </c>
      <c r="B1311" s="1" t="s">
        <v>2</v>
      </c>
      <c r="C1311" s="2">
        <f t="shared" ca="1" si="140"/>
        <v>45265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6350</v>
      </c>
      <c r="O1311" s="1" t="s">
        <v>6373</v>
      </c>
      <c r="P1311" s="1" t="s">
        <v>6349</v>
      </c>
      <c r="Q1311" s="1" t="s">
        <v>6350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41"/>
        <v>29925</v>
      </c>
      <c r="AA1311" s="1" t="str">
        <f>Raw!Z1311</f>
        <v>NEW ZEALAND FULL LICENCE</v>
      </c>
      <c r="AB1311" s="9">
        <f t="shared" si="142"/>
        <v>4</v>
      </c>
      <c r="AC1311" s="1">
        <v>16</v>
      </c>
      <c r="AD1311" s="1" t="str">
        <f>Raw!AA1311</f>
        <v>MALE</v>
      </c>
      <c r="AE1311" s="1" t="str">
        <f>Raw!AB1311</f>
        <v>NO</v>
      </c>
      <c r="AF1311" s="1">
        <f>IF(Raw!AE1311="", 0, 1)</f>
        <v>1</v>
      </c>
      <c r="AG1311" s="1" t="str">
        <f t="shared" si="143"/>
        <v>No</v>
      </c>
      <c r="AH1311" s="1" t="str">
        <f t="shared" si="144"/>
        <v>Yes</v>
      </c>
      <c r="AI1311" s="1" t="str">
        <f t="shared" si="145"/>
        <v>Yes</v>
      </c>
      <c r="AJ1311" s="1">
        <f>IF(Raw!AE1311="", "", Raw!AE1311)</f>
        <v>26</v>
      </c>
      <c r="AK1311" s="2">
        <f t="shared" ca="1" si="146"/>
        <v>44500</v>
      </c>
      <c r="AL1311" s="1" t="str">
        <f>IF(Raw!AF1311="", "", Raw!AF1311)</f>
        <v>At fault - other vehicle involved</v>
      </c>
      <c r="AM1311" s="1" t="s">
        <v>6350</v>
      </c>
      <c r="AN1311" s="1" t="s">
        <v>6350</v>
      </c>
      <c r="AO1311" s="1" t="s">
        <v>6349</v>
      </c>
      <c r="AP1311" s="1">
        <f>Raw!AH1311</f>
        <v>3975</v>
      </c>
      <c r="AQ1311" s="1">
        <v>500</v>
      </c>
      <c r="AR1311" s="1" t="s">
        <v>6350</v>
      </c>
      <c r="AS1311" s="1" t="s">
        <v>6350</v>
      </c>
      <c r="AT1311" s="1" t="s">
        <v>6350</v>
      </c>
    </row>
    <row r="1312" spans="1:46" ht="12.75" x14ac:dyDescent="0.2">
      <c r="A1312" s="1">
        <v>11311</v>
      </c>
      <c r="B1312" s="1" t="s">
        <v>2</v>
      </c>
      <c r="C1312" s="2">
        <f t="shared" ca="1" si="140"/>
        <v>45265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6350</v>
      </c>
      <c r="O1312" s="1" t="s">
        <v>6373</v>
      </c>
      <c r="P1312" s="1" t="s">
        <v>6349</v>
      </c>
      <c r="Q1312" s="1" t="s">
        <v>6350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/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41"/>
        <v>30290</v>
      </c>
      <c r="AA1312" s="1" t="str">
        <f>Raw!Z1312</f>
        <v>RESTRICTED LICENCE</v>
      </c>
      <c r="AB1312" s="9">
        <f t="shared" si="142"/>
        <v>4</v>
      </c>
      <c r="AC1312" s="1">
        <v>16</v>
      </c>
      <c r="AD1312" s="1" t="str">
        <f>Raw!AA1312</f>
        <v>FEMALE</v>
      </c>
      <c r="AE1312" s="1" t="str">
        <f>Raw!AB1312</f>
        <v>NO</v>
      </c>
      <c r="AF1312" s="1">
        <f>IF(Raw!AE1312="", 0, 1)</f>
        <v>0</v>
      </c>
      <c r="AG1312" s="1" t="str">
        <f t="shared" si="143"/>
        <v>No</v>
      </c>
      <c r="AH1312" s="1" t="str">
        <f t="shared" si="144"/>
        <v>No</v>
      </c>
      <c r="AI1312" s="1" t="str">
        <f t="shared" si="145"/>
        <v>No</v>
      </c>
      <c r="AJ1312" s="1" t="str">
        <f>IF(Raw!AE1312="", "", Raw!AE1312)</f>
        <v/>
      </c>
      <c r="AK1312" s="2" t="str">
        <f t="shared" ca="1" si="146"/>
        <v/>
      </c>
      <c r="AL1312" s="1" t="str">
        <f>IF(Raw!AF1312="", "", Raw!AF1312)</f>
        <v/>
      </c>
      <c r="AM1312" s="1" t="s">
        <v>6350</v>
      </c>
      <c r="AN1312" s="1" t="s">
        <v>6350</v>
      </c>
      <c r="AO1312" s="1" t="s">
        <v>6349</v>
      </c>
      <c r="AP1312" s="1">
        <f>Raw!AH1312</f>
        <v>9052</v>
      </c>
      <c r="AQ1312" s="1">
        <v>500</v>
      </c>
      <c r="AR1312" s="1" t="s">
        <v>6350</v>
      </c>
      <c r="AS1312" s="1" t="s">
        <v>6350</v>
      </c>
      <c r="AT1312" s="1" t="s">
        <v>6350</v>
      </c>
    </row>
    <row r="1313" spans="1:46" ht="12.75" x14ac:dyDescent="0.2">
      <c r="A1313" s="1">
        <v>11312</v>
      </c>
      <c r="B1313" s="1" t="s">
        <v>2</v>
      </c>
      <c r="C1313" s="2">
        <f t="shared" ca="1" si="140"/>
        <v>45265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6350</v>
      </c>
      <c r="O1313" s="1" t="s">
        <v>6373</v>
      </c>
      <c r="P1313" s="1" t="s">
        <v>6349</v>
      </c>
      <c r="Q1313" s="1" t="s">
        <v>6350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/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41"/>
        <v>22620</v>
      </c>
      <c r="AA1313" s="1" t="str">
        <f>Raw!Z1313</f>
        <v>NEW ZEALAND FULL LICENCE</v>
      </c>
      <c r="AB1313" s="9">
        <f t="shared" si="142"/>
        <v>4</v>
      </c>
      <c r="AC1313" s="1">
        <v>16</v>
      </c>
      <c r="AD1313" s="1" t="str">
        <f>Raw!AA1313</f>
        <v>MALE</v>
      </c>
      <c r="AE1313" s="1" t="str">
        <f>Raw!AB1313</f>
        <v>YES</v>
      </c>
      <c r="AF1313" s="1">
        <f>IF(Raw!AE1313="", 0, 1)</f>
        <v>0</v>
      </c>
      <c r="AG1313" s="1" t="str">
        <f t="shared" si="143"/>
        <v>No</v>
      </c>
      <c r="AH1313" s="1" t="str">
        <f t="shared" si="144"/>
        <v>No</v>
      </c>
      <c r="AI1313" s="1" t="str">
        <f t="shared" si="145"/>
        <v>No</v>
      </c>
      <c r="AJ1313" s="1" t="str">
        <f>IF(Raw!AE1313="", "", Raw!AE1313)</f>
        <v/>
      </c>
      <c r="AK1313" s="2" t="str">
        <f t="shared" ca="1" si="146"/>
        <v/>
      </c>
      <c r="AL1313" s="1" t="str">
        <f>IF(Raw!AF1313="", "", Raw!AF1313)</f>
        <v/>
      </c>
      <c r="AM1313" s="1" t="s">
        <v>6350</v>
      </c>
      <c r="AN1313" s="1" t="s">
        <v>6350</v>
      </c>
      <c r="AO1313" s="1" t="s">
        <v>6349</v>
      </c>
      <c r="AP1313" s="1">
        <f>Raw!AH1313</f>
        <v>35000</v>
      </c>
      <c r="AQ1313" s="1">
        <v>500</v>
      </c>
      <c r="AR1313" s="1" t="s">
        <v>6350</v>
      </c>
      <c r="AS1313" s="1" t="s">
        <v>6350</v>
      </c>
      <c r="AT1313" s="1" t="s">
        <v>6350</v>
      </c>
    </row>
    <row r="1314" spans="1:46" ht="12.75" x14ac:dyDescent="0.2">
      <c r="A1314" s="1">
        <v>11313</v>
      </c>
      <c r="B1314" s="1" t="s">
        <v>2</v>
      </c>
      <c r="C1314" s="2">
        <f t="shared" ca="1" si="140"/>
        <v>45265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6350</v>
      </c>
      <c r="O1314" s="1" t="s">
        <v>6373</v>
      </c>
      <c r="P1314" s="1" t="s">
        <v>6349</v>
      </c>
      <c r="Q1314" s="1" t="s">
        <v>6350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/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41"/>
        <v>23716</v>
      </c>
      <c r="AA1314" s="1" t="str">
        <f>Raw!Z1314</f>
        <v>NEW ZEALAND FULL LICENCE</v>
      </c>
      <c r="AB1314" s="9">
        <f t="shared" si="142"/>
        <v>4</v>
      </c>
      <c r="AC1314" s="1">
        <v>16</v>
      </c>
      <c r="AD1314" s="1" t="str">
        <f>Raw!AA1314</f>
        <v>FEMALE</v>
      </c>
      <c r="AE1314" s="1" t="str">
        <f>Raw!AB1314</f>
        <v>NO</v>
      </c>
      <c r="AF1314" s="1">
        <f>IF(Raw!AE1314="", 0, 1)</f>
        <v>0</v>
      </c>
      <c r="AG1314" s="1" t="str">
        <f t="shared" si="143"/>
        <v>No</v>
      </c>
      <c r="AH1314" s="1" t="str">
        <f t="shared" si="144"/>
        <v>No</v>
      </c>
      <c r="AI1314" s="1" t="str">
        <f t="shared" si="145"/>
        <v>No</v>
      </c>
      <c r="AJ1314" s="1" t="str">
        <f>IF(Raw!AE1314="", "", Raw!AE1314)</f>
        <v/>
      </c>
      <c r="AK1314" s="2" t="str">
        <f t="shared" ca="1" si="146"/>
        <v/>
      </c>
      <c r="AL1314" s="1" t="str">
        <f>IF(Raw!AF1314="", "", Raw!AF1314)</f>
        <v/>
      </c>
      <c r="AM1314" s="1" t="s">
        <v>6350</v>
      </c>
      <c r="AN1314" s="1" t="s">
        <v>6350</v>
      </c>
      <c r="AO1314" s="1" t="s">
        <v>6349</v>
      </c>
      <c r="AP1314" s="1">
        <f>Raw!AH1314</f>
        <v>28500</v>
      </c>
      <c r="AQ1314" s="1">
        <v>500</v>
      </c>
      <c r="AR1314" s="1" t="s">
        <v>6350</v>
      </c>
      <c r="AS1314" s="1" t="s">
        <v>6350</v>
      </c>
      <c r="AT1314" s="1" t="s">
        <v>6350</v>
      </c>
    </row>
    <row r="1315" spans="1:46" ht="12.75" x14ac:dyDescent="0.2">
      <c r="A1315" s="1">
        <v>11314</v>
      </c>
      <c r="B1315" s="1" t="s">
        <v>2</v>
      </c>
      <c r="C1315" s="2">
        <f t="shared" ca="1" si="140"/>
        <v>45265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6350</v>
      </c>
      <c r="O1315" s="1" t="s">
        <v>6373</v>
      </c>
      <c r="P1315" s="1" t="s">
        <v>6349</v>
      </c>
      <c r="Q1315" s="1" t="s">
        <v>6350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41"/>
        <v>16045</v>
      </c>
      <c r="AA1315" s="1" t="str">
        <f>Raw!Z1315</f>
        <v>NEW ZEALAND FULL LICENCE</v>
      </c>
      <c r="AB1315" s="9">
        <f t="shared" si="142"/>
        <v>4</v>
      </c>
      <c r="AC1315" s="1">
        <v>16</v>
      </c>
      <c r="AD1315" s="1" t="str">
        <f>Raw!AA1315</f>
        <v>FEMALE</v>
      </c>
      <c r="AE1315" s="1" t="str">
        <f>Raw!AB1315</f>
        <v>NO</v>
      </c>
      <c r="AF1315" s="1">
        <f>IF(Raw!AE1315="", 0, 1)</f>
        <v>0</v>
      </c>
      <c r="AG1315" s="1" t="str">
        <f t="shared" si="143"/>
        <v>No</v>
      </c>
      <c r="AH1315" s="1" t="str">
        <f t="shared" si="144"/>
        <v>No</v>
      </c>
      <c r="AI1315" s="1" t="str">
        <f t="shared" si="145"/>
        <v>No</v>
      </c>
      <c r="AJ1315" s="1" t="str">
        <f>IF(Raw!AE1315="", "", Raw!AE1315)</f>
        <v/>
      </c>
      <c r="AK1315" s="2" t="str">
        <f t="shared" ca="1" si="146"/>
        <v/>
      </c>
      <c r="AL1315" s="1" t="str">
        <f>IF(Raw!AF1315="", "", Raw!AF1315)</f>
        <v/>
      </c>
      <c r="AM1315" s="1" t="s">
        <v>6350</v>
      </c>
      <c r="AN1315" s="1" t="s">
        <v>6350</v>
      </c>
      <c r="AO1315" s="1" t="s">
        <v>6349</v>
      </c>
      <c r="AP1315" s="1">
        <f>Raw!AH1315</f>
        <v>19350</v>
      </c>
      <c r="AQ1315" s="1">
        <v>500</v>
      </c>
      <c r="AR1315" s="1" t="s">
        <v>6350</v>
      </c>
      <c r="AS1315" s="1" t="s">
        <v>6350</v>
      </c>
      <c r="AT1315" s="1" t="s">
        <v>6350</v>
      </c>
    </row>
    <row r="1316" spans="1:46" ht="12.75" x14ac:dyDescent="0.2">
      <c r="A1316" s="1">
        <v>11315</v>
      </c>
      <c r="B1316" s="1" t="s">
        <v>2</v>
      </c>
      <c r="C1316" s="2">
        <f t="shared" ca="1" si="140"/>
        <v>45265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6350</v>
      </c>
      <c r="O1316" s="1" t="s">
        <v>6373</v>
      </c>
      <c r="P1316" s="1" t="s">
        <v>6349</v>
      </c>
      <c r="Q1316" s="1" t="s">
        <v>6350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41"/>
        <v>27368</v>
      </c>
      <c r="AA1316" s="1" t="str">
        <f>Raw!Z1316</f>
        <v>INTERNATIONAL LICENCE</v>
      </c>
      <c r="AB1316" s="9">
        <f t="shared" si="142"/>
        <v>4</v>
      </c>
      <c r="AC1316" s="1">
        <v>16</v>
      </c>
      <c r="AD1316" s="1" t="str">
        <f>Raw!AA1316</f>
        <v>MALE</v>
      </c>
      <c r="AE1316" s="1" t="str">
        <f>Raw!AB1316</f>
        <v>NO</v>
      </c>
      <c r="AF1316" s="1">
        <f>IF(Raw!AE1316="", 0, 1)</f>
        <v>1</v>
      </c>
      <c r="AG1316" s="1" t="str">
        <f t="shared" si="143"/>
        <v>No</v>
      </c>
      <c r="AH1316" s="1" t="str">
        <f t="shared" si="144"/>
        <v>Yes</v>
      </c>
      <c r="AI1316" s="1" t="str">
        <f t="shared" si="145"/>
        <v>Yes</v>
      </c>
      <c r="AJ1316" s="1">
        <f>IF(Raw!AE1316="", "", Raw!AE1316)</f>
        <v>30</v>
      </c>
      <c r="AK1316" s="2">
        <f t="shared" ca="1" si="146"/>
        <v>44377</v>
      </c>
      <c r="AL1316" s="1" t="str">
        <f>IF(Raw!AF1316="", "", Raw!AF1316)</f>
        <v>At fault - other vehicle involved</v>
      </c>
      <c r="AM1316" s="1" t="s">
        <v>6350</v>
      </c>
      <c r="AN1316" s="1" t="s">
        <v>6350</v>
      </c>
      <c r="AO1316" s="1" t="s">
        <v>6349</v>
      </c>
      <c r="AP1316" s="1">
        <f>Raw!AH1316</f>
        <v>15200</v>
      </c>
      <c r="AQ1316" s="1">
        <v>500</v>
      </c>
      <c r="AR1316" s="1" t="s">
        <v>6350</v>
      </c>
      <c r="AS1316" s="1" t="s">
        <v>6350</v>
      </c>
      <c r="AT1316" s="1" t="s">
        <v>6350</v>
      </c>
    </row>
    <row r="1317" spans="1:46" ht="12.75" x14ac:dyDescent="0.2">
      <c r="A1317" s="1">
        <v>11316</v>
      </c>
      <c r="B1317" s="1" t="s">
        <v>2</v>
      </c>
      <c r="C1317" s="2">
        <f t="shared" ca="1" si="140"/>
        <v>45265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6350</v>
      </c>
      <c r="O1317" s="1" t="s">
        <v>6373</v>
      </c>
      <c r="P1317" s="1" t="s">
        <v>6349</v>
      </c>
      <c r="Q1317" s="1" t="s">
        <v>6350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41"/>
        <v>30655</v>
      </c>
      <c r="AA1317" s="1" t="str">
        <f>Raw!Z1317</f>
        <v>NEW ZEALAND FULL LICENCE</v>
      </c>
      <c r="AB1317" s="9">
        <f t="shared" si="142"/>
        <v>4</v>
      </c>
      <c r="AC1317" s="1">
        <v>16</v>
      </c>
      <c r="AD1317" s="1" t="str">
        <f>Raw!AA1317</f>
        <v>FEMALE</v>
      </c>
      <c r="AE1317" s="1" t="str">
        <f>Raw!AB1317</f>
        <v>YES</v>
      </c>
      <c r="AF1317" s="1">
        <f>IF(Raw!AE1317="", 0, 1)</f>
        <v>1</v>
      </c>
      <c r="AG1317" s="1" t="str">
        <f t="shared" si="143"/>
        <v>Yes</v>
      </c>
      <c r="AH1317" s="1" t="str">
        <f t="shared" si="144"/>
        <v>Yes</v>
      </c>
      <c r="AI1317" s="1" t="str">
        <f t="shared" si="145"/>
        <v>Yes</v>
      </c>
      <c r="AJ1317" s="1">
        <f>IF(Raw!AE1317="", "", Raw!AE1317)</f>
        <v>18</v>
      </c>
      <c r="AK1317" s="2">
        <f t="shared" ca="1" si="146"/>
        <v>44742</v>
      </c>
      <c r="AL1317" s="1" t="str">
        <f>IF(Raw!AF1317="", "", Raw!AF1317)</f>
        <v>At fault - other vehicle involved</v>
      </c>
      <c r="AM1317" s="1" t="s">
        <v>6350</v>
      </c>
      <c r="AN1317" s="1" t="s">
        <v>6350</v>
      </c>
      <c r="AO1317" s="1" t="s">
        <v>6349</v>
      </c>
      <c r="AP1317" s="1">
        <f>Raw!AH1317</f>
        <v>6600</v>
      </c>
      <c r="AQ1317" s="1">
        <v>500</v>
      </c>
      <c r="AR1317" s="1" t="s">
        <v>6350</v>
      </c>
      <c r="AS1317" s="1" t="s">
        <v>6350</v>
      </c>
      <c r="AT1317" s="1" t="s">
        <v>6350</v>
      </c>
    </row>
    <row r="1318" spans="1:46" ht="12.75" x14ac:dyDescent="0.2">
      <c r="A1318" s="1">
        <v>11317</v>
      </c>
      <c r="B1318" s="1" t="s">
        <v>2</v>
      </c>
      <c r="C1318" s="2">
        <f t="shared" ca="1" si="140"/>
        <v>45265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6350</v>
      </c>
      <c r="O1318" s="1" t="s">
        <v>6373</v>
      </c>
      <c r="P1318" s="1" t="s">
        <v>6349</v>
      </c>
      <c r="Q1318" s="1" t="s">
        <v>6350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41"/>
        <v>25542</v>
      </c>
      <c r="AA1318" s="1" t="str">
        <f>Raw!Z1318</f>
        <v>NEW ZEALAND FULL LICENCE</v>
      </c>
      <c r="AB1318" s="9">
        <f t="shared" si="142"/>
        <v>4</v>
      </c>
      <c r="AC1318" s="1">
        <v>16</v>
      </c>
      <c r="AD1318" s="1" t="str">
        <f>Raw!AA1318</f>
        <v>FEMALE</v>
      </c>
      <c r="AE1318" s="1" t="str">
        <f>Raw!AB1318</f>
        <v>NO</v>
      </c>
      <c r="AF1318" s="1">
        <f>IF(Raw!AE1318="", 0, 1)</f>
        <v>0</v>
      </c>
      <c r="AG1318" s="1" t="str">
        <f t="shared" si="143"/>
        <v>No</v>
      </c>
      <c r="AH1318" s="1" t="str">
        <f t="shared" si="144"/>
        <v>No</v>
      </c>
      <c r="AI1318" s="1" t="str">
        <f t="shared" si="145"/>
        <v>No</v>
      </c>
      <c r="AJ1318" s="1" t="str">
        <f>IF(Raw!AE1318="", "", Raw!AE1318)</f>
        <v/>
      </c>
      <c r="AK1318" s="2" t="str">
        <f t="shared" ca="1" si="146"/>
        <v/>
      </c>
      <c r="AL1318" s="1" t="str">
        <f>IF(Raw!AF1318="", "", Raw!AF1318)</f>
        <v/>
      </c>
      <c r="AM1318" s="1" t="s">
        <v>6350</v>
      </c>
      <c r="AN1318" s="1" t="s">
        <v>6350</v>
      </c>
      <c r="AO1318" s="1" t="s">
        <v>6349</v>
      </c>
      <c r="AP1318" s="1">
        <f>Raw!AH1318</f>
        <v>26750</v>
      </c>
      <c r="AQ1318" s="1">
        <v>500</v>
      </c>
      <c r="AR1318" s="1" t="s">
        <v>6350</v>
      </c>
      <c r="AS1318" s="1" t="s">
        <v>6350</v>
      </c>
      <c r="AT1318" s="1" t="s">
        <v>6350</v>
      </c>
    </row>
    <row r="1319" spans="1:46" ht="12.75" x14ac:dyDescent="0.2">
      <c r="A1319" s="1">
        <v>11318</v>
      </c>
      <c r="B1319" s="1" t="s">
        <v>2</v>
      </c>
      <c r="C1319" s="2">
        <f t="shared" ca="1" si="140"/>
        <v>45265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6350</v>
      </c>
      <c r="O1319" s="1" t="s">
        <v>6373</v>
      </c>
      <c r="P1319" s="1" t="s">
        <v>6349</v>
      </c>
      <c r="Q1319" s="1" t="s">
        <v>6350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/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41"/>
        <v>33577</v>
      </c>
      <c r="AA1319" s="1" t="str">
        <f>Raw!Z1319</f>
        <v>NEW ZEALAND FULL LICENCE</v>
      </c>
      <c r="AB1319" s="9">
        <f t="shared" si="142"/>
        <v>4</v>
      </c>
      <c r="AC1319" s="1">
        <v>16</v>
      </c>
      <c r="AD1319" s="1" t="str">
        <f>Raw!AA1319</f>
        <v>MALE</v>
      </c>
      <c r="AE1319" s="1" t="str">
        <f>Raw!AB1319</f>
        <v>NO</v>
      </c>
      <c r="AF1319" s="1">
        <f>IF(Raw!AE1319="", 0, 1)</f>
        <v>1</v>
      </c>
      <c r="AG1319" s="1" t="str">
        <f t="shared" si="143"/>
        <v>Yes</v>
      </c>
      <c r="AH1319" s="1" t="str">
        <f t="shared" si="144"/>
        <v>Yes</v>
      </c>
      <c r="AI1319" s="1" t="str">
        <f t="shared" si="145"/>
        <v>Yes</v>
      </c>
      <c r="AJ1319" s="1">
        <f>IF(Raw!AE1319="", "", Raw!AE1319)</f>
        <v>13</v>
      </c>
      <c r="AK1319" s="2">
        <f t="shared" ca="1" si="146"/>
        <v>44895</v>
      </c>
      <c r="AL1319" s="1" t="str">
        <f>IF(Raw!AF1319="", "", Raw!AF1319)</f>
        <v>At fault - other vehicle involved</v>
      </c>
      <c r="AM1319" s="1" t="s">
        <v>6350</v>
      </c>
      <c r="AN1319" s="1" t="s">
        <v>6350</v>
      </c>
      <c r="AO1319" s="1" t="s">
        <v>6349</v>
      </c>
      <c r="AP1319" s="1">
        <f>Raw!AH1319</f>
        <v>5900</v>
      </c>
      <c r="AQ1319" s="1">
        <v>500</v>
      </c>
      <c r="AR1319" s="1" t="s">
        <v>6350</v>
      </c>
      <c r="AS1319" s="1" t="s">
        <v>6350</v>
      </c>
      <c r="AT1319" s="1" t="s">
        <v>6350</v>
      </c>
    </row>
    <row r="1320" spans="1:46" ht="12.75" x14ac:dyDescent="0.2">
      <c r="A1320" s="1">
        <v>11319</v>
      </c>
      <c r="B1320" s="1" t="s">
        <v>2</v>
      </c>
      <c r="C1320" s="2">
        <f t="shared" ca="1" si="140"/>
        <v>45265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6350</v>
      </c>
      <c r="O1320" s="1" t="s">
        <v>6373</v>
      </c>
      <c r="P1320" s="1" t="s">
        <v>6349</v>
      </c>
      <c r="Q1320" s="1" t="s">
        <v>6350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41"/>
        <v>27733</v>
      </c>
      <c r="AA1320" s="1" t="str">
        <f>Raw!Z1320</f>
        <v>NEW ZEALAND FULL LICENCE</v>
      </c>
      <c r="AB1320" s="9">
        <f t="shared" si="142"/>
        <v>4</v>
      </c>
      <c r="AC1320" s="1">
        <v>16</v>
      </c>
      <c r="AD1320" s="1" t="str">
        <f>Raw!AA1320</f>
        <v>FEMALE</v>
      </c>
      <c r="AE1320" s="1" t="str">
        <f>Raw!AB1320</f>
        <v>NO</v>
      </c>
      <c r="AF1320" s="1">
        <f>IF(Raw!AE1320="", 0, 1)</f>
        <v>0</v>
      </c>
      <c r="AG1320" s="1" t="str">
        <f t="shared" si="143"/>
        <v>No</v>
      </c>
      <c r="AH1320" s="1" t="str">
        <f t="shared" si="144"/>
        <v>No</v>
      </c>
      <c r="AI1320" s="1" t="str">
        <f t="shared" si="145"/>
        <v>No</v>
      </c>
      <c r="AJ1320" s="1" t="str">
        <f>IF(Raw!AE1320="", "", Raw!AE1320)</f>
        <v/>
      </c>
      <c r="AK1320" s="2" t="str">
        <f t="shared" ca="1" si="146"/>
        <v/>
      </c>
      <c r="AL1320" s="1" t="str">
        <f>IF(Raw!AF1320="", "", Raw!AF1320)</f>
        <v/>
      </c>
      <c r="AM1320" s="1" t="s">
        <v>6350</v>
      </c>
      <c r="AN1320" s="1" t="s">
        <v>6350</v>
      </c>
      <c r="AO1320" s="1" t="s">
        <v>6349</v>
      </c>
      <c r="AP1320" s="1">
        <f>Raw!AH1320</f>
        <v>5900</v>
      </c>
      <c r="AQ1320" s="1">
        <v>500</v>
      </c>
      <c r="AR1320" s="1" t="s">
        <v>6350</v>
      </c>
      <c r="AS1320" s="1" t="s">
        <v>6350</v>
      </c>
      <c r="AT1320" s="1" t="s">
        <v>6350</v>
      </c>
    </row>
    <row r="1321" spans="1:46" ht="12.75" x14ac:dyDescent="0.2">
      <c r="A1321" s="1">
        <v>11320</v>
      </c>
      <c r="B1321" s="1" t="s">
        <v>2</v>
      </c>
      <c r="C1321" s="2">
        <f t="shared" ca="1" si="140"/>
        <v>45265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6350</v>
      </c>
      <c r="O1321" s="1" t="s">
        <v>6373</v>
      </c>
      <c r="P1321" s="1" t="s">
        <v>6349</v>
      </c>
      <c r="Q1321" s="1" t="s">
        <v>6350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41"/>
        <v>32116</v>
      </c>
      <c r="AA1321" s="1" t="str">
        <f>Raw!Z1321</f>
        <v>NEW ZEALAND FULL LICENCE</v>
      </c>
      <c r="AB1321" s="9">
        <f t="shared" si="142"/>
        <v>4</v>
      </c>
      <c r="AC1321" s="1">
        <v>16</v>
      </c>
      <c r="AD1321" s="1" t="str">
        <f>Raw!AA1321</f>
        <v>MALE</v>
      </c>
      <c r="AE1321" s="1" t="str">
        <f>Raw!AB1321</f>
        <v>YES</v>
      </c>
      <c r="AF1321" s="1">
        <f>IF(Raw!AE1321="", 0, 1)</f>
        <v>0</v>
      </c>
      <c r="AG1321" s="1" t="str">
        <f t="shared" si="143"/>
        <v>No</v>
      </c>
      <c r="AH1321" s="1" t="str">
        <f t="shared" si="144"/>
        <v>No</v>
      </c>
      <c r="AI1321" s="1" t="str">
        <f t="shared" si="145"/>
        <v>No</v>
      </c>
      <c r="AJ1321" s="1" t="str">
        <f>IF(Raw!AE1321="", "", Raw!AE1321)</f>
        <v/>
      </c>
      <c r="AK1321" s="2" t="str">
        <f t="shared" ca="1" si="146"/>
        <v/>
      </c>
      <c r="AL1321" s="1" t="str">
        <f>IF(Raw!AF1321="", "", Raw!AF1321)</f>
        <v/>
      </c>
      <c r="AM1321" s="1" t="s">
        <v>6350</v>
      </c>
      <c r="AN1321" s="1" t="s">
        <v>6350</v>
      </c>
      <c r="AO1321" s="1" t="s">
        <v>6349</v>
      </c>
      <c r="AP1321" s="1">
        <f>Raw!AH1321</f>
        <v>63990</v>
      </c>
      <c r="AQ1321" s="1">
        <v>500</v>
      </c>
      <c r="AR1321" s="1" t="s">
        <v>6350</v>
      </c>
      <c r="AS1321" s="1" t="s">
        <v>6350</v>
      </c>
      <c r="AT1321" s="1" t="s">
        <v>6350</v>
      </c>
    </row>
    <row r="1322" spans="1:46" ht="12.75" x14ac:dyDescent="0.2">
      <c r="A1322" s="1">
        <v>11321</v>
      </c>
      <c r="B1322" s="1" t="s">
        <v>2</v>
      </c>
      <c r="C1322" s="2">
        <f t="shared" ca="1" si="140"/>
        <v>45265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6350</v>
      </c>
      <c r="O1322" s="1" t="s">
        <v>6373</v>
      </c>
      <c r="P1322" s="1" t="s">
        <v>6349</v>
      </c>
      <c r="Q1322" s="1" t="s">
        <v>6350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41"/>
        <v>23716</v>
      </c>
      <c r="AA1322" s="1" t="str">
        <f>Raw!Z1322</f>
        <v>NEW ZEALAND FULL LICENCE</v>
      </c>
      <c r="AB1322" s="9">
        <f t="shared" si="142"/>
        <v>4</v>
      </c>
      <c r="AC1322" s="1">
        <v>16</v>
      </c>
      <c r="AD1322" s="1" t="str">
        <f>Raw!AA1322</f>
        <v>MALE</v>
      </c>
      <c r="AE1322" s="1" t="str">
        <f>Raw!AB1322</f>
        <v>NO</v>
      </c>
      <c r="AF1322" s="1">
        <f>IF(Raw!AE1322="", 0, 1)</f>
        <v>0</v>
      </c>
      <c r="AG1322" s="1" t="str">
        <f t="shared" si="143"/>
        <v>No</v>
      </c>
      <c r="AH1322" s="1" t="str">
        <f t="shared" si="144"/>
        <v>No</v>
      </c>
      <c r="AI1322" s="1" t="str">
        <f t="shared" si="145"/>
        <v>No</v>
      </c>
      <c r="AJ1322" s="1" t="str">
        <f>IF(Raw!AE1322="", "", Raw!AE1322)</f>
        <v/>
      </c>
      <c r="AK1322" s="2" t="str">
        <f t="shared" ca="1" si="146"/>
        <v/>
      </c>
      <c r="AL1322" s="1" t="str">
        <f>IF(Raw!AF1322="", "", Raw!AF1322)</f>
        <v/>
      </c>
      <c r="AM1322" s="1" t="s">
        <v>6350</v>
      </c>
      <c r="AN1322" s="1" t="s">
        <v>6350</v>
      </c>
      <c r="AO1322" s="1" t="s">
        <v>6349</v>
      </c>
      <c r="AP1322" s="1">
        <f>Raw!AH1322</f>
        <v>19525</v>
      </c>
      <c r="AQ1322" s="1">
        <v>500</v>
      </c>
      <c r="AR1322" s="1" t="s">
        <v>6350</v>
      </c>
      <c r="AS1322" s="1" t="s">
        <v>6350</v>
      </c>
      <c r="AT1322" s="1" t="s">
        <v>6350</v>
      </c>
    </row>
    <row r="1323" spans="1:46" ht="12.75" x14ac:dyDescent="0.2">
      <c r="A1323" s="1">
        <v>11322</v>
      </c>
      <c r="B1323" s="1" t="s">
        <v>2</v>
      </c>
      <c r="C1323" s="2">
        <f t="shared" ca="1" si="140"/>
        <v>45265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6350</v>
      </c>
      <c r="O1323" s="1" t="s">
        <v>6373</v>
      </c>
      <c r="P1323" s="1" t="s">
        <v>6349</v>
      </c>
      <c r="Q1323" s="1" t="s">
        <v>6350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41"/>
        <v>36865</v>
      </c>
      <c r="AA1323" s="1" t="str">
        <f>Raw!Z1323</f>
        <v>RESTRICTED LICENCE</v>
      </c>
      <c r="AB1323" s="9">
        <f t="shared" si="142"/>
        <v>4</v>
      </c>
      <c r="AC1323" s="1">
        <v>16</v>
      </c>
      <c r="AD1323" s="1" t="str">
        <f>Raw!AA1323</f>
        <v>MALE</v>
      </c>
      <c r="AE1323" s="1" t="str">
        <f>Raw!AB1323</f>
        <v>NO</v>
      </c>
      <c r="AF1323" s="1">
        <f>IF(Raw!AE1323="", 0, 1)</f>
        <v>0</v>
      </c>
      <c r="AG1323" s="1" t="str">
        <f t="shared" si="143"/>
        <v>No</v>
      </c>
      <c r="AH1323" s="1" t="str">
        <f t="shared" si="144"/>
        <v>No</v>
      </c>
      <c r="AI1323" s="1" t="str">
        <f t="shared" si="145"/>
        <v>No</v>
      </c>
      <c r="AJ1323" s="1" t="str">
        <f>IF(Raw!AE1323="", "", Raw!AE1323)</f>
        <v/>
      </c>
      <c r="AK1323" s="2" t="str">
        <f t="shared" ca="1" si="146"/>
        <v/>
      </c>
      <c r="AL1323" s="1" t="str">
        <f>IF(Raw!AF1323="", "", Raw!AF1323)</f>
        <v/>
      </c>
      <c r="AM1323" s="1" t="s">
        <v>6350</v>
      </c>
      <c r="AN1323" s="1" t="s">
        <v>6350</v>
      </c>
      <c r="AO1323" s="1" t="s">
        <v>6349</v>
      </c>
      <c r="AP1323" s="1">
        <f>Raw!AH1323</f>
        <v>7450</v>
      </c>
      <c r="AQ1323" s="1">
        <v>500</v>
      </c>
      <c r="AR1323" s="1" t="s">
        <v>6350</v>
      </c>
      <c r="AS1323" s="1" t="s">
        <v>6350</v>
      </c>
      <c r="AT1323" s="1" t="s">
        <v>6350</v>
      </c>
    </row>
    <row r="1324" spans="1:46" ht="12.75" x14ac:dyDescent="0.2">
      <c r="A1324" s="1">
        <v>11323</v>
      </c>
      <c r="B1324" s="1" t="s">
        <v>2</v>
      </c>
      <c r="C1324" s="2">
        <f t="shared" ca="1" si="140"/>
        <v>45265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6350</v>
      </c>
      <c r="O1324" s="1" t="s">
        <v>6373</v>
      </c>
      <c r="P1324" s="1" t="s">
        <v>6349</v>
      </c>
      <c r="Q1324" s="1" t="s">
        <v>6350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41"/>
        <v>28829</v>
      </c>
      <c r="AA1324" s="1" t="str">
        <f>Raw!Z1324</f>
        <v>NEW ZEALAND FULL LICENCE</v>
      </c>
      <c r="AB1324" s="9">
        <f t="shared" si="142"/>
        <v>4</v>
      </c>
      <c r="AC1324" s="1">
        <v>16</v>
      </c>
      <c r="AD1324" s="1" t="str">
        <f>Raw!AA1324</f>
        <v>FEMALE</v>
      </c>
      <c r="AE1324" s="1" t="str">
        <f>Raw!AB1324</f>
        <v>NO</v>
      </c>
      <c r="AF1324" s="1">
        <f>IF(Raw!AE1324="", 0, 1)</f>
        <v>0</v>
      </c>
      <c r="AG1324" s="1" t="str">
        <f t="shared" si="143"/>
        <v>No</v>
      </c>
      <c r="AH1324" s="1" t="str">
        <f t="shared" si="144"/>
        <v>No</v>
      </c>
      <c r="AI1324" s="1" t="str">
        <f t="shared" si="145"/>
        <v>No</v>
      </c>
      <c r="AJ1324" s="1" t="str">
        <f>IF(Raw!AE1324="", "", Raw!AE1324)</f>
        <v/>
      </c>
      <c r="AK1324" s="2" t="str">
        <f t="shared" ca="1" si="146"/>
        <v/>
      </c>
      <c r="AL1324" s="1" t="str">
        <f>IF(Raw!AF1324="", "", Raw!AF1324)</f>
        <v/>
      </c>
      <c r="AM1324" s="1" t="s">
        <v>6350</v>
      </c>
      <c r="AN1324" s="1" t="s">
        <v>6350</v>
      </c>
      <c r="AO1324" s="1" t="s">
        <v>6349</v>
      </c>
      <c r="AP1324" s="1">
        <f>Raw!AH1324</f>
        <v>41000</v>
      </c>
      <c r="AQ1324" s="1">
        <v>500</v>
      </c>
      <c r="AR1324" s="1" t="s">
        <v>6350</v>
      </c>
      <c r="AS1324" s="1" t="s">
        <v>6350</v>
      </c>
      <c r="AT1324" s="1" t="s">
        <v>6350</v>
      </c>
    </row>
    <row r="1325" spans="1:46" ht="12.75" x14ac:dyDescent="0.2">
      <c r="A1325" s="1">
        <v>11324</v>
      </c>
      <c r="B1325" s="1" t="s">
        <v>2</v>
      </c>
      <c r="C1325" s="2">
        <f t="shared" ca="1" si="140"/>
        <v>45265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6350</v>
      </c>
      <c r="O1325" s="1" t="s">
        <v>6373</v>
      </c>
      <c r="P1325" s="1" t="s">
        <v>6349</v>
      </c>
      <c r="Q1325" s="1" t="s">
        <v>6350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/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41"/>
        <v>22255</v>
      </c>
      <c r="AA1325" s="1" t="str">
        <f>Raw!Z1325</f>
        <v>NEW ZEALAND FULL LICENCE</v>
      </c>
      <c r="AB1325" s="9">
        <f t="shared" si="142"/>
        <v>4</v>
      </c>
      <c r="AC1325" s="1">
        <v>16</v>
      </c>
      <c r="AD1325" s="1" t="str">
        <f>Raw!AA1325</f>
        <v>MALE</v>
      </c>
      <c r="AE1325" s="1" t="str">
        <f>Raw!AB1325</f>
        <v>NO</v>
      </c>
      <c r="AF1325" s="1">
        <f>IF(Raw!AE1325="", 0, 1)</f>
        <v>0</v>
      </c>
      <c r="AG1325" s="1" t="str">
        <f t="shared" si="143"/>
        <v>No</v>
      </c>
      <c r="AH1325" s="1" t="str">
        <f t="shared" si="144"/>
        <v>No</v>
      </c>
      <c r="AI1325" s="1" t="str">
        <f t="shared" si="145"/>
        <v>No</v>
      </c>
      <c r="AJ1325" s="1" t="str">
        <f>IF(Raw!AE1325="", "", Raw!AE1325)</f>
        <v/>
      </c>
      <c r="AK1325" s="2" t="str">
        <f t="shared" ca="1" si="146"/>
        <v/>
      </c>
      <c r="AL1325" s="1" t="str">
        <f>IF(Raw!AF1325="", "", Raw!AF1325)</f>
        <v/>
      </c>
      <c r="AM1325" s="1" t="s">
        <v>6350</v>
      </c>
      <c r="AN1325" s="1" t="s">
        <v>6350</v>
      </c>
      <c r="AO1325" s="1" t="s">
        <v>6349</v>
      </c>
      <c r="AP1325" s="1">
        <f>Raw!AH1325</f>
        <v>18737</v>
      </c>
      <c r="AQ1325" s="1">
        <v>500</v>
      </c>
      <c r="AR1325" s="1" t="s">
        <v>6350</v>
      </c>
      <c r="AS1325" s="1" t="s">
        <v>6350</v>
      </c>
      <c r="AT1325" s="1" t="s">
        <v>6350</v>
      </c>
    </row>
    <row r="1326" spans="1:46" ht="12.75" x14ac:dyDescent="0.2">
      <c r="A1326" s="1">
        <v>11325</v>
      </c>
      <c r="B1326" s="1" t="s">
        <v>2</v>
      </c>
      <c r="C1326" s="2">
        <f t="shared" ca="1" si="140"/>
        <v>45265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6350</v>
      </c>
      <c r="O1326" s="1" t="s">
        <v>6373</v>
      </c>
      <c r="P1326" s="1" t="s">
        <v>6349</v>
      </c>
      <c r="Q1326" s="1" t="s">
        <v>6350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/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41"/>
        <v>35404</v>
      </c>
      <c r="AA1326" s="1" t="str">
        <f>Raw!Z1326</f>
        <v>NEW ZEALAND FULL LICENCE</v>
      </c>
      <c r="AB1326" s="9">
        <f t="shared" si="142"/>
        <v>4</v>
      </c>
      <c r="AC1326" s="1">
        <v>16</v>
      </c>
      <c r="AD1326" s="1" t="str">
        <f>Raw!AA1326</f>
        <v>MALE</v>
      </c>
      <c r="AE1326" s="1" t="str">
        <f>Raw!AB1326</f>
        <v>YES</v>
      </c>
      <c r="AF1326" s="1">
        <f>IF(Raw!AE1326="", 0, 1)</f>
        <v>0</v>
      </c>
      <c r="AG1326" s="1" t="str">
        <f t="shared" si="143"/>
        <v>No</v>
      </c>
      <c r="AH1326" s="1" t="str">
        <f t="shared" si="144"/>
        <v>No</v>
      </c>
      <c r="AI1326" s="1" t="str">
        <f t="shared" si="145"/>
        <v>No</v>
      </c>
      <c r="AJ1326" s="1" t="str">
        <f>IF(Raw!AE1326="", "", Raw!AE1326)</f>
        <v/>
      </c>
      <c r="AK1326" s="2" t="str">
        <f t="shared" ca="1" si="146"/>
        <v/>
      </c>
      <c r="AL1326" s="1" t="str">
        <f>IF(Raw!AF1326="", "", Raw!AF1326)</f>
        <v/>
      </c>
      <c r="AM1326" s="1" t="s">
        <v>6350</v>
      </c>
      <c r="AN1326" s="1" t="s">
        <v>6350</v>
      </c>
      <c r="AO1326" s="1" t="s">
        <v>6349</v>
      </c>
      <c r="AP1326" s="1">
        <f>Raw!AH1326</f>
        <v>8425</v>
      </c>
      <c r="AQ1326" s="1">
        <v>500</v>
      </c>
      <c r="AR1326" s="1" t="s">
        <v>6350</v>
      </c>
      <c r="AS1326" s="1" t="s">
        <v>6350</v>
      </c>
      <c r="AT1326" s="1" t="s">
        <v>6350</v>
      </c>
    </row>
    <row r="1327" spans="1:46" ht="12.75" x14ac:dyDescent="0.2">
      <c r="A1327" s="1">
        <v>11326</v>
      </c>
      <c r="B1327" s="1" t="s">
        <v>2</v>
      </c>
      <c r="C1327" s="2">
        <f t="shared" ca="1" si="140"/>
        <v>45265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6350</v>
      </c>
      <c r="O1327" s="1" t="s">
        <v>6373</v>
      </c>
      <c r="P1327" s="1" t="s">
        <v>6349</v>
      </c>
      <c r="Q1327" s="1" t="s">
        <v>6350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41"/>
        <v>37595</v>
      </c>
      <c r="AA1327" s="1" t="str">
        <f>Raw!Z1327</f>
        <v>NEW ZEALAND FULL LICENCE</v>
      </c>
      <c r="AB1327" s="9">
        <f t="shared" si="142"/>
        <v>4</v>
      </c>
      <c r="AC1327" s="1">
        <v>16</v>
      </c>
      <c r="AD1327" s="1" t="str">
        <f>Raw!AA1327</f>
        <v>MALE</v>
      </c>
      <c r="AE1327" s="1" t="str">
        <f>Raw!AB1327</f>
        <v>NO</v>
      </c>
      <c r="AF1327" s="1">
        <f>IF(Raw!AE1327="", 0, 1)</f>
        <v>1</v>
      </c>
      <c r="AG1327" s="1" t="str">
        <f t="shared" si="143"/>
        <v>Yes</v>
      </c>
      <c r="AH1327" s="1" t="str">
        <f t="shared" si="144"/>
        <v>Yes</v>
      </c>
      <c r="AI1327" s="1" t="str">
        <f t="shared" si="145"/>
        <v>Yes</v>
      </c>
      <c r="AJ1327" s="1">
        <f>IF(Raw!AE1327="", "", Raw!AE1327)</f>
        <v>14</v>
      </c>
      <c r="AK1327" s="2">
        <f t="shared" ca="1" si="146"/>
        <v>44865</v>
      </c>
      <c r="AL1327" s="1" t="str">
        <f>IF(Raw!AF1327="", "", Raw!AF1327)</f>
        <v>Not at fault - other vehicle involved</v>
      </c>
      <c r="AM1327" s="1" t="s">
        <v>6350</v>
      </c>
      <c r="AN1327" s="1" t="s">
        <v>6350</v>
      </c>
      <c r="AO1327" s="1" t="s">
        <v>6349</v>
      </c>
      <c r="AP1327" s="1">
        <f>Raw!AH1327</f>
        <v>6290</v>
      </c>
      <c r="AQ1327" s="1">
        <v>500</v>
      </c>
      <c r="AR1327" s="1" t="s">
        <v>6350</v>
      </c>
      <c r="AS1327" s="1" t="s">
        <v>6350</v>
      </c>
      <c r="AT1327" s="1" t="s">
        <v>6350</v>
      </c>
    </row>
    <row r="1328" spans="1:46" ht="12.75" x14ac:dyDescent="0.2">
      <c r="A1328" s="1">
        <v>11327</v>
      </c>
      <c r="B1328" s="1" t="s">
        <v>2</v>
      </c>
      <c r="C1328" s="2">
        <f t="shared" ca="1" si="140"/>
        <v>45265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6350</v>
      </c>
      <c r="O1328" s="1" t="s">
        <v>6373</v>
      </c>
      <c r="P1328" s="1" t="s">
        <v>6349</v>
      </c>
      <c r="Q1328" s="1" t="s">
        <v>6350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41"/>
        <v>25177</v>
      </c>
      <c r="AA1328" s="1" t="str">
        <f>Raw!Z1328</f>
        <v>RESTRICTED LICENCE</v>
      </c>
      <c r="AB1328" s="9">
        <f t="shared" si="142"/>
        <v>4</v>
      </c>
      <c r="AC1328" s="1">
        <v>16</v>
      </c>
      <c r="AD1328" s="1" t="str">
        <f>Raw!AA1328</f>
        <v>FEMALE</v>
      </c>
      <c r="AE1328" s="1" t="str">
        <f>Raw!AB1328</f>
        <v>NO</v>
      </c>
      <c r="AF1328" s="1">
        <f>IF(Raw!AE1328="", 0, 1)</f>
        <v>0</v>
      </c>
      <c r="AG1328" s="1" t="str">
        <f t="shared" si="143"/>
        <v>No</v>
      </c>
      <c r="AH1328" s="1" t="str">
        <f t="shared" si="144"/>
        <v>No</v>
      </c>
      <c r="AI1328" s="1" t="str">
        <f t="shared" si="145"/>
        <v>No</v>
      </c>
      <c r="AJ1328" s="1" t="str">
        <f>IF(Raw!AE1328="", "", Raw!AE1328)</f>
        <v/>
      </c>
      <c r="AK1328" s="2" t="str">
        <f t="shared" ca="1" si="146"/>
        <v/>
      </c>
      <c r="AL1328" s="1" t="str">
        <f>IF(Raw!AF1328="", "", Raw!AF1328)</f>
        <v/>
      </c>
      <c r="AM1328" s="1" t="s">
        <v>6350</v>
      </c>
      <c r="AN1328" s="1" t="s">
        <v>6350</v>
      </c>
      <c r="AO1328" s="1" t="s">
        <v>6349</v>
      </c>
      <c r="AP1328" s="1">
        <f>Raw!AH1328</f>
        <v>4850</v>
      </c>
      <c r="AQ1328" s="1">
        <v>500</v>
      </c>
      <c r="AR1328" s="1" t="s">
        <v>6350</v>
      </c>
      <c r="AS1328" s="1" t="s">
        <v>6350</v>
      </c>
      <c r="AT1328" s="1" t="s">
        <v>6350</v>
      </c>
    </row>
    <row r="1329" spans="1:46" ht="12.75" x14ac:dyDescent="0.2">
      <c r="A1329" s="1">
        <v>11328</v>
      </c>
      <c r="B1329" s="1" t="s">
        <v>2</v>
      </c>
      <c r="C1329" s="2">
        <f t="shared" ca="1" si="140"/>
        <v>45265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6350</v>
      </c>
      <c r="O1329" s="1" t="s">
        <v>6373</v>
      </c>
      <c r="P1329" s="1" t="s">
        <v>6349</v>
      </c>
      <c r="Q1329" s="1" t="s">
        <v>6350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/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41"/>
        <v>20428</v>
      </c>
      <c r="AA1329" s="1" t="str">
        <f>Raw!Z1329</f>
        <v>NEW ZEALAND FULL LICENCE</v>
      </c>
      <c r="AB1329" s="9">
        <f t="shared" si="142"/>
        <v>4</v>
      </c>
      <c r="AC1329" s="1">
        <v>16</v>
      </c>
      <c r="AD1329" s="1" t="str">
        <f>Raw!AA1329</f>
        <v>FEMALE</v>
      </c>
      <c r="AE1329" s="1" t="str">
        <f>Raw!AB1329</f>
        <v>NO</v>
      </c>
      <c r="AF1329" s="1">
        <f>IF(Raw!AE1329="", 0, 1)</f>
        <v>0</v>
      </c>
      <c r="AG1329" s="1" t="str">
        <f t="shared" si="143"/>
        <v>No</v>
      </c>
      <c r="AH1329" s="1" t="str">
        <f t="shared" si="144"/>
        <v>No</v>
      </c>
      <c r="AI1329" s="1" t="str">
        <f t="shared" si="145"/>
        <v>No</v>
      </c>
      <c r="AJ1329" s="1" t="str">
        <f>IF(Raw!AE1329="", "", Raw!AE1329)</f>
        <v/>
      </c>
      <c r="AK1329" s="2" t="str">
        <f t="shared" ca="1" si="146"/>
        <v/>
      </c>
      <c r="AL1329" s="1" t="str">
        <f>IF(Raw!AF1329="", "", Raw!AF1329)</f>
        <v/>
      </c>
      <c r="AM1329" s="1" t="s">
        <v>6350</v>
      </c>
      <c r="AN1329" s="1" t="s">
        <v>6350</v>
      </c>
      <c r="AO1329" s="1" t="s">
        <v>6349</v>
      </c>
      <c r="AP1329" s="1">
        <f>Raw!AH1329</f>
        <v>32990</v>
      </c>
      <c r="AQ1329" s="1">
        <v>500</v>
      </c>
      <c r="AR1329" s="1" t="s">
        <v>6350</v>
      </c>
      <c r="AS1329" s="1" t="s">
        <v>6350</v>
      </c>
      <c r="AT1329" s="1" t="s">
        <v>6350</v>
      </c>
    </row>
    <row r="1330" spans="1:46" ht="12.75" x14ac:dyDescent="0.2">
      <c r="A1330" s="1">
        <v>11329</v>
      </c>
      <c r="B1330" s="1" t="s">
        <v>2</v>
      </c>
      <c r="C1330" s="2">
        <f t="shared" ca="1" si="140"/>
        <v>45265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6350</v>
      </c>
      <c r="O1330" s="1" t="s">
        <v>6373</v>
      </c>
      <c r="P1330" s="1" t="s">
        <v>6349</v>
      </c>
      <c r="Q1330" s="1" t="s">
        <v>6350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41"/>
        <v>35404</v>
      </c>
      <c r="AA1330" s="1" t="str">
        <f>Raw!Z1330</f>
        <v>NEW ZEALAND FULL LICENCE</v>
      </c>
      <c r="AB1330" s="9">
        <f t="shared" si="142"/>
        <v>4</v>
      </c>
      <c r="AC1330" s="1">
        <v>16</v>
      </c>
      <c r="AD1330" s="1" t="str">
        <f>Raw!AA1330</f>
        <v>MALE</v>
      </c>
      <c r="AE1330" s="1" t="str">
        <f>Raw!AB1330</f>
        <v>YES</v>
      </c>
      <c r="AF1330" s="1">
        <f>IF(Raw!AE1330="", 0, 1)</f>
        <v>0</v>
      </c>
      <c r="AG1330" s="1" t="str">
        <f t="shared" si="143"/>
        <v>No</v>
      </c>
      <c r="AH1330" s="1" t="str">
        <f t="shared" si="144"/>
        <v>No</v>
      </c>
      <c r="AI1330" s="1" t="str">
        <f t="shared" si="145"/>
        <v>No</v>
      </c>
      <c r="AJ1330" s="1" t="str">
        <f>IF(Raw!AE1330="", "", Raw!AE1330)</f>
        <v/>
      </c>
      <c r="AK1330" s="2" t="str">
        <f t="shared" ca="1" si="146"/>
        <v/>
      </c>
      <c r="AL1330" s="1" t="str">
        <f>IF(Raw!AF1330="", "", Raw!AF1330)</f>
        <v/>
      </c>
      <c r="AM1330" s="1" t="s">
        <v>6350</v>
      </c>
      <c r="AN1330" s="1" t="s">
        <v>6350</v>
      </c>
      <c r="AO1330" s="1" t="s">
        <v>6349</v>
      </c>
      <c r="AP1330" s="1">
        <f>Raw!AH1330</f>
        <v>31450</v>
      </c>
      <c r="AQ1330" s="1">
        <v>500</v>
      </c>
      <c r="AR1330" s="1" t="s">
        <v>6350</v>
      </c>
      <c r="AS1330" s="1" t="s">
        <v>6350</v>
      </c>
      <c r="AT1330" s="1" t="s">
        <v>6350</v>
      </c>
    </row>
    <row r="1331" spans="1:46" ht="12.75" x14ac:dyDescent="0.2">
      <c r="A1331" s="1">
        <v>11330</v>
      </c>
      <c r="B1331" s="1" t="s">
        <v>2</v>
      </c>
      <c r="C1331" s="2">
        <f t="shared" ca="1" si="140"/>
        <v>45265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6350</v>
      </c>
      <c r="O1331" s="1" t="s">
        <v>6373</v>
      </c>
      <c r="P1331" s="1" t="s">
        <v>6349</v>
      </c>
      <c r="Q1331" s="1" t="s">
        <v>6350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41"/>
        <v>36134</v>
      </c>
      <c r="AA1331" s="1" t="str">
        <f>Raw!Z1331</f>
        <v>NEW ZEALAND FULL LICENCE</v>
      </c>
      <c r="AB1331" s="9">
        <f t="shared" si="142"/>
        <v>4</v>
      </c>
      <c r="AC1331" s="1">
        <v>16</v>
      </c>
      <c r="AD1331" s="1" t="str">
        <f>Raw!AA1331</f>
        <v>FEMALE</v>
      </c>
      <c r="AE1331" s="1" t="str">
        <f>Raw!AB1331</f>
        <v>NO</v>
      </c>
      <c r="AF1331" s="1">
        <f>IF(Raw!AE1331="", 0, 1)</f>
        <v>0</v>
      </c>
      <c r="AG1331" s="1" t="str">
        <f t="shared" si="143"/>
        <v>No</v>
      </c>
      <c r="AH1331" s="1" t="str">
        <f t="shared" si="144"/>
        <v>No</v>
      </c>
      <c r="AI1331" s="1" t="str">
        <f t="shared" si="145"/>
        <v>No</v>
      </c>
      <c r="AJ1331" s="1" t="str">
        <f>IF(Raw!AE1331="", "", Raw!AE1331)</f>
        <v/>
      </c>
      <c r="AK1331" s="2" t="str">
        <f t="shared" ca="1" si="146"/>
        <v/>
      </c>
      <c r="AL1331" s="1" t="str">
        <f>IF(Raw!AF1331="", "", Raw!AF1331)</f>
        <v/>
      </c>
      <c r="AM1331" s="1" t="s">
        <v>6350</v>
      </c>
      <c r="AN1331" s="1" t="s">
        <v>6350</v>
      </c>
      <c r="AO1331" s="1" t="s">
        <v>6349</v>
      </c>
      <c r="AP1331" s="1">
        <f>Raw!AH1331</f>
        <v>12050</v>
      </c>
      <c r="AQ1331" s="1">
        <v>500</v>
      </c>
      <c r="AR1331" s="1" t="s">
        <v>6350</v>
      </c>
      <c r="AS1331" s="1" t="s">
        <v>6350</v>
      </c>
      <c r="AT1331" s="1" t="s">
        <v>6350</v>
      </c>
    </row>
    <row r="1332" spans="1:46" ht="12.75" x14ac:dyDescent="0.2">
      <c r="A1332" s="1">
        <v>11331</v>
      </c>
      <c r="B1332" s="1" t="s">
        <v>2</v>
      </c>
      <c r="C1332" s="2">
        <f t="shared" ca="1" si="140"/>
        <v>45265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6350</v>
      </c>
      <c r="O1332" s="1" t="s">
        <v>6373</v>
      </c>
      <c r="P1332" s="1" t="s">
        <v>6349</v>
      </c>
      <c r="Q1332" s="1" t="s">
        <v>6350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/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41"/>
        <v>26272</v>
      </c>
      <c r="AA1332" s="1" t="str">
        <f>Raw!Z1332</f>
        <v>NEW ZEALAND FULL LICENCE</v>
      </c>
      <c r="AB1332" s="9">
        <f t="shared" si="142"/>
        <v>4</v>
      </c>
      <c r="AC1332" s="1">
        <v>16</v>
      </c>
      <c r="AD1332" s="1" t="str">
        <f>Raw!AA1332</f>
        <v>FEMALE</v>
      </c>
      <c r="AE1332" s="1" t="str">
        <f>Raw!AB1332</f>
        <v>NO</v>
      </c>
      <c r="AF1332" s="1">
        <f>IF(Raw!AE1332="", 0, 1)</f>
        <v>1</v>
      </c>
      <c r="AG1332" s="1" t="str">
        <f t="shared" si="143"/>
        <v>Yes</v>
      </c>
      <c r="AH1332" s="1" t="str">
        <f t="shared" si="144"/>
        <v>Yes</v>
      </c>
      <c r="AI1332" s="1" t="str">
        <f t="shared" si="145"/>
        <v>Yes</v>
      </c>
      <c r="AJ1332" s="1">
        <f>IF(Raw!AE1332="", "", Raw!AE1332)</f>
        <v>7</v>
      </c>
      <c r="AK1332" s="2">
        <f t="shared" ca="1" si="146"/>
        <v>45077</v>
      </c>
      <c r="AL1332" s="1" t="str">
        <f>IF(Raw!AF1332="", "", Raw!AF1332)</f>
        <v>Not at fault - other vehicle involved</v>
      </c>
      <c r="AM1332" s="1" t="s">
        <v>6350</v>
      </c>
      <c r="AN1332" s="1" t="s">
        <v>6350</v>
      </c>
      <c r="AO1332" s="1" t="s">
        <v>6349</v>
      </c>
      <c r="AP1332" s="1">
        <f>Raw!AH1332</f>
        <v>16035</v>
      </c>
      <c r="AQ1332" s="1">
        <v>500</v>
      </c>
      <c r="AR1332" s="1" t="s">
        <v>6350</v>
      </c>
      <c r="AS1332" s="1" t="s">
        <v>6350</v>
      </c>
      <c r="AT1332" s="1" t="s">
        <v>6350</v>
      </c>
    </row>
    <row r="1333" spans="1:46" ht="12.75" x14ac:dyDescent="0.2">
      <c r="A1333" s="1">
        <v>11332</v>
      </c>
      <c r="B1333" s="1" t="s">
        <v>2</v>
      </c>
      <c r="C1333" s="2">
        <f t="shared" ca="1" si="140"/>
        <v>45265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6350</v>
      </c>
      <c r="O1333" s="1" t="s">
        <v>6373</v>
      </c>
      <c r="P1333" s="1" t="s">
        <v>6349</v>
      </c>
      <c r="Q1333" s="1" t="s">
        <v>6350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41"/>
        <v>27733</v>
      </c>
      <c r="AA1333" s="1" t="str">
        <f>Raw!Z1333</f>
        <v>NEW ZEALAND FULL LICENCE</v>
      </c>
      <c r="AB1333" s="9">
        <f t="shared" si="142"/>
        <v>4</v>
      </c>
      <c r="AC1333" s="1">
        <v>16</v>
      </c>
      <c r="AD1333" s="1" t="str">
        <f>Raw!AA1333</f>
        <v>FEMALE</v>
      </c>
      <c r="AE1333" s="1" t="str">
        <f>Raw!AB1333</f>
        <v>YES</v>
      </c>
      <c r="AF1333" s="1">
        <f>IF(Raw!AE1333="", 0, 1)</f>
        <v>0</v>
      </c>
      <c r="AG1333" s="1" t="str">
        <f t="shared" si="143"/>
        <v>No</v>
      </c>
      <c r="AH1333" s="1" t="str">
        <f t="shared" si="144"/>
        <v>No</v>
      </c>
      <c r="AI1333" s="1" t="str">
        <f t="shared" si="145"/>
        <v>No</v>
      </c>
      <c r="AJ1333" s="1" t="str">
        <f>IF(Raw!AE1333="", "", Raw!AE1333)</f>
        <v/>
      </c>
      <c r="AK1333" s="2" t="str">
        <f t="shared" ca="1" si="146"/>
        <v/>
      </c>
      <c r="AL1333" s="1" t="str">
        <f>IF(Raw!AF1333="", "", Raw!AF1333)</f>
        <v/>
      </c>
      <c r="AM1333" s="1" t="s">
        <v>6350</v>
      </c>
      <c r="AN1333" s="1" t="s">
        <v>6350</v>
      </c>
      <c r="AO1333" s="1" t="s">
        <v>6349</v>
      </c>
      <c r="AP1333" s="1">
        <f>Raw!AH1333</f>
        <v>8190</v>
      </c>
      <c r="AQ1333" s="1">
        <v>500</v>
      </c>
      <c r="AR1333" s="1" t="s">
        <v>6350</v>
      </c>
      <c r="AS1333" s="1" t="s">
        <v>6350</v>
      </c>
      <c r="AT1333" s="1" t="s">
        <v>6350</v>
      </c>
    </row>
    <row r="1334" spans="1:46" ht="12.75" x14ac:dyDescent="0.2">
      <c r="A1334" s="1">
        <v>11333</v>
      </c>
      <c r="B1334" s="1" t="s">
        <v>2</v>
      </c>
      <c r="C1334" s="2">
        <f t="shared" ca="1" si="140"/>
        <v>45265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6350</v>
      </c>
      <c r="O1334" s="1" t="s">
        <v>6373</v>
      </c>
      <c r="P1334" s="1" t="s">
        <v>6349</v>
      </c>
      <c r="Q1334" s="1" t="s">
        <v>6350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/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41"/>
        <v>31751</v>
      </c>
      <c r="AA1334" s="1" t="str">
        <f>Raw!Z1334</f>
        <v>NEW ZEALAND FULL LICENCE</v>
      </c>
      <c r="AB1334" s="9">
        <f t="shared" si="142"/>
        <v>4</v>
      </c>
      <c r="AC1334" s="1">
        <v>16</v>
      </c>
      <c r="AD1334" s="1" t="str">
        <f>Raw!AA1334</f>
        <v>MALE</v>
      </c>
      <c r="AE1334" s="1" t="str">
        <f>Raw!AB1334</f>
        <v>NO</v>
      </c>
      <c r="AF1334" s="1">
        <f>IF(Raw!AE1334="", 0, 1)</f>
        <v>0</v>
      </c>
      <c r="AG1334" s="1" t="str">
        <f t="shared" si="143"/>
        <v>No</v>
      </c>
      <c r="AH1334" s="1" t="str">
        <f t="shared" si="144"/>
        <v>No</v>
      </c>
      <c r="AI1334" s="1" t="str">
        <f t="shared" si="145"/>
        <v>No</v>
      </c>
      <c r="AJ1334" s="1" t="str">
        <f>IF(Raw!AE1334="", "", Raw!AE1334)</f>
        <v/>
      </c>
      <c r="AK1334" s="2" t="str">
        <f t="shared" ca="1" si="146"/>
        <v/>
      </c>
      <c r="AL1334" s="1" t="str">
        <f>IF(Raw!AF1334="", "", Raw!AF1334)</f>
        <v/>
      </c>
      <c r="AM1334" s="1" t="s">
        <v>6350</v>
      </c>
      <c r="AN1334" s="1" t="s">
        <v>6350</v>
      </c>
      <c r="AO1334" s="1" t="s">
        <v>6349</v>
      </c>
      <c r="AP1334" s="1">
        <f>Raw!AH1334</f>
        <v>7100</v>
      </c>
      <c r="AQ1334" s="1">
        <v>500</v>
      </c>
      <c r="AR1334" s="1" t="s">
        <v>6350</v>
      </c>
      <c r="AS1334" s="1" t="s">
        <v>6350</v>
      </c>
      <c r="AT1334" s="1" t="s">
        <v>6350</v>
      </c>
    </row>
    <row r="1335" spans="1:46" ht="12.75" x14ac:dyDescent="0.2">
      <c r="A1335" s="1">
        <v>11334</v>
      </c>
      <c r="B1335" s="1" t="s">
        <v>2</v>
      </c>
      <c r="C1335" s="2">
        <f t="shared" ca="1" si="140"/>
        <v>45265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6350</v>
      </c>
      <c r="O1335" s="1" t="s">
        <v>6373</v>
      </c>
      <c r="P1335" s="1" t="s">
        <v>6349</v>
      </c>
      <c r="Q1335" s="1" t="s">
        <v>6350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41"/>
        <v>27003</v>
      </c>
      <c r="AA1335" s="1" t="str">
        <f>Raw!Z1335</f>
        <v>NEW ZEALAND FULL LICENCE</v>
      </c>
      <c r="AB1335" s="9">
        <f t="shared" si="142"/>
        <v>4</v>
      </c>
      <c r="AC1335" s="1">
        <v>16</v>
      </c>
      <c r="AD1335" s="1" t="str">
        <f>Raw!AA1335</f>
        <v>FEMALE</v>
      </c>
      <c r="AE1335" s="1" t="str">
        <f>Raw!AB1335</f>
        <v>NO</v>
      </c>
      <c r="AF1335" s="1">
        <f>IF(Raw!AE1335="", 0, 1)</f>
        <v>0</v>
      </c>
      <c r="AG1335" s="1" t="str">
        <f t="shared" si="143"/>
        <v>No</v>
      </c>
      <c r="AH1335" s="1" t="str">
        <f t="shared" si="144"/>
        <v>No</v>
      </c>
      <c r="AI1335" s="1" t="str">
        <f t="shared" si="145"/>
        <v>No</v>
      </c>
      <c r="AJ1335" s="1" t="str">
        <f>IF(Raw!AE1335="", "", Raw!AE1335)</f>
        <v/>
      </c>
      <c r="AK1335" s="2" t="str">
        <f t="shared" ca="1" si="146"/>
        <v/>
      </c>
      <c r="AL1335" s="1" t="str">
        <f>IF(Raw!AF1335="", "", Raw!AF1335)</f>
        <v/>
      </c>
      <c r="AM1335" s="1" t="s">
        <v>6350</v>
      </c>
      <c r="AN1335" s="1" t="s">
        <v>6350</v>
      </c>
      <c r="AO1335" s="1" t="s">
        <v>6349</v>
      </c>
      <c r="AP1335" s="1">
        <f>Raw!AH1335</f>
        <v>4500</v>
      </c>
      <c r="AQ1335" s="1">
        <v>500</v>
      </c>
      <c r="AR1335" s="1" t="s">
        <v>6350</v>
      </c>
      <c r="AS1335" s="1" t="s">
        <v>6350</v>
      </c>
      <c r="AT1335" s="1" t="s">
        <v>6350</v>
      </c>
    </row>
    <row r="1336" spans="1:46" ht="12.75" x14ac:dyDescent="0.2">
      <c r="A1336" s="1">
        <v>11335</v>
      </c>
      <c r="B1336" s="1" t="s">
        <v>2</v>
      </c>
      <c r="C1336" s="2">
        <f t="shared" ca="1" si="140"/>
        <v>45265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6350</v>
      </c>
      <c r="O1336" s="1" t="s">
        <v>6373</v>
      </c>
      <c r="P1336" s="1" t="s">
        <v>6349</v>
      </c>
      <c r="Q1336" s="1" t="s">
        <v>6350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41"/>
        <v>23716</v>
      </c>
      <c r="AA1336" s="1" t="str">
        <f>Raw!Z1336</f>
        <v>NEW ZEALAND FULL LICENCE</v>
      </c>
      <c r="AB1336" s="9">
        <f t="shared" si="142"/>
        <v>4</v>
      </c>
      <c r="AC1336" s="1">
        <v>16</v>
      </c>
      <c r="AD1336" s="1" t="str">
        <f>Raw!AA1336</f>
        <v>MALE</v>
      </c>
      <c r="AE1336" s="1" t="str">
        <f>Raw!AB1336</f>
        <v>NO</v>
      </c>
      <c r="AF1336" s="1">
        <f>IF(Raw!AE1336="", 0, 1)</f>
        <v>0</v>
      </c>
      <c r="AG1336" s="1" t="str">
        <f t="shared" si="143"/>
        <v>No</v>
      </c>
      <c r="AH1336" s="1" t="str">
        <f t="shared" si="144"/>
        <v>No</v>
      </c>
      <c r="AI1336" s="1" t="str">
        <f t="shared" si="145"/>
        <v>No</v>
      </c>
      <c r="AJ1336" s="1" t="str">
        <f>IF(Raw!AE1336="", "", Raw!AE1336)</f>
        <v/>
      </c>
      <c r="AK1336" s="2" t="str">
        <f t="shared" ca="1" si="146"/>
        <v/>
      </c>
      <c r="AL1336" s="1" t="str">
        <f>IF(Raw!AF1336="", "", Raw!AF1336)</f>
        <v/>
      </c>
      <c r="AM1336" s="1" t="s">
        <v>6350</v>
      </c>
      <c r="AN1336" s="1" t="s">
        <v>6350</v>
      </c>
      <c r="AO1336" s="1" t="s">
        <v>6349</v>
      </c>
      <c r="AP1336" s="1">
        <f>Raw!AH1336</f>
        <v>10520</v>
      </c>
      <c r="AQ1336" s="1">
        <v>500</v>
      </c>
      <c r="AR1336" s="1" t="s">
        <v>6350</v>
      </c>
      <c r="AS1336" s="1" t="s">
        <v>6350</v>
      </c>
      <c r="AT1336" s="1" t="s">
        <v>6350</v>
      </c>
    </row>
    <row r="1337" spans="1:46" ht="12.75" x14ac:dyDescent="0.2">
      <c r="A1337" s="1">
        <v>11336</v>
      </c>
      <c r="B1337" s="1" t="s">
        <v>2</v>
      </c>
      <c r="C1337" s="2">
        <f t="shared" ca="1" si="140"/>
        <v>45265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6350</v>
      </c>
      <c r="O1337" s="1" t="s">
        <v>6373</v>
      </c>
      <c r="P1337" s="1" t="s">
        <v>6349</v>
      </c>
      <c r="Q1337" s="1" t="s">
        <v>6350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/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41"/>
        <v>25542</v>
      </c>
      <c r="AA1337" s="1" t="str">
        <f>Raw!Z1337</f>
        <v>NEW ZEALAND FULL LICENCE</v>
      </c>
      <c r="AB1337" s="9">
        <f t="shared" si="142"/>
        <v>4</v>
      </c>
      <c r="AC1337" s="1">
        <v>16</v>
      </c>
      <c r="AD1337" s="1" t="str">
        <f>Raw!AA1337</f>
        <v>MALE</v>
      </c>
      <c r="AE1337" s="1" t="str">
        <f>Raw!AB1337</f>
        <v>YES</v>
      </c>
      <c r="AF1337" s="1">
        <f>IF(Raw!AE1337="", 0, 1)</f>
        <v>0</v>
      </c>
      <c r="AG1337" s="1" t="str">
        <f t="shared" si="143"/>
        <v>No</v>
      </c>
      <c r="AH1337" s="1" t="str">
        <f t="shared" si="144"/>
        <v>No</v>
      </c>
      <c r="AI1337" s="1" t="str">
        <f t="shared" si="145"/>
        <v>No</v>
      </c>
      <c r="AJ1337" s="1" t="str">
        <f>IF(Raw!AE1337="", "", Raw!AE1337)</f>
        <v/>
      </c>
      <c r="AK1337" s="2" t="str">
        <f t="shared" ca="1" si="146"/>
        <v/>
      </c>
      <c r="AL1337" s="1" t="str">
        <f>IF(Raw!AF1337="", "", Raw!AF1337)</f>
        <v/>
      </c>
      <c r="AM1337" s="1" t="s">
        <v>6350</v>
      </c>
      <c r="AN1337" s="1" t="s">
        <v>6350</v>
      </c>
      <c r="AO1337" s="1" t="s">
        <v>6349</v>
      </c>
      <c r="AP1337" s="1">
        <f>Raw!AH1337</f>
        <v>18450</v>
      </c>
      <c r="AQ1337" s="1">
        <v>500</v>
      </c>
      <c r="AR1337" s="1" t="s">
        <v>6350</v>
      </c>
      <c r="AS1337" s="1" t="s">
        <v>6350</v>
      </c>
      <c r="AT1337" s="1" t="s">
        <v>6350</v>
      </c>
    </row>
    <row r="1338" spans="1:46" ht="12.75" x14ac:dyDescent="0.2">
      <c r="A1338" s="1">
        <v>11337</v>
      </c>
      <c r="B1338" s="1" t="s">
        <v>2</v>
      </c>
      <c r="C1338" s="2">
        <f t="shared" ca="1" si="140"/>
        <v>45265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6350</v>
      </c>
      <c r="O1338" s="1" t="s">
        <v>6373</v>
      </c>
      <c r="P1338" s="1" t="s">
        <v>6349</v>
      </c>
      <c r="Q1338" s="1" t="s">
        <v>6350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/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41"/>
        <v>35404</v>
      </c>
      <c r="AA1338" s="1" t="str">
        <f>Raw!Z1338</f>
        <v>RESTRICTED LICENCE</v>
      </c>
      <c r="AB1338" s="9">
        <f t="shared" si="142"/>
        <v>4</v>
      </c>
      <c r="AC1338" s="1">
        <v>16</v>
      </c>
      <c r="AD1338" s="1" t="str">
        <f>Raw!AA1338</f>
        <v>FEMALE</v>
      </c>
      <c r="AE1338" s="1" t="str">
        <f>Raw!AB1338</f>
        <v>NO</v>
      </c>
      <c r="AF1338" s="1">
        <f>IF(Raw!AE1338="", 0, 1)</f>
        <v>0</v>
      </c>
      <c r="AG1338" s="1" t="str">
        <f t="shared" si="143"/>
        <v>No</v>
      </c>
      <c r="AH1338" s="1" t="str">
        <f t="shared" si="144"/>
        <v>No</v>
      </c>
      <c r="AI1338" s="1" t="str">
        <f t="shared" si="145"/>
        <v>No</v>
      </c>
      <c r="AJ1338" s="1" t="str">
        <f>IF(Raw!AE1338="", "", Raw!AE1338)</f>
        <v/>
      </c>
      <c r="AK1338" s="2" t="str">
        <f t="shared" ca="1" si="146"/>
        <v/>
      </c>
      <c r="AL1338" s="1" t="str">
        <f>IF(Raw!AF1338="", "", Raw!AF1338)</f>
        <v/>
      </c>
      <c r="AM1338" s="1" t="s">
        <v>6350</v>
      </c>
      <c r="AN1338" s="1" t="s">
        <v>6350</v>
      </c>
      <c r="AO1338" s="1" t="s">
        <v>6349</v>
      </c>
      <c r="AP1338" s="1">
        <f>Raw!AH1338</f>
        <v>3260</v>
      </c>
      <c r="AQ1338" s="1">
        <v>500</v>
      </c>
      <c r="AR1338" s="1" t="s">
        <v>6350</v>
      </c>
      <c r="AS1338" s="1" t="s">
        <v>6350</v>
      </c>
      <c r="AT1338" s="1" t="s">
        <v>6350</v>
      </c>
    </row>
    <row r="1339" spans="1:46" ht="12.75" x14ac:dyDescent="0.2">
      <c r="A1339" s="1">
        <v>11338</v>
      </c>
      <c r="B1339" s="1" t="s">
        <v>2</v>
      </c>
      <c r="C1339" s="2">
        <f t="shared" ca="1" si="140"/>
        <v>45265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6350</v>
      </c>
      <c r="O1339" s="1" t="s">
        <v>6373</v>
      </c>
      <c r="P1339" s="1" t="s">
        <v>6349</v>
      </c>
      <c r="Q1339" s="1" t="s">
        <v>6350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/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41"/>
        <v>22985</v>
      </c>
      <c r="AA1339" s="1" t="str">
        <f>Raw!Z1339</f>
        <v>NEW ZEALAND FULL LICENCE</v>
      </c>
      <c r="AB1339" s="9">
        <f t="shared" si="142"/>
        <v>4</v>
      </c>
      <c r="AC1339" s="1">
        <v>16</v>
      </c>
      <c r="AD1339" s="1" t="str">
        <f>Raw!AA1339</f>
        <v>FEMALE</v>
      </c>
      <c r="AE1339" s="1" t="str">
        <f>Raw!AB1339</f>
        <v>NO</v>
      </c>
      <c r="AF1339" s="1">
        <f>IF(Raw!AE1339="", 0, 1)</f>
        <v>0</v>
      </c>
      <c r="AG1339" s="1" t="str">
        <f t="shared" si="143"/>
        <v>No</v>
      </c>
      <c r="AH1339" s="1" t="str">
        <f t="shared" si="144"/>
        <v>No</v>
      </c>
      <c r="AI1339" s="1" t="str">
        <f t="shared" si="145"/>
        <v>No</v>
      </c>
      <c r="AJ1339" s="1" t="str">
        <f>IF(Raw!AE1339="", "", Raw!AE1339)</f>
        <v/>
      </c>
      <c r="AK1339" s="2" t="str">
        <f t="shared" ca="1" si="146"/>
        <v/>
      </c>
      <c r="AL1339" s="1" t="str">
        <f>IF(Raw!AF1339="", "", Raw!AF1339)</f>
        <v/>
      </c>
      <c r="AM1339" s="1" t="s">
        <v>6350</v>
      </c>
      <c r="AN1339" s="1" t="s">
        <v>6350</v>
      </c>
      <c r="AO1339" s="1" t="s">
        <v>6349</v>
      </c>
      <c r="AP1339" s="1">
        <f>Raw!AH1339</f>
        <v>10650</v>
      </c>
      <c r="AQ1339" s="1">
        <v>500</v>
      </c>
      <c r="AR1339" s="1" t="s">
        <v>6350</v>
      </c>
      <c r="AS1339" s="1" t="s">
        <v>6350</v>
      </c>
      <c r="AT1339" s="1" t="s">
        <v>6350</v>
      </c>
    </row>
    <row r="1340" spans="1:46" ht="12.75" x14ac:dyDescent="0.2">
      <c r="A1340" s="1">
        <v>11339</v>
      </c>
      <c r="B1340" s="1" t="s">
        <v>2</v>
      </c>
      <c r="C1340" s="2">
        <f t="shared" ca="1" si="140"/>
        <v>45265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6350</v>
      </c>
      <c r="O1340" s="1" t="s">
        <v>6373</v>
      </c>
      <c r="P1340" s="1" t="s">
        <v>6349</v>
      </c>
      <c r="Q1340" s="1" t="s">
        <v>6350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41"/>
        <v>27368</v>
      </c>
      <c r="AA1340" s="1" t="str">
        <f>Raw!Z1340</f>
        <v>NEW ZEALAND FULL LICENCE</v>
      </c>
      <c r="AB1340" s="9">
        <f t="shared" si="142"/>
        <v>4</v>
      </c>
      <c r="AC1340" s="1">
        <v>16</v>
      </c>
      <c r="AD1340" s="1" t="str">
        <f>Raw!AA1340</f>
        <v>MALE</v>
      </c>
      <c r="AE1340" s="1" t="str">
        <f>Raw!AB1340</f>
        <v>NO</v>
      </c>
      <c r="AF1340" s="1">
        <f>IF(Raw!AE1340="", 0, 1)</f>
        <v>0</v>
      </c>
      <c r="AG1340" s="1" t="str">
        <f t="shared" si="143"/>
        <v>No</v>
      </c>
      <c r="AH1340" s="1" t="str">
        <f t="shared" si="144"/>
        <v>No</v>
      </c>
      <c r="AI1340" s="1" t="str">
        <f t="shared" si="145"/>
        <v>No</v>
      </c>
      <c r="AJ1340" s="1" t="str">
        <f>IF(Raw!AE1340="", "", Raw!AE1340)</f>
        <v/>
      </c>
      <c r="AK1340" s="2" t="str">
        <f t="shared" ca="1" si="146"/>
        <v/>
      </c>
      <c r="AL1340" s="1" t="str">
        <f>IF(Raw!AF1340="", "", Raw!AF1340)</f>
        <v/>
      </c>
      <c r="AM1340" s="1" t="s">
        <v>6350</v>
      </c>
      <c r="AN1340" s="1" t="s">
        <v>6350</v>
      </c>
      <c r="AO1340" s="1" t="s">
        <v>6349</v>
      </c>
      <c r="AP1340" s="1">
        <f>Raw!AH1340</f>
        <v>4800</v>
      </c>
      <c r="AQ1340" s="1">
        <v>500</v>
      </c>
      <c r="AR1340" s="1" t="s">
        <v>6350</v>
      </c>
      <c r="AS1340" s="1" t="s">
        <v>6350</v>
      </c>
      <c r="AT1340" s="1" t="s">
        <v>6350</v>
      </c>
    </row>
    <row r="1341" spans="1:46" ht="12.75" x14ac:dyDescent="0.2">
      <c r="A1341" s="1">
        <v>11340</v>
      </c>
      <c r="B1341" s="1" t="s">
        <v>2</v>
      </c>
      <c r="C1341" s="2">
        <f t="shared" ca="1" si="140"/>
        <v>45265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6350</v>
      </c>
      <c r="O1341" s="1" t="s">
        <v>6373</v>
      </c>
      <c r="P1341" s="1" t="s">
        <v>6349</v>
      </c>
      <c r="Q1341" s="1" t="s">
        <v>6350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/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41"/>
        <v>30290</v>
      </c>
      <c r="AA1341" s="1" t="str">
        <f>Raw!Z1341</f>
        <v>NEW ZEALAND FULL LICENCE</v>
      </c>
      <c r="AB1341" s="9">
        <f t="shared" si="142"/>
        <v>4</v>
      </c>
      <c r="AC1341" s="1">
        <v>16</v>
      </c>
      <c r="AD1341" s="1" t="str">
        <f>Raw!AA1341</f>
        <v>FEMALE</v>
      </c>
      <c r="AE1341" s="1" t="str">
        <f>Raw!AB1341</f>
        <v>NO</v>
      </c>
      <c r="AF1341" s="1">
        <f>IF(Raw!AE1341="", 0, 1)</f>
        <v>1</v>
      </c>
      <c r="AG1341" s="1" t="str">
        <f t="shared" si="143"/>
        <v>Yes</v>
      </c>
      <c r="AH1341" s="1" t="str">
        <f t="shared" si="144"/>
        <v>Yes</v>
      </c>
      <c r="AI1341" s="1" t="str">
        <f t="shared" si="145"/>
        <v>Yes</v>
      </c>
      <c r="AJ1341" s="1">
        <f>IF(Raw!AE1341="", "", Raw!AE1341)</f>
        <v>4</v>
      </c>
      <c r="AK1341" s="2">
        <f t="shared" ca="1" si="146"/>
        <v>45169</v>
      </c>
      <c r="AL1341" s="1" t="str">
        <f>IF(Raw!AF1341="", "", Raw!AF1341)</f>
        <v>Not at fault - other vehicle involved</v>
      </c>
      <c r="AM1341" s="1" t="s">
        <v>6350</v>
      </c>
      <c r="AN1341" s="1" t="s">
        <v>6350</v>
      </c>
      <c r="AO1341" s="1" t="s">
        <v>6349</v>
      </c>
      <c r="AP1341" s="1">
        <f>Raw!AH1341</f>
        <v>5265</v>
      </c>
      <c r="AQ1341" s="1">
        <v>500</v>
      </c>
      <c r="AR1341" s="1" t="s">
        <v>6350</v>
      </c>
      <c r="AS1341" s="1" t="s">
        <v>6350</v>
      </c>
      <c r="AT1341" s="1" t="s">
        <v>6350</v>
      </c>
    </row>
    <row r="1342" spans="1:46" ht="12.75" x14ac:dyDescent="0.2">
      <c r="A1342" s="1">
        <v>11341</v>
      </c>
      <c r="B1342" s="1" t="s">
        <v>2</v>
      </c>
      <c r="C1342" s="2">
        <f t="shared" ca="1" si="140"/>
        <v>45265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6350</v>
      </c>
      <c r="O1342" s="1" t="s">
        <v>6373</v>
      </c>
      <c r="P1342" s="1" t="s">
        <v>6349</v>
      </c>
      <c r="Q1342" s="1" t="s">
        <v>6350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41"/>
        <v>30655</v>
      </c>
      <c r="AA1342" s="1" t="str">
        <f>Raw!Z1342</f>
        <v>NEW ZEALAND FULL LICENCE</v>
      </c>
      <c r="AB1342" s="9">
        <f t="shared" si="142"/>
        <v>4</v>
      </c>
      <c r="AC1342" s="1">
        <v>16</v>
      </c>
      <c r="AD1342" s="1" t="str">
        <f>Raw!AA1342</f>
        <v>FEMALE</v>
      </c>
      <c r="AE1342" s="1" t="str">
        <f>Raw!AB1342</f>
        <v>NO</v>
      </c>
      <c r="AF1342" s="1">
        <f>IF(Raw!AE1342="", 0, 1)</f>
        <v>0</v>
      </c>
      <c r="AG1342" s="1" t="str">
        <f t="shared" si="143"/>
        <v>No</v>
      </c>
      <c r="AH1342" s="1" t="str">
        <f t="shared" si="144"/>
        <v>No</v>
      </c>
      <c r="AI1342" s="1" t="str">
        <f t="shared" si="145"/>
        <v>No</v>
      </c>
      <c r="AJ1342" s="1" t="str">
        <f>IF(Raw!AE1342="", "", Raw!AE1342)</f>
        <v/>
      </c>
      <c r="AK1342" s="2" t="str">
        <f t="shared" ca="1" si="146"/>
        <v/>
      </c>
      <c r="AL1342" s="1" t="str">
        <f>IF(Raw!AF1342="", "", Raw!AF1342)</f>
        <v/>
      </c>
      <c r="AM1342" s="1" t="s">
        <v>6350</v>
      </c>
      <c r="AN1342" s="1" t="s">
        <v>6350</v>
      </c>
      <c r="AO1342" s="1" t="s">
        <v>6349</v>
      </c>
      <c r="AP1342" s="1">
        <f>Raw!AH1342</f>
        <v>65990</v>
      </c>
      <c r="AQ1342" s="1">
        <v>500</v>
      </c>
      <c r="AR1342" s="1" t="s">
        <v>6350</v>
      </c>
      <c r="AS1342" s="1" t="s">
        <v>6350</v>
      </c>
      <c r="AT1342" s="1" t="s">
        <v>6350</v>
      </c>
    </row>
    <row r="1343" spans="1:46" ht="12.75" x14ac:dyDescent="0.2">
      <c r="A1343" s="1">
        <v>11342</v>
      </c>
      <c r="B1343" s="1" t="s">
        <v>2</v>
      </c>
      <c r="C1343" s="2">
        <f t="shared" ca="1" si="140"/>
        <v>45265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6350</v>
      </c>
      <c r="O1343" s="1" t="s">
        <v>6373</v>
      </c>
      <c r="P1343" s="1" t="s">
        <v>6349</v>
      </c>
      <c r="Q1343" s="1" t="s">
        <v>6350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/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41"/>
        <v>32482</v>
      </c>
      <c r="AA1343" s="1" t="str">
        <f>Raw!Z1343</f>
        <v>NEW ZEALAND FULL LICENCE</v>
      </c>
      <c r="AB1343" s="9">
        <f t="shared" si="142"/>
        <v>4</v>
      </c>
      <c r="AC1343" s="1">
        <v>16</v>
      </c>
      <c r="AD1343" s="1" t="str">
        <f>Raw!AA1343</f>
        <v>FEMALE</v>
      </c>
      <c r="AE1343" s="1" t="str">
        <f>Raw!AB1343</f>
        <v>NO</v>
      </c>
      <c r="AF1343" s="1">
        <f>IF(Raw!AE1343="", 0, 1)</f>
        <v>1</v>
      </c>
      <c r="AG1343" s="1" t="str">
        <f t="shared" si="143"/>
        <v>Yes</v>
      </c>
      <c r="AH1343" s="1" t="str">
        <f t="shared" si="144"/>
        <v>Yes</v>
      </c>
      <c r="AI1343" s="1" t="str">
        <f t="shared" si="145"/>
        <v>Yes</v>
      </c>
      <c r="AJ1343" s="1">
        <f>IF(Raw!AE1343="", "", Raw!AE1343)</f>
        <v>6</v>
      </c>
      <c r="AK1343" s="2">
        <f t="shared" ca="1" si="146"/>
        <v>45107</v>
      </c>
      <c r="AL1343" s="1" t="str">
        <f>IF(Raw!AF1343="", "", Raw!AF1343)</f>
        <v>Not at fault - other vehicle involved</v>
      </c>
      <c r="AM1343" s="1" t="s">
        <v>6350</v>
      </c>
      <c r="AN1343" s="1" t="s">
        <v>6350</v>
      </c>
      <c r="AO1343" s="1" t="s">
        <v>6349</v>
      </c>
      <c r="AP1343" s="1">
        <f>Raw!AH1343</f>
        <v>8880</v>
      </c>
      <c r="AQ1343" s="1">
        <v>500</v>
      </c>
      <c r="AR1343" s="1" t="s">
        <v>6350</v>
      </c>
      <c r="AS1343" s="1" t="s">
        <v>6350</v>
      </c>
      <c r="AT1343" s="1" t="s">
        <v>6350</v>
      </c>
    </row>
    <row r="1344" spans="1:46" ht="12.75" x14ac:dyDescent="0.2">
      <c r="A1344" s="1">
        <v>11343</v>
      </c>
      <c r="B1344" s="1" t="s">
        <v>2</v>
      </c>
      <c r="C1344" s="2">
        <f t="shared" ca="1" si="140"/>
        <v>45265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6350</v>
      </c>
      <c r="O1344" s="1" t="s">
        <v>6373</v>
      </c>
      <c r="P1344" s="1" t="s">
        <v>6349</v>
      </c>
      <c r="Q1344" s="1" t="s">
        <v>6350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/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41"/>
        <v>32482</v>
      </c>
      <c r="AA1344" s="1" t="str">
        <f>Raw!Z1344</f>
        <v>NEW ZEALAND FULL LICENCE</v>
      </c>
      <c r="AB1344" s="9">
        <f t="shared" si="142"/>
        <v>4</v>
      </c>
      <c r="AC1344" s="1">
        <v>16</v>
      </c>
      <c r="AD1344" s="1" t="str">
        <f>Raw!AA1344</f>
        <v>MALE</v>
      </c>
      <c r="AE1344" s="1" t="str">
        <f>Raw!AB1344</f>
        <v>NO</v>
      </c>
      <c r="AF1344" s="1">
        <f>IF(Raw!AE1344="", 0, 1)</f>
        <v>0</v>
      </c>
      <c r="AG1344" s="1" t="str">
        <f t="shared" si="143"/>
        <v>No</v>
      </c>
      <c r="AH1344" s="1" t="str">
        <f t="shared" si="144"/>
        <v>No</v>
      </c>
      <c r="AI1344" s="1" t="str">
        <f t="shared" si="145"/>
        <v>No</v>
      </c>
      <c r="AJ1344" s="1" t="str">
        <f>IF(Raw!AE1344="", "", Raw!AE1344)</f>
        <v/>
      </c>
      <c r="AK1344" s="2" t="str">
        <f t="shared" ca="1" si="146"/>
        <v/>
      </c>
      <c r="AL1344" s="1" t="str">
        <f>IF(Raw!AF1344="", "", Raw!AF1344)</f>
        <v/>
      </c>
      <c r="AM1344" s="1" t="s">
        <v>6350</v>
      </c>
      <c r="AN1344" s="1" t="s">
        <v>6350</v>
      </c>
      <c r="AO1344" s="1" t="s">
        <v>6349</v>
      </c>
      <c r="AP1344" s="1">
        <f>Raw!AH1344</f>
        <v>41800</v>
      </c>
      <c r="AQ1344" s="1">
        <v>500</v>
      </c>
      <c r="AR1344" s="1" t="s">
        <v>6350</v>
      </c>
      <c r="AS1344" s="1" t="s">
        <v>6350</v>
      </c>
      <c r="AT1344" s="1" t="s">
        <v>6350</v>
      </c>
    </row>
    <row r="1345" spans="1:46" ht="12.75" x14ac:dyDescent="0.2">
      <c r="A1345" s="1">
        <v>11344</v>
      </c>
      <c r="B1345" s="1" t="s">
        <v>2</v>
      </c>
      <c r="C1345" s="2">
        <f t="shared" ca="1" si="140"/>
        <v>45265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6350</v>
      </c>
      <c r="O1345" s="1" t="s">
        <v>6373</v>
      </c>
      <c r="P1345" s="1" t="s">
        <v>6349</v>
      </c>
      <c r="Q1345" s="1" t="s">
        <v>6350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/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41"/>
        <v>18967</v>
      </c>
      <c r="AA1345" s="1" t="str">
        <f>Raw!Z1345</f>
        <v>NEW ZEALAND FULL LICENCE</v>
      </c>
      <c r="AB1345" s="9">
        <f t="shared" si="142"/>
        <v>4</v>
      </c>
      <c r="AC1345" s="1">
        <v>16</v>
      </c>
      <c r="AD1345" s="1" t="str">
        <f>Raw!AA1345</f>
        <v>MALE</v>
      </c>
      <c r="AE1345" s="1" t="str">
        <f>Raw!AB1345</f>
        <v>NO</v>
      </c>
      <c r="AF1345" s="1">
        <f>IF(Raw!AE1345="", 0, 1)</f>
        <v>0</v>
      </c>
      <c r="AG1345" s="1" t="str">
        <f t="shared" si="143"/>
        <v>No</v>
      </c>
      <c r="AH1345" s="1" t="str">
        <f t="shared" si="144"/>
        <v>No</v>
      </c>
      <c r="AI1345" s="1" t="str">
        <f t="shared" si="145"/>
        <v>No</v>
      </c>
      <c r="AJ1345" s="1" t="str">
        <f>IF(Raw!AE1345="", "", Raw!AE1345)</f>
        <v/>
      </c>
      <c r="AK1345" s="2" t="str">
        <f t="shared" ca="1" si="146"/>
        <v/>
      </c>
      <c r="AL1345" s="1" t="str">
        <f>IF(Raw!AF1345="", "", Raw!AF1345)</f>
        <v/>
      </c>
      <c r="AM1345" s="1" t="s">
        <v>6350</v>
      </c>
      <c r="AN1345" s="1" t="s">
        <v>6350</v>
      </c>
      <c r="AO1345" s="1" t="s">
        <v>6349</v>
      </c>
      <c r="AP1345" s="1">
        <f>Raw!AH1345</f>
        <v>16280</v>
      </c>
      <c r="AQ1345" s="1">
        <v>500</v>
      </c>
      <c r="AR1345" s="1" t="s">
        <v>6350</v>
      </c>
      <c r="AS1345" s="1" t="s">
        <v>6350</v>
      </c>
      <c r="AT1345" s="1" t="s">
        <v>6350</v>
      </c>
    </row>
    <row r="1346" spans="1:46" ht="12.75" x14ac:dyDescent="0.2">
      <c r="A1346" s="1">
        <v>11345</v>
      </c>
      <c r="B1346" s="1" t="s">
        <v>2</v>
      </c>
      <c r="C1346" s="2">
        <f t="shared" ca="1" si="140"/>
        <v>45265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6350</v>
      </c>
      <c r="O1346" s="1" t="s">
        <v>6373</v>
      </c>
      <c r="P1346" s="1" t="s">
        <v>6349</v>
      </c>
      <c r="Q1346" s="1" t="s">
        <v>6350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41"/>
        <v>21524</v>
      </c>
      <c r="AA1346" s="1" t="str">
        <f>Raw!Z1346</f>
        <v>NEW ZEALAND FULL LICENCE</v>
      </c>
      <c r="AB1346" s="9">
        <f t="shared" si="142"/>
        <v>4</v>
      </c>
      <c r="AC1346" s="1">
        <v>16</v>
      </c>
      <c r="AD1346" s="1" t="str">
        <f>Raw!AA1346</f>
        <v>FEMALE</v>
      </c>
      <c r="AE1346" s="1" t="str">
        <f>Raw!AB1346</f>
        <v>NO</v>
      </c>
      <c r="AF1346" s="1">
        <f>IF(Raw!AE1346="", 0, 1)</f>
        <v>0</v>
      </c>
      <c r="AG1346" s="1" t="str">
        <f t="shared" si="143"/>
        <v>No</v>
      </c>
      <c r="AH1346" s="1" t="str">
        <f t="shared" si="144"/>
        <v>No</v>
      </c>
      <c r="AI1346" s="1" t="str">
        <f t="shared" si="145"/>
        <v>No</v>
      </c>
      <c r="AJ1346" s="1" t="str">
        <f>IF(Raw!AE1346="", "", Raw!AE1346)</f>
        <v/>
      </c>
      <c r="AK1346" s="2" t="str">
        <f t="shared" ca="1" si="146"/>
        <v/>
      </c>
      <c r="AL1346" s="1" t="str">
        <f>IF(Raw!AF1346="", "", Raw!AF1346)</f>
        <v/>
      </c>
      <c r="AM1346" s="1" t="s">
        <v>6350</v>
      </c>
      <c r="AN1346" s="1" t="s">
        <v>6350</v>
      </c>
      <c r="AO1346" s="1" t="s">
        <v>6349</v>
      </c>
      <c r="AP1346" s="1">
        <f>Raw!AH1346</f>
        <v>26780</v>
      </c>
      <c r="AQ1346" s="1">
        <v>500</v>
      </c>
      <c r="AR1346" s="1" t="s">
        <v>6350</v>
      </c>
      <c r="AS1346" s="1" t="s">
        <v>6350</v>
      </c>
      <c r="AT1346" s="1" t="s">
        <v>6350</v>
      </c>
    </row>
    <row r="1347" spans="1:46" ht="12.75" x14ac:dyDescent="0.2">
      <c r="A1347" s="1">
        <v>11346</v>
      </c>
      <c r="B1347" s="1" t="s">
        <v>2</v>
      </c>
      <c r="C1347" s="2">
        <f t="shared" ref="C1347:C1410" ca="1" si="147">TODAY()</f>
        <v>45265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6350</v>
      </c>
      <c r="O1347" s="1" t="s">
        <v>6373</v>
      </c>
      <c r="P1347" s="1" t="s">
        <v>6349</v>
      </c>
      <c r="Q1347" s="1" t="s">
        <v>6350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48">DATE( YEAR( TODAY())-Y1347, MONTH( TODAY()), DAY( TODAY()))</f>
        <v>31021</v>
      </c>
      <c r="AA1347" s="1" t="str">
        <f>Raw!Z1347</f>
        <v>NEW ZEALAND FULL LICENCE</v>
      </c>
      <c r="AB1347" s="9">
        <f t="shared" ref="AB1347:AB1410" si="149">IF( MAX(1, Y1347-AC1347)&gt;=4, 4, MAX(1, Y1347-AC1347))</f>
        <v>4</v>
      </c>
      <c r="AC1347" s="1">
        <v>16</v>
      </c>
      <c r="AD1347" s="1" t="str">
        <f>Raw!AA1347</f>
        <v>FEMALE</v>
      </c>
      <c r="AE1347" s="1" t="str">
        <f>Raw!AB1347</f>
        <v>NO</v>
      </c>
      <c r="AF1347" s="1">
        <f>IF(Raw!AE1347="", 0, 1)</f>
        <v>0</v>
      </c>
      <c r="AG1347" s="1" t="str">
        <f t="shared" ref="AG1347:AG1410" si="150">IF(AND( AJ1347&lt;&gt;"", AJ1347&lt;=2*12), "Yes", "No")</f>
        <v>No</v>
      </c>
      <c r="AH1347" s="1" t="str">
        <f t="shared" ref="AH1347:AH1410" si="151">IF(AND( AJ1347&lt;&gt;"", AJ1347&lt;=3*12), "Yes", "No")</f>
        <v>No</v>
      </c>
      <c r="AI1347" s="1" t="str">
        <f t="shared" ref="AI1347:AI1410" si="152">IF(AND( AJ1347&lt;&gt;"", AJ1347&lt;5*12), "Yes", "No")</f>
        <v>No</v>
      </c>
      <c r="AJ1347" s="1" t="str">
        <f>IF(Raw!AE1347="", "", Raw!AE1347)</f>
        <v/>
      </c>
      <c r="AK1347" s="2" t="str">
        <f t="shared" ref="AK1347:AK1410" ca="1" si="153">IF(AJ1347="", "", EOMONTH( TODAY(), -AJ1347))</f>
        <v/>
      </c>
      <c r="AL1347" s="1" t="str">
        <f>IF(Raw!AF1347="", "", Raw!AF1347)</f>
        <v/>
      </c>
      <c r="AM1347" s="1" t="s">
        <v>6350</v>
      </c>
      <c r="AN1347" s="1" t="s">
        <v>6350</v>
      </c>
      <c r="AO1347" s="1" t="s">
        <v>6349</v>
      </c>
      <c r="AP1347" s="1">
        <f>Raw!AH1347</f>
        <v>40590</v>
      </c>
      <c r="AQ1347" s="1">
        <v>500</v>
      </c>
      <c r="AR1347" s="1" t="s">
        <v>6350</v>
      </c>
      <c r="AS1347" s="1" t="s">
        <v>6350</v>
      </c>
      <c r="AT1347" s="1" t="s">
        <v>6350</v>
      </c>
    </row>
    <row r="1348" spans="1:46" ht="12.75" x14ac:dyDescent="0.2">
      <c r="A1348" s="1">
        <v>11347</v>
      </c>
      <c r="B1348" s="1" t="s">
        <v>2</v>
      </c>
      <c r="C1348" s="2">
        <f t="shared" ca="1" si="147"/>
        <v>45265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6350</v>
      </c>
      <c r="O1348" s="1" t="s">
        <v>6373</v>
      </c>
      <c r="P1348" s="1" t="s">
        <v>6349</v>
      </c>
      <c r="Q1348" s="1" t="s">
        <v>6350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48"/>
        <v>19333</v>
      </c>
      <c r="AA1348" s="1" t="str">
        <f>Raw!Z1348</f>
        <v>NEW ZEALAND FULL LICENCE</v>
      </c>
      <c r="AB1348" s="9">
        <f t="shared" si="149"/>
        <v>4</v>
      </c>
      <c r="AC1348" s="1">
        <v>16</v>
      </c>
      <c r="AD1348" s="1" t="str">
        <f>Raw!AA1348</f>
        <v>FEMALE</v>
      </c>
      <c r="AE1348" s="1" t="str">
        <f>Raw!AB1348</f>
        <v>NO</v>
      </c>
      <c r="AF1348" s="1">
        <f>IF(Raw!AE1348="", 0, 1)</f>
        <v>0</v>
      </c>
      <c r="AG1348" s="1" t="str">
        <f t="shared" si="150"/>
        <v>No</v>
      </c>
      <c r="AH1348" s="1" t="str">
        <f t="shared" si="151"/>
        <v>No</v>
      </c>
      <c r="AI1348" s="1" t="str">
        <f t="shared" si="152"/>
        <v>No</v>
      </c>
      <c r="AJ1348" s="1" t="str">
        <f>IF(Raw!AE1348="", "", Raw!AE1348)</f>
        <v/>
      </c>
      <c r="AK1348" s="2" t="str">
        <f t="shared" ca="1" si="153"/>
        <v/>
      </c>
      <c r="AL1348" s="1" t="str">
        <f>IF(Raw!AF1348="", "", Raw!AF1348)</f>
        <v/>
      </c>
      <c r="AM1348" s="1" t="s">
        <v>6350</v>
      </c>
      <c r="AN1348" s="1" t="s">
        <v>6350</v>
      </c>
      <c r="AO1348" s="1" t="s">
        <v>6349</v>
      </c>
      <c r="AP1348" s="1">
        <f>Raw!AH1348</f>
        <v>12925</v>
      </c>
      <c r="AQ1348" s="1">
        <v>500</v>
      </c>
      <c r="AR1348" s="1" t="s">
        <v>6350</v>
      </c>
      <c r="AS1348" s="1" t="s">
        <v>6350</v>
      </c>
      <c r="AT1348" s="1" t="s">
        <v>6350</v>
      </c>
    </row>
    <row r="1349" spans="1:46" ht="12.75" x14ac:dyDescent="0.2">
      <c r="A1349" s="1">
        <v>11348</v>
      </c>
      <c r="B1349" s="1" t="s">
        <v>2</v>
      </c>
      <c r="C1349" s="2">
        <f t="shared" ca="1" si="147"/>
        <v>45265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6350</v>
      </c>
      <c r="O1349" s="1" t="s">
        <v>6373</v>
      </c>
      <c r="P1349" s="1" t="s">
        <v>6349</v>
      </c>
      <c r="Q1349" s="1" t="s">
        <v>6350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/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48"/>
        <v>34673</v>
      </c>
      <c r="AA1349" s="1" t="str">
        <f>Raw!Z1349</f>
        <v>NEW ZEALAND FULL LICENCE</v>
      </c>
      <c r="AB1349" s="9">
        <f t="shared" si="149"/>
        <v>4</v>
      </c>
      <c r="AC1349" s="1">
        <v>16</v>
      </c>
      <c r="AD1349" s="1" t="str">
        <f>Raw!AA1349</f>
        <v>MALE</v>
      </c>
      <c r="AE1349" s="1" t="str">
        <f>Raw!AB1349</f>
        <v>NO</v>
      </c>
      <c r="AF1349" s="1">
        <f>IF(Raw!AE1349="", 0, 1)</f>
        <v>0</v>
      </c>
      <c r="AG1349" s="1" t="str">
        <f t="shared" si="150"/>
        <v>No</v>
      </c>
      <c r="AH1349" s="1" t="str">
        <f t="shared" si="151"/>
        <v>No</v>
      </c>
      <c r="AI1349" s="1" t="str">
        <f t="shared" si="152"/>
        <v>No</v>
      </c>
      <c r="AJ1349" s="1" t="str">
        <f>IF(Raw!AE1349="", "", Raw!AE1349)</f>
        <v/>
      </c>
      <c r="AK1349" s="2" t="str">
        <f t="shared" ca="1" si="153"/>
        <v/>
      </c>
      <c r="AL1349" s="1" t="str">
        <f>IF(Raw!AF1349="", "", Raw!AF1349)</f>
        <v/>
      </c>
      <c r="AM1349" s="1" t="s">
        <v>6350</v>
      </c>
      <c r="AN1349" s="1" t="s">
        <v>6350</v>
      </c>
      <c r="AO1349" s="1" t="s">
        <v>6349</v>
      </c>
      <c r="AP1349" s="1">
        <f>Raw!AH1349</f>
        <v>15705</v>
      </c>
      <c r="AQ1349" s="1">
        <v>500</v>
      </c>
      <c r="AR1349" s="1" t="s">
        <v>6350</v>
      </c>
      <c r="AS1349" s="1" t="s">
        <v>6350</v>
      </c>
      <c r="AT1349" s="1" t="s">
        <v>6350</v>
      </c>
    </row>
    <row r="1350" spans="1:46" ht="12.75" x14ac:dyDescent="0.2">
      <c r="A1350" s="1">
        <v>11349</v>
      </c>
      <c r="B1350" s="1" t="s">
        <v>2</v>
      </c>
      <c r="C1350" s="2">
        <f t="shared" ca="1" si="147"/>
        <v>45265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6350</v>
      </c>
      <c r="O1350" s="1" t="s">
        <v>6373</v>
      </c>
      <c r="P1350" s="1" t="s">
        <v>6349</v>
      </c>
      <c r="Q1350" s="1" t="s">
        <v>6350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/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48"/>
        <v>25542</v>
      </c>
      <c r="AA1350" s="1" t="str">
        <f>Raw!Z1350</f>
        <v>NEW ZEALAND FULL LICENCE</v>
      </c>
      <c r="AB1350" s="9">
        <f t="shared" si="149"/>
        <v>4</v>
      </c>
      <c r="AC1350" s="1">
        <v>16</v>
      </c>
      <c r="AD1350" s="1" t="str">
        <f>Raw!AA1350</f>
        <v>FEMALE</v>
      </c>
      <c r="AE1350" s="1" t="str">
        <f>Raw!AB1350</f>
        <v>NO</v>
      </c>
      <c r="AF1350" s="1">
        <f>IF(Raw!AE1350="", 0, 1)</f>
        <v>0</v>
      </c>
      <c r="AG1350" s="1" t="str">
        <f t="shared" si="150"/>
        <v>No</v>
      </c>
      <c r="AH1350" s="1" t="str">
        <f t="shared" si="151"/>
        <v>No</v>
      </c>
      <c r="AI1350" s="1" t="str">
        <f t="shared" si="152"/>
        <v>No</v>
      </c>
      <c r="AJ1350" s="1" t="str">
        <f>IF(Raw!AE1350="", "", Raw!AE1350)</f>
        <v/>
      </c>
      <c r="AK1350" s="2" t="str">
        <f t="shared" ca="1" si="153"/>
        <v/>
      </c>
      <c r="AL1350" s="1" t="str">
        <f>IF(Raw!AF1350="", "", Raw!AF1350)</f>
        <v/>
      </c>
      <c r="AM1350" s="1" t="s">
        <v>6350</v>
      </c>
      <c r="AN1350" s="1" t="s">
        <v>6350</v>
      </c>
      <c r="AO1350" s="1" t="s">
        <v>6349</v>
      </c>
      <c r="AP1350" s="1">
        <f>Raw!AH1350</f>
        <v>7420</v>
      </c>
      <c r="AQ1350" s="1">
        <v>500</v>
      </c>
      <c r="AR1350" s="1" t="s">
        <v>6350</v>
      </c>
      <c r="AS1350" s="1" t="s">
        <v>6350</v>
      </c>
      <c r="AT1350" s="1" t="s">
        <v>6350</v>
      </c>
    </row>
    <row r="1351" spans="1:46" ht="12.75" x14ac:dyDescent="0.2">
      <c r="A1351" s="1">
        <v>11350</v>
      </c>
      <c r="B1351" s="1" t="s">
        <v>2</v>
      </c>
      <c r="C1351" s="2">
        <f t="shared" ca="1" si="147"/>
        <v>45265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6350</v>
      </c>
      <c r="O1351" s="1" t="s">
        <v>6373</v>
      </c>
      <c r="P1351" s="1" t="s">
        <v>6349</v>
      </c>
      <c r="Q1351" s="1" t="s">
        <v>6350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48"/>
        <v>34308</v>
      </c>
      <c r="AA1351" s="1" t="str">
        <f>Raw!Z1351</f>
        <v>INTERNATIONAL LICENCE</v>
      </c>
      <c r="AB1351" s="9">
        <f t="shared" si="149"/>
        <v>4</v>
      </c>
      <c r="AC1351" s="1">
        <v>16</v>
      </c>
      <c r="AD1351" s="1" t="str">
        <f>Raw!AA1351</f>
        <v>MALE</v>
      </c>
      <c r="AE1351" s="1" t="str">
        <f>Raw!AB1351</f>
        <v>YES</v>
      </c>
      <c r="AF1351" s="1">
        <f>IF(Raw!AE1351="", 0, 1)</f>
        <v>0</v>
      </c>
      <c r="AG1351" s="1" t="str">
        <f t="shared" si="150"/>
        <v>No</v>
      </c>
      <c r="AH1351" s="1" t="str">
        <f t="shared" si="151"/>
        <v>No</v>
      </c>
      <c r="AI1351" s="1" t="str">
        <f t="shared" si="152"/>
        <v>No</v>
      </c>
      <c r="AJ1351" s="1" t="str">
        <f>IF(Raw!AE1351="", "", Raw!AE1351)</f>
        <v/>
      </c>
      <c r="AK1351" s="2" t="str">
        <f t="shared" ca="1" si="153"/>
        <v/>
      </c>
      <c r="AL1351" s="1" t="str">
        <f>IF(Raw!AF1351="", "", Raw!AF1351)</f>
        <v/>
      </c>
      <c r="AM1351" s="1" t="s">
        <v>6350</v>
      </c>
      <c r="AN1351" s="1" t="s">
        <v>6350</v>
      </c>
      <c r="AO1351" s="1" t="s">
        <v>6349</v>
      </c>
      <c r="AP1351" s="1">
        <f>Raw!AH1351</f>
        <v>12550</v>
      </c>
      <c r="AQ1351" s="1">
        <v>500</v>
      </c>
      <c r="AR1351" s="1" t="s">
        <v>6350</v>
      </c>
      <c r="AS1351" s="1" t="s">
        <v>6350</v>
      </c>
      <c r="AT1351" s="1" t="s">
        <v>6350</v>
      </c>
    </row>
    <row r="1352" spans="1:46" ht="12.75" x14ac:dyDescent="0.2">
      <c r="A1352" s="1">
        <v>11351</v>
      </c>
      <c r="B1352" s="1" t="s">
        <v>2</v>
      </c>
      <c r="C1352" s="2">
        <f t="shared" ca="1" si="147"/>
        <v>45265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6350</v>
      </c>
      <c r="O1352" s="1" t="s">
        <v>6373</v>
      </c>
      <c r="P1352" s="1" t="s">
        <v>6349</v>
      </c>
      <c r="Q1352" s="1" t="s">
        <v>6350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48"/>
        <v>35404</v>
      </c>
      <c r="AA1352" s="1" t="str">
        <f>Raw!Z1352</f>
        <v>LEARNERS LICENCE</v>
      </c>
      <c r="AB1352" s="9">
        <f t="shared" si="149"/>
        <v>4</v>
      </c>
      <c r="AC1352" s="1">
        <v>16</v>
      </c>
      <c r="AD1352" s="1" t="str">
        <f>Raw!AA1352</f>
        <v>FEMALE</v>
      </c>
      <c r="AE1352" s="1" t="str">
        <f>Raw!AB1352</f>
        <v>NO</v>
      </c>
      <c r="AF1352" s="1">
        <f>IF(Raw!AE1352="", 0, 1)</f>
        <v>0</v>
      </c>
      <c r="AG1352" s="1" t="str">
        <f t="shared" si="150"/>
        <v>No</v>
      </c>
      <c r="AH1352" s="1" t="str">
        <f t="shared" si="151"/>
        <v>No</v>
      </c>
      <c r="AI1352" s="1" t="str">
        <f t="shared" si="152"/>
        <v>No</v>
      </c>
      <c r="AJ1352" s="1" t="str">
        <f>IF(Raw!AE1352="", "", Raw!AE1352)</f>
        <v/>
      </c>
      <c r="AK1352" s="2" t="str">
        <f t="shared" ca="1" si="153"/>
        <v/>
      </c>
      <c r="AL1352" s="1" t="str">
        <f>IF(Raw!AF1352="", "", Raw!AF1352)</f>
        <v/>
      </c>
      <c r="AM1352" s="1" t="s">
        <v>6350</v>
      </c>
      <c r="AN1352" s="1" t="s">
        <v>6350</v>
      </c>
      <c r="AO1352" s="1" t="s">
        <v>6349</v>
      </c>
      <c r="AP1352" s="1">
        <f>Raw!AH1352</f>
        <v>1550</v>
      </c>
      <c r="AQ1352" s="1">
        <v>500</v>
      </c>
      <c r="AR1352" s="1" t="s">
        <v>6350</v>
      </c>
      <c r="AS1352" s="1" t="s">
        <v>6350</v>
      </c>
      <c r="AT1352" s="1" t="s">
        <v>6350</v>
      </c>
    </row>
    <row r="1353" spans="1:46" ht="12.75" x14ac:dyDescent="0.2">
      <c r="A1353" s="1">
        <v>11352</v>
      </c>
      <c r="B1353" s="1" t="s">
        <v>2</v>
      </c>
      <c r="C1353" s="2">
        <f t="shared" ca="1" si="147"/>
        <v>45265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6350</v>
      </c>
      <c r="O1353" s="1" t="s">
        <v>6373</v>
      </c>
      <c r="P1353" s="1" t="s">
        <v>6349</v>
      </c>
      <c r="Q1353" s="1" t="s">
        <v>6350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48"/>
        <v>21159</v>
      </c>
      <c r="AA1353" s="1" t="str">
        <f>Raw!Z1353</f>
        <v>NEW ZEALAND FULL LICENCE</v>
      </c>
      <c r="AB1353" s="9">
        <f t="shared" si="149"/>
        <v>4</v>
      </c>
      <c r="AC1353" s="1">
        <v>16</v>
      </c>
      <c r="AD1353" s="1" t="str">
        <f>Raw!AA1353</f>
        <v>FEMALE</v>
      </c>
      <c r="AE1353" s="1" t="str">
        <f>Raw!AB1353</f>
        <v>YES</v>
      </c>
      <c r="AF1353" s="1">
        <f>IF(Raw!AE1353="", 0, 1)</f>
        <v>1</v>
      </c>
      <c r="AG1353" s="1" t="str">
        <f t="shared" si="150"/>
        <v>Yes</v>
      </c>
      <c r="AH1353" s="1" t="str">
        <f t="shared" si="151"/>
        <v>Yes</v>
      </c>
      <c r="AI1353" s="1" t="str">
        <f t="shared" si="152"/>
        <v>Yes</v>
      </c>
      <c r="AJ1353" s="1">
        <f>IF(Raw!AE1353="", "", Raw!AE1353)</f>
        <v>6</v>
      </c>
      <c r="AK1353" s="2">
        <f t="shared" ca="1" si="153"/>
        <v>45107</v>
      </c>
      <c r="AL1353" s="1" t="str">
        <f>IF(Raw!AF1353="", "", Raw!AF1353)</f>
        <v>Not at fault - other vehicle involved</v>
      </c>
      <c r="AM1353" s="1" t="s">
        <v>6350</v>
      </c>
      <c r="AN1353" s="1" t="s">
        <v>6350</v>
      </c>
      <c r="AO1353" s="1" t="s">
        <v>6349</v>
      </c>
      <c r="AP1353" s="1">
        <f>Raw!AH1353</f>
        <v>27750</v>
      </c>
      <c r="AQ1353" s="1">
        <v>500</v>
      </c>
      <c r="AR1353" s="1" t="s">
        <v>6350</v>
      </c>
      <c r="AS1353" s="1" t="s">
        <v>6350</v>
      </c>
      <c r="AT1353" s="1" t="s">
        <v>6350</v>
      </c>
    </row>
    <row r="1354" spans="1:46" ht="12.75" x14ac:dyDescent="0.2">
      <c r="A1354" s="1">
        <v>11353</v>
      </c>
      <c r="B1354" s="1" t="s">
        <v>2</v>
      </c>
      <c r="C1354" s="2">
        <f t="shared" ca="1" si="147"/>
        <v>45265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6350</v>
      </c>
      <c r="O1354" s="1" t="s">
        <v>6373</v>
      </c>
      <c r="P1354" s="1" t="s">
        <v>6349</v>
      </c>
      <c r="Q1354" s="1" t="s">
        <v>6350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48"/>
        <v>33943</v>
      </c>
      <c r="AA1354" s="1" t="str">
        <f>Raw!Z1354</f>
        <v>NEW ZEALAND FULL LICENCE</v>
      </c>
      <c r="AB1354" s="9">
        <f t="shared" si="149"/>
        <v>4</v>
      </c>
      <c r="AC1354" s="1">
        <v>16</v>
      </c>
      <c r="AD1354" s="1" t="str">
        <f>Raw!AA1354</f>
        <v>MALE</v>
      </c>
      <c r="AE1354" s="1" t="str">
        <f>Raw!AB1354</f>
        <v>NO</v>
      </c>
      <c r="AF1354" s="1">
        <f>IF(Raw!AE1354="", 0, 1)</f>
        <v>1</v>
      </c>
      <c r="AG1354" s="1" t="str">
        <f t="shared" si="150"/>
        <v>Yes</v>
      </c>
      <c r="AH1354" s="1" t="str">
        <f t="shared" si="151"/>
        <v>Yes</v>
      </c>
      <c r="AI1354" s="1" t="str">
        <f t="shared" si="152"/>
        <v>Yes</v>
      </c>
      <c r="AJ1354" s="1">
        <f>IF(Raw!AE1354="", "", Raw!AE1354)</f>
        <v>4</v>
      </c>
      <c r="AK1354" s="2">
        <f t="shared" ca="1" si="153"/>
        <v>45169</v>
      </c>
      <c r="AL1354" s="1" t="str">
        <f>IF(Raw!AF1354="", "", Raw!AF1354)</f>
        <v>Not at fault - other vehicle involved</v>
      </c>
      <c r="AM1354" s="1" t="s">
        <v>6350</v>
      </c>
      <c r="AN1354" s="1" t="s">
        <v>6350</v>
      </c>
      <c r="AO1354" s="1" t="s">
        <v>6349</v>
      </c>
      <c r="AP1354" s="1">
        <f>Raw!AH1354</f>
        <v>6500</v>
      </c>
      <c r="AQ1354" s="1">
        <v>500</v>
      </c>
      <c r="AR1354" s="1" t="s">
        <v>6350</v>
      </c>
      <c r="AS1354" s="1" t="s">
        <v>6350</v>
      </c>
      <c r="AT1354" s="1" t="s">
        <v>6350</v>
      </c>
    </row>
    <row r="1355" spans="1:46" ht="12.75" x14ac:dyDescent="0.2">
      <c r="A1355" s="1">
        <v>11354</v>
      </c>
      <c r="B1355" s="1" t="s">
        <v>2</v>
      </c>
      <c r="C1355" s="2">
        <f t="shared" ca="1" si="147"/>
        <v>45265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6350</v>
      </c>
      <c r="O1355" s="1" t="s">
        <v>6373</v>
      </c>
      <c r="P1355" s="1" t="s">
        <v>6349</v>
      </c>
      <c r="Q1355" s="1" t="s">
        <v>6350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48"/>
        <v>22985</v>
      </c>
      <c r="AA1355" s="1" t="str">
        <f>Raw!Z1355</f>
        <v>NEW ZEALAND FULL LICENCE</v>
      </c>
      <c r="AB1355" s="9">
        <f t="shared" si="149"/>
        <v>4</v>
      </c>
      <c r="AC1355" s="1">
        <v>16</v>
      </c>
      <c r="AD1355" s="1" t="str">
        <f>Raw!AA1355</f>
        <v>MALE</v>
      </c>
      <c r="AE1355" s="1" t="str">
        <f>Raw!AB1355</f>
        <v>NO</v>
      </c>
      <c r="AF1355" s="1">
        <f>IF(Raw!AE1355="", 0, 1)</f>
        <v>1</v>
      </c>
      <c r="AG1355" s="1" t="str">
        <f t="shared" si="150"/>
        <v>No</v>
      </c>
      <c r="AH1355" s="1" t="str">
        <f t="shared" si="151"/>
        <v>Yes</v>
      </c>
      <c r="AI1355" s="1" t="str">
        <f t="shared" si="152"/>
        <v>Yes</v>
      </c>
      <c r="AJ1355" s="1">
        <f>IF(Raw!AE1355="", "", Raw!AE1355)</f>
        <v>33</v>
      </c>
      <c r="AK1355" s="2">
        <f t="shared" ca="1" si="153"/>
        <v>44286</v>
      </c>
      <c r="AL1355" s="1" t="str">
        <f>IF(Raw!AF1355="", "", Raw!AF1355)</f>
        <v>At fault - Fire damage or theft</v>
      </c>
      <c r="AM1355" s="1" t="s">
        <v>6350</v>
      </c>
      <c r="AN1355" s="1" t="s">
        <v>6350</v>
      </c>
      <c r="AO1355" s="1" t="s">
        <v>6349</v>
      </c>
      <c r="AP1355" s="1">
        <f>Raw!AH1355</f>
        <v>6667</v>
      </c>
      <c r="AQ1355" s="1">
        <v>500</v>
      </c>
      <c r="AR1355" s="1" t="s">
        <v>6350</v>
      </c>
      <c r="AS1355" s="1" t="s">
        <v>6350</v>
      </c>
      <c r="AT1355" s="1" t="s">
        <v>6350</v>
      </c>
    </row>
    <row r="1356" spans="1:46" ht="12.75" x14ac:dyDescent="0.2">
      <c r="A1356" s="1">
        <v>11355</v>
      </c>
      <c r="B1356" s="1" t="s">
        <v>2</v>
      </c>
      <c r="C1356" s="2">
        <f t="shared" ca="1" si="147"/>
        <v>45265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6350</v>
      </c>
      <c r="O1356" s="1" t="s">
        <v>6373</v>
      </c>
      <c r="P1356" s="1" t="s">
        <v>6349</v>
      </c>
      <c r="Q1356" s="1" t="s">
        <v>6350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48"/>
        <v>33943</v>
      </c>
      <c r="AA1356" s="1" t="str">
        <f>Raw!Z1356</f>
        <v>NEW ZEALAND FULL LICENCE</v>
      </c>
      <c r="AB1356" s="9">
        <f t="shared" si="149"/>
        <v>4</v>
      </c>
      <c r="AC1356" s="1">
        <v>16</v>
      </c>
      <c r="AD1356" s="1" t="str">
        <f>Raw!AA1356</f>
        <v>MALE</v>
      </c>
      <c r="AE1356" s="1" t="str">
        <f>Raw!AB1356</f>
        <v>NO</v>
      </c>
      <c r="AF1356" s="1">
        <f>IF(Raw!AE1356="", 0, 1)</f>
        <v>0</v>
      </c>
      <c r="AG1356" s="1" t="str">
        <f t="shared" si="150"/>
        <v>No</v>
      </c>
      <c r="AH1356" s="1" t="str">
        <f t="shared" si="151"/>
        <v>No</v>
      </c>
      <c r="AI1356" s="1" t="str">
        <f t="shared" si="152"/>
        <v>No</v>
      </c>
      <c r="AJ1356" s="1" t="str">
        <f>IF(Raw!AE1356="", "", Raw!AE1356)</f>
        <v/>
      </c>
      <c r="AK1356" s="2" t="str">
        <f t="shared" ca="1" si="153"/>
        <v/>
      </c>
      <c r="AL1356" s="1" t="str">
        <f>IF(Raw!AF1356="", "", Raw!AF1356)</f>
        <v/>
      </c>
      <c r="AM1356" s="1" t="s">
        <v>6350</v>
      </c>
      <c r="AN1356" s="1" t="s">
        <v>6350</v>
      </c>
      <c r="AO1356" s="1" t="s">
        <v>6349</v>
      </c>
      <c r="AP1356" s="1">
        <f>Raw!AH1356</f>
        <v>23650</v>
      </c>
      <c r="AQ1356" s="1">
        <v>500</v>
      </c>
      <c r="AR1356" s="1" t="s">
        <v>6350</v>
      </c>
      <c r="AS1356" s="1" t="s">
        <v>6350</v>
      </c>
      <c r="AT1356" s="1" t="s">
        <v>6350</v>
      </c>
    </row>
    <row r="1357" spans="1:46" ht="12.75" x14ac:dyDescent="0.2">
      <c r="A1357" s="1">
        <v>11356</v>
      </c>
      <c r="B1357" s="1" t="s">
        <v>2</v>
      </c>
      <c r="C1357" s="2">
        <f t="shared" ca="1" si="147"/>
        <v>45265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6350</v>
      </c>
      <c r="O1357" s="1" t="s">
        <v>6373</v>
      </c>
      <c r="P1357" s="1" t="s">
        <v>6349</v>
      </c>
      <c r="Q1357" s="1" t="s">
        <v>6350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/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48"/>
        <v>19333</v>
      </c>
      <c r="AA1357" s="1" t="str">
        <f>Raw!Z1357</f>
        <v>NEW ZEALAND FULL LICENCE</v>
      </c>
      <c r="AB1357" s="9">
        <f t="shared" si="149"/>
        <v>4</v>
      </c>
      <c r="AC1357" s="1">
        <v>16</v>
      </c>
      <c r="AD1357" s="1" t="str">
        <f>Raw!AA1357</f>
        <v>FEMALE</v>
      </c>
      <c r="AE1357" s="1" t="str">
        <f>Raw!AB1357</f>
        <v>YES</v>
      </c>
      <c r="AF1357" s="1">
        <f>IF(Raw!AE1357="", 0, 1)</f>
        <v>0</v>
      </c>
      <c r="AG1357" s="1" t="str">
        <f t="shared" si="150"/>
        <v>No</v>
      </c>
      <c r="AH1357" s="1" t="str">
        <f t="shared" si="151"/>
        <v>No</v>
      </c>
      <c r="AI1357" s="1" t="str">
        <f t="shared" si="152"/>
        <v>No</v>
      </c>
      <c r="AJ1357" s="1" t="str">
        <f>IF(Raw!AE1357="", "", Raw!AE1357)</f>
        <v/>
      </c>
      <c r="AK1357" s="2" t="str">
        <f t="shared" ca="1" si="153"/>
        <v/>
      </c>
      <c r="AL1357" s="1" t="str">
        <f>IF(Raw!AF1357="", "", Raw!AF1357)</f>
        <v/>
      </c>
      <c r="AM1357" s="1" t="s">
        <v>6350</v>
      </c>
      <c r="AN1357" s="1" t="s">
        <v>6350</v>
      </c>
      <c r="AO1357" s="1" t="s">
        <v>6349</v>
      </c>
      <c r="AP1357" s="1">
        <f>Raw!AH1357</f>
        <v>2825</v>
      </c>
      <c r="AQ1357" s="1">
        <v>500</v>
      </c>
      <c r="AR1357" s="1" t="s">
        <v>6350</v>
      </c>
      <c r="AS1357" s="1" t="s">
        <v>6350</v>
      </c>
      <c r="AT1357" s="1" t="s">
        <v>6350</v>
      </c>
    </row>
    <row r="1358" spans="1:46" ht="12.75" x14ac:dyDescent="0.2">
      <c r="A1358" s="1">
        <v>11357</v>
      </c>
      <c r="B1358" s="1" t="s">
        <v>2</v>
      </c>
      <c r="C1358" s="2">
        <f t="shared" ca="1" si="147"/>
        <v>45265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6350</v>
      </c>
      <c r="O1358" s="1" t="s">
        <v>6373</v>
      </c>
      <c r="P1358" s="1" t="s">
        <v>6349</v>
      </c>
      <c r="Q1358" s="1" t="s">
        <v>6350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48"/>
        <v>31386</v>
      </c>
      <c r="AA1358" s="1" t="str">
        <f>Raw!Z1358</f>
        <v>NEW ZEALAND FULL LICENCE</v>
      </c>
      <c r="AB1358" s="9">
        <f t="shared" si="149"/>
        <v>4</v>
      </c>
      <c r="AC1358" s="1">
        <v>16</v>
      </c>
      <c r="AD1358" s="1" t="str">
        <f>Raw!AA1358</f>
        <v>FEMALE</v>
      </c>
      <c r="AE1358" s="1" t="str">
        <f>Raw!AB1358</f>
        <v>NO</v>
      </c>
      <c r="AF1358" s="1">
        <f>IF(Raw!AE1358="", 0, 1)</f>
        <v>0</v>
      </c>
      <c r="AG1358" s="1" t="str">
        <f t="shared" si="150"/>
        <v>No</v>
      </c>
      <c r="AH1358" s="1" t="str">
        <f t="shared" si="151"/>
        <v>No</v>
      </c>
      <c r="AI1358" s="1" t="str">
        <f t="shared" si="152"/>
        <v>No</v>
      </c>
      <c r="AJ1358" s="1" t="str">
        <f>IF(Raw!AE1358="", "", Raw!AE1358)</f>
        <v/>
      </c>
      <c r="AK1358" s="2" t="str">
        <f t="shared" ca="1" si="153"/>
        <v/>
      </c>
      <c r="AL1358" s="1" t="str">
        <f>IF(Raw!AF1358="", "", Raw!AF1358)</f>
        <v/>
      </c>
      <c r="AM1358" s="1" t="s">
        <v>6350</v>
      </c>
      <c r="AN1358" s="1" t="s">
        <v>6350</v>
      </c>
      <c r="AO1358" s="1" t="s">
        <v>6349</v>
      </c>
      <c r="AP1358" s="1">
        <f>Raw!AH1358</f>
        <v>37350</v>
      </c>
      <c r="AQ1358" s="1">
        <v>500</v>
      </c>
      <c r="AR1358" s="1" t="s">
        <v>6350</v>
      </c>
      <c r="AS1358" s="1" t="s">
        <v>6350</v>
      </c>
      <c r="AT1358" s="1" t="s">
        <v>6350</v>
      </c>
    </row>
    <row r="1359" spans="1:46" ht="12.75" x14ac:dyDescent="0.2">
      <c r="A1359" s="1">
        <v>11358</v>
      </c>
      <c r="B1359" s="1" t="s">
        <v>2</v>
      </c>
      <c r="C1359" s="2">
        <f t="shared" ca="1" si="147"/>
        <v>45265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6350</v>
      </c>
      <c r="O1359" s="1" t="s">
        <v>6373</v>
      </c>
      <c r="P1359" s="1" t="s">
        <v>6349</v>
      </c>
      <c r="Q1359" s="1" t="s">
        <v>6350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48"/>
        <v>33577</v>
      </c>
      <c r="AA1359" s="1" t="str">
        <f>Raw!Z1359</f>
        <v>NEW ZEALAND FULL LICENCE</v>
      </c>
      <c r="AB1359" s="9">
        <f t="shared" si="149"/>
        <v>4</v>
      </c>
      <c r="AC1359" s="1">
        <v>16</v>
      </c>
      <c r="AD1359" s="1" t="str">
        <f>Raw!AA1359</f>
        <v>FEMALE</v>
      </c>
      <c r="AE1359" s="1" t="str">
        <f>Raw!AB1359</f>
        <v>YES</v>
      </c>
      <c r="AF1359" s="1">
        <f>IF(Raw!AE1359="", 0, 1)</f>
        <v>0</v>
      </c>
      <c r="AG1359" s="1" t="str">
        <f t="shared" si="150"/>
        <v>No</v>
      </c>
      <c r="AH1359" s="1" t="str">
        <f t="shared" si="151"/>
        <v>No</v>
      </c>
      <c r="AI1359" s="1" t="str">
        <f t="shared" si="152"/>
        <v>No</v>
      </c>
      <c r="AJ1359" s="1" t="str">
        <f>IF(Raw!AE1359="", "", Raw!AE1359)</f>
        <v/>
      </c>
      <c r="AK1359" s="2" t="str">
        <f t="shared" ca="1" si="153"/>
        <v/>
      </c>
      <c r="AL1359" s="1" t="str">
        <f>IF(Raw!AF1359="", "", Raw!AF1359)</f>
        <v/>
      </c>
      <c r="AM1359" s="1" t="s">
        <v>6350</v>
      </c>
      <c r="AN1359" s="1" t="s">
        <v>6350</v>
      </c>
      <c r="AO1359" s="1" t="s">
        <v>6349</v>
      </c>
      <c r="AP1359" s="1">
        <f>Raw!AH1359</f>
        <v>43990</v>
      </c>
      <c r="AQ1359" s="1">
        <v>500</v>
      </c>
      <c r="AR1359" s="1" t="s">
        <v>6350</v>
      </c>
      <c r="AS1359" s="1" t="s">
        <v>6350</v>
      </c>
      <c r="AT1359" s="1" t="s">
        <v>6350</v>
      </c>
    </row>
    <row r="1360" spans="1:46" ht="12.75" x14ac:dyDescent="0.2">
      <c r="A1360" s="1">
        <v>11359</v>
      </c>
      <c r="B1360" s="1" t="s">
        <v>2</v>
      </c>
      <c r="C1360" s="2">
        <f t="shared" ca="1" si="147"/>
        <v>45265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6350</v>
      </c>
      <c r="O1360" s="1" t="s">
        <v>6373</v>
      </c>
      <c r="P1360" s="1" t="s">
        <v>6349</v>
      </c>
      <c r="Q1360" s="1" t="s">
        <v>6350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48"/>
        <v>29925</v>
      </c>
      <c r="AA1360" s="1" t="str">
        <f>Raw!Z1360</f>
        <v>NEW ZEALAND FULL LICENCE</v>
      </c>
      <c r="AB1360" s="9">
        <f t="shared" si="149"/>
        <v>4</v>
      </c>
      <c r="AC1360" s="1">
        <v>16</v>
      </c>
      <c r="AD1360" s="1" t="str">
        <f>Raw!AA1360</f>
        <v>FEMALE</v>
      </c>
      <c r="AE1360" s="1" t="str">
        <f>Raw!AB1360</f>
        <v>NO</v>
      </c>
      <c r="AF1360" s="1">
        <f>IF(Raw!AE1360="", 0, 1)</f>
        <v>0</v>
      </c>
      <c r="AG1360" s="1" t="str">
        <f t="shared" si="150"/>
        <v>No</v>
      </c>
      <c r="AH1360" s="1" t="str">
        <f t="shared" si="151"/>
        <v>No</v>
      </c>
      <c r="AI1360" s="1" t="str">
        <f t="shared" si="152"/>
        <v>No</v>
      </c>
      <c r="AJ1360" s="1" t="str">
        <f>IF(Raw!AE1360="", "", Raw!AE1360)</f>
        <v/>
      </c>
      <c r="AK1360" s="2" t="str">
        <f t="shared" ca="1" si="153"/>
        <v/>
      </c>
      <c r="AL1360" s="1" t="str">
        <f>IF(Raw!AF1360="", "", Raw!AF1360)</f>
        <v/>
      </c>
      <c r="AM1360" s="1" t="s">
        <v>6350</v>
      </c>
      <c r="AN1360" s="1" t="s">
        <v>6350</v>
      </c>
      <c r="AO1360" s="1" t="s">
        <v>6349</v>
      </c>
      <c r="AP1360" s="1">
        <f>Raw!AH1360</f>
        <v>11220</v>
      </c>
      <c r="AQ1360" s="1">
        <v>500</v>
      </c>
      <c r="AR1360" s="1" t="s">
        <v>6350</v>
      </c>
      <c r="AS1360" s="1" t="s">
        <v>6350</v>
      </c>
      <c r="AT1360" s="1" t="s">
        <v>6350</v>
      </c>
    </row>
    <row r="1361" spans="1:46" ht="12.75" x14ac:dyDescent="0.2">
      <c r="A1361" s="1">
        <v>11360</v>
      </c>
      <c r="B1361" s="1" t="s">
        <v>2</v>
      </c>
      <c r="C1361" s="2">
        <f t="shared" ca="1" si="147"/>
        <v>45265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6350</v>
      </c>
      <c r="O1361" s="1" t="s">
        <v>6373</v>
      </c>
      <c r="P1361" s="1" t="s">
        <v>6349</v>
      </c>
      <c r="Q1361" s="1" t="s">
        <v>6350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48"/>
        <v>28829</v>
      </c>
      <c r="AA1361" s="1" t="str">
        <f>Raw!Z1361</f>
        <v>NEW ZEALAND FULL LICENCE</v>
      </c>
      <c r="AB1361" s="9">
        <f t="shared" si="149"/>
        <v>4</v>
      </c>
      <c r="AC1361" s="1">
        <v>16</v>
      </c>
      <c r="AD1361" s="1" t="str">
        <f>Raw!AA1361</f>
        <v>FEMALE</v>
      </c>
      <c r="AE1361" s="1" t="str">
        <f>Raw!AB1361</f>
        <v>NO</v>
      </c>
      <c r="AF1361" s="1">
        <f>IF(Raw!AE1361="", 0, 1)</f>
        <v>0</v>
      </c>
      <c r="AG1361" s="1" t="str">
        <f t="shared" si="150"/>
        <v>No</v>
      </c>
      <c r="AH1361" s="1" t="str">
        <f t="shared" si="151"/>
        <v>No</v>
      </c>
      <c r="AI1361" s="1" t="str">
        <f t="shared" si="152"/>
        <v>No</v>
      </c>
      <c r="AJ1361" s="1" t="str">
        <f>IF(Raw!AE1361="", "", Raw!AE1361)</f>
        <v/>
      </c>
      <c r="AK1361" s="2" t="str">
        <f t="shared" ca="1" si="153"/>
        <v/>
      </c>
      <c r="AL1361" s="1" t="str">
        <f>IF(Raw!AF1361="", "", Raw!AF1361)</f>
        <v/>
      </c>
      <c r="AM1361" s="1" t="s">
        <v>6350</v>
      </c>
      <c r="AN1361" s="1" t="s">
        <v>6350</v>
      </c>
      <c r="AO1361" s="1" t="s">
        <v>6349</v>
      </c>
      <c r="AP1361" s="1">
        <f>Raw!AH1361</f>
        <v>4262</v>
      </c>
      <c r="AQ1361" s="1">
        <v>500</v>
      </c>
      <c r="AR1361" s="1" t="s">
        <v>6350</v>
      </c>
      <c r="AS1361" s="1" t="s">
        <v>6350</v>
      </c>
      <c r="AT1361" s="1" t="s">
        <v>6350</v>
      </c>
    </row>
    <row r="1362" spans="1:46" ht="12.75" x14ac:dyDescent="0.2">
      <c r="A1362" s="1">
        <v>11361</v>
      </c>
      <c r="B1362" s="1" t="s">
        <v>2</v>
      </c>
      <c r="C1362" s="2">
        <f t="shared" ca="1" si="147"/>
        <v>45265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6350</v>
      </c>
      <c r="O1362" s="1" t="s">
        <v>6373</v>
      </c>
      <c r="P1362" s="1" t="s">
        <v>6349</v>
      </c>
      <c r="Q1362" s="1" t="s">
        <v>6350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48"/>
        <v>16411</v>
      </c>
      <c r="AA1362" s="1" t="str">
        <f>Raw!Z1362</f>
        <v>NEW ZEALAND FULL LICENCE</v>
      </c>
      <c r="AB1362" s="9">
        <f t="shared" si="149"/>
        <v>4</v>
      </c>
      <c r="AC1362" s="1">
        <v>16</v>
      </c>
      <c r="AD1362" s="1" t="str">
        <f>Raw!AA1362</f>
        <v>MALE</v>
      </c>
      <c r="AE1362" s="1" t="str">
        <f>Raw!AB1362</f>
        <v>NO</v>
      </c>
      <c r="AF1362" s="1">
        <f>IF(Raw!AE1362="", 0, 1)</f>
        <v>0</v>
      </c>
      <c r="AG1362" s="1" t="str">
        <f t="shared" si="150"/>
        <v>No</v>
      </c>
      <c r="AH1362" s="1" t="str">
        <f t="shared" si="151"/>
        <v>No</v>
      </c>
      <c r="AI1362" s="1" t="str">
        <f t="shared" si="152"/>
        <v>No</v>
      </c>
      <c r="AJ1362" s="1" t="str">
        <f>IF(Raw!AE1362="", "", Raw!AE1362)</f>
        <v/>
      </c>
      <c r="AK1362" s="2" t="str">
        <f t="shared" ca="1" si="153"/>
        <v/>
      </c>
      <c r="AL1362" s="1" t="str">
        <f>IF(Raw!AF1362="", "", Raw!AF1362)</f>
        <v/>
      </c>
      <c r="AM1362" s="1" t="s">
        <v>6350</v>
      </c>
      <c r="AN1362" s="1" t="s">
        <v>6350</v>
      </c>
      <c r="AO1362" s="1" t="s">
        <v>6349</v>
      </c>
      <c r="AP1362" s="1">
        <f>Raw!AH1362</f>
        <v>15935</v>
      </c>
      <c r="AQ1362" s="1">
        <v>500</v>
      </c>
      <c r="AR1362" s="1" t="s">
        <v>6350</v>
      </c>
      <c r="AS1362" s="1" t="s">
        <v>6350</v>
      </c>
      <c r="AT1362" s="1" t="s">
        <v>6350</v>
      </c>
    </row>
    <row r="1363" spans="1:46" ht="12.75" x14ac:dyDescent="0.2">
      <c r="A1363" s="1">
        <v>11362</v>
      </c>
      <c r="B1363" s="1" t="s">
        <v>2</v>
      </c>
      <c r="C1363" s="2">
        <f t="shared" ca="1" si="147"/>
        <v>45265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6350</v>
      </c>
      <c r="O1363" s="1" t="s">
        <v>6373</v>
      </c>
      <c r="P1363" s="1" t="s">
        <v>6349</v>
      </c>
      <c r="Q1363" s="1" t="s">
        <v>6350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/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48"/>
        <v>36499</v>
      </c>
      <c r="AA1363" s="1" t="str">
        <f>Raw!Z1363</f>
        <v>NEW ZEALAND FULL LICENCE</v>
      </c>
      <c r="AB1363" s="9">
        <f t="shared" si="149"/>
        <v>4</v>
      </c>
      <c r="AC1363" s="1">
        <v>16</v>
      </c>
      <c r="AD1363" s="1" t="str">
        <f>Raw!AA1363</f>
        <v>FEMALE</v>
      </c>
      <c r="AE1363" s="1" t="str">
        <f>Raw!AB1363</f>
        <v>YES</v>
      </c>
      <c r="AF1363" s="1">
        <f>IF(Raw!AE1363="", 0, 1)</f>
        <v>0</v>
      </c>
      <c r="AG1363" s="1" t="str">
        <f t="shared" si="150"/>
        <v>No</v>
      </c>
      <c r="AH1363" s="1" t="str">
        <f t="shared" si="151"/>
        <v>No</v>
      </c>
      <c r="AI1363" s="1" t="str">
        <f t="shared" si="152"/>
        <v>No</v>
      </c>
      <c r="AJ1363" s="1" t="str">
        <f>IF(Raw!AE1363="", "", Raw!AE1363)</f>
        <v/>
      </c>
      <c r="AK1363" s="2" t="str">
        <f t="shared" ca="1" si="153"/>
        <v/>
      </c>
      <c r="AL1363" s="1" t="str">
        <f>IF(Raw!AF1363="", "", Raw!AF1363)</f>
        <v/>
      </c>
      <c r="AM1363" s="1" t="s">
        <v>6350</v>
      </c>
      <c r="AN1363" s="1" t="s">
        <v>6350</v>
      </c>
      <c r="AO1363" s="1" t="s">
        <v>6349</v>
      </c>
      <c r="AP1363" s="1">
        <f>Raw!AH1363</f>
        <v>11000</v>
      </c>
      <c r="AQ1363" s="1">
        <v>500</v>
      </c>
      <c r="AR1363" s="1" t="s">
        <v>6350</v>
      </c>
      <c r="AS1363" s="1" t="s">
        <v>6350</v>
      </c>
      <c r="AT1363" s="1" t="s">
        <v>6350</v>
      </c>
    </row>
    <row r="1364" spans="1:46" ht="12.75" x14ac:dyDescent="0.2">
      <c r="A1364" s="1">
        <v>11363</v>
      </c>
      <c r="B1364" s="1" t="s">
        <v>2</v>
      </c>
      <c r="C1364" s="2">
        <f t="shared" ca="1" si="147"/>
        <v>45265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6350</v>
      </c>
      <c r="O1364" s="1" t="s">
        <v>6373</v>
      </c>
      <c r="P1364" s="1" t="s">
        <v>6349</v>
      </c>
      <c r="Q1364" s="1" t="s">
        <v>6350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48"/>
        <v>33577</v>
      </c>
      <c r="AA1364" s="1" t="str">
        <f>Raw!Z1364</f>
        <v>NEW ZEALAND FULL LICENCE</v>
      </c>
      <c r="AB1364" s="9">
        <f t="shared" si="149"/>
        <v>4</v>
      </c>
      <c r="AC1364" s="1">
        <v>16</v>
      </c>
      <c r="AD1364" s="1" t="str">
        <f>Raw!AA1364</f>
        <v>FEMALE</v>
      </c>
      <c r="AE1364" s="1" t="str">
        <f>Raw!AB1364</f>
        <v>NO</v>
      </c>
      <c r="AF1364" s="1">
        <f>IF(Raw!AE1364="", 0, 1)</f>
        <v>0</v>
      </c>
      <c r="AG1364" s="1" t="str">
        <f t="shared" si="150"/>
        <v>No</v>
      </c>
      <c r="AH1364" s="1" t="str">
        <f t="shared" si="151"/>
        <v>No</v>
      </c>
      <c r="AI1364" s="1" t="str">
        <f t="shared" si="152"/>
        <v>No</v>
      </c>
      <c r="AJ1364" s="1" t="str">
        <f>IF(Raw!AE1364="", "", Raw!AE1364)</f>
        <v/>
      </c>
      <c r="AK1364" s="2" t="str">
        <f t="shared" ca="1" si="153"/>
        <v/>
      </c>
      <c r="AL1364" s="1" t="str">
        <f>IF(Raw!AF1364="", "", Raw!AF1364)</f>
        <v/>
      </c>
      <c r="AM1364" s="1" t="s">
        <v>6350</v>
      </c>
      <c r="AN1364" s="1" t="s">
        <v>6350</v>
      </c>
      <c r="AO1364" s="1" t="s">
        <v>6349</v>
      </c>
      <c r="AP1364" s="1">
        <f>Raw!AH1364</f>
        <v>39990</v>
      </c>
      <c r="AQ1364" s="1">
        <v>500</v>
      </c>
      <c r="AR1364" s="1" t="s">
        <v>6350</v>
      </c>
      <c r="AS1364" s="1" t="s">
        <v>6350</v>
      </c>
      <c r="AT1364" s="1" t="s">
        <v>6350</v>
      </c>
    </row>
    <row r="1365" spans="1:46" ht="12.75" x14ac:dyDescent="0.2">
      <c r="A1365" s="1">
        <v>11364</v>
      </c>
      <c r="B1365" s="1" t="s">
        <v>2</v>
      </c>
      <c r="C1365" s="2">
        <f t="shared" ca="1" si="147"/>
        <v>45265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6350</v>
      </c>
      <c r="O1365" s="1" t="s">
        <v>6373</v>
      </c>
      <c r="P1365" s="1" t="s">
        <v>6349</v>
      </c>
      <c r="Q1365" s="1" t="s">
        <v>6350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/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48"/>
        <v>34673</v>
      </c>
      <c r="AA1365" s="1" t="str">
        <f>Raw!Z1365</f>
        <v>NEW ZEALAND FULL LICENCE</v>
      </c>
      <c r="AB1365" s="9">
        <f t="shared" si="149"/>
        <v>4</v>
      </c>
      <c r="AC1365" s="1">
        <v>16</v>
      </c>
      <c r="AD1365" s="1" t="str">
        <f>Raw!AA1365</f>
        <v>FEMALE</v>
      </c>
      <c r="AE1365" s="1" t="str">
        <f>Raw!AB1365</f>
        <v>NO</v>
      </c>
      <c r="AF1365" s="1">
        <f>IF(Raw!AE1365="", 0, 1)</f>
        <v>0</v>
      </c>
      <c r="AG1365" s="1" t="str">
        <f t="shared" si="150"/>
        <v>No</v>
      </c>
      <c r="AH1365" s="1" t="str">
        <f t="shared" si="151"/>
        <v>No</v>
      </c>
      <c r="AI1365" s="1" t="str">
        <f t="shared" si="152"/>
        <v>No</v>
      </c>
      <c r="AJ1365" s="1" t="str">
        <f>IF(Raw!AE1365="", "", Raw!AE1365)</f>
        <v/>
      </c>
      <c r="AK1365" s="2" t="str">
        <f t="shared" ca="1" si="153"/>
        <v/>
      </c>
      <c r="AL1365" s="1" t="str">
        <f>IF(Raw!AF1365="", "", Raw!AF1365)</f>
        <v/>
      </c>
      <c r="AM1365" s="1" t="s">
        <v>6350</v>
      </c>
      <c r="AN1365" s="1" t="s">
        <v>6350</v>
      </c>
      <c r="AO1365" s="1" t="s">
        <v>6349</v>
      </c>
      <c r="AP1365" s="1">
        <f>Raw!AH1365</f>
        <v>7750</v>
      </c>
      <c r="AQ1365" s="1">
        <v>500</v>
      </c>
      <c r="AR1365" s="1" t="s">
        <v>6350</v>
      </c>
      <c r="AS1365" s="1" t="s">
        <v>6350</v>
      </c>
      <c r="AT1365" s="1" t="s">
        <v>6350</v>
      </c>
    </row>
    <row r="1366" spans="1:46" ht="12.75" x14ac:dyDescent="0.2">
      <c r="A1366" s="1">
        <v>11365</v>
      </c>
      <c r="B1366" s="1" t="s">
        <v>2</v>
      </c>
      <c r="C1366" s="2">
        <f t="shared" ca="1" si="147"/>
        <v>45265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6350</v>
      </c>
      <c r="O1366" s="1" t="s">
        <v>6373</v>
      </c>
      <c r="P1366" s="1" t="s">
        <v>6349</v>
      </c>
      <c r="Q1366" s="1" t="s">
        <v>6350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48"/>
        <v>35038</v>
      </c>
      <c r="AA1366" s="1" t="str">
        <f>Raw!Z1366</f>
        <v>NEW ZEALAND FULL LICENCE</v>
      </c>
      <c r="AB1366" s="9">
        <f t="shared" si="149"/>
        <v>4</v>
      </c>
      <c r="AC1366" s="1">
        <v>16</v>
      </c>
      <c r="AD1366" s="1" t="str">
        <f>Raw!AA1366</f>
        <v>MALE</v>
      </c>
      <c r="AE1366" s="1" t="str">
        <f>Raw!AB1366</f>
        <v>NO</v>
      </c>
      <c r="AF1366" s="1">
        <f>IF(Raw!AE1366="", 0, 1)</f>
        <v>1</v>
      </c>
      <c r="AG1366" s="1" t="str">
        <f t="shared" si="150"/>
        <v>Yes</v>
      </c>
      <c r="AH1366" s="1" t="str">
        <f t="shared" si="151"/>
        <v>Yes</v>
      </c>
      <c r="AI1366" s="1" t="str">
        <f t="shared" si="152"/>
        <v>Yes</v>
      </c>
      <c r="AJ1366" s="1">
        <f>IF(Raw!AE1366="", "", Raw!AE1366)</f>
        <v>16</v>
      </c>
      <c r="AK1366" s="2">
        <f t="shared" ca="1" si="153"/>
        <v>44804</v>
      </c>
      <c r="AL1366" s="1" t="str">
        <f>IF(Raw!AF1366="", "", Raw!AF1366)</f>
        <v>Not at fault - other vehicle involved</v>
      </c>
      <c r="AM1366" s="1" t="s">
        <v>6350</v>
      </c>
      <c r="AN1366" s="1" t="s">
        <v>6350</v>
      </c>
      <c r="AO1366" s="1" t="s">
        <v>6349</v>
      </c>
      <c r="AP1366" s="1">
        <f>Raw!AH1366</f>
        <v>13190</v>
      </c>
      <c r="AQ1366" s="1">
        <v>500</v>
      </c>
      <c r="AR1366" s="1" t="s">
        <v>6350</v>
      </c>
      <c r="AS1366" s="1" t="s">
        <v>6350</v>
      </c>
      <c r="AT1366" s="1" t="s">
        <v>6350</v>
      </c>
    </row>
    <row r="1367" spans="1:46" ht="12.75" x14ac:dyDescent="0.2">
      <c r="A1367" s="1">
        <v>11366</v>
      </c>
      <c r="B1367" s="1" t="s">
        <v>2</v>
      </c>
      <c r="C1367" s="2">
        <f t="shared" ca="1" si="147"/>
        <v>45265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6350</v>
      </c>
      <c r="O1367" s="1" t="s">
        <v>6373</v>
      </c>
      <c r="P1367" s="1" t="s">
        <v>6349</v>
      </c>
      <c r="Q1367" s="1" t="s">
        <v>6350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48"/>
        <v>36499</v>
      </c>
      <c r="AA1367" s="1" t="str">
        <f>Raw!Z1367</f>
        <v>NEW ZEALAND FULL LICENCE</v>
      </c>
      <c r="AB1367" s="9">
        <f t="shared" si="149"/>
        <v>4</v>
      </c>
      <c r="AC1367" s="1">
        <v>16</v>
      </c>
      <c r="AD1367" s="1" t="str">
        <f>Raw!AA1367</f>
        <v>MALE</v>
      </c>
      <c r="AE1367" s="1" t="str">
        <f>Raw!AB1367</f>
        <v>NO</v>
      </c>
      <c r="AF1367" s="1">
        <f>IF(Raw!AE1367="", 0, 1)</f>
        <v>1</v>
      </c>
      <c r="AG1367" s="1" t="str">
        <f t="shared" si="150"/>
        <v>Yes</v>
      </c>
      <c r="AH1367" s="1" t="str">
        <f t="shared" si="151"/>
        <v>Yes</v>
      </c>
      <c r="AI1367" s="1" t="str">
        <f t="shared" si="152"/>
        <v>Yes</v>
      </c>
      <c r="AJ1367" s="1">
        <f>IF(Raw!AE1367="", "", Raw!AE1367)</f>
        <v>9</v>
      </c>
      <c r="AK1367" s="2">
        <f t="shared" ca="1" si="153"/>
        <v>45016</v>
      </c>
      <c r="AL1367" s="1" t="str">
        <f>IF(Raw!AF1367="", "", Raw!AF1367)</f>
        <v>At fault - other vehicle involved</v>
      </c>
      <c r="AM1367" s="1" t="s">
        <v>6350</v>
      </c>
      <c r="AN1367" s="1" t="s">
        <v>6350</v>
      </c>
      <c r="AO1367" s="1" t="s">
        <v>6349</v>
      </c>
      <c r="AP1367" s="1">
        <f>Raw!AH1367</f>
        <v>22560</v>
      </c>
      <c r="AQ1367" s="1">
        <v>500</v>
      </c>
      <c r="AR1367" s="1" t="s">
        <v>6350</v>
      </c>
      <c r="AS1367" s="1" t="s">
        <v>6350</v>
      </c>
      <c r="AT1367" s="1" t="s">
        <v>6350</v>
      </c>
    </row>
    <row r="1368" spans="1:46" ht="12.75" x14ac:dyDescent="0.2">
      <c r="A1368" s="1">
        <v>11367</v>
      </c>
      <c r="B1368" s="1" t="s">
        <v>2</v>
      </c>
      <c r="C1368" s="2">
        <f t="shared" ca="1" si="147"/>
        <v>45265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6350</v>
      </c>
      <c r="O1368" s="1" t="s">
        <v>6373</v>
      </c>
      <c r="P1368" s="1" t="s">
        <v>6349</v>
      </c>
      <c r="Q1368" s="1" t="s">
        <v>6350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/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48"/>
        <v>38326</v>
      </c>
      <c r="AA1368" s="1" t="str">
        <f>Raw!Z1368</f>
        <v>RESTRICTED LICENCE</v>
      </c>
      <c r="AB1368" s="9">
        <f t="shared" si="149"/>
        <v>3</v>
      </c>
      <c r="AC1368" s="1">
        <v>16</v>
      </c>
      <c r="AD1368" s="1" t="str">
        <f>Raw!AA1368</f>
        <v>MALE</v>
      </c>
      <c r="AE1368" s="1" t="str">
        <f>Raw!AB1368</f>
        <v>NO</v>
      </c>
      <c r="AF1368" s="1">
        <f>IF(Raw!AE1368="", 0, 1)</f>
        <v>0</v>
      </c>
      <c r="AG1368" s="1" t="str">
        <f t="shared" si="150"/>
        <v>No</v>
      </c>
      <c r="AH1368" s="1" t="str">
        <f t="shared" si="151"/>
        <v>No</v>
      </c>
      <c r="AI1368" s="1" t="str">
        <f t="shared" si="152"/>
        <v>No</v>
      </c>
      <c r="AJ1368" s="1" t="str">
        <f>IF(Raw!AE1368="", "", Raw!AE1368)</f>
        <v/>
      </c>
      <c r="AK1368" s="2" t="str">
        <f t="shared" ca="1" si="153"/>
        <v/>
      </c>
      <c r="AL1368" s="1" t="str">
        <f>IF(Raw!AF1368="", "", Raw!AF1368)</f>
        <v/>
      </c>
      <c r="AM1368" s="1" t="s">
        <v>6350</v>
      </c>
      <c r="AN1368" s="1" t="s">
        <v>6350</v>
      </c>
      <c r="AO1368" s="1" t="s">
        <v>6349</v>
      </c>
      <c r="AP1368" s="1">
        <f>Raw!AH1368</f>
        <v>80450</v>
      </c>
      <c r="AQ1368" s="1">
        <v>500</v>
      </c>
      <c r="AR1368" s="1" t="s">
        <v>6350</v>
      </c>
      <c r="AS1368" s="1" t="s">
        <v>6350</v>
      </c>
      <c r="AT1368" s="1" t="s">
        <v>6350</v>
      </c>
    </row>
    <row r="1369" spans="1:46" ht="12.75" x14ac:dyDescent="0.2">
      <c r="A1369" s="1">
        <v>11368</v>
      </c>
      <c r="B1369" s="1" t="s">
        <v>2</v>
      </c>
      <c r="C1369" s="2">
        <f t="shared" ca="1" si="147"/>
        <v>45265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6350</v>
      </c>
      <c r="O1369" s="1" t="s">
        <v>6373</v>
      </c>
      <c r="P1369" s="1" t="s">
        <v>6349</v>
      </c>
      <c r="Q1369" s="1" t="s">
        <v>6350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48"/>
        <v>21524</v>
      </c>
      <c r="AA1369" s="1" t="str">
        <f>Raw!Z1369</f>
        <v>NEW ZEALAND FULL LICENCE</v>
      </c>
      <c r="AB1369" s="9">
        <f t="shared" si="149"/>
        <v>4</v>
      </c>
      <c r="AC1369" s="1">
        <v>16</v>
      </c>
      <c r="AD1369" s="1" t="str">
        <f>Raw!AA1369</f>
        <v>FEMALE</v>
      </c>
      <c r="AE1369" s="1" t="str">
        <f>Raw!AB1369</f>
        <v>NO</v>
      </c>
      <c r="AF1369" s="1">
        <f>IF(Raw!AE1369="", 0, 1)</f>
        <v>0</v>
      </c>
      <c r="AG1369" s="1" t="str">
        <f t="shared" si="150"/>
        <v>No</v>
      </c>
      <c r="AH1369" s="1" t="str">
        <f t="shared" si="151"/>
        <v>No</v>
      </c>
      <c r="AI1369" s="1" t="str">
        <f t="shared" si="152"/>
        <v>No</v>
      </c>
      <c r="AJ1369" s="1" t="str">
        <f>IF(Raw!AE1369="", "", Raw!AE1369)</f>
        <v/>
      </c>
      <c r="AK1369" s="2" t="str">
        <f t="shared" ca="1" si="153"/>
        <v/>
      </c>
      <c r="AL1369" s="1" t="str">
        <f>IF(Raw!AF1369="", "", Raw!AF1369)</f>
        <v/>
      </c>
      <c r="AM1369" s="1" t="s">
        <v>6350</v>
      </c>
      <c r="AN1369" s="1" t="s">
        <v>6350</v>
      </c>
      <c r="AO1369" s="1" t="s">
        <v>6349</v>
      </c>
      <c r="AP1369" s="1">
        <f>Raw!AH1369</f>
        <v>23900</v>
      </c>
      <c r="AQ1369" s="1">
        <v>500</v>
      </c>
      <c r="AR1369" s="1" t="s">
        <v>6350</v>
      </c>
      <c r="AS1369" s="1" t="s">
        <v>6350</v>
      </c>
      <c r="AT1369" s="1" t="s">
        <v>6350</v>
      </c>
    </row>
    <row r="1370" spans="1:46" ht="12.75" x14ac:dyDescent="0.2">
      <c r="A1370" s="1">
        <v>11369</v>
      </c>
      <c r="B1370" s="1" t="s">
        <v>2</v>
      </c>
      <c r="C1370" s="2">
        <f t="shared" ca="1" si="147"/>
        <v>45265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6350</v>
      </c>
      <c r="O1370" s="1" t="s">
        <v>6373</v>
      </c>
      <c r="P1370" s="1" t="s">
        <v>6349</v>
      </c>
      <c r="Q1370" s="1" t="s">
        <v>6350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48"/>
        <v>19698</v>
      </c>
      <c r="AA1370" s="1" t="str">
        <f>Raw!Z1370</f>
        <v>NEW ZEALAND FULL LICENCE</v>
      </c>
      <c r="AB1370" s="9">
        <f t="shared" si="149"/>
        <v>4</v>
      </c>
      <c r="AC1370" s="1">
        <v>16</v>
      </c>
      <c r="AD1370" s="1" t="str">
        <f>Raw!AA1370</f>
        <v>FEMALE</v>
      </c>
      <c r="AE1370" s="1" t="str">
        <f>Raw!AB1370</f>
        <v>NO</v>
      </c>
      <c r="AF1370" s="1">
        <f>IF(Raw!AE1370="", 0, 1)</f>
        <v>1</v>
      </c>
      <c r="AG1370" s="1" t="str">
        <f t="shared" si="150"/>
        <v>Yes</v>
      </c>
      <c r="AH1370" s="1" t="str">
        <f t="shared" si="151"/>
        <v>Yes</v>
      </c>
      <c r="AI1370" s="1" t="str">
        <f t="shared" si="152"/>
        <v>Yes</v>
      </c>
      <c r="AJ1370" s="1">
        <f>IF(Raw!AE1370="", "", Raw!AE1370)</f>
        <v>21</v>
      </c>
      <c r="AK1370" s="2">
        <f t="shared" ca="1" si="153"/>
        <v>44651</v>
      </c>
      <c r="AL1370" s="1" t="str">
        <f>IF(Raw!AF1370="", "", Raw!AF1370)</f>
        <v>At fault - other vehicle involved</v>
      </c>
      <c r="AM1370" s="1" t="s">
        <v>6350</v>
      </c>
      <c r="AN1370" s="1" t="s">
        <v>6350</v>
      </c>
      <c r="AO1370" s="1" t="s">
        <v>6349</v>
      </c>
      <c r="AP1370" s="1">
        <f>Raw!AH1370</f>
        <v>16750</v>
      </c>
      <c r="AQ1370" s="1">
        <v>500</v>
      </c>
      <c r="AR1370" s="1" t="s">
        <v>6350</v>
      </c>
      <c r="AS1370" s="1" t="s">
        <v>6350</v>
      </c>
      <c r="AT1370" s="1" t="s">
        <v>6350</v>
      </c>
    </row>
    <row r="1371" spans="1:46" ht="12.75" x14ac:dyDescent="0.2">
      <c r="A1371" s="1">
        <v>11370</v>
      </c>
      <c r="B1371" s="1" t="s">
        <v>2</v>
      </c>
      <c r="C1371" s="2">
        <f t="shared" ca="1" si="147"/>
        <v>45265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6350</v>
      </c>
      <c r="O1371" s="1" t="s">
        <v>6373</v>
      </c>
      <c r="P1371" s="1" t="s">
        <v>6349</v>
      </c>
      <c r="Q1371" s="1" t="s">
        <v>6350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48"/>
        <v>28829</v>
      </c>
      <c r="AA1371" s="1" t="str">
        <f>Raw!Z1371</f>
        <v>NEW ZEALAND FULL LICENCE</v>
      </c>
      <c r="AB1371" s="9">
        <f t="shared" si="149"/>
        <v>4</v>
      </c>
      <c r="AC1371" s="1">
        <v>16</v>
      </c>
      <c r="AD1371" s="1" t="str">
        <f>Raw!AA1371</f>
        <v>FEMALE</v>
      </c>
      <c r="AE1371" s="1" t="str">
        <f>Raw!AB1371</f>
        <v>NO</v>
      </c>
      <c r="AF1371" s="1">
        <f>IF(Raw!AE1371="", 0, 1)</f>
        <v>1</v>
      </c>
      <c r="AG1371" s="1" t="str">
        <f t="shared" si="150"/>
        <v>Yes</v>
      </c>
      <c r="AH1371" s="1" t="str">
        <f t="shared" si="151"/>
        <v>Yes</v>
      </c>
      <c r="AI1371" s="1" t="str">
        <f t="shared" si="152"/>
        <v>Yes</v>
      </c>
      <c r="AJ1371" s="1">
        <f>IF(Raw!AE1371="", "", Raw!AE1371)</f>
        <v>11</v>
      </c>
      <c r="AK1371" s="2">
        <f t="shared" ca="1" si="153"/>
        <v>44957</v>
      </c>
      <c r="AL1371" s="1" t="str">
        <f>IF(Raw!AF1371="", "", Raw!AF1371)</f>
        <v>At fault - other vehicle involved</v>
      </c>
      <c r="AM1371" s="1" t="s">
        <v>6350</v>
      </c>
      <c r="AN1371" s="1" t="s">
        <v>6350</v>
      </c>
      <c r="AO1371" s="1" t="s">
        <v>6349</v>
      </c>
      <c r="AP1371" s="1">
        <f>Raw!AH1371</f>
        <v>19500</v>
      </c>
      <c r="AQ1371" s="1">
        <v>500</v>
      </c>
      <c r="AR1371" s="1" t="s">
        <v>6350</v>
      </c>
      <c r="AS1371" s="1" t="s">
        <v>6350</v>
      </c>
      <c r="AT1371" s="1" t="s">
        <v>6350</v>
      </c>
    </row>
    <row r="1372" spans="1:46" ht="12.75" x14ac:dyDescent="0.2">
      <c r="A1372" s="1">
        <v>11371</v>
      </c>
      <c r="B1372" s="1" t="s">
        <v>2</v>
      </c>
      <c r="C1372" s="2">
        <f t="shared" ca="1" si="147"/>
        <v>45265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6350</v>
      </c>
      <c r="O1372" s="1" t="s">
        <v>6373</v>
      </c>
      <c r="P1372" s="1" t="s">
        <v>6349</v>
      </c>
      <c r="Q1372" s="1" t="s">
        <v>6350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48"/>
        <v>35038</v>
      </c>
      <c r="AA1372" s="1" t="str">
        <f>Raw!Z1372</f>
        <v>NEW ZEALAND FULL LICENCE</v>
      </c>
      <c r="AB1372" s="9">
        <f t="shared" si="149"/>
        <v>4</v>
      </c>
      <c r="AC1372" s="1">
        <v>16</v>
      </c>
      <c r="AD1372" s="1" t="str">
        <f>Raw!AA1372</f>
        <v>MALE</v>
      </c>
      <c r="AE1372" s="1" t="str">
        <f>Raw!AB1372</f>
        <v>NO</v>
      </c>
      <c r="AF1372" s="1">
        <f>IF(Raw!AE1372="", 0, 1)</f>
        <v>1</v>
      </c>
      <c r="AG1372" s="1" t="str">
        <f t="shared" si="150"/>
        <v>Yes</v>
      </c>
      <c r="AH1372" s="1" t="str">
        <f t="shared" si="151"/>
        <v>Yes</v>
      </c>
      <c r="AI1372" s="1" t="str">
        <f t="shared" si="152"/>
        <v>Yes</v>
      </c>
      <c r="AJ1372" s="1">
        <f>IF(Raw!AE1372="", "", Raw!AE1372)</f>
        <v>18</v>
      </c>
      <c r="AK1372" s="2">
        <f t="shared" ca="1" si="153"/>
        <v>44742</v>
      </c>
      <c r="AL1372" s="1" t="str">
        <f>IF(Raw!AF1372="", "", Raw!AF1372)</f>
        <v>At fault - Fire damage or theft</v>
      </c>
      <c r="AM1372" s="1" t="s">
        <v>6350</v>
      </c>
      <c r="AN1372" s="1" t="s">
        <v>6350</v>
      </c>
      <c r="AO1372" s="1" t="s">
        <v>6349</v>
      </c>
      <c r="AP1372" s="1">
        <f>Raw!AH1372</f>
        <v>4650</v>
      </c>
      <c r="AQ1372" s="1">
        <v>500</v>
      </c>
      <c r="AR1372" s="1" t="s">
        <v>6350</v>
      </c>
      <c r="AS1372" s="1" t="s">
        <v>6350</v>
      </c>
      <c r="AT1372" s="1" t="s">
        <v>6350</v>
      </c>
    </row>
    <row r="1373" spans="1:46" ht="12.75" x14ac:dyDescent="0.2">
      <c r="A1373" s="1">
        <v>11372</v>
      </c>
      <c r="B1373" s="1" t="s">
        <v>2</v>
      </c>
      <c r="C1373" s="2">
        <f t="shared" ca="1" si="147"/>
        <v>45265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6350</v>
      </c>
      <c r="O1373" s="1" t="s">
        <v>6373</v>
      </c>
      <c r="P1373" s="1" t="s">
        <v>6349</v>
      </c>
      <c r="Q1373" s="1" t="s">
        <v>6350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48"/>
        <v>35038</v>
      </c>
      <c r="AA1373" s="1" t="str">
        <f>Raw!Z1373</f>
        <v>LEARNERS LICENCE</v>
      </c>
      <c r="AB1373" s="9">
        <f t="shared" si="149"/>
        <v>4</v>
      </c>
      <c r="AC1373" s="1">
        <v>16</v>
      </c>
      <c r="AD1373" s="1" t="str">
        <f>Raw!AA1373</f>
        <v>FEMALE</v>
      </c>
      <c r="AE1373" s="1" t="str">
        <f>Raw!AB1373</f>
        <v>NO</v>
      </c>
      <c r="AF1373" s="1">
        <f>IF(Raw!AE1373="", 0, 1)</f>
        <v>0</v>
      </c>
      <c r="AG1373" s="1" t="str">
        <f t="shared" si="150"/>
        <v>No</v>
      </c>
      <c r="AH1373" s="1" t="str">
        <f t="shared" si="151"/>
        <v>No</v>
      </c>
      <c r="AI1373" s="1" t="str">
        <f t="shared" si="152"/>
        <v>No</v>
      </c>
      <c r="AJ1373" s="1" t="str">
        <f>IF(Raw!AE1373="", "", Raw!AE1373)</f>
        <v/>
      </c>
      <c r="AK1373" s="2" t="str">
        <f t="shared" ca="1" si="153"/>
        <v/>
      </c>
      <c r="AL1373" s="1" t="str">
        <f>IF(Raw!AF1373="", "", Raw!AF1373)</f>
        <v/>
      </c>
      <c r="AM1373" s="1" t="s">
        <v>6350</v>
      </c>
      <c r="AN1373" s="1" t="s">
        <v>6350</v>
      </c>
      <c r="AO1373" s="1" t="s">
        <v>6349</v>
      </c>
      <c r="AP1373" s="1">
        <f>Raw!AH1373</f>
        <v>14090</v>
      </c>
      <c r="AQ1373" s="1">
        <v>500</v>
      </c>
      <c r="AR1373" s="1" t="s">
        <v>6350</v>
      </c>
      <c r="AS1373" s="1" t="s">
        <v>6350</v>
      </c>
      <c r="AT1373" s="1" t="s">
        <v>6350</v>
      </c>
    </row>
    <row r="1374" spans="1:46" ht="12.75" x14ac:dyDescent="0.2">
      <c r="A1374" s="1">
        <v>11373</v>
      </c>
      <c r="B1374" s="1" t="s">
        <v>2</v>
      </c>
      <c r="C1374" s="2">
        <f t="shared" ca="1" si="147"/>
        <v>45265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6350</v>
      </c>
      <c r="O1374" s="1" t="s">
        <v>6373</v>
      </c>
      <c r="P1374" s="1" t="s">
        <v>6349</v>
      </c>
      <c r="Q1374" s="1" t="s">
        <v>6350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48"/>
        <v>35038</v>
      </c>
      <c r="AA1374" s="1" t="str">
        <f>Raw!Z1374</f>
        <v>INTERNATIONAL LICENCE</v>
      </c>
      <c r="AB1374" s="9">
        <f t="shared" si="149"/>
        <v>4</v>
      </c>
      <c r="AC1374" s="1">
        <v>16</v>
      </c>
      <c r="AD1374" s="1" t="str">
        <f>Raw!AA1374</f>
        <v>FEMALE</v>
      </c>
      <c r="AE1374" s="1" t="str">
        <f>Raw!AB1374</f>
        <v>NO</v>
      </c>
      <c r="AF1374" s="1">
        <f>IF(Raw!AE1374="", 0, 1)</f>
        <v>0</v>
      </c>
      <c r="AG1374" s="1" t="str">
        <f t="shared" si="150"/>
        <v>No</v>
      </c>
      <c r="AH1374" s="1" t="str">
        <f t="shared" si="151"/>
        <v>No</v>
      </c>
      <c r="AI1374" s="1" t="str">
        <f t="shared" si="152"/>
        <v>No</v>
      </c>
      <c r="AJ1374" s="1" t="str">
        <f>IF(Raw!AE1374="", "", Raw!AE1374)</f>
        <v/>
      </c>
      <c r="AK1374" s="2" t="str">
        <f t="shared" ca="1" si="153"/>
        <v/>
      </c>
      <c r="AL1374" s="1" t="str">
        <f>IF(Raw!AF1374="", "", Raw!AF1374)</f>
        <v/>
      </c>
      <c r="AM1374" s="1" t="s">
        <v>6350</v>
      </c>
      <c r="AN1374" s="1" t="s">
        <v>6350</v>
      </c>
      <c r="AO1374" s="1" t="s">
        <v>6349</v>
      </c>
      <c r="AP1374" s="1">
        <f>Raw!AH1374</f>
        <v>2850</v>
      </c>
      <c r="AQ1374" s="1">
        <v>500</v>
      </c>
      <c r="AR1374" s="1" t="s">
        <v>6350</v>
      </c>
      <c r="AS1374" s="1" t="s">
        <v>6350</v>
      </c>
      <c r="AT1374" s="1" t="s">
        <v>6350</v>
      </c>
    </row>
    <row r="1375" spans="1:46" ht="12.75" x14ac:dyDescent="0.2">
      <c r="A1375" s="1">
        <v>11374</v>
      </c>
      <c r="B1375" s="1" t="s">
        <v>2</v>
      </c>
      <c r="C1375" s="2">
        <f t="shared" ca="1" si="147"/>
        <v>45265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6350</v>
      </c>
      <c r="O1375" s="1" t="s">
        <v>6373</v>
      </c>
      <c r="P1375" s="1" t="s">
        <v>6349</v>
      </c>
      <c r="Q1375" s="1" t="s">
        <v>6350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48"/>
        <v>23716</v>
      </c>
      <c r="AA1375" s="1" t="str">
        <f>Raw!Z1375</f>
        <v>NEW ZEALAND FULL LICENCE</v>
      </c>
      <c r="AB1375" s="9">
        <f t="shared" si="149"/>
        <v>4</v>
      </c>
      <c r="AC1375" s="1">
        <v>16</v>
      </c>
      <c r="AD1375" s="1" t="str">
        <f>Raw!AA1375</f>
        <v>MALE</v>
      </c>
      <c r="AE1375" s="1" t="str">
        <f>Raw!AB1375</f>
        <v>NO</v>
      </c>
      <c r="AF1375" s="1">
        <f>IF(Raw!AE1375="", 0, 1)</f>
        <v>1</v>
      </c>
      <c r="AG1375" s="1" t="str">
        <f t="shared" si="150"/>
        <v>No</v>
      </c>
      <c r="AH1375" s="1" t="str">
        <f t="shared" si="151"/>
        <v>Yes</v>
      </c>
      <c r="AI1375" s="1" t="str">
        <f t="shared" si="152"/>
        <v>Yes</v>
      </c>
      <c r="AJ1375" s="1">
        <f>IF(Raw!AE1375="", "", Raw!AE1375)</f>
        <v>30</v>
      </c>
      <c r="AK1375" s="2">
        <f t="shared" ca="1" si="153"/>
        <v>44377</v>
      </c>
      <c r="AL1375" s="1" t="str">
        <f>IF(Raw!AF1375="", "", Raw!AF1375)</f>
        <v>At fault - Fire damage or theft</v>
      </c>
      <c r="AM1375" s="1" t="s">
        <v>6350</v>
      </c>
      <c r="AN1375" s="1" t="s">
        <v>6350</v>
      </c>
      <c r="AO1375" s="1" t="s">
        <v>6349</v>
      </c>
      <c r="AP1375" s="1">
        <f>Raw!AH1375</f>
        <v>70400</v>
      </c>
      <c r="AQ1375" s="1">
        <v>500</v>
      </c>
      <c r="AR1375" s="1" t="s">
        <v>6350</v>
      </c>
      <c r="AS1375" s="1" t="s">
        <v>6350</v>
      </c>
      <c r="AT1375" s="1" t="s">
        <v>6350</v>
      </c>
    </row>
    <row r="1376" spans="1:46" ht="12.75" x14ac:dyDescent="0.2">
      <c r="A1376" s="1">
        <v>11375</v>
      </c>
      <c r="B1376" s="1" t="s">
        <v>2</v>
      </c>
      <c r="C1376" s="2">
        <f t="shared" ca="1" si="147"/>
        <v>45265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6350</v>
      </c>
      <c r="O1376" s="1" t="s">
        <v>6373</v>
      </c>
      <c r="P1376" s="1" t="s">
        <v>6349</v>
      </c>
      <c r="Q1376" s="1" t="s">
        <v>6350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48"/>
        <v>32482</v>
      </c>
      <c r="AA1376" s="1" t="str">
        <f>Raw!Z1376</f>
        <v>NEW ZEALAND FULL LICENCE</v>
      </c>
      <c r="AB1376" s="9">
        <f t="shared" si="149"/>
        <v>4</v>
      </c>
      <c r="AC1376" s="1">
        <v>16</v>
      </c>
      <c r="AD1376" s="1" t="str">
        <f>Raw!AA1376</f>
        <v>FEMALE</v>
      </c>
      <c r="AE1376" s="1" t="str">
        <f>Raw!AB1376</f>
        <v>NO</v>
      </c>
      <c r="AF1376" s="1">
        <f>IF(Raw!AE1376="", 0, 1)</f>
        <v>1</v>
      </c>
      <c r="AG1376" s="1" t="str">
        <f t="shared" si="150"/>
        <v>Yes</v>
      </c>
      <c r="AH1376" s="1" t="str">
        <f t="shared" si="151"/>
        <v>Yes</v>
      </c>
      <c r="AI1376" s="1" t="str">
        <f t="shared" si="152"/>
        <v>Yes</v>
      </c>
      <c r="AJ1376" s="1">
        <f>IF(Raw!AE1376="", "", Raw!AE1376)</f>
        <v>7</v>
      </c>
      <c r="AK1376" s="2">
        <f t="shared" ca="1" si="153"/>
        <v>45077</v>
      </c>
      <c r="AL1376" s="1" t="str">
        <f>IF(Raw!AF1376="", "", Raw!AF1376)</f>
        <v>At fault - other vehicle involved</v>
      </c>
      <c r="AM1376" s="1" t="s">
        <v>6350</v>
      </c>
      <c r="AN1376" s="1" t="s">
        <v>6350</v>
      </c>
      <c r="AO1376" s="1" t="s">
        <v>6349</v>
      </c>
      <c r="AP1376" s="1">
        <f>Raw!AH1376</f>
        <v>11600</v>
      </c>
      <c r="AQ1376" s="1">
        <v>500</v>
      </c>
      <c r="AR1376" s="1" t="s">
        <v>6350</v>
      </c>
      <c r="AS1376" s="1" t="s">
        <v>6350</v>
      </c>
      <c r="AT1376" s="1" t="s">
        <v>6350</v>
      </c>
    </row>
    <row r="1377" spans="1:46" ht="12.75" x14ac:dyDescent="0.2">
      <c r="A1377" s="1">
        <v>11376</v>
      </c>
      <c r="B1377" s="1" t="s">
        <v>2</v>
      </c>
      <c r="C1377" s="2">
        <f t="shared" ca="1" si="147"/>
        <v>45265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6350</v>
      </c>
      <c r="O1377" s="1" t="s">
        <v>6373</v>
      </c>
      <c r="P1377" s="1" t="s">
        <v>6349</v>
      </c>
      <c r="Q1377" s="1" t="s">
        <v>6350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48"/>
        <v>32482</v>
      </c>
      <c r="AA1377" s="1" t="str">
        <f>Raw!Z1377</f>
        <v>INTERNATIONAL LICENCE</v>
      </c>
      <c r="AB1377" s="9">
        <f t="shared" si="149"/>
        <v>4</v>
      </c>
      <c r="AC1377" s="1">
        <v>16</v>
      </c>
      <c r="AD1377" s="1" t="str">
        <f>Raw!AA1377</f>
        <v>FEMALE</v>
      </c>
      <c r="AE1377" s="1" t="str">
        <f>Raw!AB1377</f>
        <v>NO</v>
      </c>
      <c r="AF1377" s="1">
        <f>IF(Raw!AE1377="", 0, 1)</f>
        <v>0</v>
      </c>
      <c r="AG1377" s="1" t="str">
        <f t="shared" si="150"/>
        <v>No</v>
      </c>
      <c r="AH1377" s="1" t="str">
        <f t="shared" si="151"/>
        <v>No</v>
      </c>
      <c r="AI1377" s="1" t="str">
        <f t="shared" si="152"/>
        <v>No</v>
      </c>
      <c r="AJ1377" s="1" t="str">
        <f>IF(Raw!AE1377="", "", Raw!AE1377)</f>
        <v/>
      </c>
      <c r="AK1377" s="2" t="str">
        <f t="shared" ca="1" si="153"/>
        <v/>
      </c>
      <c r="AL1377" s="1" t="str">
        <f>IF(Raw!AF1377="", "", Raw!AF1377)</f>
        <v/>
      </c>
      <c r="AM1377" s="1" t="s">
        <v>6350</v>
      </c>
      <c r="AN1377" s="1" t="s">
        <v>6350</v>
      </c>
      <c r="AO1377" s="1" t="s">
        <v>6349</v>
      </c>
      <c r="AP1377" s="1">
        <f>Raw!AH1377</f>
        <v>4030</v>
      </c>
      <c r="AQ1377" s="1">
        <v>500</v>
      </c>
      <c r="AR1377" s="1" t="s">
        <v>6350</v>
      </c>
      <c r="AS1377" s="1" t="s">
        <v>6350</v>
      </c>
      <c r="AT1377" s="1" t="s">
        <v>6350</v>
      </c>
    </row>
    <row r="1378" spans="1:46" ht="12.75" x14ac:dyDescent="0.2">
      <c r="A1378" s="1">
        <v>11377</v>
      </c>
      <c r="B1378" s="1" t="s">
        <v>2</v>
      </c>
      <c r="C1378" s="2">
        <f t="shared" ca="1" si="147"/>
        <v>45265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6350</v>
      </c>
      <c r="O1378" s="1" t="s">
        <v>6373</v>
      </c>
      <c r="P1378" s="1" t="s">
        <v>6349</v>
      </c>
      <c r="Q1378" s="1" t="s">
        <v>6350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48"/>
        <v>33577</v>
      </c>
      <c r="AA1378" s="1" t="str">
        <f>Raw!Z1378</f>
        <v>RESTRICTED LICENCE</v>
      </c>
      <c r="AB1378" s="9">
        <f t="shared" si="149"/>
        <v>4</v>
      </c>
      <c r="AC1378" s="1">
        <v>16</v>
      </c>
      <c r="AD1378" s="1" t="str">
        <f>Raw!AA1378</f>
        <v>MALE</v>
      </c>
      <c r="AE1378" s="1" t="str">
        <f>Raw!AB1378</f>
        <v>YES</v>
      </c>
      <c r="AF1378" s="1">
        <f>IF(Raw!AE1378="", 0, 1)</f>
        <v>0</v>
      </c>
      <c r="AG1378" s="1" t="str">
        <f t="shared" si="150"/>
        <v>No</v>
      </c>
      <c r="AH1378" s="1" t="str">
        <f t="shared" si="151"/>
        <v>No</v>
      </c>
      <c r="AI1378" s="1" t="str">
        <f t="shared" si="152"/>
        <v>No</v>
      </c>
      <c r="AJ1378" s="1" t="str">
        <f>IF(Raw!AE1378="", "", Raw!AE1378)</f>
        <v/>
      </c>
      <c r="AK1378" s="2" t="str">
        <f t="shared" ca="1" si="153"/>
        <v/>
      </c>
      <c r="AL1378" s="1" t="str">
        <f>IF(Raw!AF1378="", "", Raw!AF1378)</f>
        <v/>
      </c>
      <c r="AM1378" s="1" t="s">
        <v>6350</v>
      </c>
      <c r="AN1378" s="1" t="s">
        <v>6350</v>
      </c>
      <c r="AO1378" s="1" t="s">
        <v>6349</v>
      </c>
      <c r="AP1378" s="1">
        <f>Raw!AH1378</f>
        <v>3932</v>
      </c>
      <c r="AQ1378" s="1">
        <v>500</v>
      </c>
      <c r="AR1378" s="1" t="s">
        <v>6350</v>
      </c>
      <c r="AS1378" s="1" t="s">
        <v>6350</v>
      </c>
      <c r="AT1378" s="1" t="s">
        <v>6350</v>
      </c>
    </row>
    <row r="1379" spans="1:46" ht="12.75" x14ac:dyDescent="0.2">
      <c r="A1379" s="1">
        <v>11378</v>
      </c>
      <c r="B1379" s="1" t="s">
        <v>2</v>
      </c>
      <c r="C1379" s="2">
        <f t="shared" ca="1" si="147"/>
        <v>45265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6350</v>
      </c>
      <c r="O1379" s="1" t="s">
        <v>6373</v>
      </c>
      <c r="P1379" s="1" t="s">
        <v>6349</v>
      </c>
      <c r="Q1379" s="1" t="s">
        <v>6350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48"/>
        <v>29194</v>
      </c>
      <c r="AA1379" s="1" t="str">
        <f>Raw!Z1379</f>
        <v>NEW ZEALAND FULL LICENCE</v>
      </c>
      <c r="AB1379" s="9">
        <f t="shared" si="149"/>
        <v>4</v>
      </c>
      <c r="AC1379" s="1">
        <v>16</v>
      </c>
      <c r="AD1379" s="1" t="str">
        <f>Raw!AA1379</f>
        <v>MALE</v>
      </c>
      <c r="AE1379" s="1" t="str">
        <f>Raw!AB1379</f>
        <v>NO</v>
      </c>
      <c r="AF1379" s="1">
        <f>IF(Raw!AE1379="", 0, 1)</f>
        <v>0</v>
      </c>
      <c r="AG1379" s="1" t="str">
        <f t="shared" si="150"/>
        <v>No</v>
      </c>
      <c r="AH1379" s="1" t="str">
        <f t="shared" si="151"/>
        <v>No</v>
      </c>
      <c r="AI1379" s="1" t="str">
        <f t="shared" si="152"/>
        <v>No</v>
      </c>
      <c r="AJ1379" s="1" t="str">
        <f>IF(Raw!AE1379="", "", Raw!AE1379)</f>
        <v/>
      </c>
      <c r="AK1379" s="2" t="str">
        <f t="shared" ca="1" si="153"/>
        <v/>
      </c>
      <c r="AL1379" s="1" t="str">
        <f>IF(Raw!AF1379="", "", Raw!AF1379)</f>
        <v/>
      </c>
      <c r="AM1379" s="1" t="s">
        <v>6350</v>
      </c>
      <c r="AN1379" s="1" t="s">
        <v>6350</v>
      </c>
      <c r="AO1379" s="1" t="s">
        <v>6349</v>
      </c>
      <c r="AP1379" s="1">
        <f>Raw!AH1379</f>
        <v>27190</v>
      </c>
      <c r="AQ1379" s="1">
        <v>500</v>
      </c>
      <c r="AR1379" s="1" t="s">
        <v>6350</v>
      </c>
      <c r="AS1379" s="1" t="s">
        <v>6350</v>
      </c>
      <c r="AT1379" s="1" t="s">
        <v>6350</v>
      </c>
    </row>
    <row r="1380" spans="1:46" ht="12.75" x14ac:dyDescent="0.2">
      <c r="A1380" s="1">
        <v>11379</v>
      </c>
      <c r="B1380" s="1" t="s">
        <v>2</v>
      </c>
      <c r="C1380" s="2">
        <f t="shared" ca="1" si="147"/>
        <v>45265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6350</v>
      </c>
      <c r="O1380" s="1" t="s">
        <v>6373</v>
      </c>
      <c r="P1380" s="1" t="s">
        <v>6349</v>
      </c>
      <c r="Q1380" s="1" t="s">
        <v>6350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48"/>
        <v>32847</v>
      </c>
      <c r="AA1380" s="1" t="str">
        <f>Raw!Z1380</f>
        <v>NEW ZEALAND FULL LICENCE</v>
      </c>
      <c r="AB1380" s="9">
        <f t="shared" si="149"/>
        <v>4</v>
      </c>
      <c r="AC1380" s="1">
        <v>16</v>
      </c>
      <c r="AD1380" s="1" t="str">
        <f>Raw!AA1380</f>
        <v>MALE</v>
      </c>
      <c r="AE1380" s="1" t="str">
        <f>Raw!AB1380</f>
        <v>NO</v>
      </c>
      <c r="AF1380" s="1">
        <f>IF(Raw!AE1380="", 0, 1)</f>
        <v>0</v>
      </c>
      <c r="AG1380" s="1" t="str">
        <f t="shared" si="150"/>
        <v>No</v>
      </c>
      <c r="AH1380" s="1" t="str">
        <f t="shared" si="151"/>
        <v>No</v>
      </c>
      <c r="AI1380" s="1" t="str">
        <f t="shared" si="152"/>
        <v>No</v>
      </c>
      <c r="AJ1380" s="1" t="str">
        <f>IF(Raw!AE1380="", "", Raw!AE1380)</f>
        <v/>
      </c>
      <c r="AK1380" s="2" t="str">
        <f t="shared" ca="1" si="153"/>
        <v/>
      </c>
      <c r="AL1380" s="1" t="str">
        <f>IF(Raw!AF1380="", "", Raw!AF1380)</f>
        <v/>
      </c>
      <c r="AM1380" s="1" t="s">
        <v>6350</v>
      </c>
      <c r="AN1380" s="1" t="s">
        <v>6350</v>
      </c>
      <c r="AO1380" s="1" t="s">
        <v>6349</v>
      </c>
      <c r="AP1380" s="1">
        <f>Raw!AH1380</f>
        <v>10500</v>
      </c>
      <c r="AQ1380" s="1">
        <v>500</v>
      </c>
      <c r="AR1380" s="1" t="s">
        <v>6350</v>
      </c>
      <c r="AS1380" s="1" t="s">
        <v>6350</v>
      </c>
      <c r="AT1380" s="1" t="s">
        <v>6350</v>
      </c>
    </row>
    <row r="1381" spans="1:46" ht="12.75" x14ac:dyDescent="0.2">
      <c r="A1381" s="1">
        <v>11380</v>
      </c>
      <c r="B1381" s="1" t="s">
        <v>2</v>
      </c>
      <c r="C1381" s="2">
        <f t="shared" ca="1" si="147"/>
        <v>45265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6350</v>
      </c>
      <c r="O1381" s="1" t="s">
        <v>6373</v>
      </c>
      <c r="P1381" s="1" t="s">
        <v>6349</v>
      </c>
      <c r="Q1381" s="1" t="s">
        <v>6350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48"/>
        <v>35038</v>
      </c>
      <c r="AA1381" s="1" t="str">
        <f>Raw!Z1381</f>
        <v>RESTRICTED LICENCE</v>
      </c>
      <c r="AB1381" s="9">
        <f t="shared" si="149"/>
        <v>4</v>
      </c>
      <c r="AC1381" s="1">
        <v>16</v>
      </c>
      <c r="AD1381" s="1" t="str">
        <f>Raw!AA1381</f>
        <v>FEMALE</v>
      </c>
      <c r="AE1381" s="1" t="str">
        <f>Raw!AB1381</f>
        <v>NO</v>
      </c>
      <c r="AF1381" s="1">
        <f>IF(Raw!AE1381="", 0, 1)</f>
        <v>1</v>
      </c>
      <c r="AG1381" s="1" t="str">
        <f t="shared" si="150"/>
        <v>Yes</v>
      </c>
      <c r="AH1381" s="1" t="str">
        <f t="shared" si="151"/>
        <v>Yes</v>
      </c>
      <c r="AI1381" s="1" t="str">
        <f t="shared" si="152"/>
        <v>Yes</v>
      </c>
      <c r="AJ1381" s="1">
        <f>IF(Raw!AE1381="", "", Raw!AE1381)</f>
        <v>13</v>
      </c>
      <c r="AK1381" s="2">
        <f t="shared" ca="1" si="153"/>
        <v>44895</v>
      </c>
      <c r="AL1381" s="1" t="str">
        <f>IF(Raw!AF1381="", "", Raw!AF1381)</f>
        <v>Not at fault - other vehicle involved</v>
      </c>
      <c r="AM1381" s="1" t="s">
        <v>6350</v>
      </c>
      <c r="AN1381" s="1" t="s">
        <v>6350</v>
      </c>
      <c r="AO1381" s="1" t="s">
        <v>6349</v>
      </c>
      <c r="AP1381" s="1">
        <f>Raw!AH1381</f>
        <v>3527</v>
      </c>
      <c r="AQ1381" s="1">
        <v>500</v>
      </c>
      <c r="AR1381" s="1" t="s">
        <v>6350</v>
      </c>
      <c r="AS1381" s="1" t="s">
        <v>6350</v>
      </c>
      <c r="AT1381" s="1" t="s">
        <v>6350</v>
      </c>
    </row>
    <row r="1382" spans="1:46" ht="12.75" x14ac:dyDescent="0.2">
      <c r="A1382" s="1">
        <v>11381</v>
      </c>
      <c r="B1382" s="1" t="s">
        <v>2</v>
      </c>
      <c r="C1382" s="2">
        <f t="shared" ca="1" si="147"/>
        <v>45265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6350</v>
      </c>
      <c r="O1382" s="1" t="s">
        <v>6373</v>
      </c>
      <c r="P1382" s="1" t="s">
        <v>6349</v>
      </c>
      <c r="Q1382" s="1" t="s">
        <v>6350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48"/>
        <v>37960</v>
      </c>
      <c r="AA1382" s="1" t="str">
        <f>Raw!Z1382</f>
        <v>LEARNERS LICENCE</v>
      </c>
      <c r="AB1382" s="9">
        <f t="shared" si="149"/>
        <v>4</v>
      </c>
      <c r="AC1382" s="1">
        <v>16</v>
      </c>
      <c r="AD1382" s="1" t="str">
        <f>Raw!AA1382</f>
        <v>MALE</v>
      </c>
      <c r="AE1382" s="1" t="str">
        <f>Raw!AB1382</f>
        <v>NO</v>
      </c>
      <c r="AF1382" s="1">
        <f>IF(Raw!AE1382="", 0, 1)</f>
        <v>0</v>
      </c>
      <c r="AG1382" s="1" t="str">
        <f t="shared" si="150"/>
        <v>No</v>
      </c>
      <c r="AH1382" s="1" t="str">
        <f t="shared" si="151"/>
        <v>No</v>
      </c>
      <c r="AI1382" s="1" t="str">
        <f t="shared" si="152"/>
        <v>No</v>
      </c>
      <c r="AJ1382" s="1" t="str">
        <f>IF(Raw!AE1382="", "", Raw!AE1382)</f>
        <v/>
      </c>
      <c r="AK1382" s="2" t="str">
        <f t="shared" ca="1" si="153"/>
        <v/>
      </c>
      <c r="AL1382" s="1" t="str">
        <f>IF(Raw!AF1382="", "", Raw!AF1382)</f>
        <v/>
      </c>
      <c r="AM1382" s="1" t="s">
        <v>6350</v>
      </c>
      <c r="AN1382" s="1" t="s">
        <v>6350</v>
      </c>
      <c r="AO1382" s="1" t="s">
        <v>6349</v>
      </c>
      <c r="AP1382" s="1">
        <f>Raw!AH1382</f>
        <v>1510</v>
      </c>
      <c r="AQ1382" s="1">
        <v>500</v>
      </c>
      <c r="AR1382" s="1" t="s">
        <v>6350</v>
      </c>
      <c r="AS1382" s="1" t="s">
        <v>6350</v>
      </c>
      <c r="AT1382" s="1" t="s">
        <v>6350</v>
      </c>
    </row>
    <row r="1383" spans="1:46" ht="12.75" x14ac:dyDescent="0.2">
      <c r="A1383" s="1">
        <v>11382</v>
      </c>
      <c r="B1383" s="1" t="s">
        <v>2</v>
      </c>
      <c r="C1383" s="2">
        <f t="shared" ca="1" si="147"/>
        <v>45265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6350</v>
      </c>
      <c r="O1383" s="1" t="s">
        <v>6373</v>
      </c>
      <c r="P1383" s="1" t="s">
        <v>6349</v>
      </c>
      <c r="Q1383" s="1" t="s">
        <v>6350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48"/>
        <v>35038</v>
      </c>
      <c r="AA1383" s="1" t="str">
        <f>Raw!Z1383</f>
        <v>NEW ZEALAND FULL LICENCE</v>
      </c>
      <c r="AB1383" s="9">
        <f t="shared" si="149"/>
        <v>4</v>
      </c>
      <c r="AC1383" s="1">
        <v>16</v>
      </c>
      <c r="AD1383" s="1" t="str">
        <f>Raw!AA1383</f>
        <v>MALE</v>
      </c>
      <c r="AE1383" s="1" t="str">
        <f>Raw!AB1383</f>
        <v>YES</v>
      </c>
      <c r="AF1383" s="1">
        <f>IF(Raw!AE1383="", 0, 1)</f>
        <v>0</v>
      </c>
      <c r="AG1383" s="1" t="str">
        <f t="shared" si="150"/>
        <v>No</v>
      </c>
      <c r="AH1383" s="1" t="str">
        <f t="shared" si="151"/>
        <v>No</v>
      </c>
      <c r="AI1383" s="1" t="str">
        <f t="shared" si="152"/>
        <v>No</v>
      </c>
      <c r="AJ1383" s="1" t="str">
        <f>IF(Raw!AE1383="", "", Raw!AE1383)</f>
        <v/>
      </c>
      <c r="AK1383" s="2" t="str">
        <f t="shared" ca="1" si="153"/>
        <v/>
      </c>
      <c r="AL1383" s="1" t="str">
        <f>IF(Raw!AF1383="", "", Raw!AF1383)</f>
        <v/>
      </c>
      <c r="AM1383" s="1" t="s">
        <v>6350</v>
      </c>
      <c r="AN1383" s="1" t="s">
        <v>6350</v>
      </c>
      <c r="AO1383" s="1" t="s">
        <v>6349</v>
      </c>
      <c r="AP1383" s="1">
        <f>Raw!AH1383</f>
        <v>11815</v>
      </c>
      <c r="AQ1383" s="1">
        <v>500</v>
      </c>
      <c r="AR1383" s="1" t="s">
        <v>6350</v>
      </c>
      <c r="AS1383" s="1" t="s">
        <v>6350</v>
      </c>
      <c r="AT1383" s="1" t="s">
        <v>6350</v>
      </c>
    </row>
    <row r="1384" spans="1:46" ht="12.75" x14ac:dyDescent="0.2">
      <c r="A1384" s="1">
        <v>11383</v>
      </c>
      <c r="B1384" s="1" t="s">
        <v>2</v>
      </c>
      <c r="C1384" s="2">
        <f t="shared" ca="1" si="147"/>
        <v>45265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6350</v>
      </c>
      <c r="O1384" s="1" t="s">
        <v>6373</v>
      </c>
      <c r="P1384" s="1" t="s">
        <v>6349</v>
      </c>
      <c r="Q1384" s="1" t="s">
        <v>6350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48"/>
        <v>22620</v>
      </c>
      <c r="AA1384" s="1" t="str">
        <f>Raw!Z1384</f>
        <v>NEW ZEALAND FULL LICENCE</v>
      </c>
      <c r="AB1384" s="9">
        <f t="shared" si="149"/>
        <v>4</v>
      </c>
      <c r="AC1384" s="1">
        <v>16</v>
      </c>
      <c r="AD1384" s="1" t="str">
        <f>Raw!AA1384</f>
        <v>FEMALE</v>
      </c>
      <c r="AE1384" s="1" t="str">
        <f>Raw!AB1384</f>
        <v>NO</v>
      </c>
      <c r="AF1384" s="1">
        <f>IF(Raw!AE1384="", 0, 1)</f>
        <v>0</v>
      </c>
      <c r="AG1384" s="1" t="str">
        <f t="shared" si="150"/>
        <v>No</v>
      </c>
      <c r="AH1384" s="1" t="str">
        <f t="shared" si="151"/>
        <v>No</v>
      </c>
      <c r="AI1384" s="1" t="str">
        <f t="shared" si="152"/>
        <v>No</v>
      </c>
      <c r="AJ1384" s="1" t="str">
        <f>IF(Raw!AE1384="", "", Raw!AE1384)</f>
        <v/>
      </c>
      <c r="AK1384" s="2" t="str">
        <f t="shared" ca="1" si="153"/>
        <v/>
      </c>
      <c r="AL1384" s="1" t="str">
        <f>IF(Raw!AF1384="", "", Raw!AF1384)</f>
        <v/>
      </c>
      <c r="AM1384" s="1" t="s">
        <v>6350</v>
      </c>
      <c r="AN1384" s="1" t="s">
        <v>6350</v>
      </c>
      <c r="AO1384" s="1" t="s">
        <v>6349</v>
      </c>
      <c r="AP1384" s="1">
        <f>Raw!AH1384</f>
        <v>4000</v>
      </c>
      <c r="AQ1384" s="1">
        <v>500</v>
      </c>
      <c r="AR1384" s="1" t="s">
        <v>6350</v>
      </c>
      <c r="AS1384" s="1" t="s">
        <v>6350</v>
      </c>
      <c r="AT1384" s="1" t="s">
        <v>6350</v>
      </c>
    </row>
    <row r="1385" spans="1:46" ht="12.75" x14ac:dyDescent="0.2">
      <c r="A1385" s="1">
        <v>11384</v>
      </c>
      <c r="B1385" s="1" t="s">
        <v>2</v>
      </c>
      <c r="C1385" s="2">
        <f t="shared" ca="1" si="147"/>
        <v>45265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6350</v>
      </c>
      <c r="O1385" s="1" t="s">
        <v>6373</v>
      </c>
      <c r="P1385" s="1" t="s">
        <v>6349</v>
      </c>
      <c r="Q1385" s="1" t="s">
        <v>6350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48"/>
        <v>33577</v>
      </c>
      <c r="AA1385" s="1" t="str">
        <f>Raw!Z1385</f>
        <v>NEW ZEALAND FULL LICENCE</v>
      </c>
      <c r="AB1385" s="9">
        <f t="shared" si="149"/>
        <v>4</v>
      </c>
      <c r="AC1385" s="1">
        <v>16</v>
      </c>
      <c r="AD1385" s="1" t="str">
        <f>Raw!AA1385</f>
        <v>MALE</v>
      </c>
      <c r="AE1385" s="1" t="str">
        <f>Raw!AB1385</f>
        <v>NO</v>
      </c>
      <c r="AF1385" s="1">
        <f>IF(Raw!AE1385="", 0, 1)</f>
        <v>0</v>
      </c>
      <c r="AG1385" s="1" t="str">
        <f t="shared" si="150"/>
        <v>No</v>
      </c>
      <c r="AH1385" s="1" t="str">
        <f t="shared" si="151"/>
        <v>No</v>
      </c>
      <c r="AI1385" s="1" t="str">
        <f t="shared" si="152"/>
        <v>No</v>
      </c>
      <c r="AJ1385" s="1" t="str">
        <f>IF(Raw!AE1385="", "", Raw!AE1385)</f>
        <v/>
      </c>
      <c r="AK1385" s="2" t="str">
        <f t="shared" ca="1" si="153"/>
        <v/>
      </c>
      <c r="AL1385" s="1" t="str">
        <f>IF(Raw!AF1385="", "", Raw!AF1385)</f>
        <v/>
      </c>
      <c r="AM1385" s="1" t="s">
        <v>6350</v>
      </c>
      <c r="AN1385" s="1" t="s">
        <v>6350</v>
      </c>
      <c r="AO1385" s="1" t="s">
        <v>6349</v>
      </c>
      <c r="AP1385" s="1">
        <f>Raw!AH1385</f>
        <v>5150</v>
      </c>
      <c r="AQ1385" s="1">
        <v>500</v>
      </c>
      <c r="AR1385" s="1" t="s">
        <v>6350</v>
      </c>
      <c r="AS1385" s="1" t="s">
        <v>6350</v>
      </c>
      <c r="AT1385" s="1" t="s">
        <v>6350</v>
      </c>
    </row>
    <row r="1386" spans="1:46" ht="12.75" x14ac:dyDescent="0.2">
      <c r="A1386" s="1">
        <v>11385</v>
      </c>
      <c r="B1386" s="1" t="s">
        <v>2</v>
      </c>
      <c r="C1386" s="2">
        <f t="shared" ca="1" si="147"/>
        <v>45265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6350</v>
      </c>
      <c r="O1386" s="1" t="s">
        <v>6373</v>
      </c>
      <c r="P1386" s="1" t="s">
        <v>6349</v>
      </c>
      <c r="Q1386" s="1" t="s">
        <v>6350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/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48"/>
        <v>15315</v>
      </c>
      <c r="AA1386" s="1" t="str">
        <f>Raw!Z1386</f>
        <v>NEW ZEALAND FULL LICENCE</v>
      </c>
      <c r="AB1386" s="9">
        <f t="shared" si="149"/>
        <v>4</v>
      </c>
      <c r="AC1386" s="1">
        <v>16</v>
      </c>
      <c r="AD1386" s="1" t="str">
        <f>Raw!AA1386</f>
        <v>MALE</v>
      </c>
      <c r="AE1386" s="1" t="str">
        <f>Raw!AB1386</f>
        <v>NO</v>
      </c>
      <c r="AF1386" s="1">
        <f>IF(Raw!AE1386="", 0, 1)</f>
        <v>1</v>
      </c>
      <c r="AG1386" s="1" t="str">
        <f t="shared" si="150"/>
        <v>Yes</v>
      </c>
      <c r="AH1386" s="1" t="str">
        <f t="shared" si="151"/>
        <v>Yes</v>
      </c>
      <c r="AI1386" s="1" t="str">
        <f t="shared" si="152"/>
        <v>Yes</v>
      </c>
      <c r="AJ1386" s="1">
        <f>IF(Raw!AE1386="", "", Raw!AE1386)</f>
        <v>15</v>
      </c>
      <c r="AK1386" s="2">
        <f t="shared" ca="1" si="153"/>
        <v>44834</v>
      </c>
      <c r="AL1386" s="1" t="str">
        <f>IF(Raw!AF1386="", "", Raw!AF1386)</f>
        <v>At fault - other vehicle involved</v>
      </c>
      <c r="AM1386" s="1" t="s">
        <v>6350</v>
      </c>
      <c r="AN1386" s="1" t="s">
        <v>6350</v>
      </c>
      <c r="AO1386" s="1" t="s">
        <v>6349</v>
      </c>
      <c r="AP1386" s="1">
        <f>Raw!AH1386</f>
        <v>15800</v>
      </c>
      <c r="AQ1386" s="1">
        <v>500</v>
      </c>
      <c r="AR1386" s="1" t="s">
        <v>6350</v>
      </c>
      <c r="AS1386" s="1" t="s">
        <v>6350</v>
      </c>
      <c r="AT1386" s="1" t="s">
        <v>6350</v>
      </c>
    </row>
    <row r="1387" spans="1:46" ht="12.75" x14ac:dyDescent="0.2">
      <c r="A1387" s="1">
        <v>11386</v>
      </c>
      <c r="B1387" s="1" t="s">
        <v>2</v>
      </c>
      <c r="C1387" s="2">
        <f t="shared" ca="1" si="147"/>
        <v>45265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6350</v>
      </c>
      <c r="O1387" s="1" t="s">
        <v>6373</v>
      </c>
      <c r="P1387" s="1" t="s">
        <v>6349</v>
      </c>
      <c r="Q1387" s="1" t="s">
        <v>6350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48"/>
        <v>15315</v>
      </c>
      <c r="AA1387" s="1" t="str">
        <f>Raw!Z1387</f>
        <v>NEW ZEALAND FULL LICENCE</v>
      </c>
      <c r="AB1387" s="9">
        <f t="shared" si="149"/>
        <v>4</v>
      </c>
      <c r="AC1387" s="1">
        <v>16</v>
      </c>
      <c r="AD1387" s="1" t="str">
        <f>Raw!AA1387</f>
        <v>MALE</v>
      </c>
      <c r="AE1387" s="1" t="str">
        <f>Raw!AB1387</f>
        <v>NO</v>
      </c>
      <c r="AF1387" s="1">
        <f>IF(Raw!AE1387="", 0, 1)</f>
        <v>0</v>
      </c>
      <c r="AG1387" s="1" t="str">
        <f t="shared" si="150"/>
        <v>No</v>
      </c>
      <c r="AH1387" s="1" t="str">
        <f t="shared" si="151"/>
        <v>No</v>
      </c>
      <c r="AI1387" s="1" t="str">
        <f t="shared" si="152"/>
        <v>No</v>
      </c>
      <c r="AJ1387" s="1" t="str">
        <f>IF(Raw!AE1387="", "", Raw!AE1387)</f>
        <v/>
      </c>
      <c r="AK1387" s="2" t="str">
        <f t="shared" ca="1" si="153"/>
        <v/>
      </c>
      <c r="AL1387" s="1" t="str">
        <f>IF(Raw!AF1387="", "", Raw!AF1387)</f>
        <v/>
      </c>
      <c r="AM1387" s="1" t="s">
        <v>6350</v>
      </c>
      <c r="AN1387" s="1" t="s">
        <v>6350</v>
      </c>
      <c r="AO1387" s="1" t="s">
        <v>6349</v>
      </c>
      <c r="AP1387" s="1">
        <f>Raw!AH1387</f>
        <v>6255</v>
      </c>
      <c r="AQ1387" s="1">
        <v>500</v>
      </c>
      <c r="AR1387" s="1" t="s">
        <v>6350</v>
      </c>
      <c r="AS1387" s="1" t="s">
        <v>6350</v>
      </c>
      <c r="AT1387" s="1" t="s">
        <v>6350</v>
      </c>
    </row>
    <row r="1388" spans="1:46" ht="12.75" x14ac:dyDescent="0.2">
      <c r="A1388" s="1">
        <v>11387</v>
      </c>
      <c r="B1388" s="1" t="s">
        <v>2</v>
      </c>
      <c r="C1388" s="2">
        <f t="shared" ca="1" si="147"/>
        <v>45265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6350</v>
      </c>
      <c r="O1388" s="1" t="s">
        <v>6373</v>
      </c>
      <c r="P1388" s="1" t="s">
        <v>6349</v>
      </c>
      <c r="Q1388" s="1" t="s">
        <v>6350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48"/>
        <v>28464</v>
      </c>
      <c r="AA1388" s="1" t="str">
        <f>Raw!Z1388</f>
        <v>NEW ZEALAND FULL LICENCE</v>
      </c>
      <c r="AB1388" s="9">
        <f t="shared" si="149"/>
        <v>4</v>
      </c>
      <c r="AC1388" s="1">
        <v>16</v>
      </c>
      <c r="AD1388" s="1" t="str">
        <f>Raw!AA1388</f>
        <v>MALE</v>
      </c>
      <c r="AE1388" s="1" t="str">
        <f>Raw!AB1388</f>
        <v>NO</v>
      </c>
      <c r="AF1388" s="1">
        <f>IF(Raw!AE1388="", 0, 1)</f>
        <v>0</v>
      </c>
      <c r="AG1388" s="1" t="str">
        <f t="shared" si="150"/>
        <v>No</v>
      </c>
      <c r="AH1388" s="1" t="str">
        <f t="shared" si="151"/>
        <v>No</v>
      </c>
      <c r="AI1388" s="1" t="str">
        <f t="shared" si="152"/>
        <v>No</v>
      </c>
      <c r="AJ1388" s="1" t="str">
        <f>IF(Raw!AE1388="", "", Raw!AE1388)</f>
        <v/>
      </c>
      <c r="AK1388" s="2" t="str">
        <f t="shared" ca="1" si="153"/>
        <v/>
      </c>
      <c r="AL1388" s="1" t="str">
        <f>IF(Raw!AF1388="", "", Raw!AF1388)</f>
        <v/>
      </c>
      <c r="AM1388" s="1" t="s">
        <v>6350</v>
      </c>
      <c r="AN1388" s="1" t="s">
        <v>6350</v>
      </c>
      <c r="AO1388" s="1" t="s">
        <v>6349</v>
      </c>
      <c r="AP1388" s="1">
        <f>Raw!AH1388</f>
        <v>13640</v>
      </c>
      <c r="AQ1388" s="1">
        <v>500</v>
      </c>
      <c r="AR1388" s="1" t="s">
        <v>6350</v>
      </c>
      <c r="AS1388" s="1" t="s">
        <v>6350</v>
      </c>
      <c r="AT1388" s="1" t="s">
        <v>6350</v>
      </c>
    </row>
    <row r="1389" spans="1:46" ht="12.75" x14ac:dyDescent="0.2">
      <c r="A1389" s="1">
        <v>11388</v>
      </c>
      <c r="B1389" s="1" t="s">
        <v>2</v>
      </c>
      <c r="C1389" s="2">
        <f t="shared" ca="1" si="147"/>
        <v>45265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6350</v>
      </c>
      <c r="O1389" s="1" t="s">
        <v>6373</v>
      </c>
      <c r="P1389" s="1" t="s">
        <v>6349</v>
      </c>
      <c r="Q1389" s="1" t="s">
        <v>6350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48"/>
        <v>31386</v>
      </c>
      <c r="AA1389" s="1" t="str">
        <f>Raw!Z1389</f>
        <v>NEW ZEALAND FULL LICENCE</v>
      </c>
      <c r="AB1389" s="9">
        <f t="shared" si="149"/>
        <v>4</v>
      </c>
      <c r="AC1389" s="1">
        <v>16</v>
      </c>
      <c r="AD1389" s="1" t="str">
        <f>Raw!AA1389</f>
        <v>MALE</v>
      </c>
      <c r="AE1389" s="1" t="str">
        <f>Raw!AB1389</f>
        <v>NO</v>
      </c>
      <c r="AF1389" s="1">
        <f>IF(Raw!AE1389="", 0, 1)</f>
        <v>1</v>
      </c>
      <c r="AG1389" s="1" t="str">
        <f t="shared" si="150"/>
        <v>No</v>
      </c>
      <c r="AH1389" s="1" t="str">
        <f t="shared" si="151"/>
        <v>Yes</v>
      </c>
      <c r="AI1389" s="1" t="str">
        <f t="shared" si="152"/>
        <v>Yes</v>
      </c>
      <c r="AJ1389" s="1">
        <f>IF(Raw!AE1389="", "", Raw!AE1389)</f>
        <v>29</v>
      </c>
      <c r="AK1389" s="2">
        <f t="shared" ca="1" si="153"/>
        <v>44408</v>
      </c>
      <c r="AL1389" s="1" t="str">
        <f>IF(Raw!AF1389="", "", Raw!AF1389)</f>
        <v>At fault - other vehicle involved</v>
      </c>
      <c r="AM1389" s="1" t="s">
        <v>6350</v>
      </c>
      <c r="AN1389" s="1" t="s">
        <v>6350</v>
      </c>
      <c r="AO1389" s="1" t="s">
        <v>6349</v>
      </c>
      <c r="AP1389" s="1">
        <f>Raw!AH1389</f>
        <v>10885</v>
      </c>
      <c r="AQ1389" s="1">
        <v>500</v>
      </c>
      <c r="AR1389" s="1" t="s">
        <v>6350</v>
      </c>
      <c r="AS1389" s="1" t="s">
        <v>6350</v>
      </c>
      <c r="AT1389" s="1" t="s">
        <v>6350</v>
      </c>
    </row>
    <row r="1390" spans="1:46" ht="12.75" x14ac:dyDescent="0.2">
      <c r="A1390" s="1">
        <v>11389</v>
      </c>
      <c r="B1390" s="1" t="s">
        <v>2</v>
      </c>
      <c r="C1390" s="2">
        <f t="shared" ca="1" si="147"/>
        <v>45265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6350</v>
      </c>
      <c r="O1390" s="1" t="s">
        <v>6373</v>
      </c>
      <c r="P1390" s="1" t="s">
        <v>6349</v>
      </c>
      <c r="Q1390" s="1" t="s">
        <v>6350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48"/>
        <v>25542</v>
      </c>
      <c r="AA1390" s="1" t="str">
        <f>Raw!Z1390</f>
        <v>NEW ZEALAND FULL LICENCE</v>
      </c>
      <c r="AB1390" s="9">
        <f t="shared" si="149"/>
        <v>4</v>
      </c>
      <c r="AC1390" s="1">
        <v>16</v>
      </c>
      <c r="AD1390" s="1" t="str">
        <f>Raw!AA1390</f>
        <v>FEMALE</v>
      </c>
      <c r="AE1390" s="1" t="str">
        <f>Raw!AB1390</f>
        <v>NO</v>
      </c>
      <c r="AF1390" s="1">
        <f>IF(Raw!AE1390="", 0, 1)</f>
        <v>0</v>
      </c>
      <c r="AG1390" s="1" t="str">
        <f t="shared" si="150"/>
        <v>No</v>
      </c>
      <c r="AH1390" s="1" t="str">
        <f t="shared" si="151"/>
        <v>No</v>
      </c>
      <c r="AI1390" s="1" t="str">
        <f t="shared" si="152"/>
        <v>No</v>
      </c>
      <c r="AJ1390" s="1" t="str">
        <f>IF(Raw!AE1390="", "", Raw!AE1390)</f>
        <v/>
      </c>
      <c r="AK1390" s="2" t="str">
        <f t="shared" ca="1" si="153"/>
        <v/>
      </c>
      <c r="AL1390" s="1" t="str">
        <f>IF(Raw!AF1390="", "", Raw!AF1390)</f>
        <v/>
      </c>
      <c r="AM1390" s="1" t="s">
        <v>6350</v>
      </c>
      <c r="AN1390" s="1" t="s">
        <v>6350</v>
      </c>
      <c r="AO1390" s="1" t="s">
        <v>6349</v>
      </c>
      <c r="AP1390" s="1">
        <f>Raw!AH1390</f>
        <v>14500</v>
      </c>
      <c r="AQ1390" s="1">
        <v>500</v>
      </c>
      <c r="AR1390" s="1" t="s">
        <v>6350</v>
      </c>
      <c r="AS1390" s="1" t="s">
        <v>6350</v>
      </c>
      <c r="AT1390" s="1" t="s">
        <v>6350</v>
      </c>
    </row>
    <row r="1391" spans="1:46" ht="12.75" x14ac:dyDescent="0.2">
      <c r="A1391" s="1">
        <v>11390</v>
      </c>
      <c r="B1391" s="1" t="s">
        <v>2</v>
      </c>
      <c r="C1391" s="2">
        <f t="shared" ca="1" si="147"/>
        <v>45265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6350</v>
      </c>
      <c r="O1391" s="1" t="s">
        <v>6373</v>
      </c>
      <c r="P1391" s="1" t="s">
        <v>6349</v>
      </c>
      <c r="Q1391" s="1" t="s">
        <v>6350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/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48"/>
        <v>27733</v>
      </c>
      <c r="AA1391" s="1" t="str">
        <f>Raw!Z1391</f>
        <v>NEW ZEALAND FULL LICENCE</v>
      </c>
      <c r="AB1391" s="9">
        <f t="shared" si="149"/>
        <v>4</v>
      </c>
      <c r="AC1391" s="1">
        <v>16</v>
      </c>
      <c r="AD1391" s="1" t="str">
        <f>Raw!AA1391</f>
        <v>FEMALE</v>
      </c>
      <c r="AE1391" s="1" t="str">
        <f>Raw!AB1391</f>
        <v>NO</v>
      </c>
      <c r="AF1391" s="1">
        <f>IF(Raw!AE1391="", 0, 1)</f>
        <v>0</v>
      </c>
      <c r="AG1391" s="1" t="str">
        <f t="shared" si="150"/>
        <v>No</v>
      </c>
      <c r="AH1391" s="1" t="str">
        <f t="shared" si="151"/>
        <v>No</v>
      </c>
      <c r="AI1391" s="1" t="str">
        <f t="shared" si="152"/>
        <v>No</v>
      </c>
      <c r="AJ1391" s="1" t="str">
        <f>IF(Raw!AE1391="", "", Raw!AE1391)</f>
        <v/>
      </c>
      <c r="AK1391" s="2" t="str">
        <f t="shared" ca="1" si="153"/>
        <v/>
      </c>
      <c r="AL1391" s="1" t="str">
        <f>IF(Raw!AF1391="", "", Raw!AF1391)</f>
        <v/>
      </c>
      <c r="AM1391" s="1" t="s">
        <v>6350</v>
      </c>
      <c r="AN1391" s="1" t="s">
        <v>6350</v>
      </c>
      <c r="AO1391" s="1" t="s">
        <v>6349</v>
      </c>
      <c r="AP1391" s="1">
        <f>Raw!AH1391</f>
        <v>3447</v>
      </c>
      <c r="AQ1391" s="1">
        <v>500</v>
      </c>
      <c r="AR1391" s="1" t="s">
        <v>6350</v>
      </c>
      <c r="AS1391" s="1" t="s">
        <v>6350</v>
      </c>
      <c r="AT1391" s="1" t="s">
        <v>6350</v>
      </c>
    </row>
    <row r="1392" spans="1:46" ht="12.75" x14ac:dyDescent="0.2">
      <c r="A1392" s="1">
        <v>11391</v>
      </c>
      <c r="B1392" s="1" t="s">
        <v>2</v>
      </c>
      <c r="C1392" s="2">
        <f t="shared" ca="1" si="147"/>
        <v>45265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6350</v>
      </c>
      <c r="O1392" s="1" t="s">
        <v>6373</v>
      </c>
      <c r="P1392" s="1" t="s">
        <v>6349</v>
      </c>
      <c r="Q1392" s="1" t="s">
        <v>6350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48"/>
        <v>34308</v>
      </c>
      <c r="AA1392" s="1" t="str">
        <f>Raw!Z1392</f>
        <v>NEW ZEALAND FULL LICENCE</v>
      </c>
      <c r="AB1392" s="9">
        <f t="shared" si="149"/>
        <v>4</v>
      </c>
      <c r="AC1392" s="1">
        <v>16</v>
      </c>
      <c r="AD1392" s="1" t="str">
        <f>Raw!AA1392</f>
        <v>FEMALE</v>
      </c>
      <c r="AE1392" s="1" t="str">
        <f>Raw!AB1392</f>
        <v>YES</v>
      </c>
      <c r="AF1392" s="1">
        <f>IF(Raw!AE1392="", 0, 1)</f>
        <v>0</v>
      </c>
      <c r="AG1392" s="1" t="str">
        <f t="shared" si="150"/>
        <v>No</v>
      </c>
      <c r="AH1392" s="1" t="str">
        <f t="shared" si="151"/>
        <v>No</v>
      </c>
      <c r="AI1392" s="1" t="str">
        <f t="shared" si="152"/>
        <v>No</v>
      </c>
      <c r="AJ1392" s="1" t="str">
        <f>IF(Raw!AE1392="", "", Raw!AE1392)</f>
        <v/>
      </c>
      <c r="AK1392" s="2" t="str">
        <f t="shared" ca="1" si="153"/>
        <v/>
      </c>
      <c r="AL1392" s="1" t="str">
        <f>IF(Raw!AF1392="", "", Raw!AF1392)</f>
        <v/>
      </c>
      <c r="AM1392" s="1" t="s">
        <v>6350</v>
      </c>
      <c r="AN1392" s="1" t="s">
        <v>6350</v>
      </c>
      <c r="AO1392" s="1" t="s">
        <v>6349</v>
      </c>
      <c r="AP1392" s="1">
        <f>Raw!AH1392</f>
        <v>34990</v>
      </c>
      <c r="AQ1392" s="1">
        <v>500</v>
      </c>
      <c r="AR1392" s="1" t="s">
        <v>6350</v>
      </c>
      <c r="AS1392" s="1" t="s">
        <v>6350</v>
      </c>
      <c r="AT1392" s="1" t="s">
        <v>6350</v>
      </c>
    </row>
    <row r="1393" spans="1:46" ht="12.75" x14ac:dyDescent="0.2">
      <c r="A1393" s="1">
        <v>11392</v>
      </c>
      <c r="B1393" s="1" t="s">
        <v>2</v>
      </c>
      <c r="C1393" s="2">
        <f t="shared" ca="1" si="147"/>
        <v>45265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6350</v>
      </c>
      <c r="O1393" s="1" t="s">
        <v>6373</v>
      </c>
      <c r="P1393" s="1" t="s">
        <v>6349</v>
      </c>
      <c r="Q1393" s="1" t="s">
        <v>6350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48"/>
        <v>36499</v>
      </c>
      <c r="AA1393" s="1" t="str">
        <f>Raw!Z1393</f>
        <v>NEW ZEALAND FULL LICENCE</v>
      </c>
      <c r="AB1393" s="9">
        <f t="shared" si="149"/>
        <v>4</v>
      </c>
      <c r="AC1393" s="1">
        <v>16</v>
      </c>
      <c r="AD1393" s="1" t="str">
        <f>Raw!AA1393</f>
        <v>FEMALE</v>
      </c>
      <c r="AE1393" s="1" t="str">
        <f>Raw!AB1393</f>
        <v>NO</v>
      </c>
      <c r="AF1393" s="1">
        <f>IF(Raw!AE1393="", 0, 1)</f>
        <v>0</v>
      </c>
      <c r="AG1393" s="1" t="str">
        <f t="shared" si="150"/>
        <v>No</v>
      </c>
      <c r="AH1393" s="1" t="str">
        <f t="shared" si="151"/>
        <v>No</v>
      </c>
      <c r="AI1393" s="1" t="str">
        <f t="shared" si="152"/>
        <v>No</v>
      </c>
      <c r="AJ1393" s="1" t="str">
        <f>IF(Raw!AE1393="", "", Raw!AE1393)</f>
        <v/>
      </c>
      <c r="AK1393" s="2" t="str">
        <f t="shared" ca="1" si="153"/>
        <v/>
      </c>
      <c r="AL1393" s="1" t="str">
        <f>IF(Raw!AF1393="", "", Raw!AF1393)</f>
        <v/>
      </c>
      <c r="AM1393" s="1" t="s">
        <v>6350</v>
      </c>
      <c r="AN1393" s="1" t="s">
        <v>6350</v>
      </c>
      <c r="AO1393" s="1" t="s">
        <v>6349</v>
      </c>
      <c r="AP1393" s="1">
        <f>Raw!AH1393</f>
        <v>10100</v>
      </c>
      <c r="AQ1393" s="1">
        <v>500</v>
      </c>
      <c r="AR1393" s="1" t="s">
        <v>6350</v>
      </c>
      <c r="AS1393" s="1" t="s">
        <v>6350</v>
      </c>
      <c r="AT1393" s="1" t="s">
        <v>6350</v>
      </c>
    </row>
    <row r="1394" spans="1:46" ht="12.75" x14ac:dyDescent="0.2">
      <c r="A1394" s="1">
        <v>11393</v>
      </c>
      <c r="B1394" s="1" t="s">
        <v>2</v>
      </c>
      <c r="C1394" s="2">
        <f t="shared" ca="1" si="147"/>
        <v>45265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6350</v>
      </c>
      <c r="O1394" s="1" t="s">
        <v>6373</v>
      </c>
      <c r="P1394" s="1" t="s">
        <v>6349</v>
      </c>
      <c r="Q1394" s="1" t="s">
        <v>6350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/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48"/>
        <v>30655</v>
      </c>
      <c r="AA1394" s="1" t="str">
        <f>Raw!Z1394</f>
        <v>NEW ZEALAND FULL LICENCE</v>
      </c>
      <c r="AB1394" s="9">
        <f t="shared" si="149"/>
        <v>4</v>
      </c>
      <c r="AC1394" s="1">
        <v>16</v>
      </c>
      <c r="AD1394" s="1" t="str">
        <f>Raw!AA1394</f>
        <v>FEMALE</v>
      </c>
      <c r="AE1394" s="1" t="str">
        <f>Raw!AB1394</f>
        <v>NO</v>
      </c>
      <c r="AF1394" s="1">
        <f>IF(Raw!AE1394="", 0, 1)</f>
        <v>0</v>
      </c>
      <c r="AG1394" s="1" t="str">
        <f t="shared" si="150"/>
        <v>No</v>
      </c>
      <c r="AH1394" s="1" t="str">
        <f t="shared" si="151"/>
        <v>No</v>
      </c>
      <c r="AI1394" s="1" t="str">
        <f t="shared" si="152"/>
        <v>No</v>
      </c>
      <c r="AJ1394" s="1" t="str">
        <f>IF(Raw!AE1394="", "", Raw!AE1394)</f>
        <v/>
      </c>
      <c r="AK1394" s="2" t="str">
        <f t="shared" ca="1" si="153"/>
        <v/>
      </c>
      <c r="AL1394" s="1" t="str">
        <f>IF(Raw!AF1394="", "", Raw!AF1394)</f>
        <v/>
      </c>
      <c r="AM1394" s="1" t="s">
        <v>6350</v>
      </c>
      <c r="AN1394" s="1" t="s">
        <v>6350</v>
      </c>
      <c r="AO1394" s="1" t="s">
        <v>6349</v>
      </c>
      <c r="AP1394" s="1">
        <f>Raw!AH1394</f>
        <v>22600</v>
      </c>
      <c r="AQ1394" s="1">
        <v>500</v>
      </c>
      <c r="AR1394" s="1" t="s">
        <v>6350</v>
      </c>
      <c r="AS1394" s="1" t="s">
        <v>6350</v>
      </c>
      <c r="AT1394" s="1" t="s">
        <v>6350</v>
      </c>
    </row>
    <row r="1395" spans="1:46" ht="12.75" x14ac:dyDescent="0.2">
      <c r="A1395" s="1">
        <v>11394</v>
      </c>
      <c r="B1395" s="1" t="s">
        <v>2</v>
      </c>
      <c r="C1395" s="2">
        <f t="shared" ca="1" si="147"/>
        <v>45265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6350</v>
      </c>
      <c r="O1395" s="1" t="s">
        <v>6373</v>
      </c>
      <c r="P1395" s="1" t="s">
        <v>6349</v>
      </c>
      <c r="Q1395" s="1" t="s">
        <v>6350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48"/>
        <v>28464</v>
      </c>
      <c r="AA1395" s="1" t="str">
        <f>Raw!Z1395</f>
        <v>NEW ZEALAND FULL LICENCE</v>
      </c>
      <c r="AB1395" s="9">
        <f t="shared" si="149"/>
        <v>4</v>
      </c>
      <c r="AC1395" s="1">
        <v>16</v>
      </c>
      <c r="AD1395" s="1" t="str">
        <f>Raw!AA1395</f>
        <v>FEMALE</v>
      </c>
      <c r="AE1395" s="1" t="str">
        <f>Raw!AB1395</f>
        <v>NO</v>
      </c>
      <c r="AF1395" s="1">
        <f>IF(Raw!AE1395="", 0, 1)</f>
        <v>0</v>
      </c>
      <c r="AG1395" s="1" t="str">
        <f t="shared" si="150"/>
        <v>No</v>
      </c>
      <c r="AH1395" s="1" t="str">
        <f t="shared" si="151"/>
        <v>No</v>
      </c>
      <c r="AI1395" s="1" t="str">
        <f t="shared" si="152"/>
        <v>No</v>
      </c>
      <c r="AJ1395" s="1" t="str">
        <f>IF(Raw!AE1395="", "", Raw!AE1395)</f>
        <v/>
      </c>
      <c r="AK1395" s="2" t="str">
        <f t="shared" ca="1" si="153"/>
        <v/>
      </c>
      <c r="AL1395" s="1" t="str">
        <f>IF(Raw!AF1395="", "", Raw!AF1395)</f>
        <v/>
      </c>
      <c r="AM1395" s="1" t="s">
        <v>6350</v>
      </c>
      <c r="AN1395" s="1" t="s">
        <v>6350</v>
      </c>
      <c r="AO1395" s="1" t="s">
        <v>6349</v>
      </c>
      <c r="AP1395" s="1">
        <f>Raw!AH1395</f>
        <v>35200</v>
      </c>
      <c r="AQ1395" s="1">
        <v>500</v>
      </c>
      <c r="AR1395" s="1" t="s">
        <v>6350</v>
      </c>
      <c r="AS1395" s="1" t="s">
        <v>6350</v>
      </c>
      <c r="AT1395" s="1" t="s">
        <v>6350</v>
      </c>
    </row>
    <row r="1396" spans="1:46" ht="12.75" x14ac:dyDescent="0.2">
      <c r="A1396" s="1">
        <v>11395</v>
      </c>
      <c r="B1396" s="1" t="s">
        <v>2</v>
      </c>
      <c r="C1396" s="2">
        <f t="shared" ca="1" si="147"/>
        <v>45265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6350</v>
      </c>
      <c r="O1396" s="1" t="s">
        <v>6373</v>
      </c>
      <c r="P1396" s="1" t="s">
        <v>6349</v>
      </c>
      <c r="Q1396" s="1" t="s">
        <v>6350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48"/>
        <v>25177</v>
      </c>
      <c r="AA1396" s="1" t="str">
        <f>Raw!Z1396</f>
        <v>NEW ZEALAND FULL LICENCE</v>
      </c>
      <c r="AB1396" s="9">
        <f t="shared" si="149"/>
        <v>4</v>
      </c>
      <c r="AC1396" s="1">
        <v>16</v>
      </c>
      <c r="AD1396" s="1" t="str">
        <f>Raw!AA1396</f>
        <v>FEMALE</v>
      </c>
      <c r="AE1396" s="1" t="str">
        <f>Raw!AB1396</f>
        <v>NO</v>
      </c>
      <c r="AF1396" s="1">
        <f>IF(Raw!AE1396="", 0, 1)</f>
        <v>0</v>
      </c>
      <c r="AG1396" s="1" t="str">
        <f t="shared" si="150"/>
        <v>No</v>
      </c>
      <c r="AH1396" s="1" t="str">
        <f t="shared" si="151"/>
        <v>No</v>
      </c>
      <c r="AI1396" s="1" t="str">
        <f t="shared" si="152"/>
        <v>No</v>
      </c>
      <c r="AJ1396" s="1" t="str">
        <f>IF(Raw!AE1396="", "", Raw!AE1396)</f>
        <v/>
      </c>
      <c r="AK1396" s="2" t="str">
        <f t="shared" ca="1" si="153"/>
        <v/>
      </c>
      <c r="AL1396" s="1" t="str">
        <f>IF(Raw!AF1396="", "", Raw!AF1396)</f>
        <v/>
      </c>
      <c r="AM1396" s="1" t="s">
        <v>6350</v>
      </c>
      <c r="AN1396" s="1" t="s">
        <v>6350</v>
      </c>
      <c r="AO1396" s="1" t="s">
        <v>6349</v>
      </c>
      <c r="AP1396" s="1">
        <f>Raw!AH1396</f>
        <v>10040</v>
      </c>
      <c r="AQ1396" s="1">
        <v>500</v>
      </c>
      <c r="AR1396" s="1" t="s">
        <v>6350</v>
      </c>
      <c r="AS1396" s="1" t="s">
        <v>6350</v>
      </c>
      <c r="AT1396" s="1" t="s">
        <v>6350</v>
      </c>
    </row>
    <row r="1397" spans="1:46" ht="12.75" x14ac:dyDescent="0.2">
      <c r="A1397" s="1">
        <v>11396</v>
      </c>
      <c r="B1397" s="1" t="s">
        <v>2</v>
      </c>
      <c r="C1397" s="2">
        <f t="shared" ca="1" si="147"/>
        <v>45265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6350</v>
      </c>
      <c r="O1397" s="1" t="s">
        <v>6373</v>
      </c>
      <c r="P1397" s="1" t="s">
        <v>6349</v>
      </c>
      <c r="Q1397" s="1" t="s">
        <v>6350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48"/>
        <v>26272</v>
      </c>
      <c r="AA1397" s="1" t="str">
        <f>Raw!Z1397</f>
        <v>NEW ZEALAND FULL LICENCE</v>
      </c>
      <c r="AB1397" s="9">
        <f t="shared" si="149"/>
        <v>4</v>
      </c>
      <c r="AC1397" s="1">
        <v>16</v>
      </c>
      <c r="AD1397" s="1" t="str">
        <f>Raw!AA1397</f>
        <v>FEMALE</v>
      </c>
      <c r="AE1397" s="1" t="str">
        <f>Raw!AB1397</f>
        <v>NO</v>
      </c>
      <c r="AF1397" s="1">
        <f>IF(Raw!AE1397="", 0, 1)</f>
        <v>1</v>
      </c>
      <c r="AG1397" s="1" t="str">
        <f t="shared" si="150"/>
        <v>Yes</v>
      </c>
      <c r="AH1397" s="1" t="str">
        <f t="shared" si="151"/>
        <v>Yes</v>
      </c>
      <c r="AI1397" s="1" t="str">
        <f t="shared" si="152"/>
        <v>Yes</v>
      </c>
      <c r="AJ1397" s="1">
        <f>IF(Raw!AE1397="", "", Raw!AE1397)</f>
        <v>5</v>
      </c>
      <c r="AK1397" s="2">
        <f t="shared" ca="1" si="153"/>
        <v>45138</v>
      </c>
      <c r="AL1397" s="1" t="str">
        <f>IF(Raw!AF1397="", "", Raw!AF1397)</f>
        <v>At fault - other vehicle involved</v>
      </c>
      <c r="AM1397" s="1" t="s">
        <v>6350</v>
      </c>
      <c r="AN1397" s="1" t="s">
        <v>6350</v>
      </c>
      <c r="AO1397" s="1" t="s">
        <v>6349</v>
      </c>
      <c r="AP1397" s="1">
        <f>Raw!AH1397</f>
        <v>5185</v>
      </c>
      <c r="AQ1397" s="1">
        <v>500</v>
      </c>
      <c r="AR1397" s="1" t="s">
        <v>6350</v>
      </c>
      <c r="AS1397" s="1" t="s">
        <v>6350</v>
      </c>
      <c r="AT1397" s="1" t="s">
        <v>6350</v>
      </c>
    </row>
    <row r="1398" spans="1:46" ht="12.75" x14ac:dyDescent="0.2">
      <c r="A1398" s="1">
        <v>11397</v>
      </c>
      <c r="B1398" s="1" t="s">
        <v>2</v>
      </c>
      <c r="C1398" s="2">
        <f t="shared" ca="1" si="147"/>
        <v>45265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6350</v>
      </c>
      <c r="O1398" s="1" t="s">
        <v>6373</v>
      </c>
      <c r="P1398" s="1" t="s">
        <v>6349</v>
      </c>
      <c r="Q1398" s="1" t="s">
        <v>6350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48"/>
        <v>30655</v>
      </c>
      <c r="AA1398" s="1" t="str">
        <f>Raw!Z1398</f>
        <v>RESTRICTED LICENCE</v>
      </c>
      <c r="AB1398" s="9">
        <f t="shared" si="149"/>
        <v>4</v>
      </c>
      <c r="AC1398" s="1">
        <v>16</v>
      </c>
      <c r="AD1398" s="1" t="str">
        <f>Raw!AA1398</f>
        <v>FEMALE</v>
      </c>
      <c r="AE1398" s="1" t="str">
        <f>Raw!AB1398</f>
        <v>NO</v>
      </c>
      <c r="AF1398" s="1">
        <f>IF(Raw!AE1398="", 0, 1)</f>
        <v>1</v>
      </c>
      <c r="AG1398" s="1" t="str">
        <f t="shared" si="150"/>
        <v>No</v>
      </c>
      <c r="AH1398" s="1" t="str">
        <f t="shared" si="151"/>
        <v>No</v>
      </c>
      <c r="AI1398" s="1" t="str">
        <f t="shared" si="152"/>
        <v>Yes</v>
      </c>
      <c r="AJ1398" s="1">
        <f>IF(Raw!AE1398="", "", Raw!AE1398)</f>
        <v>37</v>
      </c>
      <c r="AK1398" s="2">
        <f t="shared" ca="1" si="153"/>
        <v>44165</v>
      </c>
      <c r="AL1398" s="1" t="str">
        <f>IF(Raw!AF1398="", "", Raw!AF1398)</f>
        <v>Not at fault - other vehicle involved</v>
      </c>
      <c r="AM1398" s="1" t="s">
        <v>6350</v>
      </c>
      <c r="AN1398" s="1" t="s">
        <v>6350</v>
      </c>
      <c r="AO1398" s="1" t="s">
        <v>6349</v>
      </c>
      <c r="AP1398" s="1">
        <f>Raw!AH1398</f>
        <v>2230</v>
      </c>
      <c r="AQ1398" s="1">
        <v>500</v>
      </c>
      <c r="AR1398" s="1" t="s">
        <v>6350</v>
      </c>
      <c r="AS1398" s="1" t="s">
        <v>6350</v>
      </c>
      <c r="AT1398" s="1" t="s">
        <v>6350</v>
      </c>
    </row>
    <row r="1399" spans="1:46" ht="12.75" x14ac:dyDescent="0.2">
      <c r="A1399" s="1">
        <v>11398</v>
      </c>
      <c r="B1399" s="1" t="s">
        <v>2</v>
      </c>
      <c r="C1399" s="2">
        <f t="shared" ca="1" si="147"/>
        <v>45265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6350</v>
      </c>
      <c r="O1399" s="1" t="s">
        <v>6373</v>
      </c>
      <c r="P1399" s="1" t="s">
        <v>6349</v>
      </c>
      <c r="Q1399" s="1" t="s">
        <v>6350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48"/>
        <v>37230</v>
      </c>
      <c r="AA1399" s="1" t="str">
        <f>Raw!Z1399</f>
        <v>NEW ZEALAND FULL LICENCE</v>
      </c>
      <c r="AB1399" s="9">
        <f t="shared" si="149"/>
        <v>4</v>
      </c>
      <c r="AC1399" s="1">
        <v>16</v>
      </c>
      <c r="AD1399" s="1" t="str">
        <f>Raw!AA1399</f>
        <v>FEMALE</v>
      </c>
      <c r="AE1399" s="1" t="str">
        <f>Raw!AB1399</f>
        <v>NO</v>
      </c>
      <c r="AF1399" s="1">
        <f>IF(Raw!AE1399="", 0, 1)</f>
        <v>1</v>
      </c>
      <c r="AG1399" s="1" t="str">
        <f t="shared" si="150"/>
        <v>Yes</v>
      </c>
      <c r="AH1399" s="1" t="str">
        <f t="shared" si="151"/>
        <v>Yes</v>
      </c>
      <c r="AI1399" s="1" t="str">
        <f t="shared" si="152"/>
        <v>Yes</v>
      </c>
      <c r="AJ1399" s="1">
        <f>IF(Raw!AE1399="", "", Raw!AE1399)</f>
        <v>8</v>
      </c>
      <c r="AK1399" s="2">
        <f t="shared" ca="1" si="153"/>
        <v>45046</v>
      </c>
      <c r="AL1399" s="1" t="str">
        <f>IF(Raw!AF1399="", "", Raw!AF1399)</f>
        <v>Not at fault - other vehicle involved</v>
      </c>
      <c r="AM1399" s="1" t="s">
        <v>6350</v>
      </c>
      <c r="AN1399" s="1" t="s">
        <v>6350</v>
      </c>
      <c r="AO1399" s="1" t="s">
        <v>6349</v>
      </c>
      <c r="AP1399" s="1">
        <f>Raw!AH1399</f>
        <v>11220</v>
      </c>
      <c r="AQ1399" s="1">
        <v>500</v>
      </c>
      <c r="AR1399" s="1" t="s">
        <v>6350</v>
      </c>
      <c r="AS1399" s="1" t="s">
        <v>6350</v>
      </c>
      <c r="AT1399" s="1" t="s">
        <v>6350</v>
      </c>
    </row>
    <row r="1400" spans="1:46" ht="12.75" x14ac:dyDescent="0.2">
      <c r="A1400" s="1">
        <v>11399</v>
      </c>
      <c r="B1400" s="1" t="s">
        <v>2</v>
      </c>
      <c r="C1400" s="2">
        <f t="shared" ca="1" si="147"/>
        <v>45265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6350</v>
      </c>
      <c r="O1400" s="1" t="s">
        <v>6373</v>
      </c>
      <c r="P1400" s="1" t="s">
        <v>6349</v>
      </c>
      <c r="Q1400" s="1" t="s">
        <v>6350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48"/>
        <v>19333</v>
      </c>
      <c r="AA1400" s="1" t="str">
        <f>Raw!Z1400</f>
        <v>NEW ZEALAND FULL LICENCE</v>
      </c>
      <c r="AB1400" s="9">
        <f t="shared" si="149"/>
        <v>4</v>
      </c>
      <c r="AC1400" s="1">
        <v>16</v>
      </c>
      <c r="AD1400" s="1" t="str">
        <f>Raw!AA1400</f>
        <v>MALE</v>
      </c>
      <c r="AE1400" s="1" t="str">
        <f>Raw!AB1400</f>
        <v>YES</v>
      </c>
      <c r="AF1400" s="1">
        <f>IF(Raw!AE1400="", 0, 1)</f>
        <v>0</v>
      </c>
      <c r="AG1400" s="1" t="str">
        <f t="shared" si="150"/>
        <v>No</v>
      </c>
      <c r="AH1400" s="1" t="str">
        <f t="shared" si="151"/>
        <v>No</v>
      </c>
      <c r="AI1400" s="1" t="str">
        <f t="shared" si="152"/>
        <v>No</v>
      </c>
      <c r="AJ1400" s="1" t="str">
        <f>IF(Raw!AE1400="", "", Raw!AE1400)</f>
        <v/>
      </c>
      <c r="AK1400" s="2" t="str">
        <f t="shared" ca="1" si="153"/>
        <v/>
      </c>
      <c r="AL1400" s="1" t="str">
        <f>IF(Raw!AF1400="", "", Raw!AF1400)</f>
        <v/>
      </c>
      <c r="AM1400" s="1" t="s">
        <v>6350</v>
      </c>
      <c r="AN1400" s="1" t="s">
        <v>6350</v>
      </c>
      <c r="AO1400" s="1" t="s">
        <v>6349</v>
      </c>
      <c r="AP1400" s="1">
        <f>Raw!AH1400</f>
        <v>55165</v>
      </c>
      <c r="AQ1400" s="1">
        <v>500</v>
      </c>
      <c r="AR1400" s="1" t="s">
        <v>6350</v>
      </c>
      <c r="AS1400" s="1" t="s">
        <v>6350</v>
      </c>
      <c r="AT1400" s="1" t="s">
        <v>6350</v>
      </c>
    </row>
    <row r="1401" spans="1:46" ht="12.75" x14ac:dyDescent="0.2">
      <c r="A1401" s="1">
        <v>11400</v>
      </c>
      <c r="B1401" s="1" t="s">
        <v>2</v>
      </c>
      <c r="C1401" s="2">
        <f t="shared" ca="1" si="147"/>
        <v>45265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6350</v>
      </c>
      <c r="O1401" s="1" t="s">
        <v>6373</v>
      </c>
      <c r="P1401" s="1" t="s">
        <v>6349</v>
      </c>
      <c r="Q1401" s="1" t="s">
        <v>6350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48"/>
        <v>24446</v>
      </c>
      <c r="AA1401" s="1" t="str">
        <f>Raw!Z1401</f>
        <v>NEW ZEALAND FULL LICENCE</v>
      </c>
      <c r="AB1401" s="9">
        <f t="shared" si="149"/>
        <v>4</v>
      </c>
      <c r="AC1401" s="1">
        <v>16</v>
      </c>
      <c r="AD1401" s="1" t="str">
        <f>Raw!AA1401</f>
        <v>MALE</v>
      </c>
      <c r="AE1401" s="1" t="str">
        <f>Raw!AB1401</f>
        <v>NO</v>
      </c>
      <c r="AF1401" s="1">
        <f>IF(Raw!AE1401="", 0, 1)</f>
        <v>0</v>
      </c>
      <c r="AG1401" s="1" t="str">
        <f t="shared" si="150"/>
        <v>No</v>
      </c>
      <c r="AH1401" s="1" t="str">
        <f t="shared" si="151"/>
        <v>No</v>
      </c>
      <c r="AI1401" s="1" t="str">
        <f t="shared" si="152"/>
        <v>No</v>
      </c>
      <c r="AJ1401" s="1" t="str">
        <f>IF(Raw!AE1401="", "", Raw!AE1401)</f>
        <v/>
      </c>
      <c r="AK1401" s="2" t="str">
        <f t="shared" ca="1" si="153"/>
        <v/>
      </c>
      <c r="AL1401" s="1" t="str">
        <f>IF(Raw!AF1401="", "", Raw!AF1401)</f>
        <v/>
      </c>
      <c r="AM1401" s="1" t="s">
        <v>6350</v>
      </c>
      <c r="AN1401" s="1" t="s">
        <v>6350</v>
      </c>
      <c r="AO1401" s="1" t="s">
        <v>6349</v>
      </c>
      <c r="AP1401" s="1">
        <f>Raw!AH1401</f>
        <v>4530</v>
      </c>
      <c r="AQ1401" s="1">
        <v>500</v>
      </c>
      <c r="AR1401" s="1" t="s">
        <v>6350</v>
      </c>
      <c r="AS1401" s="1" t="s">
        <v>6350</v>
      </c>
      <c r="AT1401" s="1" t="s">
        <v>6350</v>
      </c>
    </row>
    <row r="1402" spans="1:46" ht="12.75" x14ac:dyDescent="0.2">
      <c r="A1402" s="1">
        <v>11401</v>
      </c>
      <c r="B1402" s="1" t="s">
        <v>2</v>
      </c>
      <c r="C1402" s="2">
        <f t="shared" ca="1" si="147"/>
        <v>45265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6350</v>
      </c>
      <c r="O1402" s="1" t="s">
        <v>6373</v>
      </c>
      <c r="P1402" s="1" t="s">
        <v>6349</v>
      </c>
      <c r="Q1402" s="1" t="s">
        <v>6350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48"/>
        <v>33577</v>
      </c>
      <c r="AA1402" s="1" t="str">
        <f>Raw!Z1402</f>
        <v>NEW ZEALAND FULL LICENCE</v>
      </c>
      <c r="AB1402" s="9">
        <f t="shared" si="149"/>
        <v>4</v>
      </c>
      <c r="AC1402" s="1">
        <v>16</v>
      </c>
      <c r="AD1402" s="1" t="str">
        <f>Raw!AA1402</f>
        <v>MALE</v>
      </c>
      <c r="AE1402" s="1" t="str">
        <f>Raw!AB1402</f>
        <v>YES</v>
      </c>
      <c r="AF1402" s="1">
        <f>IF(Raw!AE1402="", 0, 1)</f>
        <v>0</v>
      </c>
      <c r="AG1402" s="1" t="str">
        <f t="shared" si="150"/>
        <v>No</v>
      </c>
      <c r="AH1402" s="1" t="str">
        <f t="shared" si="151"/>
        <v>No</v>
      </c>
      <c r="AI1402" s="1" t="str">
        <f t="shared" si="152"/>
        <v>No</v>
      </c>
      <c r="AJ1402" s="1" t="str">
        <f>IF(Raw!AE1402="", "", Raw!AE1402)</f>
        <v/>
      </c>
      <c r="AK1402" s="2" t="str">
        <f t="shared" ca="1" si="153"/>
        <v/>
      </c>
      <c r="AL1402" s="1" t="str">
        <f>IF(Raw!AF1402="", "", Raw!AF1402)</f>
        <v/>
      </c>
      <c r="AM1402" s="1" t="s">
        <v>6350</v>
      </c>
      <c r="AN1402" s="1" t="s">
        <v>6350</v>
      </c>
      <c r="AO1402" s="1" t="s">
        <v>6349</v>
      </c>
      <c r="AP1402" s="1">
        <f>Raw!AH1402</f>
        <v>28000</v>
      </c>
      <c r="AQ1402" s="1">
        <v>500</v>
      </c>
      <c r="AR1402" s="1" t="s">
        <v>6350</v>
      </c>
      <c r="AS1402" s="1" t="s">
        <v>6350</v>
      </c>
      <c r="AT1402" s="1" t="s">
        <v>6350</v>
      </c>
    </row>
    <row r="1403" spans="1:46" ht="12.75" x14ac:dyDescent="0.2">
      <c r="A1403" s="1">
        <v>11402</v>
      </c>
      <c r="B1403" s="1" t="s">
        <v>2</v>
      </c>
      <c r="C1403" s="2">
        <f t="shared" ca="1" si="147"/>
        <v>45265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6350</v>
      </c>
      <c r="O1403" s="1" t="s">
        <v>6373</v>
      </c>
      <c r="P1403" s="1" t="s">
        <v>6349</v>
      </c>
      <c r="Q1403" s="1" t="s">
        <v>6350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48"/>
        <v>35769</v>
      </c>
      <c r="AA1403" s="1" t="str">
        <f>Raw!Z1403</f>
        <v>INTERNATIONAL LICENCE</v>
      </c>
      <c r="AB1403" s="9">
        <f t="shared" si="149"/>
        <v>4</v>
      </c>
      <c r="AC1403" s="1">
        <v>16</v>
      </c>
      <c r="AD1403" s="1" t="str">
        <f>Raw!AA1403</f>
        <v>FEMALE</v>
      </c>
      <c r="AE1403" s="1" t="str">
        <f>Raw!AB1403</f>
        <v>YES</v>
      </c>
      <c r="AF1403" s="1">
        <f>IF(Raw!AE1403="", 0, 1)</f>
        <v>0</v>
      </c>
      <c r="AG1403" s="1" t="str">
        <f t="shared" si="150"/>
        <v>No</v>
      </c>
      <c r="AH1403" s="1" t="str">
        <f t="shared" si="151"/>
        <v>No</v>
      </c>
      <c r="AI1403" s="1" t="str">
        <f t="shared" si="152"/>
        <v>No</v>
      </c>
      <c r="AJ1403" s="1" t="str">
        <f>IF(Raw!AE1403="", "", Raw!AE1403)</f>
        <v/>
      </c>
      <c r="AK1403" s="2" t="str">
        <f t="shared" ca="1" si="153"/>
        <v/>
      </c>
      <c r="AL1403" s="1" t="str">
        <f>IF(Raw!AF1403="", "", Raw!AF1403)</f>
        <v/>
      </c>
      <c r="AM1403" s="1" t="s">
        <v>6350</v>
      </c>
      <c r="AN1403" s="1" t="s">
        <v>6350</v>
      </c>
      <c r="AO1403" s="1" t="s">
        <v>6349</v>
      </c>
      <c r="AP1403" s="1">
        <f>Raw!AH1403</f>
        <v>23905</v>
      </c>
      <c r="AQ1403" s="1">
        <v>500</v>
      </c>
      <c r="AR1403" s="1" t="s">
        <v>6350</v>
      </c>
      <c r="AS1403" s="1" t="s">
        <v>6350</v>
      </c>
      <c r="AT1403" s="1" t="s">
        <v>6350</v>
      </c>
    </row>
    <row r="1404" spans="1:46" ht="12.75" x14ac:dyDescent="0.2">
      <c r="A1404" s="1">
        <v>11403</v>
      </c>
      <c r="B1404" s="1" t="s">
        <v>2</v>
      </c>
      <c r="C1404" s="2">
        <f t="shared" ca="1" si="147"/>
        <v>45265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6350</v>
      </c>
      <c r="O1404" s="1" t="s">
        <v>6373</v>
      </c>
      <c r="P1404" s="1" t="s">
        <v>6349</v>
      </c>
      <c r="Q1404" s="1" t="s">
        <v>6350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48"/>
        <v>23716</v>
      </c>
      <c r="AA1404" s="1" t="str">
        <f>Raw!Z1404</f>
        <v>NEW ZEALAND FULL LICENCE</v>
      </c>
      <c r="AB1404" s="9">
        <f t="shared" si="149"/>
        <v>4</v>
      </c>
      <c r="AC1404" s="1">
        <v>16</v>
      </c>
      <c r="AD1404" s="1" t="str">
        <f>Raw!AA1404</f>
        <v>MALE</v>
      </c>
      <c r="AE1404" s="1" t="str">
        <f>Raw!AB1404</f>
        <v>YES</v>
      </c>
      <c r="AF1404" s="1">
        <f>IF(Raw!AE1404="", 0, 1)</f>
        <v>1</v>
      </c>
      <c r="AG1404" s="1" t="str">
        <f t="shared" si="150"/>
        <v>Yes</v>
      </c>
      <c r="AH1404" s="1" t="str">
        <f t="shared" si="151"/>
        <v>Yes</v>
      </c>
      <c r="AI1404" s="1" t="str">
        <f t="shared" si="152"/>
        <v>Yes</v>
      </c>
      <c r="AJ1404" s="1">
        <f>IF(Raw!AE1404="", "", Raw!AE1404)</f>
        <v>3</v>
      </c>
      <c r="AK1404" s="2">
        <f t="shared" ca="1" si="153"/>
        <v>45199</v>
      </c>
      <c r="AL1404" s="1" t="str">
        <f>IF(Raw!AF1404="", "", Raw!AF1404)</f>
        <v>Not at fault - other vehicle involved</v>
      </c>
      <c r="AM1404" s="1" t="s">
        <v>6350</v>
      </c>
      <c r="AN1404" s="1" t="s">
        <v>6350</v>
      </c>
      <c r="AO1404" s="1" t="s">
        <v>6349</v>
      </c>
      <c r="AP1404" s="1">
        <f>Raw!AH1404</f>
        <v>9055</v>
      </c>
      <c r="AQ1404" s="1">
        <v>500</v>
      </c>
      <c r="AR1404" s="1" t="s">
        <v>6350</v>
      </c>
      <c r="AS1404" s="1" t="s">
        <v>6350</v>
      </c>
      <c r="AT1404" s="1" t="s">
        <v>6350</v>
      </c>
    </row>
    <row r="1405" spans="1:46" ht="12.75" x14ac:dyDescent="0.2">
      <c r="A1405" s="1">
        <v>11404</v>
      </c>
      <c r="B1405" s="1" t="s">
        <v>2</v>
      </c>
      <c r="C1405" s="2">
        <f t="shared" ca="1" si="147"/>
        <v>45265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6350</v>
      </c>
      <c r="O1405" s="1" t="s">
        <v>6373</v>
      </c>
      <c r="P1405" s="1" t="s">
        <v>6349</v>
      </c>
      <c r="Q1405" s="1" t="s">
        <v>6350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/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48"/>
        <v>20063</v>
      </c>
      <c r="AA1405" s="1" t="str">
        <f>Raw!Z1405</f>
        <v>NEW ZEALAND FULL LICENCE</v>
      </c>
      <c r="AB1405" s="9">
        <f t="shared" si="149"/>
        <v>4</v>
      </c>
      <c r="AC1405" s="1">
        <v>16</v>
      </c>
      <c r="AD1405" s="1" t="str">
        <f>Raw!AA1405</f>
        <v>FEMALE</v>
      </c>
      <c r="AE1405" s="1" t="str">
        <f>Raw!AB1405</f>
        <v>NO</v>
      </c>
      <c r="AF1405" s="1">
        <f>IF(Raw!AE1405="", 0, 1)</f>
        <v>1</v>
      </c>
      <c r="AG1405" s="1" t="str">
        <f t="shared" si="150"/>
        <v>Yes</v>
      </c>
      <c r="AH1405" s="1" t="str">
        <f t="shared" si="151"/>
        <v>Yes</v>
      </c>
      <c r="AI1405" s="1" t="str">
        <f t="shared" si="152"/>
        <v>Yes</v>
      </c>
      <c r="AJ1405" s="1">
        <f>IF(Raw!AE1405="", "", Raw!AE1405)</f>
        <v>8</v>
      </c>
      <c r="AK1405" s="2">
        <f t="shared" ca="1" si="153"/>
        <v>45046</v>
      </c>
      <c r="AL1405" s="1" t="str">
        <f>IF(Raw!AF1405="", "", Raw!AF1405)</f>
        <v>At fault - other vehicle involved</v>
      </c>
      <c r="AM1405" s="1" t="s">
        <v>6350</v>
      </c>
      <c r="AN1405" s="1" t="s">
        <v>6350</v>
      </c>
      <c r="AO1405" s="1" t="s">
        <v>6349</v>
      </c>
      <c r="AP1405" s="1">
        <f>Raw!AH1405</f>
        <v>4450</v>
      </c>
      <c r="AQ1405" s="1">
        <v>500</v>
      </c>
      <c r="AR1405" s="1" t="s">
        <v>6350</v>
      </c>
      <c r="AS1405" s="1" t="s">
        <v>6350</v>
      </c>
      <c r="AT1405" s="1" t="s">
        <v>6350</v>
      </c>
    </row>
    <row r="1406" spans="1:46" ht="12.75" x14ac:dyDescent="0.2">
      <c r="A1406" s="1">
        <v>11405</v>
      </c>
      <c r="B1406" s="1" t="s">
        <v>2</v>
      </c>
      <c r="C1406" s="2">
        <f t="shared" ca="1" si="147"/>
        <v>45265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6350</v>
      </c>
      <c r="O1406" s="1" t="s">
        <v>6373</v>
      </c>
      <c r="P1406" s="1" t="s">
        <v>6349</v>
      </c>
      <c r="Q1406" s="1" t="s">
        <v>6350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48"/>
        <v>37230</v>
      </c>
      <c r="AA1406" s="1" t="str">
        <f>Raw!Z1406</f>
        <v>NEW ZEALAND FULL LICENCE</v>
      </c>
      <c r="AB1406" s="9">
        <f t="shared" si="149"/>
        <v>4</v>
      </c>
      <c r="AC1406" s="1">
        <v>16</v>
      </c>
      <c r="AD1406" s="1" t="str">
        <f>Raw!AA1406</f>
        <v>MALE</v>
      </c>
      <c r="AE1406" s="1" t="str">
        <f>Raw!AB1406</f>
        <v>NO</v>
      </c>
      <c r="AF1406" s="1">
        <f>IF(Raw!AE1406="", 0, 1)</f>
        <v>1</v>
      </c>
      <c r="AG1406" s="1" t="str">
        <f t="shared" si="150"/>
        <v>Yes</v>
      </c>
      <c r="AH1406" s="1" t="str">
        <f t="shared" si="151"/>
        <v>Yes</v>
      </c>
      <c r="AI1406" s="1" t="str">
        <f t="shared" si="152"/>
        <v>Yes</v>
      </c>
      <c r="AJ1406" s="1">
        <f>IF(Raw!AE1406="", "", Raw!AE1406)</f>
        <v>6</v>
      </c>
      <c r="AK1406" s="2">
        <f t="shared" ca="1" si="153"/>
        <v>45107</v>
      </c>
      <c r="AL1406" s="1" t="str">
        <f>IF(Raw!AF1406="", "", Raw!AF1406)</f>
        <v>At fault - other vehicle involved</v>
      </c>
      <c r="AM1406" s="1" t="s">
        <v>6350</v>
      </c>
      <c r="AN1406" s="1" t="s">
        <v>6350</v>
      </c>
      <c r="AO1406" s="1" t="s">
        <v>6349</v>
      </c>
      <c r="AP1406" s="1">
        <f>Raw!AH1406</f>
        <v>5382</v>
      </c>
      <c r="AQ1406" s="1">
        <v>500</v>
      </c>
      <c r="AR1406" s="1" t="s">
        <v>6350</v>
      </c>
      <c r="AS1406" s="1" t="s">
        <v>6350</v>
      </c>
      <c r="AT1406" s="1" t="s">
        <v>6350</v>
      </c>
    </row>
    <row r="1407" spans="1:46" ht="12.75" x14ac:dyDescent="0.2">
      <c r="A1407" s="1">
        <v>11406</v>
      </c>
      <c r="B1407" s="1" t="s">
        <v>2</v>
      </c>
      <c r="C1407" s="2">
        <f t="shared" ca="1" si="147"/>
        <v>45265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6350</v>
      </c>
      <c r="O1407" s="1" t="s">
        <v>6373</v>
      </c>
      <c r="P1407" s="1" t="s">
        <v>6349</v>
      </c>
      <c r="Q1407" s="1" t="s">
        <v>6350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48"/>
        <v>36865</v>
      </c>
      <c r="AA1407" s="1" t="str">
        <f>Raw!Z1407</f>
        <v>RESTRICTED LICENCE</v>
      </c>
      <c r="AB1407" s="9">
        <f t="shared" si="149"/>
        <v>4</v>
      </c>
      <c r="AC1407" s="1">
        <v>16</v>
      </c>
      <c r="AD1407" s="1" t="str">
        <f>Raw!AA1407</f>
        <v>FEMALE</v>
      </c>
      <c r="AE1407" s="1" t="str">
        <f>Raw!AB1407</f>
        <v>YES</v>
      </c>
      <c r="AF1407" s="1">
        <f>IF(Raw!AE1407="", 0, 1)</f>
        <v>0</v>
      </c>
      <c r="AG1407" s="1" t="str">
        <f t="shared" si="150"/>
        <v>No</v>
      </c>
      <c r="AH1407" s="1" t="str">
        <f t="shared" si="151"/>
        <v>No</v>
      </c>
      <c r="AI1407" s="1" t="str">
        <f t="shared" si="152"/>
        <v>No</v>
      </c>
      <c r="AJ1407" s="1" t="str">
        <f>IF(Raw!AE1407="", "", Raw!AE1407)</f>
        <v/>
      </c>
      <c r="AK1407" s="2" t="str">
        <f t="shared" ca="1" si="153"/>
        <v/>
      </c>
      <c r="AL1407" s="1" t="str">
        <f>IF(Raw!AF1407="", "", Raw!AF1407)</f>
        <v/>
      </c>
      <c r="AM1407" s="1" t="s">
        <v>6350</v>
      </c>
      <c r="AN1407" s="1" t="s">
        <v>6350</v>
      </c>
      <c r="AO1407" s="1" t="s">
        <v>6349</v>
      </c>
      <c r="AP1407" s="1">
        <f>Raw!AH1407</f>
        <v>7050</v>
      </c>
      <c r="AQ1407" s="1">
        <v>500</v>
      </c>
      <c r="AR1407" s="1" t="s">
        <v>6350</v>
      </c>
      <c r="AS1407" s="1" t="s">
        <v>6350</v>
      </c>
      <c r="AT1407" s="1" t="s">
        <v>6350</v>
      </c>
    </row>
    <row r="1408" spans="1:46" ht="12.75" x14ac:dyDescent="0.2">
      <c r="A1408" s="1">
        <v>11407</v>
      </c>
      <c r="B1408" s="1" t="s">
        <v>2</v>
      </c>
      <c r="C1408" s="2">
        <f t="shared" ca="1" si="147"/>
        <v>45265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6350</v>
      </c>
      <c r="O1408" s="1" t="s">
        <v>6373</v>
      </c>
      <c r="P1408" s="1" t="s">
        <v>6349</v>
      </c>
      <c r="Q1408" s="1" t="s">
        <v>6350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48"/>
        <v>31021</v>
      </c>
      <c r="AA1408" s="1" t="str">
        <f>Raw!Z1408</f>
        <v>NEW ZEALAND FULL LICENCE</v>
      </c>
      <c r="AB1408" s="9">
        <f t="shared" si="149"/>
        <v>4</v>
      </c>
      <c r="AC1408" s="1">
        <v>16</v>
      </c>
      <c r="AD1408" s="1" t="str">
        <f>Raw!AA1408</f>
        <v>MALE</v>
      </c>
      <c r="AE1408" s="1" t="str">
        <f>Raw!AB1408</f>
        <v>NO</v>
      </c>
      <c r="AF1408" s="1">
        <f>IF(Raw!AE1408="", 0, 1)</f>
        <v>0</v>
      </c>
      <c r="AG1408" s="1" t="str">
        <f t="shared" si="150"/>
        <v>No</v>
      </c>
      <c r="AH1408" s="1" t="str">
        <f t="shared" si="151"/>
        <v>No</v>
      </c>
      <c r="AI1408" s="1" t="str">
        <f t="shared" si="152"/>
        <v>No</v>
      </c>
      <c r="AJ1408" s="1" t="str">
        <f>IF(Raw!AE1408="", "", Raw!AE1408)</f>
        <v/>
      </c>
      <c r="AK1408" s="2" t="str">
        <f t="shared" ca="1" si="153"/>
        <v/>
      </c>
      <c r="AL1408" s="1" t="str">
        <f>IF(Raw!AF1408="", "", Raw!AF1408)</f>
        <v/>
      </c>
      <c r="AM1408" s="1" t="s">
        <v>6350</v>
      </c>
      <c r="AN1408" s="1" t="s">
        <v>6350</v>
      </c>
      <c r="AO1408" s="1" t="s">
        <v>6349</v>
      </c>
      <c r="AP1408" s="1">
        <f>Raw!AH1408</f>
        <v>1300</v>
      </c>
      <c r="AQ1408" s="1">
        <v>500</v>
      </c>
      <c r="AR1408" s="1" t="s">
        <v>6350</v>
      </c>
      <c r="AS1408" s="1" t="s">
        <v>6350</v>
      </c>
      <c r="AT1408" s="1" t="s">
        <v>6350</v>
      </c>
    </row>
    <row r="1409" spans="1:46" ht="12.75" x14ac:dyDescent="0.2">
      <c r="A1409" s="1">
        <v>11408</v>
      </c>
      <c r="B1409" s="1" t="s">
        <v>2</v>
      </c>
      <c r="C1409" s="2">
        <f t="shared" ca="1" si="147"/>
        <v>45265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6350</v>
      </c>
      <c r="O1409" s="1" t="s">
        <v>6373</v>
      </c>
      <c r="P1409" s="1" t="s">
        <v>6349</v>
      </c>
      <c r="Q1409" s="1" t="s">
        <v>6350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48"/>
        <v>24081</v>
      </c>
      <c r="AA1409" s="1" t="str">
        <f>Raw!Z1409</f>
        <v>NEW ZEALAND FULL LICENCE</v>
      </c>
      <c r="AB1409" s="9">
        <f t="shared" si="149"/>
        <v>4</v>
      </c>
      <c r="AC1409" s="1">
        <v>16</v>
      </c>
      <c r="AD1409" s="1" t="str">
        <f>Raw!AA1409</f>
        <v>MALE</v>
      </c>
      <c r="AE1409" s="1" t="str">
        <f>Raw!AB1409</f>
        <v>NO</v>
      </c>
      <c r="AF1409" s="1">
        <f>IF(Raw!AE1409="", 0, 1)</f>
        <v>0</v>
      </c>
      <c r="AG1409" s="1" t="str">
        <f t="shared" si="150"/>
        <v>No</v>
      </c>
      <c r="AH1409" s="1" t="str">
        <f t="shared" si="151"/>
        <v>No</v>
      </c>
      <c r="AI1409" s="1" t="str">
        <f t="shared" si="152"/>
        <v>No</v>
      </c>
      <c r="AJ1409" s="1" t="str">
        <f>IF(Raw!AE1409="", "", Raw!AE1409)</f>
        <v/>
      </c>
      <c r="AK1409" s="2" t="str">
        <f t="shared" ca="1" si="153"/>
        <v/>
      </c>
      <c r="AL1409" s="1" t="str">
        <f>IF(Raw!AF1409="", "", Raw!AF1409)</f>
        <v/>
      </c>
      <c r="AM1409" s="1" t="s">
        <v>6350</v>
      </c>
      <c r="AN1409" s="1" t="s">
        <v>6350</v>
      </c>
      <c r="AO1409" s="1" t="s">
        <v>6349</v>
      </c>
      <c r="AP1409" s="1">
        <f>Raw!AH1409</f>
        <v>113900</v>
      </c>
      <c r="AQ1409" s="1">
        <v>500</v>
      </c>
      <c r="AR1409" s="1" t="s">
        <v>6350</v>
      </c>
      <c r="AS1409" s="1" t="s">
        <v>6350</v>
      </c>
      <c r="AT1409" s="1" t="s">
        <v>6350</v>
      </c>
    </row>
    <row r="1410" spans="1:46" ht="12.75" x14ac:dyDescent="0.2">
      <c r="A1410" s="1">
        <v>11409</v>
      </c>
      <c r="B1410" s="1" t="s">
        <v>2</v>
      </c>
      <c r="C1410" s="2">
        <f t="shared" ca="1" si="147"/>
        <v>45265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6350</v>
      </c>
      <c r="O1410" s="1" t="s">
        <v>6373</v>
      </c>
      <c r="P1410" s="1" t="s">
        <v>6349</v>
      </c>
      <c r="Q1410" s="1" t="s">
        <v>6350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48"/>
        <v>22255</v>
      </c>
      <c r="AA1410" s="1" t="str">
        <f>Raw!Z1410</f>
        <v>NEW ZEALAND FULL LICENCE</v>
      </c>
      <c r="AB1410" s="9">
        <f t="shared" si="149"/>
        <v>4</v>
      </c>
      <c r="AC1410" s="1">
        <v>16</v>
      </c>
      <c r="AD1410" s="1" t="str">
        <f>Raw!AA1410</f>
        <v>FEMALE</v>
      </c>
      <c r="AE1410" s="1" t="str">
        <f>Raw!AB1410</f>
        <v>NO</v>
      </c>
      <c r="AF1410" s="1">
        <f>IF(Raw!AE1410="", 0, 1)</f>
        <v>0</v>
      </c>
      <c r="AG1410" s="1" t="str">
        <f t="shared" si="150"/>
        <v>No</v>
      </c>
      <c r="AH1410" s="1" t="str">
        <f t="shared" si="151"/>
        <v>No</v>
      </c>
      <c r="AI1410" s="1" t="str">
        <f t="shared" si="152"/>
        <v>No</v>
      </c>
      <c r="AJ1410" s="1" t="str">
        <f>IF(Raw!AE1410="", "", Raw!AE1410)</f>
        <v/>
      </c>
      <c r="AK1410" s="2" t="str">
        <f t="shared" ca="1" si="153"/>
        <v/>
      </c>
      <c r="AL1410" s="1" t="str">
        <f>IF(Raw!AF1410="", "", Raw!AF1410)</f>
        <v/>
      </c>
      <c r="AM1410" s="1" t="s">
        <v>6350</v>
      </c>
      <c r="AN1410" s="1" t="s">
        <v>6350</v>
      </c>
      <c r="AO1410" s="1" t="s">
        <v>6349</v>
      </c>
      <c r="AP1410" s="1">
        <f>Raw!AH1410</f>
        <v>20510</v>
      </c>
      <c r="AQ1410" s="1">
        <v>500</v>
      </c>
      <c r="AR1410" s="1" t="s">
        <v>6350</v>
      </c>
      <c r="AS1410" s="1" t="s">
        <v>6350</v>
      </c>
      <c r="AT1410" s="1" t="s">
        <v>6350</v>
      </c>
    </row>
    <row r="1411" spans="1:46" ht="12.75" x14ac:dyDescent="0.2">
      <c r="A1411" s="1">
        <v>11410</v>
      </c>
      <c r="B1411" s="1" t="s">
        <v>2</v>
      </c>
      <c r="C1411" s="2">
        <f t="shared" ref="C1411:C1474" ca="1" si="154">TODAY()</f>
        <v>45265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6350</v>
      </c>
      <c r="O1411" s="1" t="s">
        <v>6373</v>
      </c>
      <c r="P1411" s="1" t="s">
        <v>6349</v>
      </c>
      <c r="Q1411" s="1" t="s">
        <v>6350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55">DATE( YEAR( TODAY())-Y1411, MONTH( TODAY()), DAY( TODAY()))</f>
        <v>30655</v>
      </c>
      <c r="AA1411" s="1" t="str">
        <f>Raw!Z1411</f>
        <v>NEW ZEALAND FULL LICENCE</v>
      </c>
      <c r="AB1411" s="9">
        <f t="shared" ref="AB1411:AB1474" si="156">IF( MAX(1, Y1411-AC1411)&gt;=4, 4, MAX(1, Y1411-AC1411))</f>
        <v>4</v>
      </c>
      <c r="AC1411" s="1">
        <v>16</v>
      </c>
      <c r="AD1411" s="1" t="str">
        <f>Raw!AA1411</f>
        <v>FEMALE</v>
      </c>
      <c r="AE1411" s="1" t="str">
        <f>Raw!AB1411</f>
        <v>NO</v>
      </c>
      <c r="AF1411" s="1">
        <f>IF(Raw!AE1411="", 0, 1)</f>
        <v>0</v>
      </c>
      <c r="AG1411" s="1" t="str">
        <f t="shared" ref="AG1411:AG1474" si="157">IF(AND( AJ1411&lt;&gt;"", AJ1411&lt;=2*12), "Yes", "No")</f>
        <v>No</v>
      </c>
      <c r="AH1411" s="1" t="str">
        <f t="shared" ref="AH1411:AH1474" si="158">IF(AND( AJ1411&lt;&gt;"", AJ1411&lt;=3*12), "Yes", "No")</f>
        <v>No</v>
      </c>
      <c r="AI1411" s="1" t="str">
        <f t="shared" ref="AI1411:AI1474" si="159">IF(AND( AJ1411&lt;&gt;"", AJ1411&lt;5*12), "Yes", "No")</f>
        <v>No</v>
      </c>
      <c r="AJ1411" s="1" t="str">
        <f>IF(Raw!AE1411="", "", Raw!AE1411)</f>
        <v/>
      </c>
      <c r="AK1411" s="2" t="str">
        <f t="shared" ref="AK1411:AK1474" ca="1" si="160">IF(AJ1411="", "", EOMONTH( TODAY(), -AJ1411))</f>
        <v/>
      </c>
      <c r="AL1411" s="1" t="str">
        <f>IF(Raw!AF1411="", "", Raw!AF1411)</f>
        <v/>
      </c>
      <c r="AM1411" s="1" t="s">
        <v>6350</v>
      </c>
      <c r="AN1411" s="1" t="s">
        <v>6350</v>
      </c>
      <c r="AO1411" s="1" t="s">
        <v>6349</v>
      </c>
      <c r="AP1411" s="1">
        <f>Raw!AH1411</f>
        <v>3815</v>
      </c>
      <c r="AQ1411" s="1">
        <v>500</v>
      </c>
      <c r="AR1411" s="1" t="s">
        <v>6350</v>
      </c>
      <c r="AS1411" s="1" t="s">
        <v>6350</v>
      </c>
      <c r="AT1411" s="1" t="s">
        <v>6350</v>
      </c>
    </row>
    <row r="1412" spans="1:46" ht="12.75" x14ac:dyDescent="0.2">
      <c r="A1412" s="1">
        <v>11411</v>
      </c>
      <c r="B1412" s="1" t="s">
        <v>2</v>
      </c>
      <c r="C1412" s="2">
        <f t="shared" ca="1" si="154"/>
        <v>45265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6350</v>
      </c>
      <c r="O1412" s="1" t="s">
        <v>6373</v>
      </c>
      <c r="P1412" s="1" t="s">
        <v>6349</v>
      </c>
      <c r="Q1412" s="1" t="s">
        <v>6350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55"/>
        <v>32482</v>
      </c>
      <c r="AA1412" s="1" t="str">
        <f>Raw!Z1412</f>
        <v>NEW ZEALAND FULL LICENCE</v>
      </c>
      <c r="AB1412" s="9">
        <f t="shared" si="156"/>
        <v>4</v>
      </c>
      <c r="AC1412" s="1">
        <v>16</v>
      </c>
      <c r="AD1412" s="1" t="str">
        <f>Raw!AA1412</f>
        <v>FEMALE</v>
      </c>
      <c r="AE1412" s="1" t="str">
        <f>Raw!AB1412</f>
        <v>YES</v>
      </c>
      <c r="AF1412" s="1">
        <f>IF(Raw!AE1412="", 0, 1)</f>
        <v>0</v>
      </c>
      <c r="AG1412" s="1" t="str">
        <f t="shared" si="157"/>
        <v>No</v>
      </c>
      <c r="AH1412" s="1" t="str">
        <f t="shared" si="158"/>
        <v>No</v>
      </c>
      <c r="AI1412" s="1" t="str">
        <f t="shared" si="159"/>
        <v>No</v>
      </c>
      <c r="AJ1412" s="1" t="str">
        <f>IF(Raw!AE1412="", "", Raw!AE1412)</f>
        <v/>
      </c>
      <c r="AK1412" s="2" t="str">
        <f t="shared" ca="1" si="160"/>
        <v/>
      </c>
      <c r="AL1412" s="1" t="str">
        <f>IF(Raw!AF1412="", "", Raw!AF1412)</f>
        <v/>
      </c>
      <c r="AM1412" s="1" t="s">
        <v>6350</v>
      </c>
      <c r="AN1412" s="1" t="s">
        <v>6350</v>
      </c>
      <c r="AO1412" s="1" t="s">
        <v>6349</v>
      </c>
      <c r="AP1412" s="1">
        <f>Raw!AH1412</f>
        <v>12950</v>
      </c>
      <c r="AQ1412" s="1">
        <v>500</v>
      </c>
      <c r="AR1412" s="1" t="s">
        <v>6350</v>
      </c>
      <c r="AS1412" s="1" t="s">
        <v>6350</v>
      </c>
      <c r="AT1412" s="1" t="s">
        <v>6350</v>
      </c>
    </row>
    <row r="1413" spans="1:46" ht="12.75" x14ac:dyDescent="0.2">
      <c r="A1413" s="1">
        <v>11412</v>
      </c>
      <c r="B1413" s="1" t="s">
        <v>2</v>
      </c>
      <c r="C1413" s="2">
        <f t="shared" ca="1" si="154"/>
        <v>45265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6350</v>
      </c>
      <c r="O1413" s="1" t="s">
        <v>6373</v>
      </c>
      <c r="P1413" s="1" t="s">
        <v>6349</v>
      </c>
      <c r="Q1413" s="1" t="s">
        <v>6350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55"/>
        <v>27368</v>
      </c>
      <c r="AA1413" s="1" t="str">
        <f>Raw!Z1413</f>
        <v>NEW ZEALAND FULL LICENCE</v>
      </c>
      <c r="AB1413" s="9">
        <f t="shared" si="156"/>
        <v>4</v>
      </c>
      <c r="AC1413" s="1">
        <v>16</v>
      </c>
      <c r="AD1413" s="1" t="str">
        <f>Raw!AA1413</f>
        <v>FEMALE</v>
      </c>
      <c r="AE1413" s="1" t="str">
        <f>Raw!AB1413</f>
        <v>NO</v>
      </c>
      <c r="AF1413" s="1">
        <f>IF(Raw!AE1413="", 0, 1)</f>
        <v>0</v>
      </c>
      <c r="AG1413" s="1" t="str">
        <f t="shared" si="157"/>
        <v>No</v>
      </c>
      <c r="AH1413" s="1" t="str">
        <f t="shared" si="158"/>
        <v>No</v>
      </c>
      <c r="AI1413" s="1" t="str">
        <f t="shared" si="159"/>
        <v>No</v>
      </c>
      <c r="AJ1413" s="1" t="str">
        <f>IF(Raw!AE1413="", "", Raw!AE1413)</f>
        <v/>
      </c>
      <c r="AK1413" s="2" t="str">
        <f t="shared" ca="1" si="160"/>
        <v/>
      </c>
      <c r="AL1413" s="1" t="str">
        <f>IF(Raw!AF1413="", "", Raw!AF1413)</f>
        <v/>
      </c>
      <c r="AM1413" s="1" t="s">
        <v>6350</v>
      </c>
      <c r="AN1413" s="1" t="s">
        <v>6350</v>
      </c>
      <c r="AO1413" s="1" t="s">
        <v>6349</v>
      </c>
      <c r="AP1413" s="1">
        <f>Raw!AH1413</f>
        <v>50450</v>
      </c>
      <c r="AQ1413" s="1">
        <v>500</v>
      </c>
      <c r="AR1413" s="1" t="s">
        <v>6350</v>
      </c>
      <c r="AS1413" s="1" t="s">
        <v>6350</v>
      </c>
      <c r="AT1413" s="1" t="s">
        <v>6350</v>
      </c>
    </row>
    <row r="1414" spans="1:46" ht="12.75" x14ac:dyDescent="0.2">
      <c r="A1414" s="1">
        <v>11413</v>
      </c>
      <c r="B1414" s="1" t="s">
        <v>2</v>
      </c>
      <c r="C1414" s="2">
        <f t="shared" ca="1" si="154"/>
        <v>45265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6350</v>
      </c>
      <c r="O1414" s="1" t="s">
        <v>6373</v>
      </c>
      <c r="P1414" s="1" t="s">
        <v>6349</v>
      </c>
      <c r="Q1414" s="1" t="s">
        <v>6350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/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55"/>
        <v>18602</v>
      </c>
      <c r="AA1414" s="1" t="str">
        <f>Raw!Z1414</f>
        <v>NEW ZEALAND FULL LICENCE</v>
      </c>
      <c r="AB1414" s="9">
        <f t="shared" si="156"/>
        <v>4</v>
      </c>
      <c r="AC1414" s="1">
        <v>16</v>
      </c>
      <c r="AD1414" s="1" t="str">
        <f>Raw!AA1414</f>
        <v>MALE</v>
      </c>
      <c r="AE1414" s="1" t="str">
        <f>Raw!AB1414</f>
        <v>NO</v>
      </c>
      <c r="AF1414" s="1">
        <f>IF(Raw!AE1414="", 0, 1)</f>
        <v>0</v>
      </c>
      <c r="AG1414" s="1" t="str">
        <f t="shared" si="157"/>
        <v>No</v>
      </c>
      <c r="AH1414" s="1" t="str">
        <f t="shared" si="158"/>
        <v>No</v>
      </c>
      <c r="AI1414" s="1" t="str">
        <f t="shared" si="159"/>
        <v>No</v>
      </c>
      <c r="AJ1414" s="1" t="str">
        <f>IF(Raw!AE1414="", "", Raw!AE1414)</f>
        <v/>
      </c>
      <c r="AK1414" s="2" t="str">
        <f t="shared" ca="1" si="160"/>
        <v/>
      </c>
      <c r="AL1414" s="1" t="str">
        <f>IF(Raw!AF1414="", "", Raw!AF1414)</f>
        <v/>
      </c>
      <c r="AM1414" s="1" t="s">
        <v>6350</v>
      </c>
      <c r="AN1414" s="1" t="s">
        <v>6350</v>
      </c>
      <c r="AO1414" s="1" t="s">
        <v>6349</v>
      </c>
      <c r="AP1414" s="1">
        <f>Raw!AH1414</f>
        <v>13275</v>
      </c>
      <c r="AQ1414" s="1">
        <v>500</v>
      </c>
      <c r="AR1414" s="1" t="s">
        <v>6350</v>
      </c>
      <c r="AS1414" s="1" t="s">
        <v>6350</v>
      </c>
      <c r="AT1414" s="1" t="s">
        <v>6350</v>
      </c>
    </row>
    <row r="1415" spans="1:46" ht="12.75" x14ac:dyDescent="0.2">
      <c r="A1415" s="1">
        <v>11414</v>
      </c>
      <c r="B1415" s="1" t="s">
        <v>2</v>
      </c>
      <c r="C1415" s="2">
        <f t="shared" ca="1" si="154"/>
        <v>45265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6350</v>
      </c>
      <c r="O1415" s="1" t="s">
        <v>6373</v>
      </c>
      <c r="P1415" s="1" t="s">
        <v>6349</v>
      </c>
      <c r="Q1415" s="1" t="s">
        <v>6350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/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55"/>
        <v>21159</v>
      </c>
      <c r="AA1415" s="1" t="str">
        <f>Raw!Z1415</f>
        <v>NEW ZEALAND FULL LICENCE</v>
      </c>
      <c r="AB1415" s="9">
        <f t="shared" si="156"/>
        <v>4</v>
      </c>
      <c r="AC1415" s="1">
        <v>16</v>
      </c>
      <c r="AD1415" s="1" t="str">
        <f>Raw!AA1415</f>
        <v>MALE</v>
      </c>
      <c r="AE1415" s="1" t="str">
        <f>Raw!AB1415</f>
        <v>NO</v>
      </c>
      <c r="AF1415" s="1">
        <f>IF(Raw!AE1415="", 0, 1)</f>
        <v>0</v>
      </c>
      <c r="AG1415" s="1" t="str">
        <f t="shared" si="157"/>
        <v>No</v>
      </c>
      <c r="AH1415" s="1" t="str">
        <f t="shared" si="158"/>
        <v>No</v>
      </c>
      <c r="AI1415" s="1" t="str">
        <f t="shared" si="159"/>
        <v>No</v>
      </c>
      <c r="AJ1415" s="1" t="str">
        <f>IF(Raw!AE1415="", "", Raw!AE1415)</f>
        <v/>
      </c>
      <c r="AK1415" s="2" t="str">
        <f t="shared" ca="1" si="160"/>
        <v/>
      </c>
      <c r="AL1415" s="1" t="str">
        <f>IF(Raw!AF1415="", "", Raw!AF1415)</f>
        <v/>
      </c>
      <c r="AM1415" s="1" t="s">
        <v>6350</v>
      </c>
      <c r="AN1415" s="1" t="s">
        <v>6350</v>
      </c>
      <c r="AO1415" s="1" t="s">
        <v>6349</v>
      </c>
      <c r="AP1415" s="1">
        <f>Raw!AH1415</f>
        <v>14750</v>
      </c>
      <c r="AQ1415" s="1">
        <v>500</v>
      </c>
      <c r="AR1415" s="1" t="s">
        <v>6350</v>
      </c>
      <c r="AS1415" s="1" t="s">
        <v>6350</v>
      </c>
      <c r="AT1415" s="1" t="s">
        <v>6350</v>
      </c>
    </row>
    <row r="1416" spans="1:46" ht="12.75" x14ac:dyDescent="0.2">
      <c r="A1416" s="1">
        <v>11415</v>
      </c>
      <c r="B1416" s="1" t="s">
        <v>2</v>
      </c>
      <c r="C1416" s="2">
        <f t="shared" ca="1" si="154"/>
        <v>45265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6350</v>
      </c>
      <c r="O1416" s="1" t="s">
        <v>6373</v>
      </c>
      <c r="P1416" s="1" t="s">
        <v>6349</v>
      </c>
      <c r="Q1416" s="1" t="s">
        <v>6350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/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55"/>
        <v>36865</v>
      </c>
      <c r="AA1416" s="1" t="str">
        <f>Raw!Z1416</f>
        <v>NEW ZEALAND FULL LICENCE</v>
      </c>
      <c r="AB1416" s="9">
        <f t="shared" si="156"/>
        <v>4</v>
      </c>
      <c r="AC1416" s="1">
        <v>16</v>
      </c>
      <c r="AD1416" s="1" t="str">
        <f>Raw!AA1416</f>
        <v>MALE</v>
      </c>
      <c r="AE1416" s="1" t="str">
        <f>Raw!AB1416</f>
        <v>NO</v>
      </c>
      <c r="AF1416" s="1">
        <f>IF(Raw!AE1416="", 0, 1)</f>
        <v>1</v>
      </c>
      <c r="AG1416" s="1" t="str">
        <f t="shared" si="157"/>
        <v>Yes</v>
      </c>
      <c r="AH1416" s="1" t="str">
        <f t="shared" si="158"/>
        <v>Yes</v>
      </c>
      <c r="AI1416" s="1" t="str">
        <f t="shared" si="159"/>
        <v>Yes</v>
      </c>
      <c r="AJ1416" s="1">
        <f>IF(Raw!AE1416="", "", Raw!AE1416)</f>
        <v>18</v>
      </c>
      <c r="AK1416" s="2">
        <f t="shared" ca="1" si="160"/>
        <v>44742</v>
      </c>
      <c r="AL1416" s="1" t="str">
        <f>IF(Raw!AF1416="", "", Raw!AF1416)</f>
        <v>At fault - other vehicle involved</v>
      </c>
      <c r="AM1416" s="1" t="s">
        <v>6350</v>
      </c>
      <c r="AN1416" s="1" t="s">
        <v>6350</v>
      </c>
      <c r="AO1416" s="1" t="s">
        <v>6349</v>
      </c>
      <c r="AP1416" s="1">
        <f>Raw!AH1416</f>
        <v>10850</v>
      </c>
      <c r="AQ1416" s="1">
        <v>500</v>
      </c>
      <c r="AR1416" s="1" t="s">
        <v>6350</v>
      </c>
      <c r="AS1416" s="1" t="s">
        <v>6350</v>
      </c>
      <c r="AT1416" s="1" t="s">
        <v>6350</v>
      </c>
    </row>
    <row r="1417" spans="1:46" ht="12.75" x14ac:dyDescent="0.2">
      <c r="A1417" s="1">
        <v>11416</v>
      </c>
      <c r="B1417" s="1" t="s">
        <v>2</v>
      </c>
      <c r="C1417" s="2">
        <f t="shared" ca="1" si="154"/>
        <v>45265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6350</v>
      </c>
      <c r="O1417" s="1" t="s">
        <v>6373</v>
      </c>
      <c r="P1417" s="1" t="s">
        <v>6349</v>
      </c>
      <c r="Q1417" s="1" t="s">
        <v>6350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55"/>
        <v>28464</v>
      </c>
      <c r="AA1417" s="1" t="str">
        <f>Raw!Z1417</f>
        <v>NEW ZEALAND FULL LICENCE</v>
      </c>
      <c r="AB1417" s="9">
        <f t="shared" si="156"/>
        <v>4</v>
      </c>
      <c r="AC1417" s="1">
        <v>16</v>
      </c>
      <c r="AD1417" s="1" t="str">
        <f>Raw!AA1417</f>
        <v>MALE</v>
      </c>
      <c r="AE1417" s="1" t="str">
        <f>Raw!AB1417</f>
        <v>NO</v>
      </c>
      <c r="AF1417" s="1">
        <f>IF(Raw!AE1417="", 0, 1)</f>
        <v>0</v>
      </c>
      <c r="AG1417" s="1" t="str">
        <f t="shared" si="157"/>
        <v>No</v>
      </c>
      <c r="AH1417" s="1" t="str">
        <f t="shared" si="158"/>
        <v>No</v>
      </c>
      <c r="AI1417" s="1" t="str">
        <f t="shared" si="159"/>
        <v>No</v>
      </c>
      <c r="AJ1417" s="1" t="str">
        <f>IF(Raw!AE1417="", "", Raw!AE1417)</f>
        <v/>
      </c>
      <c r="AK1417" s="2" t="str">
        <f t="shared" ca="1" si="160"/>
        <v/>
      </c>
      <c r="AL1417" s="1" t="str">
        <f>IF(Raw!AF1417="", "", Raw!AF1417)</f>
        <v/>
      </c>
      <c r="AM1417" s="1" t="s">
        <v>6350</v>
      </c>
      <c r="AN1417" s="1" t="s">
        <v>6350</v>
      </c>
      <c r="AO1417" s="1" t="s">
        <v>6349</v>
      </c>
      <c r="AP1417" s="1">
        <f>Raw!AH1417</f>
        <v>27210</v>
      </c>
      <c r="AQ1417" s="1">
        <v>500</v>
      </c>
      <c r="AR1417" s="1" t="s">
        <v>6350</v>
      </c>
      <c r="AS1417" s="1" t="s">
        <v>6350</v>
      </c>
      <c r="AT1417" s="1" t="s">
        <v>6350</v>
      </c>
    </row>
    <row r="1418" spans="1:46" ht="12.75" x14ac:dyDescent="0.2">
      <c r="A1418" s="1">
        <v>11417</v>
      </c>
      <c r="B1418" s="1" t="s">
        <v>2</v>
      </c>
      <c r="C1418" s="2">
        <f t="shared" ca="1" si="154"/>
        <v>45265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6350</v>
      </c>
      <c r="O1418" s="1" t="s">
        <v>6373</v>
      </c>
      <c r="P1418" s="1" t="s">
        <v>6349</v>
      </c>
      <c r="Q1418" s="1" t="s">
        <v>6350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55"/>
        <v>31386</v>
      </c>
      <c r="AA1418" s="1" t="str">
        <f>Raw!Z1418</f>
        <v>NEW ZEALAND FULL LICENCE</v>
      </c>
      <c r="AB1418" s="9">
        <f t="shared" si="156"/>
        <v>4</v>
      </c>
      <c r="AC1418" s="1">
        <v>16</v>
      </c>
      <c r="AD1418" s="1" t="str">
        <f>Raw!AA1418</f>
        <v>MALE</v>
      </c>
      <c r="AE1418" s="1" t="str">
        <f>Raw!AB1418</f>
        <v>YES</v>
      </c>
      <c r="AF1418" s="1">
        <f>IF(Raw!AE1418="", 0, 1)</f>
        <v>0</v>
      </c>
      <c r="AG1418" s="1" t="str">
        <f t="shared" si="157"/>
        <v>No</v>
      </c>
      <c r="AH1418" s="1" t="str">
        <f t="shared" si="158"/>
        <v>No</v>
      </c>
      <c r="AI1418" s="1" t="str">
        <f t="shared" si="159"/>
        <v>No</v>
      </c>
      <c r="AJ1418" s="1" t="str">
        <f>IF(Raw!AE1418="", "", Raw!AE1418)</f>
        <v/>
      </c>
      <c r="AK1418" s="2" t="str">
        <f t="shared" ca="1" si="160"/>
        <v/>
      </c>
      <c r="AL1418" s="1" t="str">
        <f>IF(Raw!AF1418="", "", Raw!AF1418)</f>
        <v/>
      </c>
      <c r="AM1418" s="1" t="s">
        <v>6350</v>
      </c>
      <c r="AN1418" s="1" t="s">
        <v>6350</v>
      </c>
      <c r="AO1418" s="1" t="s">
        <v>6349</v>
      </c>
      <c r="AP1418" s="1">
        <f>Raw!AH1418</f>
        <v>28300</v>
      </c>
      <c r="AQ1418" s="1">
        <v>500</v>
      </c>
      <c r="AR1418" s="1" t="s">
        <v>6350</v>
      </c>
      <c r="AS1418" s="1" t="s">
        <v>6350</v>
      </c>
      <c r="AT1418" s="1" t="s">
        <v>6350</v>
      </c>
    </row>
    <row r="1419" spans="1:46" ht="12.75" x14ac:dyDescent="0.2">
      <c r="A1419" s="1">
        <v>11418</v>
      </c>
      <c r="B1419" s="1" t="s">
        <v>2</v>
      </c>
      <c r="C1419" s="2">
        <f t="shared" ca="1" si="154"/>
        <v>45265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6350</v>
      </c>
      <c r="O1419" s="1" t="s">
        <v>6373</v>
      </c>
      <c r="P1419" s="1" t="s">
        <v>6349</v>
      </c>
      <c r="Q1419" s="1" t="s">
        <v>6350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55"/>
        <v>37960</v>
      </c>
      <c r="AA1419" s="1" t="str">
        <f>Raw!Z1419</f>
        <v>LEARNERS LICENCE</v>
      </c>
      <c r="AB1419" s="9">
        <f t="shared" si="156"/>
        <v>4</v>
      </c>
      <c r="AC1419" s="1">
        <v>16</v>
      </c>
      <c r="AD1419" s="1" t="str">
        <f>Raw!AA1419</f>
        <v>MALE</v>
      </c>
      <c r="AE1419" s="1" t="str">
        <f>Raw!AB1419</f>
        <v>YES</v>
      </c>
      <c r="AF1419" s="1">
        <f>IF(Raw!AE1419="", 0, 1)</f>
        <v>0</v>
      </c>
      <c r="AG1419" s="1" t="str">
        <f t="shared" si="157"/>
        <v>No</v>
      </c>
      <c r="AH1419" s="1" t="str">
        <f t="shared" si="158"/>
        <v>No</v>
      </c>
      <c r="AI1419" s="1" t="str">
        <f t="shared" si="159"/>
        <v>No</v>
      </c>
      <c r="AJ1419" s="1" t="str">
        <f>IF(Raw!AE1419="", "", Raw!AE1419)</f>
        <v/>
      </c>
      <c r="AK1419" s="2" t="str">
        <f t="shared" ca="1" si="160"/>
        <v/>
      </c>
      <c r="AL1419" s="1" t="str">
        <f>IF(Raw!AF1419="", "", Raw!AF1419)</f>
        <v/>
      </c>
      <c r="AM1419" s="1" t="s">
        <v>6350</v>
      </c>
      <c r="AN1419" s="1" t="s">
        <v>6350</v>
      </c>
      <c r="AO1419" s="1" t="s">
        <v>6349</v>
      </c>
      <c r="AP1419" s="1">
        <f>Raw!AH1419</f>
        <v>1770</v>
      </c>
      <c r="AQ1419" s="1">
        <v>500</v>
      </c>
      <c r="AR1419" s="1" t="s">
        <v>6350</v>
      </c>
      <c r="AS1419" s="1" t="s">
        <v>6350</v>
      </c>
      <c r="AT1419" s="1" t="s">
        <v>6350</v>
      </c>
    </row>
    <row r="1420" spans="1:46" ht="12.75" x14ac:dyDescent="0.2">
      <c r="A1420" s="1">
        <v>11419</v>
      </c>
      <c r="B1420" s="1" t="s">
        <v>2</v>
      </c>
      <c r="C1420" s="2">
        <f t="shared" ca="1" si="154"/>
        <v>45265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6350</v>
      </c>
      <c r="O1420" s="1" t="s">
        <v>6373</v>
      </c>
      <c r="P1420" s="1" t="s">
        <v>6349</v>
      </c>
      <c r="Q1420" s="1" t="s">
        <v>6350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/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55"/>
        <v>18602</v>
      </c>
      <c r="AA1420" s="1" t="str">
        <f>Raw!Z1420</f>
        <v>NEW ZEALAND FULL LICENCE</v>
      </c>
      <c r="AB1420" s="9">
        <f t="shared" si="156"/>
        <v>4</v>
      </c>
      <c r="AC1420" s="1">
        <v>16</v>
      </c>
      <c r="AD1420" s="1" t="str">
        <f>Raw!AA1420</f>
        <v>MALE</v>
      </c>
      <c r="AE1420" s="1" t="str">
        <f>Raw!AB1420</f>
        <v>NO</v>
      </c>
      <c r="AF1420" s="1">
        <f>IF(Raw!AE1420="", 0, 1)</f>
        <v>1</v>
      </c>
      <c r="AG1420" s="1" t="str">
        <f t="shared" si="157"/>
        <v>Yes</v>
      </c>
      <c r="AH1420" s="1" t="str">
        <f t="shared" si="158"/>
        <v>Yes</v>
      </c>
      <c r="AI1420" s="1" t="str">
        <f t="shared" si="159"/>
        <v>Yes</v>
      </c>
      <c r="AJ1420" s="1">
        <f>IF(Raw!AE1420="", "", Raw!AE1420)</f>
        <v>10</v>
      </c>
      <c r="AK1420" s="2">
        <f t="shared" ca="1" si="160"/>
        <v>44985</v>
      </c>
      <c r="AL1420" s="1" t="str">
        <f>IF(Raw!AF1420="", "", Raw!AF1420)</f>
        <v>Not at fault - other vehicle involved</v>
      </c>
      <c r="AM1420" s="1" t="s">
        <v>6350</v>
      </c>
      <c r="AN1420" s="1" t="s">
        <v>6350</v>
      </c>
      <c r="AO1420" s="1" t="s">
        <v>6349</v>
      </c>
      <c r="AP1420" s="1">
        <f>Raw!AH1420</f>
        <v>38700</v>
      </c>
      <c r="AQ1420" s="1">
        <v>500</v>
      </c>
      <c r="AR1420" s="1" t="s">
        <v>6350</v>
      </c>
      <c r="AS1420" s="1" t="s">
        <v>6350</v>
      </c>
      <c r="AT1420" s="1" t="s">
        <v>6350</v>
      </c>
    </row>
    <row r="1421" spans="1:46" ht="12.75" x14ac:dyDescent="0.2">
      <c r="A1421" s="1">
        <v>11420</v>
      </c>
      <c r="B1421" s="1" t="s">
        <v>2</v>
      </c>
      <c r="C1421" s="2">
        <f t="shared" ca="1" si="154"/>
        <v>45265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6350</v>
      </c>
      <c r="O1421" s="1" t="s">
        <v>6373</v>
      </c>
      <c r="P1421" s="1" t="s">
        <v>6349</v>
      </c>
      <c r="Q1421" s="1" t="s">
        <v>6350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/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55"/>
        <v>36134</v>
      </c>
      <c r="AA1421" s="1" t="str">
        <f>Raw!Z1421</f>
        <v>NEW ZEALAND FULL LICENCE</v>
      </c>
      <c r="AB1421" s="9">
        <f t="shared" si="156"/>
        <v>4</v>
      </c>
      <c r="AC1421" s="1">
        <v>16</v>
      </c>
      <c r="AD1421" s="1" t="str">
        <f>Raw!AA1421</f>
        <v>FEMALE</v>
      </c>
      <c r="AE1421" s="1" t="str">
        <f>Raw!AB1421</f>
        <v>YES</v>
      </c>
      <c r="AF1421" s="1">
        <f>IF(Raw!AE1421="", 0, 1)</f>
        <v>0</v>
      </c>
      <c r="AG1421" s="1" t="str">
        <f t="shared" si="157"/>
        <v>No</v>
      </c>
      <c r="AH1421" s="1" t="str">
        <f t="shared" si="158"/>
        <v>No</v>
      </c>
      <c r="AI1421" s="1" t="str">
        <f t="shared" si="159"/>
        <v>No</v>
      </c>
      <c r="AJ1421" s="1" t="str">
        <f>IF(Raw!AE1421="", "", Raw!AE1421)</f>
        <v/>
      </c>
      <c r="AK1421" s="2" t="str">
        <f t="shared" ca="1" si="160"/>
        <v/>
      </c>
      <c r="AL1421" s="1" t="str">
        <f>IF(Raw!AF1421="", "", Raw!AF1421)</f>
        <v/>
      </c>
      <c r="AM1421" s="1" t="s">
        <v>6350</v>
      </c>
      <c r="AN1421" s="1" t="s">
        <v>6350</v>
      </c>
      <c r="AO1421" s="1" t="s">
        <v>6349</v>
      </c>
      <c r="AP1421" s="1">
        <f>Raw!AH1421</f>
        <v>46790</v>
      </c>
      <c r="AQ1421" s="1">
        <v>500</v>
      </c>
      <c r="AR1421" s="1" t="s">
        <v>6350</v>
      </c>
      <c r="AS1421" s="1" t="s">
        <v>6350</v>
      </c>
      <c r="AT1421" s="1" t="s">
        <v>6350</v>
      </c>
    </row>
    <row r="1422" spans="1:46" ht="12.75" x14ac:dyDescent="0.2">
      <c r="A1422" s="1">
        <v>11421</v>
      </c>
      <c r="B1422" s="1" t="s">
        <v>2</v>
      </c>
      <c r="C1422" s="2">
        <f t="shared" ca="1" si="154"/>
        <v>45265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6350</v>
      </c>
      <c r="O1422" s="1" t="s">
        <v>6373</v>
      </c>
      <c r="P1422" s="1" t="s">
        <v>6349</v>
      </c>
      <c r="Q1422" s="1" t="s">
        <v>6350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/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55"/>
        <v>29925</v>
      </c>
      <c r="AA1422" s="1" t="str">
        <f>Raw!Z1422</f>
        <v>NEW ZEALAND FULL LICENCE</v>
      </c>
      <c r="AB1422" s="9">
        <f t="shared" si="156"/>
        <v>4</v>
      </c>
      <c r="AC1422" s="1">
        <v>16</v>
      </c>
      <c r="AD1422" s="1" t="str">
        <f>Raw!AA1422</f>
        <v>FEMALE</v>
      </c>
      <c r="AE1422" s="1" t="str">
        <f>Raw!AB1422</f>
        <v>NO</v>
      </c>
      <c r="AF1422" s="1">
        <f>IF(Raw!AE1422="", 0, 1)</f>
        <v>0</v>
      </c>
      <c r="AG1422" s="1" t="str">
        <f t="shared" si="157"/>
        <v>No</v>
      </c>
      <c r="AH1422" s="1" t="str">
        <f t="shared" si="158"/>
        <v>No</v>
      </c>
      <c r="AI1422" s="1" t="str">
        <f t="shared" si="159"/>
        <v>No</v>
      </c>
      <c r="AJ1422" s="1" t="str">
        <f>IF(Raw!AE1422="", "", Raw!AE1422)</f>
        <v/>
      </c>
      <c r="AK1422" s="2" t="str">
        <f t="shared" ca="1" si="160"/>
        <v/>
      </c>
      <c r="AL1422" s="1" t="str">
        <f>IF(Raw!AF1422="", "", Raw!AF1422)</f>
        <v/>
      </c>
      <c r="AM1422" s="1" t="s">
        <v>6350</v>
      </c>
      <c r="AN1422" s="1" t="s">
        <v>6350</v>
      </c>
      <c r="AO1422" s="1" t="s">
        <v>6349</v>
      </c>
      <c r="AP1422" s="1">
        <f>Raw!AH1422</f>
        <v>58000</v>
      </c>
      <c r="AQ1422" s="1">
        <v>500</v>
      </c>
      <c r="AR1422" s="1" t="s">
        <v>6350</v>
      </c>
      <c r="AS1422" s="1" t="s">
        <v>6350</v>
      </c>
      <c r="AT1422" s="1" t="s">
        <v>6350</v>
      </c>
    </row>
    <row r="1423" spans="1:46" ht="12.75" x14ac:dyDescent="0.2">
      <c r="A1423" s="1">
        <v>11422</v>
      </c>
      <c r="B1423" s="1" t="s">
        <v>2</v>
      </c>
      <c r="C1423" s="2">
        <f t="shared" ca="1" si="154"/>
        <v>45265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6350</v>
      </c>
      <c r="O1423" s="1" t="s">
        <v>6373</v>
      </c>
      <c r="P1423" s="1" t="s">
        <v>6349</v>
      </c>
      <c r="Q1423" s="1" t="s">
        <v>6350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55"/>
        <v>32116</v>
      </c>
      <c r="AA1423" s="1" t="str">
        <f>Raw!Z1423</f>
        <v>NEW ZEALAND FULL LICENCE</v>
      </c>
      <c r="AB1423" s="9">
        <f t="shared" si="156"/>
        <v>4</v>
      </c>
      <c r="AC1423" s="1">
        <v>16</v>
      </c>
      <c r="AD1423" s="1" t="str">
        <f>Raw!AA1423</f>
        <v>FEMALE</v>
      </c>
      <c r="AE1423" s="1" t="str">
        <f>Raw!AB1423</f>
        <v>NO</v>
      </c>
      <c r="AF1423" s="1">
        <f>IF(Raw!AE1423="", 0, 1)</f>
        <v>0</v>
      </c>
      <c r="AG1423" s="1" t="str">
        <f t="shared" si="157"/>
        <v>No</v>
      </c>
      <c r="AH1423" s="1" t="str">
        <f t="shared" si="158"/>
        <v>No</v>
      </c>
      <c r="AI1423" s="1" t="str">
        <f t="shared" si="159"/>
        <v>No</v>
      </c>
      <c r="AJ1423" s="1" t="str">
        <f>IF(Raw!AE1423="", "", Raw!AE1423)</f>
        <v/>
      </c>
      <c r="AK1423" s="2" t="str">
        <f t="shared" ca="1" si="160"/>
        <v/>
      </c>
      <c r="AL1423" s="1" t="str">
        <f>IF(Raw!AF1423="", "", Raw!AF1423)</f>
        <v/>
      </c>
      <c r="AM1423" s="1" t="s">
        <v>6350</v>
      </c>
      <c r="AN1423" s="1" t="s">
        <v>6350</v>
      </c>
      <c r="AO1423" s="1" t="s">
        <v>6349</v>
      </c>
      <c r="AP1423" s="1">
        <f>Raw!AH1423</f>
        <v>39990</v>
      </c>
      <c r="AQ1423" s="1">
        <v>500</v>
      </c>
      <c r="AR1423" s="1" t="s">
        <v>6350</v>
      </c>
      <c r="AS1423" s="1" t="s">
        <v>6350</v>
      </c>
      <c r="AT1423" s="1" t="s">
        <v>6350</v>
      </c>
    </row>
    <row r="1424" spans="1:46" ht="12.75" x14ac:dyDescent="0.2">
      <c r="A1424" s="1">
        <v>11423</v>
      </c>
      <c r="B1424" s="1" t="s">
        <v>2</v>
      </c>
      <c r="C1424" s="2">
        <f t="shared" ca="1" si="154"/>
        <v>45265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6350</v>
      </c>
      <c r="O1424" s="1" t="s">
        <v>6373</v>
      </c>
      <c r="P1424" s="1" t="s">
        <v>6349</v>
      </c>
      <c r="Q1424" s="1" t="s">
        <v>6350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55"/>
        <v>36865</v>
      </c>
      <c r="AA1424" s="1" t="str">
        <f>Raw!Z1424</f>
        <v>NEW ZEALAND FULL LICENCE</v>
      </c>
      <c r="AB1424" s="9">
        <f t="shared" si="156"/>
        <v>4</v>
      </c>
      <c r="AC1424" s="1">
        <v>16</v>
      </c>
      <c r="AD1424" s="1" t="str">
        <f>Raw!AA1424</f>
        <v>FEMALE</v>
      </c>
      <c r="AE1424" s="1" t="str">
        <f>Raw!AB1424</f>
        <v>NO</v>
      </c>
      <c r="AF1424" s="1">
        <f>IF(Raw!AE1424="", 0, 1)</f>
        <v>0</v>
      </c>
      <c r="AG1424" s="1" t="str">
        <f t="shared" si="157"/>
        <v>No</v>
      </c>
      <c r="AH1424" s="1" t="str">
        <f t="shared" si="158"/>
        <v>No</v>
      </c>
      <c r="AI1424" s="1" t="str">
        <f t="shared" si="159"/>
        <v>No</v>
      </c>
      <c r="AJ1424" s="1" t="str">
        <f>IF(Raw!AE1424="", "", Raw!AE1424)</f>
        <v/>
      </c>
      <c r="AK1424" s="2" t="str">
        <f t="shared" ca="1" si="160"/>
        <v/>
      </c>
      <c r="AL1424" s="1" t="str">
        <f>IF(Raw!AF1424="", "", Raw!AF1424)</f>
        <v/>
      </c>
      <c r="AM1424" s="1" t="s">
        <v>6350</v>
      </c>
      <c r="AN1424" s="1" t="s">
        <v>6350</v>
      </c>
      <c r="AO1424" s="1" t="s">
        <v>6349</v>
      </c>
      <c r="AP1424" s="1">
        <f>Raw!AH1424</f>
        <v>9360</v>
      </c>
      <c r="AQ1424" s="1">
        <v>500</v>
      </c>
      <c r="AR1424" s="1" t="s">
        <v>6350</v>
      </c>
      <c r="AS1424" s="1" t="s">
        <v>6350</v>
      </c>
      <c r="AT1424" s="1" t="s">
        <v>6350</v>
      </c>
    </row>
    <row r="1425" spans="1:46" ht="12.75" x14ac:dyDescent="0.2">
      <c r="A1425" s="1">
        <v>11424</v>
      </c>
      <c r="B1425" s="1" t="s">
        <v>2</v>
      </c>
      <c r="C1425" s="2">
        <f t="shared" ca="1" si="154"/>
        <v>45265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6350</v>
      </c>
      <c r="O1425" s="1" t="s">
        <v>6373</v>
      </c>
      <c r="P1425" s="1" t="s">
        <v>6349</v>
      </c>
      <c r="Q1425" s="1" t="s">
        <v>6350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/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55"/>
        <v>26638</v>
      </c>
      <c r="AA1425" s="1" t="str">
        <f>Raw!Z1425</f>
        <v>NEW ZEALAND FULL LICENCE</v>
      </c>
      <c r="AB1425" s="9">
        <f t="shared" si="156"/>
        <v>4</v>
      </c>
      <c r="AC1425" s="1">
        <v>16</v>
      </c>
      <c r="AD1425" s="1" t="str">
        <f>Raw!AA1425</f>
        <v>MALE</v>
      </c>
      <c r="AE1425" s="1" t="str">
        <f>Raw!AB1425</f>
        <v>NO</v>
      </c>
      <c r="AF1425" s="1">
        <f>IF(Raw!AE1425="", 0, 1)</f>
        <v>0</v>
      </c>
      <c r="AG1425" s="1" t="str">
        <f t="shared" si="157"/>
        <v>No</v>
      </c>
      <c r="AH1425" s="1" t="str">
        <f t="shared" si="158"/>
        <v>No</v>
      </c>
      <c r="AI1425" s="1" t="str">
        <f t="shared" si="159"/>
        <v>No</v>
      </c>
      <c r="AJ1425" s="1" t="str">
        <f>IF(Raw!AE1425="", "", Raw!AE1425)</f>
        <v/>
      </c>
      <c r="AK1425" s="2" t="str">
        <f t="shared" ca="1" si="160"/>
        <v/>
      </c>
      <c r="AL1425" s="1" t="str">
        <f>IF(Raw!AF1425="", "", Raw!AF1425)</f>
        <v/>
      </c>
      <c r="AM1425" s="1" t="s">
        <v>6350</v>
      </c>
      <c r="AN1425" s="1" t="s">
        <v>6350</v>
      </c>
      <c r="AO1425" s="1" t="s">
        <v>6349</v>
      </c>
      <c r="AP1425" s="1">
        <f>Raw!AH1425</f>
        <v>21510</v>
      </c>
      <c r="AQ1425" s="1">
        <v>500</v>
      </c>
      <c r="AR1425" s="1" t="s">
        <v>6350</v>
      </c>
      <c r="AS1425" s="1" t="s">
        <v>6350</v>
      </c>
      <c r="AT1425" s="1" t="s">
        <v>6350</v>
      </c>
    </row>
    <row r="1426" spans="1:46" ht="12.75" x14ac:dyDescent="0.2">
      <c r="A1426" s="1">
        <v>11425</v>
      </c>
      <c r="B1426" s="1" t="s">
        <v>2</v>
      </c>
      <c r="C1426" s="2">
        <f t="shared" ca="1" si="154"/>
        <v>45265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6350</v>
      </c>
      <c r="O1426" s="1" t="s">
        <v>6373</v>
      </c>
      <c r="P1426" s="1" t="s">
        <v>6349</v>
      </c>
      <c r="Q1426" s="1" t="s">
        <v>6350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55"/>
        <v>23716</v>
      </c>
      <c r="AA1426" s="1" t="str">
        <f>Raw!Z1426</f>
        <v>NEW ZEALAND FULL LICENCE</v>
      </c>
      <c r="AB1426" s="9">
        <f t="shared" si="156"/>
        <v>4</v>
      </c>
      <c r="AC1426" s="1">
        <v>16</v>
      </c>
      <c r="AD1426" s="1" t="str">
        <f>Raw!AA1426</f>
        <v>MALE</v>
      </c>
      <c r="AE1426" s="1" t="str">
        <f>Raw!AB1426</f>
        <v>NO</v>
      </c>
      <c r="AF1426" s="1">
        <f>IF(Raw!AE1426="", 0, 1)</f>
        <v>1</v>
      </c>
      <c r="AG1426" s="1" t="str">
        <f t="shared" si="157"/>
        <v>Yes</v>
      </c>
      <c r="AH1426" s="1" t="str">
        <f t="shared" si="158"/>
        <v>Yes</v>
      </c>
      <c r="AI1426" s="1" t="str">
        <f t="shared" si="159"/>
        <v>Yes</v>
      </c>
      <c r="AJ1426" s="1">
        <f>IF(Raw!AE1426="", "", Raw!AE1426)</f>
        <v>21</v>
      </c>
      <c r="AK1426" s="2">
        <f t="shared" ca="1" si="160"/>
        <v>44651</v>
      </c>
      <c r="AL1426" s="1" t="str">
        <f>IF(Raw!AF1426="", "", Raw!AF1426)</f>
        <v>Not at fault - other vehicle involved</v>
      </c>
      <c r="AM1426" s="1" t="s">
        <v>6350</v>
      </c>
      <c r="AN1426" s="1" t="s">
        <v>6350</v>
      </c>
      <c r="AO1426" s="1" t="s">
        <v>6349</v>
      </c>
      <c r="AP1426" s="1">
        <f>Raw!AH1426</f>
        <v>20545</v>
      </c>
      <c r="AQ1426" s="1">
        <v>500</v>
      </c>
      <c r="AR1426" s="1" t="s">
        <v>6350</v>
      </c>
      <c r="AS1426" s="1" t="s">
        <v>6350</v>
      </c>
      <c r="AT1426" s="1" t="s">
        <v>6350</v>
      </c>
    </row>
    <row r="1427" spans="1:46" ht="12.75" x14ac:dyDescent="0.2">
      <c r="A1427" s="1">
        <v>11426</v>
      </c>
      <c r="B1427" s="1" t="s">
        <v>2</v>
      </c>
      <c r="C1427" s="2">
        <f t="shared" ca="1" si="154"/>
        <v>45265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6350</v>
      </c>
      <c r="O1427" s="1" t="s">
        <v>6373</v>
      </c>
      <c r="P1427" s="1" t="s">
        <v>6349</v>
      </c>
      <c r="Q1427" s="1" t="s">
        <v>6350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55"/>
        <v>37595</v>
      </c>
      <c r="AA1427" s="1" t="str">
        <f>Raw!Z1427</f>
        <v>RESTRICTED LICENCE</v>
      </c>
      <c r="AB1427" s="9">
        <f t="shared" si="156"/>
        <v>4</v>
      </c>
      <c r="AC1427" s="1">
        <v>16</v>
      </c>
      <c r="AD1427" s="1" t="str">
        <f>Raw!AA1427</f>
        <v>FEMALE</v>
      </c>
      <c r="AE1427" s="1" t="str">
        <f>Raw!AB1427</f>
        <v>NO</v>
      </c>
      <c r="AF1427" s="1">
        <f>IF(Raw!AE1427="", 0, 1)</f>
        <v>0</v>
      </c>
      <c r="AG1427" s="1" t="str">
        <f t="shared" si="157"/>
        <v>No</v>
      </c>
      <c r="AH1427" s="1" t="str">
        <f t="shared" si="158"/>
        <v>No</v>
      </c>
      <c r="AI1427" s="1" t="str">
        <f t="shared" si="159"/>
        <v>No</v>
      </c>
      <c r="AJ1427" s="1" t="str">
        <f>IF(Raw!AE1427="", "", Raw!AE1427)</f>
        <v/>
      </c>
      <c r="AK1427" s="2" t="str">
        <f t="shared" ca="1" si="160"/>
        <v/>
      </c>
      <c r="AL1427" s="1" t="str">
        <f>IF(Raw!AF1427="", "", Raw!AF1427)</f>
        <v/>
      </c>
      <c r="AM1427" s="1" t="s">
        <v>6350</v>
      </c>
      <c r="AN1427" s="1" t="s">
        <v>6350</v>
      </c>
      <c r="AO1427" s="1" t="s">
        <v>6349</v>
      </c>
      <c r="AP1427" s="1">
        <f>Raw!AH1427</f>
        <v>8050</v>
      </c>
      <c r="AQ1427" s="1">
        <v>500</v>
      </c>
      <c r="AR1427" s="1" t="s">
        <v>6350</v>
      </c>
      <c r="AS1427" s="1" t="s">
        <v>6350</v>
      </c>
      <c r="AT1427" s="1" t="s">
        <v>6350</v>
      </c>
    </row>
    <row r="1428" spans="1:46" ht="12.75" x14ac:dyDescent="0.2">
      <c r="A1428" s="1">
        <v>11427</v>
      </c>
      <c r="B1428" s="1" t="s">
        <v>2</v>
      </c>
      <c r="C1428" s="2">
        <f t="shared" ca="1" si="154"/>
        <v>45265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6350</v>
      </c>
      <c r="O1428" s="1" t="s">
        <v>6373</v>
      </c>
      <c r="P1428" s="1" t="s">
        <v>6349</v>
      </c>
      <c r="Q1428" s="1" t="s">
        <v>6350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/>
      </c>
      <c r="X1428" s="1" t="str">
        <f>IF(Raw!W1428="", "", Raw!W1428)</f>
        <v>BAY OF PLENTY</v>
      </c>
      <c r="Y1428" s="9">
        <f>Raw!Y1428</f>
        <v>74</v>
      </c>
      <c r="Z1428" s="2">
        <f t="shared" ca="1" si="155"/>
        <v>18237</v>
      </c>
      <c r="AA1428" s="1" t="str">
        <f>Raw!Z1428</f>
        <v>NEW ZEALAND FULL LICENCE</v>
      </c>
      <c r="AB1428" s="9">
        <f t="shared" si="156"/>
        <v>4</v>
      </c>
      <c r="AC1428" s="1">
        <v>16</v>
      </c>
      <c r="AD1428" s="1" t="str">
        <f>Raw!AA1428</f>
        <v>MALE</v>
      </c>
      <c r="AE1428" s="1" t="str">
        <f>Raw!AB1428</f>
        <v>NO</v>
      </c>
      <c r="AF1428" s="1">
        <f>IF(Raw!AE1428="", 0, 1)</f>
        <v>1</v>
      </c>
      <c r="AG1428" s="1" t="str">
        <f t="shared" si="157"/>
        <v>Yes</v>
      </c>
      <c r="AH1428" s="1" t="str">
        <f t="shared" si="158"/>
        <v>Yes</v>
      </c>
      <c r="AI1428" s="1" t="str">
        <f t="shared" si="159"/>
        <v>Yes</v>
      </c>
      <c r="AJ1428" s="1">
        <f>IF(Raw!AE1428="", "", Raw!AE1428)</f>
        <v>9</v>
      </c>
      <c r="AK1428" s="2">
        <f t="shared" ca="1" si="160"/>
        <v>45016</v>
      </c>
      <c r="AL1428" s="1" t="str">
        <f>IF(Raw!AF1428="", "", Raw!AF1428)</f>
        <v>Not at fault - other vehicle involved</v>
      </c>
      <c r="AM1428" s="1" t="s">
        <v>6350</v>
      </c>
      <c r="AN1428" s="1" t="s">
        <v>6350</v>
      </c>
      <c r="AO1428" s="1" t="s">
        <v>6349</v>
      </c>
      <c r="AP1428" s="1">
        <f>Raw!AH1428</f>
        <v>3832</v>
      </c>
      <c r="AQ1428" s="1">
        <v>500</v>
      </c>
      <c r="AR1428" s="1" t="s">
        <v>6350</v>
      </c>
      <c r="AS1428" s="1" t="s">
        <v>6350</v>
      </c>
      <c r="AT1428" s="1" t="s">
        <v>6350</v>
      </c>
    </row>
    <row r="1429" spans="1:46" ht="12.75" x14ac:dyDescent="0.2">
      <c r="A1429" s="1">
        <v>11428</v>
      </c>
      <c r="B1429" s="1" t="s">
        <v>2</v>
      </c>
      <c r="C1429" s="2">
        <f t="shared" ca="1" si="154"/>
        <v>45265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6350</v>
      </c>
      <c r="O1429" s="1" t="s">
        <v>6373</v>
      </c>
      <c r="P1429" s="1" t="s">
        <v>6349</v>
      </c>
      <c r="Q1429" s="1" t="s">
        <v>6350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55"/>
        <v>27368</v>
      </c>
      <c r="AA1429" s="1" t="str">
        <f>Raw!Z1429</f>
        <v>NEW ZEALAND FULL LICENCE</v>
      </c>
      <c r="AB1429" s="9">
        <f t="shared" si="156"/>
        <v>4</v>
      </c>
      <c r="AC1429" s="1">
        <v>16</v>
      </c>
      <c r="AD1429" s="1" t="str">
        <f>Raw!AA1429</f>
        <v>FEMALE</v>
      </c>
      <c r="AE1429" s="1" t="str">
        <f>Raw!AB1429</f>
        <v>YES</v>
      </c>
      <c r="AF1429" s="1">
        <f>IF(Raw!AE1429="", 0, 1)</f>
        <v>0</v>
      </c>
      <c r="AG1429" s="1" t="str">
        <f t="shared" si="157"/>
        <v>No</v>
      </c>
      <c r="AH1429" s="1" t="str">
        <f t="shared" si="158"/>
        <v>No</v>
      </c>
      <c r="AI1429" s="1" t="str">
        <f t="shared" si="159"/>
        <v>No</v>
      </c>
      <c r="AJ1429" s="1" t="str">
        <f>IF(Raw!AE1429="", "", Raw!AE1429)</f>
        <v/>
      </c>
      <c r="AK1429" s="2" t="str">
        <f t="shared" ca="1" si="160"/>
        <v/>
      </c>
      <c r="AL1429" s="1" t="str">
        <f>IF(Raw!AF1429="", "", Raw!AF1429)</f>
        <v/>
      </c>
      <c r="AM1429" s="1" t="s">
        <v>6350</v>
      </c>
      <c r="AN1429" s="1" t="s">
        <v>6350</v>
      </c>
      <c r="AO1429" s="1" t="s">
        <v>6349</v>
      </c>
      <c r="AP1429" s="1">
        <f>Raw!AH1429</f>
        <v>5777</v>
      </c>
      <c r="AQ1429" s="1">
        <v>500</v>
      </c>
      <c r="AR1429" s="1" t="s">
        <v>6350</v>
      </c>
      <c r="AS1429" s="1" t="s">
        <v>6350</v>
      </c>
      <c r="AT1429" s="1" t="s">
        <v>6350</v>
      </c>
    </row>
    <row r="1430" spans="1:46" ht="12.75" x14ac:dyDescent="0.2">
      <c r="A1430" s="1">
        <v>11429</v>
      </c>
      <c r="B1430" s="1" t="s">
        <v>2</v>
      </c>
      <c r="C1430" s="2">
        <f t="shared" ca="1" si="154"/>
        <v>45265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6350</v>
      </c>
      <c r="O1430" s="1" t="s">
        <v>6373</v>
      </c>
      <c r="P1430" s="1" t="s">
        <v>6349</v>
      </c>
      <c r="Q1430" s="1" t="s">
        <v>6350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55"/>
        <v>23716</v>
      </c>
      <c r="AA1430" s="1" t="str">
        <f>Raw!Z1430</f>
        <v>NEW ZEALAND FULL LICENCE</v>
      </c>
      <c r="AB1430" s="9">
        <f t="shared" si="156"/>
        <v>4</v>
      </c>
      <c r="AC1430" s="1">
        <v>16</v>
      </c>
      <c r="AD1430" s="1" t="str">
        <f>Raw!AA1430</f>
        <v>MALE</v>
      </c>
      <c r="AE1430" s="1" t="str">
        <f>Raw!AB1430</f>
        <v>NO</v>
      </c>
      <c r="AF1430" s="1">
        <f>IF(Raw!AE1430="", 0, 1)</f>
        <v>0</v>
      </c>
      <c r="AG1430" s="1" t="str">
        <f t="shared" si="157"/>
        <v>No</v>
      </c>
      <c r="AH1430" s="1" t="str">
        <f t="shared" si="158"/>
        <v>No</v>
      </c>
      <c r="AI1430" s="1" t="str">
        <f t="shared" si="159"/>
        <v>No</v>
      </c>
      <c r="AJ1430" s="1" t="str">
        <f>IF(Raw!AE1430="", "", Raw!AE1430)</f>
        <v/>
      </c>
      <c r="AK1430" s="2" t="str">
        <f t="shared" ca="1" si="160"/>
        <v/>
      </c>
      <c r="AL1430" s="1" t="str">
        <f>IF(Raw!AF1430="", "", Raw!AF1430)</f>
        <v/>
      </c>
      <c r="AM1430" s="1" t="s">
        <v>6350</v>
      </c>
      <c r="AN1430" s="1" t="s">
        <v>6350</v>
      </c>
      <c r="AO1430" s="1" t="s">
        <v>6349</v>
      </c>
      <c r="AP1430" s="1">
        <f>Raw!AH1430</f>
        <v>4050</v>
      </c>
      <c r="AQ1430" s="1">
        <v>500</v>
      </c>
      <c r="AR1430" s="1" t="s">
        <v>6350</v>
      </c>
      <c r="AS1430" s="1" t="s">
        <v>6350</v>
      </c>
      <c r="AT1430" s="1" t="s">
        <v>6350</v>
      </c>
    </row>
    <row r="1431" spans="1:46" ht="12.75" x14ac:dyDescent="0.2">
      <c r="A1431" s="1">
        <v>11430</v>
      </c>
      <c r="B1431" s="1" t="s">
        <v>2</v>
      </c>
      <c r="C1431" s="2">
        <f t="shared" ca="1" si="154"/>
        <v>45265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6350</v>
      </c>
      <c r="O1431" s="1" t="s">
        <v>6373</v>
      </c>
      <c r="P1431" s="1" t="s">
        <v>6349</v>
      </c>
      <c r="Q1431" s="1" t="s">
        <v>6350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55"/>
        <v>33212</v>
      </c>
      <c r="AA1431" s="1" t="str">
        <f>Raw!Z1431</f>
        <v>RESTRICTED LICENCE</v>
      </c>
      <c r="AB1431" s="9">
        <f t="shared" si="156"/>
        <v>4</v>
      </c>
      <c r="AC1431" s="1">
        <v>16</v>
      </c>
      <c r="AD1431" s="1" t="str">
        <f>Raw!AA1431</f>
        <v>FEMALE</v>
      </c>
      <c r="AE1431" s="1" t="str">
        <f>Raw!AB1431</f>
        <v>NO</v>
      </c>
      <c r="AF1431" s="1">
        <f>IF(Raw!AE1431="", 0, 1)</f>
        <v>0</v>
      </c>
      <c r="AG1431" s="1" t="str">
        <f t="shared" si="157"/>
        <v>No</v>
      </c>
      <c r="AH1431" s="1" t="str">
        <f t="shared" si="158"/>
        <v>No</v>
      </c>
      <c r="AI1431" s="1" t="str">
        <f t="shared" si="159"/>
        <v>No</v>
      </c>
      <c r="AJ1431" s="1" t="str">
        <f>IF(Raw!AE1431="", "", Raw!AE1431)</f>
        <v/>
      </c>
      <c r="AK1431" s="2" t="str">
        <f t="shared" ca="1" si="160"/>
        <v/>
      </c>
      <c r="AL1431" s="1" t="str">
        <f>IF(Raw!AF1431="", "", Raw!AF1431)</f>
        <v/>
      </c>
      <c r="AM1431" s="1" t="s">
        <v>6350</v>
      </c>
      <c r="AN1431" s="1" t="s">
        <v>6350</v>
      </c>
      <c r="AO1431" s="1" t="s">
        <v>6349</v>
      </c>
      <c r="AP1431" s="1">
        <f>Raw!AH1431</f>
        <v>10000</v>
      </c>
      <c r="AQ1431" s="1">
        <v>500</v>
      </c>
      <c r="AR1431" s="1" t="s">
        <v>6350</v>
      </c>
      <c r="AS1431" s="1" t="s">
        <v>6350</v>
      </c>
      <c r="AT1431" s="1" t="s">
        <v>6350</v>
      </c>
    </row>
    <row r="1432" spans="1:46" ht="12.75" x14ac:dyDescent="0.2">
      <c r="A1432" s="1">
        <v>11431</v>
      </c>
      <c r="B1432" s="1" t="s">
        <v>2</v>
      </c>
      <c r="C1432" s="2">
        <f t="shared" ca="1" si="154"/>
        <v>45265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6350</v>
      </c>
      <c r="O1432" s="1" t="s">
        <v>6373</v>
      </c>
      <c r="P1432" s="1" t="s">
        <v>6349</v>
      </c>
      <c r="Q1432" s="1" t="s">
        <v>6350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/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55"/>
        <v>35769</v>
      </c>
      <c r="AA1432" s="1" t="str">
        <f>Raw!Z1432</f>
        <v>NEW ZEALAND FULL LICENCE</v>
      </c>
      <c r="AB1432" s="9">
        <f t="shared" si="156"/>
        <v>4</v>
      </c>
      <c r="AC1432" s="1">
        <v>16</v>
      </c>
      <c r="AD1432" s="1" t="str">
        <f>Raw!AA1432</f>
        <v>FEMALE</v>
      </c>
      <c r="AE1432" s="1" t="str">
        <f>Raw!AB1432</f>
        <v>YES</v>
      </c>
      <c r="AF1432" s="1">
        <f>IF(Raw!AE1432="", 0, 1)</f>
        <v>1</v>
      </c>
      <c r="AG1432" s="1" t="str">
        <f t="shared" si="157"/>
        <v>No</v>
      </c>
      <c r="AH1432" s="1" t="str">
        <f t="shared" si="158"/>
        <v>No</v>
      </c>
      <c r="AI1432" s="1" t="str">
        <f t="shared" si="159"/>
        <v>Yes</v>
      </c>
      <c r="AJ1432" s="1">
        <f>IF(Raw!AE1432="", "", Raw!AE1432)</f>
        <v>39</v>
      </c>
      <c r="AK1432" s="2">
        <f t="shared" ca="1" si="160"/>
        <v>44104</v>
      </c>
      <c r="AL1432" s="1" t="str">
        <f>IF(Raw!AF1432="", "", Raw!AF1432)</f>
        <v>At fault - other vehicle involved</v>
      </c>
      <c r="AM1432" s="1" t="s">
        <v>6350</v>
      </c>
      <c r="AN1432" s="1" t="s">
        <v>6350</v>
      </c>
      <c r="AO1432" s="1" t="s">
        <v>6349</v>
      </c>
      <c r="AP1432" s="1">
        <f>Raw!AH1432</f>
        <v>32950</v>
      </c>
      <c r="AQ1432" s="1">
        <v>500</v>
      </c>
      <c r="AR1432" s="1" t="s">
        <v>6350</v>
      </c>
      <c r="AS1432" s="1" t="s">
        <v>6350</v>
      </c>
      <c r="AT1432" s="1" t="s">
        <v>6350</v>
      </c>
    </row>
    <row r="1433" spans="1:46" ht="12.75" x14ac:dyDescent="0.2">
      <c r="A1433" s="1">
        <v>11432</v>
      </c>
      <c r="B1433" s="1" t="s">
        <v>2</v>
      </c>
      <c r="C1433" s="2">
        <f t="shared" ca="1" si="154"/>
        <v>45265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6350</v>
      </c>
      <c r="O1433" s="1" t="s">
        <v>6373</v>
      </c>
      <c r="P1433" s="1" t="s">
        <v>6349</v>
      </c>
      <c r="Q1433" s="1" t="s">
        <v>6350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55"/>
        <v>27003</v>
      </c>
      <c r="AA1433" s="1" t="str">
        <f>Raw!Z1433</f>
        <v>NEW ZEALAND FULL LICENCE</v>
      </c>
      <c r="AB1433" s="9">
        <f t="shared" si="156"/>
        <v>4</v>
      </c>
      <c r="AC1433" s="1">
        <v>16</v>
      </c>
      <c r="AD1433" s="1" t="str">
        <f>Raw!AA1433</f>
        <v>FEMALE</v>
      </c>
      <c r="AE1433" s="1" t="str">
        <f>Raw!AB1433</f>
        <v>NO</v>
      </c>
      <c r="AF1433" s="1">
        <f>IF(Raw!AE1433="", 0, 1)</f>
        <v>0</v>
      </c>
      <c r="AG1433" s="1" t="str">
        <f t="shared" si="157"/>
        <v>No</v>
      </c>
      <c r="AH1433" s="1" t="str">
        <f t="shared" si="158"/>
        <v>No</v>
      </c>
      <c r="AI1433" s="1" t="str">
        <f t="shared" si="159"/>
        <v>No</v>
      </c>
      <c r="AJ1433" s="1" t="str">
        <f>IF(Raw!AE1433="", "", Raw!AE1433)</f>
        <v/>
      </c>
      <c r="AK1433" s="2" t="str">
        <f t="shared" ca="1" si="160"/>
        <v/>
      </c>
      <c r="AL1433" s="1" t="str">
        <f>IF(Raw!AF1433="", "", Raw!AF1433)</f>
        <v/>
      </c>
      <c r="AM1433" s="1" t="s">
        <v>6350</v>
      </c>
      <c r="AN1433" s="1" t="s">
        <v>6350</v>
      </c>
      <c r="AO1433" s="1" t="s">
        <v>6349</v>
      </c>
      <c r="AP1433" s="1">
        <f>Raw!AH1433</f>
        <v>12550</v>
      </c>
      <c r="AQ1433" s="1">
        <v>500</v>
      </c>
      <c r="AR1433" s="1" t="s">
        <v>6350</v>
      </c>
      <c r="AS1433" s="1" t="s">
        <v>6350</v>
      </c>
      <c r="AT1433" s="1" t="s">
        <v>6350</v>
      </c>
    </row>
    <row r="1434" spans="1:46" ht="12.75" x14ac:dyDescent="0.2">
      <c r="A1434" s="1">
        <v>11433</v>
      </c>
      <c r="B1434" s="1" t="s">
        <v>2</v>
      </c>
      <c r="C1434" s="2">
        <f t="shared" ca="1" si="154"/>
        <v>45265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6350</v>
      </c>
      <c r="O1434" s="1" t="s">
        <v>6373</v>
      </c>
      <c r="P1434" s="1" t="s">
        <v>6349</v>
      </c>
      <c r="Q1434" s="1" t="s">
        <v>6350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55"/>
        <v>37230</v>
      </c>
      <c r="AA1434" s="1" t="str">
        <f>Raw!Z1434</f>
        <v>NEW ZEALAND FULL LICENCE</v>
      </c>
      <c r="AB1434" s="9">
        <f t="shared" si="156"/>
        <v>4</v>
      </c>
      <c r="AC1434" s="1">
        <v>16</v>
      </c>
      <c r="AD1434" s="1" t="str">
        <f>Raw!AA1434</f>
        <v>FEMALE</v>
      </c>
      <c r="AE1434" s="1" t="str">
        <f>Raw!AB1434</f>
        <v>NO</v>
      </c>
      <c r="AF1434" s="1">
        <f>IF(Raw!AE1434="", 0, 1)</f>
        <v>1</v>
      </c>
      <c r="AG1434" s="1" t="str">
        <f t="shared" si="157"/>
        <v>Yes</v>
      </c>
      <c r="AH1434" s="1" t="str">
        <f t="shared" si="158"/>
        <v>Yes</v>
      </c>
      <c r="AI1434" s="1" t="str">
        <f t="shared" si="159"/>
        <v>Yes</v>
      </c>
      <c r="AJ1434" s="1">
        <f>IF(Raw!AE1434="", "", Raw!AE1434)</f>
        <v>3</v>
      </c>
      <c r="AK1434" s="2">
        <f t="shared" ca="1" si="160"/>
        <v>45199</v>
      </c>
      <c r="AL1434" s="1" t="str">
        <f>IF(Raw!AF1434="", "", Raw!AF1434)</f>
        <v>Not at fault - other vehicle involved</v>
      </c>
      <c r="AM1434" s="1" t="s">
        <v>6350</v>
      </c>
      <c r="AN1434" s="1" t="s">
        <v>6350</v>
      </c>
      <c r="AO1434" s="1" t="s">
        <v>6349</v>
      </c>
      <c r="AP1434" s="1">
        <f>Raw!AH1434</f>
        <v>29200</v>
      </c>
      <c r="AQ1434" s="1">
        <v>500</v>
      </c>
      <c r="AR1434" s="1" t="s">
        <v>6350</v>
      </c>
      <c r="AS1434" s="1" t="s">
        <v>6350</v>
      </c>
      <c r="AT1434" s="1" t="s">
        <v>6350</v>
      </c>
    </row>
    <row r="1435" spans="1:46" ht="12.75" x14ac:dyDescent="0.2">
      <c r="A1435" s="1">
        <v>11434</v>
      </c>
      <c r="B1435" s="1" t="s">
        <v>2</v>
      </c>
      <c r="C1435" s="2">
        <f t="shared" ca="1" si="154"/>
        <v>45265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6350</v>
      </c>
      <c r="O1435" s="1" t="s">
        <v>6373</v>
      </c>
      <c r="P1435" s="1" t="s">
        <v>6349</v>
      </c>
      <c r="Q1435" s="1" t="s">
        <v>6350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/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55"/>
        <v>31386</v>
      </c>
      <c r="AA1435" s="1" t="str">
        <f>Raw!Z1435</f>
        <v>NEW ZEALAND FULL LICENCE</v>
      </c>
      <c r="AB1435" s="9">
        <f t="shared" si="156"/>
        <v>4</v>
      </c>
      <c r="AC1435" s="1">
        <v>16</v>
      </c>
      <c r="AD1435" s="1" t="str">
        <f>Raw!AA1435</f>
        <v>FEMALE</v>
      </c>
      <c r="AE1435" s="1" t="str">
        <f>Raw!AB1435</f>
        <v>NO</v>
      </c>
      <c r="AF1435" s="1">
        <f>IF(Raw!AE1435="", 0, 1)</f>
        <v>0</v>
      </c>
      <c r="AG1435" s="1" t="str">
        <f t="shared" si="157"/>
        <v>No</v>
      </c>
      <c r="AH1435" s="1" t="str">
        <f t="shared" si="158"/>
        <v>No</v>
      </c>
      <c r="AI1435" s="1" t="str">
        <f t="shared" si="159"/>
        <v>No</v>
      </c>
      <c r="AJ1435" s="1" t="str">
        <f>IF(Raw!AE1435="", "", Raw!AE1435)</f>
        <v/>
      </c>
      <c r="AK1435" s="2" t="str">
        <f t="shared" ca="1" si="160"/>
        <v/>
      </c>
      <c r="AL1435" s="1" t="str">
        <f>IF(Raw!AF1435="", "", Raw!AF1435)</f>
        <v/>
      </c>
      <c r="AM1435" s="1" t="s">
        <v>6350</v>
      </c>
      <c r="AN1435" s="1" t="s">
        <v>6350</v>
      </c>
      <c r="AO1435" s="1" t="s">
        <v>6349</v>
      </c>
      <c r="AP1435" s="1">
        <f>Raw!AH1435</f>
        <v>8250</v>
      </c>
      <c r="AQ1435" s="1">
        <v>500</v>
      </c>
      <c r="AR1435" s="1" t="s">
        <v>6350</v>
      </c>
      <c r="AS1435" s="1" t="s">
        <v>6350</v>
      </c>
      <c r="AT1435" s="1" t="s">
        <v>6350</v>
      </c>
    </row>
    <row r="1436" spans="1:46" ht="12.75" x14ac:dyDescent="0.2">
      <c r="A1436" s="1">
        <v>11435</v>
      </c>
      <c r="B1436" s="1" t="s">
        <v>2</v>
      </c>
      <c r="C1436" s="2">
        <f t="shared" ca="1" si="154"/>
        <v>45265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6350</v>
      </c>
      <c r="O1436" s="1" t="s">
        <v>6373</v>
      </c>
      <c r="P1436" s="1" t="s">
        <v>6349</v>
      </c>
      <c r="Q1436" s="1" t="s">
        <v>6350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55"/>
        <v>22255</v>
      </c>
      <c r="AA1436" s="1" t="str">
        <f>Raw!Z1436</f>
        <v>NEW ZEALAND FULL LICENCE</v>
      </c>
      <c r="AB1436" s="9">
        <f t="shared" si="156"/>
        <v>4</v>
      </c>
      <c r="AC1436" s="1">
        <v>16</v>
      </c>
      <c r="AD1436" s="1" t="str">
        <f>Raw!AA1436</f>
        <v>FEMALE</v>
      </c>
      <c r="AE1436" s="1" t="str">
        <f>Raw!AB1436</f>
        <v>YES</v>
      </c>
      <c r="AF1436" s="1">
        <f>IF(Raw!AE1436="", 0, 1)</f>
        <v>0</v>
      </c>
      <c r="AG1436" s="1" t="str">
        <f t="shared" si="157"/>
        <v>No</v>
      </c>
      <c r="AH1436" s="1" t="str">
        <f t="shared" si="158"/>
        <v>No</v>
      </c>
      <c r="AI1436" s="1" t="str">
        <f t="shared" si="159"/>
        <v>No</v>
      </c>
      <c r="AJ1436" s="1" t="str">
        <f>IF(Raw!AE1436="", "", Raw!AE1436)</f>
        <v/>
      </c>
      <c r="AK1436" s="2" t="str">
        <f t="shared" ca="1" si="160"/>
        <v/>
      </c>
      <c r="AL1436" s="1" t="str">
        <f>IF(Raw!AF1436="", "", Raw!AF1436)</f>
        <v/>
      </c>
      <c r="AM1436" s="1" t="s">
        <v>6350</v>
      </c>
      <c r="AN1436" s="1" t="s">
        <v>6350</v>
      </c>
      <c r="AO1436" s="1" t="s">
        <v>6349</v>
      </c>
      <c r="AP1436" s="1">
        <f>Raw!AH1436</f>
        <v>8840</v>
      </c>
      <c r="AQ1436" s="1">
        <v>500</v>
      </c>
      <c r="AR1436" s="1" t="s">
        <v>6350</v>
      </c>
      <c r="AS1436" s="1" t="s">
        <v>6350</v>
      </c>
      <c r="AT1436" s="1" t="s">
        <v>6350</v>
      </c>
    </row>
    <row r="1437" spans="1:46" ht="12.75" x14ac:dyDescent="0.2">
      <c r="A1437" s="1">
        <v>11436</v>
      </c>
      <c r="B1437" s="1" t="s">
        <v>2</v>
      </c>
      <c r="C1437" s="2">
        <f t="shared" ca="1" si="154"/>
        <v>45265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6350</v>
      </c>
      <c r="O1437" s="1" t="s">
        <v>6373</v>
      </c>
      <c r="P1437" s="1" t="s">
        <v>6349</v>
      </c>
      <c r="Q1437" s="1" t="s">
        <v>6350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55"/>
        <v>33212</v>
      </c>
      <c r="AA1437" s="1" t="str">
        <f>Raw!Z1437</f>
        <v>NEW ZEALAND FULL LICENCE</v>
      </c>
      <c r="AB1437" s="9">
        <f t="shared" si="156"/>
        <v>4</v>
      </c>
      <c r="AC1437" s="1">
        <v>16</v>
      </c>
      <c r="AD1437" s="1" t="str">
        <f>Raw!AA1437</f>
        <v>MALE</v>
      </c>
      <c r="AE1437" s="1" t="str">
        <f>Raw!AB1437</f>
        <v>NO</v>
      </c>
      <c r="AF1437" s="1">
        <f>IF(Raw!AE1437="", 0, 1)</f>
        <v>1</v>
      </c>
      <c r="AG1437" s="1" t="str">
        <f t="shared" si="157"/>
        <v>Yes</v>
      </c>
      <c r="AH1437" s="1" t="str">
        <f t="shared" si="158"/>
        <v>Yes</v>
      </c>
      <c r="AI1437" s="1" t="str">
        <f t="shared" si="159"/>
        <v>Yes</v>
      </c>
      <c r="AJ1437" s="1">
        <f>IF(Raw!AE1437="", "", Raw!AE1437)</f>
        <v>4</v>
      </c>
      <c r="AK1437" s="2">
        <f t="shared" ca="1" si="160"/>
        <v>45169</v>
      </c>
      <c r="AL1437" s="1" t="str">
        <f>IF(Raw!AF1437="", "", Raw!AF1437)</f>
        <v>Not at fault - other vehicle involved</v>
      </c>
      <c r="AM1437" s="1" t="s">
        <v>6350</v>
      </c>
      <c r="AN1437" s="1" t="s">
        <v>6350</v>
      </c>
      <c r="AO1437" s="1" t="s">
        <v>6349</v>
      </c>
      <c r="AP1437" s="1">
        <f>Raw!AH1437</f>
        <v>8100</v>
      </c>
      <c r="AQ1437" s="1">
        <v>500</v>
      </c>
      <c r="AR1437" s="1" t="s">
        <v>6350</v>
      </c>
      <c r="AS1437" s="1" t="s">
        <v>6350</v>
      </c>
      <c r="AT1437" s="1" t="s">
        <v>6350</v>
      </c>
    </row>
    <row r="1438" spans="1:46" ht="12.75" x14ac:dyDescent="0.2">
      <c r="A1438" s="1">
        <v>11437</v>
      </c>
      <c r="B1438" s="1" t="s">
        <v>2</v>
      </c>
      <c r="C1438" s="2">
        <f t="shared" ca="1" si="154"/>
        <v>45265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6350</v>
      </c>
      <c r="O1438" s="1" t="s">
        <v>6373</v>
      </c>
      <c r="P1438" s="1" t="s">
        <v>6349</v>
      </c>
      <c r="Q1438" s="1" t="s">
        <v>6350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55"/>
        <v>36499</v>
      </c>
      <c r="AA1438" s="1" t="str">
        <f>Raw!Z1438</f>
        <v>NEW ZEALAND FULL LICENCE</v>
      </c>
      <c r="AB1438" s="9">
        <f t="shared" si="156"/>
        <v>4</v>
      </c>
      <c r="AC1438" s="1">
        <v>16</v>
      </c>
      <c r="AD1438" s="1" t="str">
        <f>Raw!AA1438</f>
        <v>MALE</v>
      </c>
      <c r="AE1438" s="1" t="str">
        <f>Raw!AB1438</f>
        <v>NO</v>
      </c>
      <c r="AF1438" s="1">
        <f>IF(Raw!AE1438="", 0, 1)</f>
        <v>0</v>
      </c>
      <c r="AG1438" s="1" t="str">
        <f t="shared" si="157"/>
        <v>No</v>
      </c>
      <c r="AH1438" s="1" t="str">
        <f t="shared" si="158"/>
        <v>No</v>
      </c>
      <c r="AI1438" s="1" t="str">
        <f t="shared" si="159"/>
        <v>No</v>
      </c>
      <c r="AJ1438" s="1" t="str">
        <f>IF(Raw!AE1438="", "", Raw!AE1438)</f>
        <v/>
      </c>
      <c r="AK1438" s="2" t="str">
        <f t="shared" ca="1" si="160"/>
        <v/>
      </c>
      <c r="AL1438" s="1" t="str">
        <f>IF(Raw!AF1438="", "", Raw!AF1438)</f>
        <v/>
      </c>
      <c r="AM1438" s="1" t="s">
        <v>6350</v>
      </c>
      <c r="AN1438" s="1" t="s">
        <v>6350</v>
      </c>
      <c r="AO1438" s="1" t="s">
        <v>6349</v>
      </c>
      <c r="AP1438" s="1">
        <f>Raw!AH1438</f>
        <v>28370</v>
      </c>
      <c r="AQ1438" s="1">
        <v>500</v>
      </c>
      <c r="AR1438" s="1" t="s">
        <v>6350</v>
      </c>
      <c r="AS1438" s="1" t="s">
        <v>6350</v>
      </c>
      <c r="AT1438" s="1" t="s">
        <v>6350</v>
      </c>
    </row>
    <row r="1439" spans="1:46" ht="12.75" x14ac:dyDescent="0.2">
      <c r="A1439" s="1">
        <v>11438</v>
      </c>
      <c r="B1439" s="1" t="s">
        <v>2</v>
      </c>
      <c r="C1439" s="2">
        <f t="shared" ca="1" si="154"/>
        <v>45265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6350</v>
      </c>
      <c r="O1439" s="1" t="s">
        <v>6373</v>
      </c>
      <c r="P1439" s="1" t="s">
        <v>6349</v>
      </c>
      <c r="Q1439" s="1" t="s">
        <v>6350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55"/>
        <v>21524</v>
      </c>
      <c r="AA1439" s="1" t="str">
        <f>Raw!Z1439</f>
        <v>NEW ZEALAND FULL LICENCE</v>
      </c>
      <c r="AB1439" s="9">
        <f t="shared" si="156"/>
        <v>4</v>
      </c>
      <c r="AC1439" s="1">
        <v>16</v>
      </c>
      <c r="AD1439" s="1" t="str">
        <f>Raw!AA1439</f>
        <v>MALE</v>
      </c>
      <c r="AE1439" s="1" t="str">
        <f>Raw!AB1439</f>
        <v>NO</v>
      </c>
      <c r="AF1439" s="1">
        <f>IF(Raw!AE1439="", 0, 1)</f>
        <v>0</v>
      </c>
      <c r="AG1439" s="1" t="str">
        <f t="shared" si="157"/>
        <v>No</v>
      </c>
      <c r="AH1439" s="1" t="str">
        <f t="shared" si="158"/>
        <v>No</v>
      </c>
      <c r="AI1439" s="1" t="str">
        <f t="shared" si="159"/>
        <v>No</v>
      </c>
      <c r="AJ1439" s="1" t="str">
        <f>IF(Raw!AE1439="", "", Raw!AE1439)</f>
        <v/>
      </c>
      <c r="AK1439" s="2" t="str">
        <f t="shared" ca="1" si="160"/>
        <v/>
      </c>
      <c r="AL1439" s="1" t="str">
        <f>IF(Raw!AF1439="", "", Raw!AF1439)</f>
        <v/>
      </c>
      <c r="AM1439" s="1" t="s">
        <v>6350</v>
      </c>
      <c r="AN1439" s="1" t="s">
        <v>6350</v>
      </c>
      <c r="AO1439" s="1" t="s">
        <v>6349</v>
      </c>
      <c r="AP1439" s="1">
        <f>Raw!AH1439</f>
        <v>21250</v>
      </c>
      <c r="AQ1439" s="1">
        <v>500</v>
      </c>
      <c r="AR1439" s="1" t="s">
        <v>6350</v>
      </c>
      <c r="AS1439" s="1" t="s">
        <v>6350</v>
      </c>
      <c r="AT1439" s="1" t="s">
        <v>6350</v>
      </c>
    </row>
    <row r="1440" spans="1:46" ht="12.75" x14ac:dyDescent="0.2">
      <c r="A1440" s="1">
        <v>11439</v>
      </c>
      <c r="B1440" s="1" t="s">
        <v>2</v>
      </c>
      <c r="C1440" s="2">
        <f t="shared" ca="1" si="154"/>
        <v>45265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6350</v>
      </c>
      <c r="O1440" s="1" t="s">
        <v>6373</v>
      </c>
      <c r="P1440" s="1" t="s">
        <v>6349</v>
      </c>
      <c r="Q1440" s="1" t="s">
        <v>6350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55"/>
        <v>26638</v>
      </c>
      <c r="AA1440" s="1" t="str">
        <f>Raw!Z1440</f>
        <v>NEW ZEALAND FULL LICENCE</v>
      </c>
      <c r="AB1440" s="9">
        <f t="shared" si="156"/>
        <v>4</v>
      </c>
      <c r="AC1440" s="1">
        <v>16</v>
      </c>
      <c r="AD1440" s="1" t="str">
        <f>Raw!AA1440</f>
        <v>MALE</v>
      </c>
      <c r="AE1440" s="1" t="str">
        <f>Raw!AB1440</f>
        <v>YES</v>
      </c>
      <c r="AF1440" s="1">
        <f>IF(Raw!AE1440="", 0, 1)</f>
        <v>0</v>
      </c>
      <c r="AG1440" s="1" t="str">
        <f t="shared" si="157"/>
        <v>No</v>
      </c>
      <c r="AH1440" s="1" t="str">
        <f t="shared" si="158"/>
        <v>No</v>
      </c>
      <c r="AI1440" s="1" t="str">
        <f t="shared" si="159"/>
        <v>No</v>
      </c>
      <c r="AJ1440" s="1" t="str">
        <f>IF(Raw!AE1440="", "", Raw!AE1440)</f>
        <v/>
      </c>
      <c r="AK1440" s="2" t="str">
        <f t="shared" ca="1" si="160"/>
        <v/>
      </c>
      <c r="AL1440" s="1" t="str">
        <f>IF(Raw!AF1440="", "", Raw!AF1440)</f>
        <v/>
      </c>
      <c r="AM1440" s="1" t="s">
        <v>6350</v>
      </c>
      <c r="AN1440" s="1" t="s">
        <v>6350</v>
      </c>
      <c r="AO1440" s="1" t="s">
        <v>6349</v>
      </c>
      <c r="AP1440" s="1">
        <f>Raw!AH1440</f>
        <v>34950</v>
      </c>
      <c r="AQ1440" s="1">
        <v>500</v>
      </c>
      <c r="AR1440" s="1" t="s">
        <v>6350</v>
      </c>
      <c r="AS1440" s="1" t="s">
        <v>6350</v>
      </c>
      <c r="AT1440" s="1" t="s">
        <v>6350</v>
      </c>
    </row>
    <row r="1441" spans="1:46" ht="12.75" x14ac:dyDescent="0.2">
      <c r="A1441" s="1">
        <v>11440</v>
      </c>
      <c r="B1441" s="1" t="s">
        <v>2</v>
      </c>
      <c r="C1441" s="2">
        <f t="shared" ca="1" si="154"/>
        <v>45265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6350</v>
      </c>
      <c r="O1441" s="1" t="s">
        <v>6373</v>
      </c>
      <c r="P1441" s="1" t="s">
        <v>6349</v>
      </c>
      <c r="Q1441" s="1" t="s">
        <v>6350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/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55"/>
        <v>37595</v>
      </c>
      <c r="AA1441" s="1" t="str">
        <f>Raw!Z1441</f>
        <v>RESTRICTED LICENCE</v>
      </c>
      <c r="AB1441" s="9">
        <f t="shared" si="156"/>
        <v>4</v>
      </c>
      <c r="AC1441" s="1">
        <v>16</v>
      </c>
      <c r="AD1441" s="1" t="str">
        <f>Raw!AA1441</f>
        <v>MALE</v>
      </c>
      <c r="AE1441" s="1" t="str">
        <f>Raw!AB1441</f>
        <v>YES</v>
      </c>
      <c r="AF1441" s="1">
        <f>IF(Raw!AE1441="", 0, 1)</f>
        <v>0</v>
      </c>
      <c r="AG1441" s="1" t="str">
        <f t="shared" si="157"/>
        <v>No</v>
      </c>
      <c r="AH1441" s="1" t="str">
        <f t="shared" si="158"/>
        <v>No</v>
      </c>
      <c r="AI1441" s="1" t="str">
        <f t="shared" si="159"/>
        <v>No</v>
      </c>
      <c r="AJ1441" s="1" t="str">
        <f>IF(Raw!AE1441="", "", Raw!AE1441)</f>
        <v/>
      </c>
      <c r="AK1441" s="2" t="str">
        <f t="shared" ca="1" si="160"/>
        <v/>
      </c>
      <c r="AL1441" s="1" t="str">
        <f>IF(Raw!AF1441="", "", Raw!AF1441)</f>
        <v/>
      </c>
      <c r="AM1441" s="1" t="s">
        <v>6350</v>
      </c>
      <c r="AN1441" s="1" t="s">
        <v>6350</v>
      </c>
      <c r="AO1441" s="1" t="s">
        <v>6349</v>
      </c>
      <c r="AP1441" s="1">
        <f>Raw!AH1441</f>
        <v>1870</v>
      </c>
      <c r="AQ1441" s="1">
        <v>500</v>
      </c>
      <c r="AR1441" s="1" t="s">
        <v>6350</v>
      </c>
      <c r="AS1441" s="1" t="s">
        <v>6350</v>
      </c>
      <c r="AT1441" s="1" t="s">
        <v>6350</v>
      </c>
    </row>
    <row r="1442" spans="1:46" ht="12.75" x14ac:dyDescent="0.2">
      <c r="A1442" s="1">
        <v>11441</v>
      </c>
      <c r="B1442" s="1" t="s">
        <v>2</v>
      </c>
      <c r="C1442" s="2">
        <f t="shared" ca="1" si="154"/>
        <v>45265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6350</v>
      </c>
      <c r="O1442" s="1" t="s">
        <v>6373</v>
      </c>
      <c r="P1442" s="1" t="s">
        <v>6349</v>
      </c>
      <c r="Q1442" s="1" t="s">
        <v>6350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55"/>
        <v>35769</v>
      </c>
      <c r="AA1442" s="1" t="str">
        <f>Raw!Z1442</f>
        <v>NEW ZEALAND FULL LICENCE</v>
      </c>
      <c r="AB1442" s="9">
        <f t="shared" si="156"/>
        <v>4</v>
      </c>
      <c r="AC1442" s="1">
        <v>16</v>
      </c>
      <c r="AD1442" s="1" t="str">
        <f>Raw!AA1442</f>
        <v>MALE</v>
      </c>
      <c r="AE1442" s="1" t="str">
        <f>Raw!AB1442</f>
        <v>NO</v>
      </c>
      <c r="AF1442" s="1">
        <f>IF(Raw!AE1442="", 0, 1)</f>
        <v>0</v>
      </c>
      <c r="AG1442" s="1" t="str">
        <f t="shared" si="157"/>
        <v>No</v>
      </c>
      <c r="AH1442" s="1" t="str">
        <f t="shared" si="158"/>
        <v>No</v>
      </c>
      <c r="AI1442" s="1" t="str">
        <f t="shared" si="159"/>
        <v>No</v>
      </c>
      <c r="AJ1442" s="1" t="str">
        <f>IF(Raw!AE1442="", "", Raw!AE1442)</f>
        <v/>
      </c>
      <c r="AK1442" s="2" t="str">
        <f t="shared" ca="1" si="160"/>
        <v/>
      </c>
      <c r="AL1442" s="1" t="str">
        <f>IF(Raw!AF1442="", "", Raw!AF1442)</f>
        <v/>
      </c>
      <c r="AM1442" s="1" t="s">
        <v>6350</v>
      </c>
      <c r="AN1442" s="1" t="s">
        <v>6350</v>
      </c>
      <c r="AO1442" s="1" t="s">
        <v>6349</v>
      </c>
      <c r="AP1442" s="1">
        <f>Raw!AH1442</f>
        <v>8630</v>
      </c>
      <c r="AQ1442" s="1">
        <v>500</v>
      </c>
      <c r="AR1442" s="1" t="s">
        <v>6350</v>
      </c>
      <c r="AS1442" s="1" t="s">
        <v>6350</v>
      </c>
      <c r="AT1442" s="1" t="s">
        <v>6350</v>
      </c>
    </row>
    <row r="1443" spans="1:46" ht="12.75" x14ac:dyDescent="0.2">
      <c r="A1443" s="1">
        <v>11442</v>
      </c>
      <c r="B1443" s="1" t="s">
        <v>2</v>
      </c>
      <c r="C1443" s="2">
        <f t="shared" ca="1" si="154"/>
        <v>45265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6350</v>
      </c>
      <c r="O1443" s="1" t="s">
        <v>6373</v>
      </c>
      <c r="P1443" s="1" t="s">
        <v>6349</v>
      </c>
      <c r="Q1443" s="1" t="s">
        <v>6350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55"/>
        <v>19333</v>
      </c>
      <c r="AA1443" s="1" t="str">
        <f>Raw!Z1443</f>
        <v>NEW ZEALAND FULL LICENCE</v>
      </c>
      <c r="AB1443" s="9">
        <f t="shared" si="156"/>
        <v>4</v>
      </c>
      <c r="AC1443" s="1">
        <v>16</v>
      </c>
      <c r="AD1443" s="1" t="str">
        <f>Raw!AA1443</f>
        <v>FEMALE</v>
      </c>
      <c r="AE1443" s="1" t="str">
        <f>Raw!AB1443</f>
        <v>NO</v>
      </c>
      <c r="AF1443" s="1">
        <f>IF(Raw!AE1443="", 0, 1)</f>
        <v>0</v>
      </c>
      <c r="AG1443" s="1" t="str">
        <f t="shared" si="157"/>
        <v>No</v>
      </c>
      <c r="AH1443" s="1" t="str">
        <f t="shared" si="158"/>
        <v>No</v>
      </c>
      <c r="AI1443" s="1" t="str">
        <f t="shared" si="159"/>
        <v>No</v>
      </c>
      <c r="AJ1443" s="1" t="str">
        <f>IF(Raw!AE1443="", "", Raw!AE1443)</f>
        <v/>
      </c>
      <c r="AK1443" s="2" t="str">
        <f t="shared" ca="1" si="160"/>
        <v/>
      </c>
      <c r="AL1443" s="1" t="str">
        <f>IF(Raw!AF1443="", "", Raw!AF1443)</f>
        <v/>
      </c>
      <c r="AM1443" s="1" t="s">
        <v>6350</v>
      </c>
      <c r="AN1443" s="1" t="s">
        <v>6350</v>
      </c>
      <c r="AO1443" s="1" t="s">
        <v>6349</v>
      </c>
      <c r="AP1443" s="1">
        <f>Raw!AH1443</f>
        <v>20580</v>
      </c>
      <c r="AQ1443" s="1">
        <v>500</v>
      </c>
      <c r="AR1443" s="1" t="s">
        <v>6350</v>
      </c>
      <c r="AS1443" s="1" t="s">
        <v>6350</v>
      </c>
      <c r="AT1443" s="1" t="s">
        <v>6350</v>
      </c>
    </row>
    <row r="1444" spans="1:46" ht="12.75" x14ac:dyDescent="0.2">
      <c r="A1444" s="1">
        <v>11443</v>
      </c>
      <c r="B1444" s="1" t="s">
        <v>2</v>
      </c>
      <c r="C1444" s="2">
        <f t="shared" ca="1" si="154"/>
        <v>45265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6350</v>
      </c>
      <c r="O1444" s="1" t="s">
        <v>6373</v>
      </c>
      <c r="P1444" s="1" t="s">
        <v>6349</v>
      </c>
      <c r="Q1444" s="1" t="s">
        <v>6350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/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55"/>
        <v>36499</v>
      </c>
      <c r="AA1444" s="1" t="str">
        <f>Raw!Z1444</f>
        <v>RESTRICTED LICENCE</v>
      </c>
      <c r="AB1444" s="9">
        <f t="shared" si="156"/>
        <v>4</v>
      </c>
      <c r="AC1444" s="1">
        <v>16</v>
      </c>
      <c r="AD1444" s="1" t="str">
        <f>Raw!AA1444</f>
        <v>MALE</v>
      </c>
      <c r="AE1444" s="1" t="str">
        <f>Raw!AB1444</f>
        <v>YES</v>
      </c>
      <c r="AF1444" s="1">
        <f>IF(Raw!AE1444="", 0, 1)</f>
        <v>0</v>
      </c>
      <c r="AG1444" s="1" t="str">
        <f t="shared" si="157"/>
        <v>No</v>
      </c>
      <c r="AH1444" s="1" t="str">
        <f t="shared" si="158"/>
        <v>No</v>
      </c>
      <c r="AI1444" s="1" t="str">
        <f t="shared" si="159"/>
        <v>No</v>
      </c>
      <c r="AJ1444" s="1" t="str">
        <f>IF(Raw!AE1444="", "", Raw!AE1444)</f>
        <v/>
      </c>
      <c r="AK1444" s="2" t="str">
        <f t="shared" ca="1" si="160"/>
        <v/>
      </c>
      <c r="AL1444" s="1" t="str">
        <f>IF(Raw!AF1444="", "", Raw!AF1444)</f>
        <v/>
      </c>
      <c r="AM1444" s="1" t="s">
        <v>6350</v>
      </c>
      <c r="AN1444" s="1" t="s">
        <v>6350</v>
      </c>
      <c r="AO1444" s="1" t="s">
        <v>6349</v>
      </c>
      <c r="AP1444" s="1">
        <f>Raw!AH1444</f>
        <v>28600</v>
      </c>
      <c r="AQ1444" s="1">
        <v>500</v>
      </c>
      <c r="AR1444" s="1" t="s">
        <v>6350</v>
      </c>
      <c r="AS1444" s="1" t="s">
        <v>6350</v>
      </c>
      <c r="AT1444" s="1" t="s">
        <v>6350</v>
      </c>
    </row>
    <row r="1445" spans="1:46" ht="12.75" x14ac:dyDescent="0.2">
      <c r="A1445" s="1">
        <v>11444</v>
      </c>
      <c r="B1445" s="1" t="s">
        <v>2</v>
      </c>
      <c r="C1445" s="2">
        <f t="shared" ca="1" si="154"/>
        <v>45265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6350</v>
      </c>
      <c r="O1445" s="1" t="s">
        <v>6373</v>
      </c>
      <c r="P1445" s="1" t="s">
        <v>6349</v>
      </c>
      <c r="Q1445" s="1" t="s">
        <v>6350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55"/>
        <v>36134</v>
      </c>
      <c r="AA1445" s="1" t="str">
        <f>Raw!Z1445</f>
        <v>NEW ZEALAND FULL LICENCE</v>
      </c>
      <c r="AB1445" s="9">
        <f t="shared" si="156"/>
        <v>4</v>
      </c>
      <c r="AC1445" s="1">
        <v>16</v>
      </c>
      <c r="AD1445" s="1" t="str">
        <f>Raw!AA1445</f>
        <v>MALE</v>
      </c>
      <c r="AE1445" s="1" t="str">
        <f>Raw!AB1445</f>
        <v>YES</v>
      </c>
      <c r="AF1445" s="1">
        <f>IF(Raw!AE1445="", 0, 1)</f>
        <v>0</v>
      </c>
      <c r="AG1445" s="1" t="str">
        <f t="shared" si="157"/>
        <v>No</v>
      </c>
      <c r="AH1445" s="1" t="str">
        <f t="shared" si="158"/>
        <v>No</v>
      </c>
      <c r="AI1445" s="1" t="str">
        <f t="shared" si="159"/>
        <v>No</v>
      </c>
      <c r="AJ1445" s="1" t="str">
        <f>IF(Raw!AE1445="", "", Raw!AE1445)</f>
        <v/>
      </c>
      <c r="AK1445" s="2" t="str">
        <f t="shared" ca="1" si="160"/>
        <v/>
      </c>
      <c r="AL1445" s="1" t="str">
        <f>IF(Raw!AF1445="", "", Raw!AF1445)</f>
        <v/>
      </c>
      <c r="AM1445" s="1" t="s">
        <v>6350</v>
      </c>
      <c r="AN1445" s="1" t="s">
        <v>6350</v>
      </c>
      <c r="AO1445" s="1" t="s">
        <v>6349</v>
      </c>
      <c r="AP1445" s="1">
        <f>Raw!AH1445</f>
        <v>13500</v>
      </c>
      <c r="AQ1445" s="1">
        <v>500</v>
      </c>
      <c r="AR1445" s="1" t="s">
        <v>6350</v>
      </c>
      <c r="AS1445" s="1" t="s">
        <v>6350</v>
      </c>
      <c r="AT1445" s="1" t="s">
        <v>6350</v>
      </c>
    </row>
    <row r="1446" spans="1:46" ht="12.75" x14ac:dyDescent="0.2">
      <c r="A1446" s="1">
        <v>11445</v>
      </c>
      <c r="B1446" s="1" t="s">
        <v>2</v>
      </c>
      <c r="C1446" s="2">
        <f t="shared" ca="1" si="154"/>
        <v>45265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6350</v>
      </c>
      <c r="O1446" s="1" t="s">
        <v>6373</v>
      </c>
      <c r="P1446" s="1" t="s">
        <v>6349</v>
      </c>
      <c r="Q1446" s="1" t="s">
        <v>6350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/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55"/>
        <v>18967</v>
      </c>
      <c r="AA1446" s="1" t="str">
        <f>Raw!Z1446</f>
        <v>NEW ZEALAND FULL LICENCE</v>
      </c>
      <c r="AB1446" s="9">
        <f t="shared" si="156"/>
        <v>4</v>
      </c>
      <c r="AC1446" s="1">
        <v>16</v>
      </c>
      <c r="AD1446" s="1" t="str">
        <f>Raw!AA1446</f>
        <v>MALE</v>
      </c>
      <c r="AE1446" s="1" t="str">
        <f>Raw!AB1446</f>
        <v>NO</v>
      </c>
      <c r="AF1446" s="1">
        <f>IF(Raw!AE1446="", 0, 1)</f>
        <v>1</v>
      </c>
      <c r="AG1446" s="1" t="str">
        <f t="shared" si="157"/>
        <v>Yes</v>
      </c>
      <c r="AH1446" s="1" t="str">
        <f t="shared" si="158"/>
        <v>Yes</v>
      </c>
      <c r="AI1446" s="1" t="str">
        <f t="shared" si="159"/>
        <v>Yes</v>
      </c>
      <c r="AJ1446" s="1">
        <f>IF(Raw!AE1446="", "", Raw!AE1446)</f>
        <v>9</v>
      </c>
      <c r="AK1446" s="2">
        <f t="shared" ca="1" si="160"/>
        <v>45016</v>
      </c>
      <c r="AL1446" s="1" t="str">
        <f>IF(Raw!AF1446="", "", Raw!AF1446)</f>
        <v>Not at fault - no other vehicle involved</v>
      </c>
      <c r="AM1446" s="1" t="s">
        <v>6350</v>
      </c>
      <c r="AN1446" s="1" t="s">
        <v>6350</v>
      </c>
      <c r="AO1446" s="1" t="s">
        <v>6349</v>
      </c>
      <c r="AP1446" s="1">
        <f>Raw!AH1446</f>
        <v>6072</v>
      </c>
      <c r="AQ1446" s="1">
        <v>500</v>
      </c>
      <c r="AR1446" s="1" t="s">
        <v>6350</v>
      </c>
      <c r="AS1446" s="1" t="s">
        <v>6350</v>
      </c>
      <c r="AT1446" s="1" t="s">
        <v>6350</v>
      </c>
    </row>
    <row r="1447" spans="1:46" ht="12.75" x14ac:dyDescent="0.2">
      <c r="A1447" s="1">
        <v>11446</v>
      </c>
      <c r="B1447" s="1" t="s">
        <v>2</v>
      </c>
      <c r="C1447" s="2">
        <f t="shared" ca="1" si="154"/>
        <v>45265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6350</v>
      </c>
      <c r="O1447" s="1" t="s">
        <v>6373</v>
      </c>
      <c r="P1447" s="1" t="s">
        <v>6349</v>
      </c>
      <c r="Q1447" s="1" t="s">
        <v>6350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/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55"/>
        <v>27733</v>
      </c>
      <c r="AA1447" s="1" t="str">
        <f>Raw!Z1447</f>
        <v>NEW ZEALAND FULL LICENCE</v>
      </c>
      <c r="AB1447" s="9">
        <f t="shared" si="156"/>
        <v>4</v>
      </c>
      <c r="AC1447" s="1">
        <v>16</v>
      </c>
      <c r="AD1447" s="1" t="str">
        <f>Raw!AA1447</f>
        <v>MALE</v>
      </c>
      <c r="AE1447" s="1" t="str">
        <f>Raw!AB1447</f>
        <v>NO</v>
      </c>
      <c r="AF1447" s="1">
        <f>IF(Raw!AE1447="", 0, 1)</f>
        <v>0</v>
      </c>
      <c r="AG1447" s="1" t="str">
        <f t="shared" si="157"/>
        <v>No</v>
      </c>
      <c r="AH1447" s="1" t="str">
        <f t="shared" si="158"/>
        <v>No</v>
      </c>
      <c r="AI1447" s="1" t="str">
        <f t="shared" si="159"/>
        <v>No</v>
      </c>
      <c r="AJ1447" s="1" t="str">
        <f>IF(Raw!AE1447="", "", Raw!AE1447)</f>
        <v/>
      </c>
      <c r="AK1447" s="2" t="str">
        <f t="shared" ca="1" si="160"/>
        <v/>
      </c>
      <c r="AL1447" s="1" t="str">
        <f>IF(Raw!AF1447="", "", Raw!AF1447)</f>
        <v/>
      </c>
      <c r="AM1447" s="1" t="s">
        <v>6350</v>
      </c>
      <c r="AN1447" s="1" t="s">
        <v>6350</v>
      </c>
      <c r="AO1447" s="1" t="s">
        <v>6349</v>
      </c>
      <c r="AP1447" s="1">
        <f>Raw!AH1447</f>
        <v>16450</v>
      </c>
      <c r="AQ1447" s="1">
        <v>500</v>
      </c>
      <c r="AR1447" s="1" t="s">
        <v>6350</v>
      </c>
      <c r="AS1447" s="1" t="s">
        <v>6350</v>
      </c>
      <c r="AT1447" s="1" t="s">
        <v>6350</v>
      </c>
    </row>
    <row r="1448" spans="1:46" ht="12.75" x14ac:dyDescent="0.2">
      <c r="A1448" s="1">
        <v>11447</v>
      </c>
      <c r="B1448" s="1" t="s">
        <v>2</v>
      </c>
      <c r="C1448" s="2">
        <f t="shared" ca="1" si="154"/>
        <v>45265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6350</v>
      </c>
      <c r="O1448" s="1" t="s">
        <v>6373</v>
      </c>
      <c r="P1448" s="1" t="s">
        <v>6349</v>
      </c>
      <c r="Q1448" s="1" t="s">
        <v>6350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/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55"/>
        <v>29560</v>
      </c>
      <c r="AA1448" s="1" t="str">
        <f>Raw!Z1448</f>
        <v>RESTRICTED LICENCE</v>
      </c>
      <c r="AB1448" s="9">
        <f t="shared" si="156"/>
        <v>4</v>
      </c>
      <c r="AC1448" s="1">
        <v>16</v>
      </c>
      <c r="AD1448" s="1" t="str">
        <f>Raw!AA1448</f>
        <v>FEMALE</v>
      </c>
      <c r="AE1448" s="1" t="str">
        <f>Raw!AB1448</f>
        <v>YES</v>
      </c>
      <c r="AF1448" s="1">
        <f>IF(Raw!AE1448="", 0, 1)</f>
        <v>0</v>
      </c>
      <c r="AG1448" s="1" t="str">
        <f t="shared" si="157"/>
        <v>No</v>
      </c>
      <c r="AH1448" s="1" t="str">
        <f t="shared" si="158"/>
        <v>No</v>
      </c>
      <c r="AI1448" s="1" t="str">
        <f t="shared" si="159"/>
        <v>No</v>
      </c>
      <c r="AJ1448" s="1" t="str">
        <f>IF(Raw!AE1448="", "", Raw!AE1448)</f>
        <v/>
      </c>
      <c r="AK1448" s="2" t="str">
        <f t="shared" ca="1" si="160"/>
        <v/>
      </c>
      <c r="AL1448" s="1" t="str">
        <f>IF(Raw!AF1448="", "", Raw!AF1448)</f>
        <v/>
      </c>
      <c r="AM1448" s="1" t="s">
        <v>6350</v>
      </c>
      <c r="AN1448" s="1" t="s">
        <v>6350</v>
      </c>
      <c r="AO1448" s="1" t="s">
        <v>6349</v>
      </c>
      <c r="AP1448" s="1">
        <f>Raw!AH1448</f>
        <v>6995</v>
      </c>
      <c r="AQ1448" s="1">
        <v>500</v>
      </c>
      <c r="AR1448" s="1" t="s">
        <v>6350</v>
      </c>
      <c r="AS1448" s="1" t="s">
        <v>6350</v>
      </c>
      <c r="AT1448" s="1" t="s">
        <v>6350</v>
      </c>
    </row>
    <row r="1449" spans="1:46" ht="12.75" x14ac:dyDescent="0.2">
      <c r="A1449" s="1">
        <v>11448</v>
      </c>
      <c r="B1449" s="1" t="s">
        <v>2</v>
      </c>
      <c r="C1449" s="2">
        <f t="shared" ca="1" si="154"/>
        <v>45265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6350</v>
      </c>
      <c r="O1449" s="1" t="s">
        <v>6373</v>
      </c>
      <c r="P1449" s="1" t="s">
        <v>6349</v>
      </c>
      <c r="Q1449" s="1" t="s">
        <v>6350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55"/>
        <v>32116</v>
      </c>
      <c r="AA1449" s="1" t="str">
        <f>Raw!Z1449</f>
        <v>RESTRICTED LICENCE</v>
      </c>
      <c r="AB1449" s="9">
        <f t="shared" si="156"/>
        <v>4</v>
      </c>
      <c r="AC1449" s="1">
        <v>16</v>
      </c>
      <c r="AD1449" s="1" t="str">
        <f>Raw!AA1449</f>
        <v>FEMALE</v>
      </c>
      <c r="AE1449" s="1" t="str">
        <f>Raw!AB1449</f>
        <v>NO</v>
      </c>
      <c r="AF1449" s="1">
        <f>IF(Raw!AE1449="", 0, 1)</f>
        <v>0</v>
      </c>
      <c r="AG1449" s="1" t="str">
        <f t="shared" si="157"/>
        <v>No</v>
      </c>
      <c r="AH1449" s="1" t="str">
        <f t="shared" si="158"/>
        <v>No</v>
      </c>
      <c r="AI1449" s="1" t="str">
        <f t="shared" si="159"/>
        <v>No</v>
      </c>
      <c r="AJ1449" s="1" t="str">
        <f>IF(Raw!AE1449="", "", Raw!AE1449)</f>
        <v/>
      </c>
      <c r="AK1449" s="2" t="str">
        <f t="shared" ca="1" si="160"/>
        <v/>
      </c>
      <c r="AL1449" s="1" t="str">
        <f>IF(Raw!AF1449="", "", Raw!AF1449)</f>
        <v/>
      </c>
      <c r="AM1449" s="1" t="s">
        <v>6350</v>
      </c>
      <c r="AN1449" s="1" t="s">
        <v>6350</v>
      </c>
      <c r="AO1449" s="1" t="s">
        <v>6349</v>
      </c>
      <c r="AP1449" s="1">
        <f>Raw!AH1449</f>
        <v>2780</v>
      </c>
      <c r="AQ1449" s="1">
        <v>500</v>
      </c>
      <c r="AR1449" s="1" t="s">
        <v>6350</v>
      </c>
      <c r="AS1449" s="1" t="s">
        <v>6350</v>
      </c>
      <c r="AT1449" s="1" t="s">
        <v>6350</v>
      </c>
    </row>
    <row r="1450" spans="1:46" ht="12.75" x14ac:dyDescent="0.2">
      <c r="A1450" s="1">
        <v>11449</v>
      </c>
      <c r="B1450" s="1" t="s">
        <v>2</v>
      </c>
      <c r="C1450" s="2">
        <f t="shared" ca="1" si="154"/>
        <v>45265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6350</v>
      </c>
      <c r="O1450" s="1" t="s">
        <v>6373</v>
      </c>
      <c r="P1450" s="1" t="s">
        <v>6349</v>
      </c>
      <c r="Q1450" s="1" t="s">
        <v>6350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55"/>
        <v>37230</v>
      </c>
      <c r="AA1450" s="1" t="str">
        <f>Raw!Z1450</f>
        <v>NEW ZEALAND FULL LICENCE</v>
      </c>
      <c r="AB1450" s="9">
        <f t="shared" si="156"/>
        <v>4</v>
      </c>
      <c r="AC1450" s="1">
        <v>16</v>
      </c>
      <c r="AD1450" s="1" t="str">
        <f>Raw!AA1450</f>
        <v>MALE</v>
      </c>
      <c r="AE1450" s="1" t="str">
        <f>Raw!AB1450</f>
        <v>NO</v>
      </c>
      <c r="AF1450" s="1">
        <f>IF(Raw!AE1450="", 0, 1)</f>
        <v>0</v>
      </c>
      <c r="AG1450" s="1" t="str">
        <f t="shared" si="157"/>
        <v>No</v>
      </c>
      <c r="AH1450" s="1" t="str">
        <f t="shared" si="158"/>
        <v>No</v>
      </c>
      <c r="AI1450" s="1" t="str">
        <f t="shared" si="159"/>
        <v>No</v>
      </c>
      <c r="AJ1450" s="1" t="str">
        <f>IF(Raw!AE1450="", "", Raw!AE1450)</f>
        <v/>
      </c>
      <c r="AK1450" s="2" t="str">
        <f t="shared" ca="1" si="160"/>
        <v/>
      </c>
      <c r="AL1450" s="1" t="str">
        <f>IF(Raw!AF1450="", "", Raw!AF1450)</f>
        <v/>
      </c>
      <c r="AM1450" s="1" t="s">
        <v>6350</v>
      </c>
      <c r="AN1450" s="1" t="s">
        <v>6350</v>
      </c>
      <c r="AO1450" s="1" t="s">
        <v>6349</v>
      </c>
      <c r="AP1450" s="1">
        <f>Raw!AH1450</f>
        <v>11865</v>
      </c>
      <c r="AQ1450" s="1">
        <v>500</v>
      </c>
      <c r="AR1450" s="1" t="s">
        <v>6350</v>
      </c>
      <c r="AS1450" s="1" t="s">
        <v>6350</v>
      </c>
      <c r="AT1450" s="1" t="s">
        <v>6350</v>
      </c>
    </row>
    <row r="1451" spans="1:46" ht="12.75" x14ac:dyDescent="0.2">
      <c r="A1451" s="1">
        <v>11450</v>
      </c>
      <c r="B1451" s="1" t="s">
        <v>2</v>
      </c>
      <c r="C1451" s="2">
        <f t="shared" ca="1" si="154"/>
        <v>45265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6350</v>
      </c>
      <c r="O1451" s="1" t="s">
        <v>6373</v>
      </c>
      <c r="P1451" s="1" t="s">
        <v>6349</v>
      </c>
      <c r="Q1451" s="1" t="s">
        <v>6350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55"/>
        <v>26272</v>
      </c>
      <c r="AA1451" s="1" t="str">
        <f>Raw!Z1451</f>
        <v>NEW ZEALAND FULL LICENCE</v>
      </c>
      <c r="AB1451" s="9">
        <f t="shared" si="156"/>
        <v>4</v>
      </c>
      <c r="AC1451" s="1">
        <v>16</v>
      </c>
      <c r="AD1451" s="1" t="str">
        <f>Raw!AA1451</f>
        <v>FEMALE</v>
      </c>
      <c r="AE1451" s="1" t="str">
        <f>Raw!AB1451</f>
        <v>YES</v>
      </c>
      <c r="AF1451" s="1">
        <f>IF(Raw!AE1451="", 0, 1)</f>
        <v>0</v>
      </c>
      <c r="AG1451" s="1" t="str">
        <f t="shared" si="157"/>
        <v>No</v>
      </c>
      <c r="AH1451" s="1" t="str">
        <f t="shared" si="158"/>
        <v>No</v>
      </c>
      <c r="AI1451" s="1" t="str">
        <f t="shared" si="159"/>
        <v>No</v>
      </c>
      <c r="AJ1451" s="1" t="str">
        <f>IF(Raw!AE1451="", "", Raw!AE1451)</f>
        <v/>
      </c>
      <c r="AK1451" s="2" t="str">
        <f t="shared" ca="1" si="160"/>
        <v/>
      </c>
      <c r="AL1451" s="1" t="str">
        <f>IF(Raw!AF1451="", "", Raw!AF1451)</f>
        <v/>
      </c>
      <c r="AM1451" s="1" t="s">
        <v>6350</v>
      </c>
      <c r="AN1451" s="1" t="s">
        <v>6350</v>
      </c>
      <c r="AO1451" s="1" t="s">
        <v>6349</v>
      </c>
      <c r="AP1451" s="1">
        <f>Raw!AH1451</f>
        <v>7100</v>
      </c>
      <c r="AQ1451" s="1">
        <v>500</v>
      </c>
      <c r="AR1451" s="1" t="s">
        <v>6350</v>
      </c>
      <c r="AS1451" s="1" t="s">
        <v>6350</v>
      </c>
      <c r="AT1451" s="1" t="s">
        <v>6350</v>
      </c>
    </row>
    <row r="1452" spans="1:46" ht="12.75" x14ac:dyDescent="0.2">
      <c r="A1452" s="1">
        <v>11451</v>
      </c>
      <c r="B1452" s="1" t="s">
        <v>2</v>
      </c>
      <c r="C1452" s="2">
        <f t="shared" ca="1" si="154"/>
        <v>45265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6350</v>
      </c>
      <c r="O1452" s="1" t="s">
        <v>6373</v>
      </c>
      <c r="P1452" s="1" t="s">
        <v>6349</v>
      </c>
      <c r="Q1452" s="1" t="s">
        <v>6350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55"/>
        <v>37595</v>
      </c>
      <c r="AA1452" s="1" t="str">
        <f>Raw!Z1452</f>
        <v>RESTRICTED LICENCE</v>
      </c>
      <c r="AB1452" s="9">
        <f t="shared" si="156"/>
        <v>4</v>
      </c>
      <c r="AC1452" s="1">
        <v>16</v>
      </c>
      <c r="AD1452" s="1" t="str">
        <f>Raw!AA1452</f>
        <v>FEMALE</v>
      </c>
      <c r="AE1452" s="1" t="str">
        <f>Raw!AB1452</f>
        <v>YES</v>
      </c>
      <c r="AF1452" s="1">
        <f>IF(Raw!AE1452="", 0, 1)</f>
        <v>0</v>
      </c>
      <c r="AG1452" s="1" t="str">
        <f t="shared" si="157"/>
        <v>No</v>
      </c>
      <c r="AH1452" s="1" t="str">
        <f t="shared" si="158"/>
        <v>No</v>
      </c>
      <c r="AI1452" s="1" t="str">
        <f t="shared" si="159"/>
        <v>No</v>
      </c>
      <c r="AJ1452" s="1" t="str">
        <f>IF(Raw!AE1452="", "", Raw!AE1452)</f>
        <v/>
      </c>
      <c r="AK1452" s="2" t="str">
        <f t="shared" ca="1" si="160"/>
        <v/>
      </c>
      <c r="AL1452" s="1" t="str">
        <f>IF(Raw!AF1452="", "", Raw!AF1452)</f>
        <v/>
      </c>
      <c r="AM1452" s="1" t="s">
        <v>6350</v>
      </c>
      <c r="AN1452" s="1" t="s">
        <v>6350</v>
      </c>
      <c r="AO1452" s="1" t="s">
        <v>6349</v>
      </c>
      <c r="AP1452" s="1">
        <f>Raw!AH1452</f>
        <v>4320</v>
      </c>
      <c r="AQ1452" s="1">
        <v>500</v>
      </c>
      <c r="AR1452" s="1" t="s">
        <v>6350</v>
      </c>
      <c r="AS1452" s="1" t="s">
        <v>6350</v>
      </c>
      <c r="AT1452" s="1" t="s">
        <v>6350</v>
      </c>
    </row>
    <row r="1453" spans="1:46" ht="12.75" x14ac:dyDescent="0.2">
      <c r="A1453" s="1">
        <v>11452</v>
      </c>
      <c r="B1453" s="1" t="s">
        <v>2</v>
      </c>
      <c r="C1453" s="2">
        <f t="shared" ca="1" si="154"/>
        <v>45265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6350</v>
      </c>
      <c r="O1453" s="1" t="s">
        <v>6373</v>
      </c>
      <c r="P1453" s="1" t="s">
        <v>6349</v>
      </c>
      <c r="Q1453" s="1" t="s">
        <v>6350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/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55"/>
        <v>29925</v>
      </c>
      <c r="AA1453" s="1" t="str">
        <f>Raw!Z1453</f>
        <v>NEW ZEALAND FULL LICENCE</v>
      </c>
      <c r="AB1453" s="9">
        <f t="shared" si="156"/>
        <v>4</v>
      </c>
      <c r="AC1453" s="1">
        <v>16</v>
      </c>
      <c r="AD1453" s="1" t="str">
        <f>Raw!AA1453</f>
        <v>FEMALE</v>
      </c>
      <c r="AE1453" s="1" t="str">
        <f>Raw!AB1453</f>
        <v>NO</v>
      </c>
      <c r="AF1453" s="1">
        <f>IF(Raw!AE1453="", 0, 1)</f>
        <v>0</v>
      </c>
      <c r="AG1453" s="1" t="str">
        <f t="shared" si="157"/>
        <v>No</v>
      </c>
      <c r="AH1453" s="1" t="str">
        <f t="shared" si="158"/>
        <v>No</v>
      </c>
      <c r="AI1453" s="1" t="str">
        <f t="shared" si="159"/>
        <v>No</v>
      </c>
      <c r="AJ1453" s="1" t="str">
        <f>IF(Raw!AE1453="", "", Raw!AE1453)</f>
        <v/>
      </c>
      <c r="AK1453" s="2" t="str">
        <f t="shared" ca="1" si="160"/>
        <v/>
      </c>
      <c r="AL1453" s="1" t="str">
        <f>IF(Raw!AF1453="", "", Raw!AF1453)</f>
        <v/>
      </c>
      <c r="AM1453" s="1" t="s">
        <v>6350</v>
      </c>
      <c r="AN1453" s="1" t="s">
        <v>6350</v>
      </c>
      <c r="AO1453" s="1" t="s">
        <v>6349</v>
      </c>
      <c r="AP1453" s="1">
        <f>Raw!AH1453</f>
        <v>30200</v>
      </c>
      <c r="AQ1453" s="1">
        <v>500</v>
      </c>
      <c r="AR1453" s="1" t="s">
        <v>6350</v>
      </c>
      <c r="AS1453" s="1" t="s">
        <v>6350</v>
      </c>
      <c r="AT1453" s="1" t="s">
        <v>6350</v>
      </c>
    </row>
    <row r="1454" spans="1:46" ht="12.75" x14ac:dyDescent="0.2">
      <c r="A1454" s="1">
        <v>11453</v>
      </c>
      <c r="B1454" s="1" t="s">
        <v>2</v>
      </c>
      <c r="C1454" s="2">
        <f t="shared" ca="1" si="154"/>
        <v>45265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6350</v>
      </c>
      <c r="O1454" s="1" t="s">
        <v>6373</v>
      </c>
      <c r="P1454" s="1" t="s">
        <v>6349</v>
      </c>
      <c r="Q1454" s="1" t="s">
        <v>6350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55"/>
        <v>35038</v>
      </c>
      <c r="AA1454" s="1" t="str">
        <f>Raw!Z1454</f>
        <v>NEW ZEALAND FULL LICENCE</v>
      </c>
      <c r="AB1454" s="9">
        <f t="shared" si="156"/>
        <v>4</v>
      </c>
      <c r="AC1454" s="1">
        <v>16</v>
      </c>
      <c r="AD1454" s="1" t="str">
        <f>Raw!AA1454</f>
        <v>FEMALE</v>
      </c>
      <c r="AE1454" s="1" t="str">
        <f>Raw!AB1454</f>
        <v>NO</v>
      </c>
      <c r="AF1454" s="1">
        <f>IF(Raw!AE1454="", 0, 1)</f>
        <v>0</v>
      </c>
      <c r="AG1454" s="1" t="str">
        <f t="shared" si="157"/>
        <v>No</v>
      </c>
      <c r="AH1454" s="1" t="str">
        <f t="shared" si="158"/>
        <v>No</v>
      </c>
      <c r="AI1454" s="1" t="str">
        <f t="shared" si="159"/>
        <v>No</v>
      </c>
      <c r="AJ1454" s="1" t="str">
        <f>IF(Raw!AE1454="", "", Raw!AE1454)</f>
        <v/>
      </c>
      <c r="AK1454" s="2" t="str">
        <f t="shared" ca="1" si="160"/>
        <v/>
      </c>
      <c r="AL1454" s="1" t="str">
        <f>IF(Raw!AF1454="", "", Raw!AF1454)</f>
        <v/>
      </c>
      <c r="AM1454" s="1" t="s">
        <v>6350</v>
      </c>
      <c r="AN1454" s="1" t="s">
        <v>6350</v>
      </c>
      <c r="AO1454" s="1" t="s">
        <v>6349</v>
      </c>
      <c r="AP1454" s="1">
        <f>Raw!AH1454</f>
        <v>34190</v>
      </c>
      <c r="AQ1454" s="1">
        <v>500</v>
      </c>
      <c r="AR1454" s="1" t="s">
        <v>6350</v>
      </c>
      <c r="AS1454" s="1" t="s">
        <v>6350</v>
      </c>
      <c r="AT1454" s="1" t="s">
        <v>6350</v>
      </c>
    </row>
    <row r="1455" spans="1:46" ht="12.75" x14ac:dyDescent="0.2">
      <c r="A1455" s="1">
        <v>11454</v>
      </c>
      <c r="B1455" s="1" t="s">
        <v>2</v>
      </c>
      <c r="C1455" s="2">
        <f t="shared" ca="1" si="154"/>
        <v>45265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6350</v>
      </c>
      <c r="O1455" s="1" t="s">
        <v>6373</v>
      </c>
      <c r="P1455" s="1" t="s">
        <v>6349</v>
      </c>
      <c r="Q1455" s="1" t="s">
        <v>6350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55"/>
        <v>33943</v>
      </c>
      <c r="AA1455" s="1" t="str">
        <f>Raw!Z1455</f>
        <v>NEW ZEALAND FULL LICENCE</v>
      </c>
      <c r="AB1455" s="9">
        <f t="shared" si="156"/>
        <v>4</v>
      </c>
      <c r="AC1455" s="1">
        <v>16</v>
      </c>
      <c r="AD1455" s="1" t="str">
        <f>Raw!AA1455</f>
        <v>MALE</v>
      </c>
      <c r="AE1455" s="1" t="str">
        <f>Raw!AB1455</f>
        <v>NO</v>
      </c>
      <c r="AF1455" s="1">
        <f>IF(Raw!AE1455="", 0, 1)</f>
        <v>0</v>
      </c>
      <c r="AG1455" s="1" t="str">
        <f t="shared" si="157"/>
        <v>No</v>
      </c>
      <c r="AH1455" s="1" t="str">
        <f t="shared" si="158"/>
        <v>No</v>
      </c>
      <c r="AI1455" s="1" t="str">
        <f t="shared" si="159"/>
        <v>No</v>
      </c>
      <c r="AJ1455" s="1" t="str">
        <f>IF(Raw!AE1455="", "", Raw!AE1455)</f>
        <v/>
      </c>
      <c r="AK1455" s="2" t="str">
        <f t="shared" ca="1" si="160"/>
        <v/>
      </c>
      <c r="AL1455" s="1" t="str">
        <f>IF(Raw!AF1455="", "", Raw!AF1455)</f>
        <v/>
      </c>
      <c r="AM1455" s="1" t="s">
        <v>6350</v>
      </c>
      <c r="AN1455" s="1" t="s">
        <v>6350</v>
      </c>
      <c r="AO1455" s="1" t="s">
        <v>6349</v>
      </c>
      <c r="AP1455" s="1">
        <f>Raw!AH1455</f>
        <v>32255</v>
      </c>
      <c r="AQ1455" s="1">
        <v>500</v>
      </c>
      <c r="AR1455" s="1" t="s">
        <v>6350</v>
      </c>
      <c r="AS1455" s="1" t="s">
        <v>6350</v>
      </c>
      <c r="AT1455" s="1" t="s">
        <v>6350</v>
      </c>
    </row>
    <row r="1456" spans="1:46" ht="12.75" x14ac:dyDescent="0.2">
      <c r="A1456" s="1">
        <v>11455</v>
      </c>
      <c r="B1456" s="1" t="s">
        <v>2</v>
      </c>
      <c r="C1456" s="2">
        <f t="shared" ca="1" si="154"/>
        <v>45265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6350</v>
      </c>
      <c r="O1456" s="1" t="s">
        <v>6373</v>
      </c>
      <c r="P1456" s="1" t="s">
        <v>6349</v>
      </c>
      <c r="Q1456" s="1" t="s">
        <v>6350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55"/>
        <v>34673</v>
      </c>
      <c r="AA1456" s="1" t="str">
        <f>Raw!Z1456</f>
        <v>NEW ZEALAND FULL LICENCE</v>
      </c>
      <c r="AB1456" s="9">
        <f t="shared" si="156"/>
        <v>4</v>
      </c>
      <c r="AC1456" s="1">
        <v>16</v>
      </c>
      <c r="AD1456" s="1" t="str">
        <f>Raw!AA1456</f>
        <v>FEMALE</v>
      </c>
      <c r="AE1456" s="1" t="str">
        <f>Raw!AB1456</f>
        <v>YES</v>
      </c>
      <c r="AF1456" s="1">
        <f>IF(Raw!AE1456="", 0, 1)</f>
        <v>0</v>
      </c>
      <c r="AG1456" s="1" t="str">
        <f t="shared" si="157"/>
        <v>No</v>
      </c>
      <c r="AH1456" s="1" t="str">
        <f t="shared" si="158"/>
        <v>No</v>
      </c>
      <c r="AI1456" s="1" t="str">
        <f t="shared" si="159"/>
        <v>No</v>
      </c>
      <c r="AJ1456" s="1" t="str">
        <f>IF(Raw!AE1456="", "", Raw!AE1456)</f>
        <v/>
      </c>
      <c r="AK1456" s="2" t="str">
        <f t="shared" ca="1" si="160"/>
        <v/>
      </c>
      <c r="AL1456" s="1" t="str">
        <f>IF(Raw!AF1456="", "", Raw!AF1456)</f>
        <v/>
      </c>
      <c r="AM1456" s="1" t="s">
        <v>6350</v>
      </c>
      <c r="AN1456" s="1" t="s">
        <v>6350</v>
      </c>
      <c r="AO1456" s="1" t="s">
        <v>6349</v>
      </c>
      <c r="AP1456" s="1">
        <f>Raw!AH1456</f>
        <v>15000</v>
      </c>
      <c r="AQ1456" s="1">
        <v>500</v>
      </c>
      <c r="AR1456" s="1" t="s">
        <v>6350</v>
      </c>
      <c r="AS1456" s="1" t="s">
        <v>6350</v>
      </c>
      <c r="AT1456" s="1" t="s">
        <v>6350</v>
      </c>
    </row>
    <row r="1457" spans="1:46" ht="12.75" x14ac:dyDescent="0.2">
      <c r="A1457" s="1">
        <v>11456</v>
      </c>
      <c r="B1457" s="1" t="s">
        <v>2</v>
      </c>
      <c r="C1457" s="2">
        <f t="shared" ca="1" si="154"/>
        <v>45265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6350</v>
      </c>
      <c r="O1457" s="1" t="s">
        <v>6373</v>
      </c>
      <c r="P1457" s="1" t="s">
        <v>6349</v>
      </c>
      <c r="Q1457" s="1" t="s">
        <v>6350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55"/>
        <v>24081</v>
      </c>
      <c r="AA1457" s="1" t="str">
        <f>Raw!Z1457</f>
        <v>RESTRICTED LICENCE</v>
      </c>
      <c r="AB1457" s="9">
        <f t="shared" si="156"/>
        <v>4</v>
      </c>
      <c r="AC1457" s="1">
        <v>16</v>
      </c>
      <c r="AD1457" s="1" t="str">
        <f>Raw!AA1457</f>
        <v>FEMALE</v>
      </c>
      <c r="AE1457" s="1" t="str">
        <f>Raw!AB1457</f>
        <v>NO</v>
      </c>
      <c r="AF1457" s="1">
        <f>IF(Raw!AE1457="", 0, 1)</f>
        <v>0</v>
      </c>
      <c r="AG1457" s="1" t="str">
        <f t="shared" si="157"/>
        <v>No</v>
      </c>
      <c r="AH1457" s="1" t="str">
        <f t="shared" si="158"/>
        <v>No</v>
      </c>
      <c r="AI1457" s="1" t="str">
        <f t="shared" si="159"/>
        <v>No</v>
      </c>
      <c r="AJ1457" s="1" t="str">
        <f>IF(Raw!AE1457="", "", Raw!AE1457)</f>
        <v/>
      </c>
      <c r="AK1457" s="2" t="str">
        <f t="shared" ca="1" si="160"/>
        <v/>
      </c>
      <c r="AL1457" s="1" t="str">
        <f>IF(Raw!AF1457="", "", Raw!AF1457)</f>
        <v/>
      </c>
      <c r="AM1457" s="1" t="s">
        <v>6350</v>
      </c>
      <c r="AN1457" s="1" t="s">
        <v>6350</v>
      </c>
      <c r="AO1457" s="1" t="s">
        <v>6349</v>
      </c>
      <c r="AP1457" s="1">
        <f>Raw!AH1457</f>
        <v>4312</v>
      </c>
      <c r="AQ1457" s="1">
        <v>500</v>
      </c>
      <c r="AR1457" s="1" t="s">
        <v>6350</v>
      </c>
      <c r="AS1457" s="1" t="s">
        <v>6350</v>
      </c>
      <c r="AT1457" s="1" t="s">
        <v>6350</v>
      </c>
    </row>
    <row r="1458" spans="1:46" ht="12.75" x14ac:dyDescent="0.2">
      <c r="A1458" s="1">
        <v>11457</v>
      </c>
      <c r="B1458" s="1" t="s">
        <v>2</v>
      </c>
      <c r="C1458" s="2">
        <f t="shared" ca="1" si="154"/>
        <v>45265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6350</v>
      </c>
      <c r="O1458" s="1" t="s">
        <v>6373</v>
      </c>
      <c r="P1458" s="1" t="s">
        <v>6349</v>
      </c>
      <c r="Q1458" s="1" t="s">
        <v>6350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55"/>
        <v>19333</v>
      </c>
      <c r="AA1458" s="1" t="str">
        <f>Raw!Z1458</f>
        <v>NEW ZEALAND FULL LICENCE</v>
      </c>
      <c r="AB1458" s="9">
        <f t="shared" si="156"/>
        <v>4</v>
      </c>
      <c r="AC1458" s="1">
        <v>16</v>
      </c>
      <c r="AD1458" s="1" t="str">
        <f>Raw!AA1458</f>
        <v>MALE</v>
      </c>
      <c r="AE1458" s="1" t="str">
        <f>Raw!AB1458</f>
        <v>NO</v>
      </c>
      <c r="AF1458" s="1">
        <f>IF(Raw!AE1458="", 0, 1)</f>
        <v>0</v>
      </c>
      <c r="AG1458" s="1" t="str">
        <f t="shared" si="157"/>
        <v>No</v>
      </c>
      <c r="AH1458" s="1" t="str">
        <f t="shared" si="158"/>
        <v>No</v>
      </c>
      <c r="AI1458" s="1" t="str">
        <f t="shared" si="159"/>
        <v>No</v>
      </c>
      <c r="AJ1458" s="1" t="str">
        <f>IF(Raw!AE1458="", "", Raw!AE1458)</f>
        <v/>
      </c>
      <c r="AK1458" s="2" t="str">
        <f t="shared" ca="1" si="160"/>
        <v/>
      </c>
      <c r="AL1458" s="1" t="str">
        <f>IF(Raw!AF1458="", "", Raw!AF1458)</f>
        <v/>
      </c>
      <c r="AM1458" s="1" t="s">
        <v>6350</v>
      </c>
      <c r="AN1458" s="1" t="s">
        <v>6350</v>
      </c>
      <c r="AO1458" s="1" t="s">
        <v>6349</v>
      </c>
      <c r="AP1458" s="1">
        <f>Raw!AH1458</f>
        <v>6300</v>
      </c>
      <c r="AQ1458" s="1">
        <v>500</v>
      </c>
      <c r="AR1458" s="1" t="s">
        <v>6350</v>
      </c>
      <c r="AS1458" s="1" t="s">
        <v>6350</v>
      </c>
      <c r="AT1458" s="1" t="s">
        <v>6350</v>
      </c>
    </row>
    <row r="1459" spans="1:46" ht="12.75" x14ac:dyDescent="0.2">
      <c r="A1459" s="1">
        <v>11458</v>
      </c>
      <c r="B1459" s="1" t="s">
        <v>2</v>
      </c>
      <c r="C1459" s="2">
        <f t="shared" ca="1" si="154"/>
        <v>45265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6350</v>
      </c>
      <c r="O1459" s="1" t="s">
        <v>6373</v>
      </c>
      <c r="P1459" s="1" t="s">
        <v>6349</v>
      </c>
      <c r="Q1459" s="1" t="s">
        <v>6350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55"/>
        <v>34308</v>
      </c>
      <c r="AA1459" s="1" t="str">
        <f>Raw!Z1459</f>
        <v>RESTRICTED LICENCE</v>
      </c>
      <c r="AB1459" s="9">
        <f t="shared" si="156"/>
        <v>4</v>
      </c>
      <c r="AC1459" s="1">
        <v>16</v>
      </c>
      <c r="AD1459" s="1" t="str">
        <f>Raw!AA1459</f>
        <v>MALE</v>
      </c>
      <c r="AE1459" s="1" t="str">
        <f>Raw!AB1459</f>
        <v>NO</v>
      </c>
      <c r="AF1459" s="1">
        <f>IF(Raw!AE1459="", 0, 1)</f>
        <v>1</v>
      </c>
      <c r="AG1459" s="1" t="str">
        <f t="shared" si="157"/>
        <v>No</v>
      </c>
      <c r="AH1459" s="1" t="str">
        <f t="shared" si="158"/>
        <v>Yes</v>
      </c>
      <c r="AI1459" s="1" t="str">
        <f t="shared" si="159"/>
        <v>Yes</v>
      </c>
      <c r="AJ1459" s="1">
        <f>IF(Raw!AE1459="", "", Raw!AE1459)</f>
        <v>27</v>
      </c>
      <c r="AK1459" s="2">
        <f t="shared" ca="1" si="160"/>
        <v>44469</v>
      </c>
      <c r="AL1459" s="1" t="str">
        <f>IF(Raw!AF1459="", "", Raw!AF1459)</f>
        <v>Not at fault - other vehicle involved</v>
      </c>
      <c r="AM1459" s="1" t="s">
        <v>6350</v>
      </c>
      <c r="AN1459" s="1" t="s">
        <v>6350</v>
      </c>
      <c r="AO1459" s="1" t="s">
        <v>6349</v>
      </c>
      <c r="AP1459" s="1">
        <f>Raw!AH1459</f>
        <v>49990</v>
      </c>
      <c r="AQ1459" s="1">
        <v>500</v>
      </c>
      <c r="AR1459" s="1" t="s">
        <v>6350</v>
      </c>
      <c r="AS1459" s="1" t="s">
        <v>6350</v>
      </c>
      <c r="AT1459" s="1" t="s">
        <v>6350</v>
      </c>
    </row>
    <row r="1460" spans="1:46" ht="12.75" x14ac:dyDescent="0.2">
      <c r="A1460" s="1">
        <v>11459</v>
      </c>
      <c r="B1460" s="1" t="s">
        <v>2</v>
      </c>
      <c r="C1460" s="2">
        <f t="shared" ca="1" si="154"/>
        <v>45265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6350</v>
      </c>
      <c r="O1460" s="1" t="s">
        <v>6373</v>
      </c>
      <c r="P1460" s="1" t="s">
        <v>6349</v>
      </c>
      <c r="Q1460" s="1" t="s">
        <v>6350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55"/>
        <v>36499</v>
      </c>
      <c r="AA1460" s="1" t="str">
        <f>Raw!Z1460</f>
        <v>NEW ZEALAND FULL LICENCE</v>
      </c>
      <c r="AB1460" s="9">
        <f t="shared" si="156"/>
        <v>4</v>
      </c>
      <c r="AC1460" s="1">
        <v>16</v>
      </c>
      <c r="AD1460" s="1" t="str">
        <f>Raw!AA1460</f>
        <v>FEMALE</v>
      </c>
      <c r="AE1460" s="1" t="str">
        <f>Raw!AB1460</f>
        <v>NO</v>
      </c>
      <c r="AF1460" s="1">
        <f>IF(Raw!AE1460="", 0, 1)</f>
        <v>0</v>
      </c>
      <c r="AG1460" s="1" t="str">
        <f t="shared" si="157"/>
        <v>No</v>
      </c>
      <c r="AH1460" s="1" t="str">
        <f t="shared" si="158"/>
        <v>No</v>
      </c>
      <c r="AI1460" s="1" t="str">
        <f t="shared" si="159"/>
        <v>No</v>
      </c>
      <c r="AJ1460" s="1" t="str">
        <f>IF(Raw!AE1460="", "", Raw!AE1460)</f>
        <v/>
      </c>
      <c r="AK1460" s="2" t="str">
        <f t="shared" ca="1" si="160"/>
        <v/>
      </c>
      <c r="AL1460" s="1" t="str">
        <f>IF(Raw!AF1460="", "", Raw!AF1460)</f>
        <v/>
      </c>
      <c r="AM1460" s="1" t="s">
        <v>6350</v>
      </c>
      <c r="AN1460" s="1" t="s">
        <v>6350</v>
      </c>
      <c r="AO1460" s="1" t="s">
        <v>6349</v>
      </c>
      <c r="AP1460" s="1">
        <f>Raw!AH1460</f>
        <v>2660</v>
      </c>
      <c r="AQ1460" s="1">
        <v>500</v>
      </c>
      <c r="AR1460" s="1" t="s">
        <v>6350</v>
      </c>
      <c r="AS1460" s="1" t="s">
        <v>6350</v>
      </c>
      <c r="AT1460" s="1" t="s">
        <v>6350</v>
      </c>
    </row>
    <row r="1461" spans="1:46" ht="12.75" x14ac:dyDescent="0.2">
      <c r="A1461" s="1">
        <v>11460</v>
      </c>
      <c r="B1461" s="1" t="s">
        <v>2</v>
      </c>
      <c r="C1461" s="2">
        <f t="shared" ca="1" si="154"/>
        <v>45265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6350</v>
      </c>
      <c r="O1461" s="1" t="s">
        <v>6373</v>
      </c>
      <c r="P1461" s="1" t="s">
        <v>6349</v>
      </c>
      <c r="Q1461" s="1" t="s">
        <v>6350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55"/>
        <v>35038</v>
      </c>
      <c r="AA1461" s="1" t="str">
        <f>Raw!Z1461</f>
        <v>NEW ZEALAND FULL LICENCE</v>
      </c>
      <c r="AB1461" s="9">
        <f t="shared" si="156"/>
        <v>4</v>
      </c>
      <c r="AC1461" s="1">
        <v>16</v>
      </c>
      <c r="AD1461" s="1" t="str">
        <f>Raw!AA1461</f>
        <v>MALE</v>
      </c>
      <c r="AE1461" s="1" t="str">
        <f>Raw!AB1461</f>
        <v>YES</v>
      </c>
      <c r="AF1461" s="1">
        <f>IF(Raw!AE1461="", 0, 1)</f>
        <v>1</v>
      </c>
      <c r="AG1461" s="1" t="str">
        <f t="shared" si="157"/>
        <v>Yes</v>
      </c>
      <c r="AH1461" s="1" t="str">
        <f t="shared" si="158"/>
        <v>Yes</v>
      </c>
      <c r="AI1461" s="1" t="str">
        <f t="shared" si="159"/>
        <v>Yes</v>
      </c>
      <c r="AJ1461" s="1">
        <f>IF(Raw!AE1461="", "", Raw!AE1461)</f>
        <v>7</v>
      </c>
      <c r="AK1461" s="2">
        <f t="shared" ca="1" si="160"/>
        <v>45077</v>
      </c>
      <c r="AL1461" s="1" t="str">
        <f>IF(Raw!AF1461="", "", Raw!AF1461)</f>
        <v>Not at fault - other vehicle involved</v>
      </c>
      <c r="AM1461" s="1" t="s">
        <v>6350</v>
      </c>
      <c r="AN1461" s="1" t="s">
        <v>6350</v>
      </c>
      <c r="AO1461" s="1" t="s">
        <v>6349</v>
      </c>
      <c r="AP1461" s="1">
        <f>Raw!AH1461</f>
        <v>54990</v>
      </c>
      <c r="AQ1461" s="1">
        <v>500</v>
      </c>
      <c r="AR1461" s="1" t="s">
        <v>6350</v>
      </c>
      <c r="AS1461" s="1" t="s">
        <v>6350</v>
      </c>
      <c r="AT1461" s="1" t="s">
        <v>6350</v>
      </c>
    </row>
    <row r="1462" spans="1:46" ht="12.75" x14ac:dyDescent="0.2">
      <c r="A1462" s="1">
        <v>11461</v>
      </c>
      <c r="B1462" s="1" t="s">
        <v>2</v>
      </c>
      <c r="C1462" s="2">
        <f t="shared" ca="1" si="154"/>
        <v>45265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6350</v>
      </c>
      <c r="O1462" s="1" t="s">
        <v>6373</v>
      </c>
      <c r="P1462" s="1" t="s">
        <v>6349</v>
      </c>
      <c r="Q1462" s="1" t="s">
        <v>6350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55"/>
        <v>33577</v>
      </c>
      <c r="AA1462" s="1" t="str">
        <f>Raw!Z1462</f>
        <v>INTERNATIONAL LICENCE</v>
      </c>
      <c r="AB1462" s="9">
        <f t="shared" si="156"/>
        <v>4</v>
      </c>
      <c r="AC1462" s="1">
        <v>16</v>
      </c>
      <c r="AD1462" s="1" t="str">
        <f>Raw!AA1462</f>
        <v>MALE</v>
      </c>
      <c r="AE1462" s="1" t="str">
        <f>Raw!AB1462</f>
        <v>NO</v>
      </c>
      <c r="AF1462" s="1">
        <f>IF(Raw!AE1462="", 0, 1)</f>
        <v>0</v>
      </c>
      <c r="AG1462" s="1" t="str">
        <f t="shared" si="157"/>
        <v>No</v>
      </c>
      <c r="AH1462" s="1" t="str">
        <f t="shared" si="158"/>
        <v>No</v>
      </c>
      <c r="AI1462" s="1" t="str">
        <f t="shared" si="159"/>
        <v>No</v>
      </c>
      <c r="AJ1462" s="1" t="str">
        <f>IF(Raw!AE1462="", "", Raw!AE1462)</f>
        <v/>
      </c>
      <c r="AK1462" s="2" t="str">
        <f t="shared" ca="1" si="160"/>
        <v/>
      </c>
      <c r="AL1462" s="1" t="str">
        <f>IF(Raw!AF1462="", "", Raw!AF1462)</f>
        <v/>
      </c>
      <c r="AM1462" s="1" t="s">
        <v>6350</v>
      </c>
      <c r="AN1462" s="1" t="s">
        <v>6350</v>
      </c>
      <c r="AO1462" s="1" t="s">
        <v>6349</v>
      </c>
      <c r="AP1462" s="1">
        <f>Raw!AH1462</f>
        <v>3955</v>
      </c>
      <c r="AQ1462" s="1">
        <v>500</v>
      </c>
      <c r="AR1462" s="1" t="s">
        <v>6350</v>
      </c>
      <c r="AS1462" s="1" t="s">
        <v>6350</v>
      </c>
      <c r="AT1462" s="1" t="s">
        <v>6350</v>
      </c>
    </row>
    <row r="1463" spans="1:46" ht="12.75" x14ac:dyDescent="0.2">
      <c r="A1463" s="1">
        <v>11462</v>
      </c>
      <c r="B1463" s="1" t="s">
        <v>2</v>
      </c>
      <c r="C1463" s="2">
        <f t="shared" ca="1" si="154"/>
        <v>45265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6350</v>
      </c>
      <c r="O1463" s="1" t="s">
        <v>6373</v>
      </c>
      <c r="P1463" s="1" t="s">
        <v>6349</v>
      </c>
      <c r="Q1463" s="1" t="s">
        <v>6350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55"/>
        <v>28099</v>
      </c>
      <c r="AA1463" s="1" t="str">
        <f>Raw!Z1463</f>
        <v>NEW ZEALAND FULL LICENCE</v>
      </c>
      <c r="AB1463" s="9">
        <f t="shared" si="156"/>
        <v>4</v>
      </c>
      <c r="AC1463" s="1">
        <v>16</v>
      </c>
      <c r="AD1463" s="1" t="str">
        <f>Raw!AA1463</f>
        <v>FEMALE</v>
      </c>
      <c r="AE1463" s="1" t="str">
        <f>Raw!AB1463</f>
        <v>NO</v>
      </c>
      <c r="AF1463" s="1">
        <f>IF(Raw!AE1463="", 0, 1)</f>
        <v>0</v>
      </c>
      <c r="AG1463" s="1" t="str">
        <f t="shared" si="157"/>
        <v>No</v>
      </c>
      <c r="AH1463" s="1" t="str">
        <f t="shared" si="158"/>
        <v>No</v>
      </c>
      <c r="AI1463" s="1" t="str">
        <f t="shared" si="159"/>
        <v>No</v>
      </c>
      <c r="AJ1463" s="1" t="str">
        <f>IF(Raw!AE1463="", "", Raw!AE1463)</f>
        <v/>
      </c>
      <c r="AK1463" s="2" t="str">
        <f t="shared" ca="1" si="160"/>
        <v/>
      </c>
      <c r="AL1463" s="1" t="str">
        <f>IF(Raw!AF1463="", "", Raw!AF1463)</f>
        <v/>
      </c>
      <c r="AM1463" s="1" t="s">
        <v>6350</v>
      </c>
      <c r="AN1463" s="1" t="s">
        <v>6350</v>
      </c>
      <c r="AO1463" s="1" t="s">
        <v>6349</v>
      </c>
      <c r="AP1463" s="1">
        <f>Raw!AH1463</f>
        <v>2590</v>
      </c>
      <c r="AQ1463" s="1">
        <v>500</v>
      </c>
      <c r="AR1463" s="1" t="s">
        <v>6350</v>
      </c>
      <c r="AS1463" s="1" t="s">
        <v>6350</v>
      </c>
      <c r="AT1463" s="1" t="s">
        <v>6350</v>
      </c>
    </row>
    <row r="1464" spans="1:46" ht="12.75" x14ac:dyDescent="0.2">
      <c r="A1464" s="1">
        <v>11463</v>
      </c>
      <c r="B1464" s="1" t="s">
        <v>2</v>
      </c>
      <c r="C1464" s="2">
        <f t="shared" ca="1" si="154"/>
        <v>45265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6350</v>
      </c>
      <c r="O1464" s="1" t="s">
        <v>6373</v>
      </c>
      <c r="P1464" s="1" t="s">
        <v>6349</v>
      </c>
      <c r="Q1464" s="1" t="s">
        <v>6350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55"/>
        <v>29560</v>
      </c>
      <c r="AA1464" s="1" t="str">
        <f>Raw!Z1464</f>
        <v>NEW ZEALAND FULL LICENCE</v>
      </c>
      <c r="AB1464" s="9">
        <f t="shared" si="156"/>
        <v>4</v>
      </c>
      <c r="AC1464" s="1">
        <v>16</v>
      </c>
      <c r="AD1464" s="1" t="str">
        <f>Raw!AA1464</f>
        <v>FEMALE</v>
      </c>
      <c r="AE1464" s="1" t="str">
        <f>Raw!AB1464</f>
        <v>NO</v>
      </c>
      <c r="AF1464" s="1">
        <f>IF(Raw!AE1464="", 0, 1)</f>
        <v>0</v>
      </c>
      <c r="AG1464" s="1" t="str">
        <f t="shared" si="157"/>
        <v>No</v>
      </c>
      <c r="AH1464" s="1" t="str">
        <f t="shared" si="158"/>
        <v>No</v>
      </c>
      <c r="AI1464" s="1" t="str">
        <f t="shared" si="159"/>
        <v>No</v>
      </c>
      <c r="AJ1464" s="1" t="str">
        <f>IF(Raw!AE1464="", "", Raw!AE1464)</f>
        <v/>
      </c>
      <c r="AK1464" s="2" t="str">
        <f t="shared" ca="1" si="160"/>
        <v/>
      </c>
      <c r="AL1464" s="1" t="str">
        <f>IF(Raw!AF1464="", "", Raw!AF1464)</f>
        <v/>
      </c>
      <c r="AM1464" s="1" t="s">
        <v>6350</v>
      </c>
      <c r="AN1464" s="1" t="s">
        <v>6350</v>
      </c>
      <c r="AO1464" s="1" t="s">
        <v>6349</v>
      </c>
      <c r="AP1464" s="1">
        <f>Raw!AH1464</f>
        <v>4032</v>
      </c>
      <c r="AQ1464" s="1">
        <v>500</v>
      </c>
      <c r="AR1464" s="1" t="s">
        <v>6350</v>
      </c>
      <c r="AS1464" s="1" t="s">
        <v>6350</v>
      </c>
      <c r="AT1464" s="1" t="s">
        <v>6350</v>
      </c>
    </row>
    <row r="1465" spans="1:46" ht="12.75" x14ac:dyDescent="0.2">
      <c r="A1465" s="1">
        <v>11464</v>
      </c>
      <c r="B1465" s="1" t="s">
        <v>2</v>
      </c>
      <c r="C1465" s="2">
        <f t="shared" ca="1" si="154"/>
        <v>45265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6350</v>
      </c>
      <c r="O1465" s="1" t="s">
        <v>6373</v>
      </c>
      <c r="P1465" s="1" t="s">
        <v>6349</v>
      </c>
      <c r="Q1465" s="1" t="s">
        <v>6350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55"/>
        <v>32847</v>
      </c>
      <c r="AA1465" s="1" t="str">
        <f>Raw!Z1465</f>
        <v>NEW ZEALAND FULL LICENCE</v>
      </c>
      <c r="AB1465" s="9">
        <f t="shared" si="156"/>
        <v>4</v>
      </c>
      <c r="AC1465" s="1">
        <v>16</v>
      </c>
      <c r="AD1465" s="1" t="str">
        <f>Raw!AA1465</f>
        <v>MALE</v>
      </c>
      <c r="AE1465" s="1" t="str">
        <f>Raw!AB1465</f>
        <v>NO</v>
      </c>
      <c r="AF1465" s="1">
        <f>IF(Raw!AE1465="", 0, 1)</f>
        <v>0</v>
      </c>
      <c r="AG1465" s="1" t="str">
        <f t="shared" si="157"/>
        <v>No</v>
      </c>
      <c r="AH1465" s="1" t="str">
        <f t="shared" si="158"/>
        <v>No</v>
      </c>
      <c r="AI1465" s="1" t="str">
        <f t="shared" si="159"/>
        <v>No</v>
      </c>
      <c r="AJ1465" s="1" t="str">
        <f>IF(Raw!AE1465="", "", Raw!AE1465)</f>
        <v/>
      </c>
      <c r="AK1465" s="2" t="str">
        <f t="shared" ca="1" si="160"/>
        <v/>
      </c>
      <c r="AL1465" s="1" t="str">
        <f>IF(Raw!AF1465="", "", Raw!AF1465)</f>
        <v/>
      </c>
      <c r="AM1465" s="1" t="s">
        <v>6350</v>
      </c>
      <c r="AN1465" s="1" t="s">
        <v>6350</v>
      </c>
      <c r="AO1465" s="1" t="s">
        <v>6349</v>
      </c>
      <c r="AP1465" s="1">
        <f>Raw!AH1465</f>
        <v>28330</v>
      </c>
      <c r="AQ1465" s="1">
        <v>500</v>
      </c>
      <c r="AR1465" s="1" t="s">
        <v>6350</v>
      </c>
      <c r="AS1465" s="1" t="s">
        <v>6350</v>
      </c>
      <c r="AT1465" s="1" t="s">
        <v>6350</v>
      </c>
    </row>
    <row r="1466" spans="1:46" ht="12.75" x14ac:dyDescent="0.2">
      <c r="A1466" s="1">
        <v>11465</v>
      </c>
      <c r="B1466" s="1" t="s">
        <v>2</v>
      </c>
      <c r="C1466" s="2">
        <f t="shared" ca="1" si="154"/>
        <v>45265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6350</v>
      </c>
      <c r="O1466" s="1" t="s">
        <v>6373</v>
      </c>
      <c r="P1466" s="1" t="s">
        <v>6349</v>
      </c>
      <c r="Q1466" s="1" t="s">
        <v>6350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55"/>
        <v>23716</v>
      </c>
      <c r="AA1466" s="1" t="str">
        <f>Raw!Z1466</f>
        <v>NEW ZEALAND FULL LICENCE</v>
      </c>
      <c r="AB1466" s="9">
        <f t="shared" si="156"/>
        <v>4</v>
      </c>
      <c r="AC1466" s="1">
        <v>16</v>
      </c>
      <c r="AD1466" s="1" t="str">
        <f>Raw!AA1466</f>
        <v>FEMALE</v>
      </c>
      <c r="AE1466" s="1" t="str">
        <f>Raw!AB1466</f>
        <v>NO</v>
      </c>
      <c r="AF1466" s="1">
        <f>IF(Raw!AE1466="", 0, 1)</f>
        <v>0</v>
      </c>
      <c r="AG1466" s="1" t="str">
        <f t="shared" si="157"/>
        <v>No</v>
      </c>
      <c r="AH1466" s="1" t="str">
        <f t="shared" si="158"/>
        <v>No</v>
      </c>
      <c r="AI1466" s="1" t="str">
        <f t="shared" si="159"/>
        <v>No</v>
      </c>
      <c r="AJ1466" s="1" t="str">
        <f>IF(Raw!AE1466="", "", Raw!AE1466)</f>
        <v/>
      </c>
      <c r="AK1466" s="2" t="str">
        <f t="shared" ca="1" si="160"/>
        <v/>
      </c>
      <c r="AL1466" s="1" t="str">
        <f>IF(Raw!AF1466="", "", Raw!AF1466)</f>
        <v/>
      </c>
      <c r="AM1466" s="1" t="s">
        <v>6350</v>
      </c>
      <c r="AN1466" s="1" t="s">
        <v>6350</v>
      </c>
      <c r="AO1466" s="1" t="s">
        <v>6349</v>
      </c>
      <c r="AP1466" s="1">
        <f>Raw!AH1466</f>
        <v>7000</v>
      </c>
      <c r="AQ1466" s="1">
        <v>500</v>
      </c>
      <c r="AR1466" s="1" t="s">
        <v>6350</v>
      </c>
      <c r="AS1466" s="1" t="s">
        <v>6350</v>
      </c>
      <c r="AT1466" s="1" t="s">
        <v>6350</v>
      </c>
    </row>
    <row r="1467" spans="1:46" ht="12.75" x14ac:dyDescent="0.2">
      <c r="A1467" s="1">
        <v>11466</v>
      </c>
      <c r="B1467" s="1" t="s">
        <v>2</v>
      </c>
      <c r="C1467" s="2">
        <f t="shared" ca="1" si="154"/>
        <v>45265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6350</v>
      </c>
      <c r="O1467" s="1" t="s">
        <v>6373</v>
      </c>
      <c r="P1467" s="1" t="s">
        <v>6349</v>
      </c>
      <c r="Q1467" s="1" t="s">
        <v>6350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/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55"/>
        <v>29194</v>
      </c>
      <c r="AA1467" s="1" t="str">
        <f>Raw!Z1467</f>
        <v>NEW ZEALAND FULL LICENCE</v>
      </c>
      <c r="AB1467" s="9">
        <f t="shared" si="156"/>
        <v>4</v>
      </c>
      <c r="AC1467" s="1">
        <v>16</v>
      </c>
      <c r="AD1467" s="1" t="str">
        <f>Raw!AA1467</f>
        <v>MALE</v>
      </c>
      <c r="AE1467" s="1" t="str">
        <f>Raw!AB1467</f>
        <v>YES</v>
      </c>
      <c r="AF1467" s="1">
        <f>IF(Raw!AE1467="", 0, 1)</f>
        <v>1</v>
      </c>
      <c r="AG1467" s="1" t="str">
        <f t="shared" si="157"/>
        <v>Yes</v>
      </c>
      <c r="AH1467" s="1" t="str">
        <f t="shared" si="158"/>
        <v>Yes</v>
      </c>
      <c r="AI1467" s="1" t="str">
        <f t="shared" si="159"/>
        <v>Yes</v>
      </c>
      <c r="AJ1467" s="1">
        <f>IF(Raw!AE1467="", "", Raw!AE1467)</f>
        <v>5</v>
      </c>
      <c r="AK1467" s="2">
        <f t="shared" ca="1" si="160"/>
        <v>45138</v>
      </c>
      <c r="AL1467" s="1" t="str">
        <f>IF(Raw!AF1467="", "", Raw!AF1467)</f>
        <v>Not at fault - other vehicle involved</v>
      </c>
      <c r="AM1467" s="1" t="s">
        <v>6350</v>
      </c>
      <c r="AN1467" s="1" t="s">
        <v>6350</v>
      </c>
      <c r="AO1467" s="1" t="s">
        <v>6349</v>
      </c>
      <c r="AP1467" s="1">
        <f>Raw!AH1467</f>
        <v>20300</v>
      </c>
      <c r="AQ1467" s="1">
        <v>500</v>
      </c>
      <c r="AR1467" s="1" t="s">
        <v>6350</v>
      </c>
      <c r="AS1467" s="1" t="s">
        <v>6350</v>
      </c>
      <c r="AT1467" s="1" t="s">
        <v>6350</v>
      </c>
    </row>
    <row r="1468" spans="1:46" ht="12.75" x14ac:dyDescent="0.2">
      <c r="A1468" s="1">
        <v>11467</v>
      </c>
      <c r="B1468" s="1" t="s">
        <v>2</v>
      </c>
      <c r="C1468" s="2">
        <f t="shared" ca="1" si="154"/>
        <v>45265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6350</v>
      </c>
      <c r="O1468" s="1" t="s">
        <v>6373</v>
      </c>
      <c r="P1468" s="1" t="s">
        <v>6349</v>
      </c>
      <c r="Q1468" s="1" t="s">
        <v>6350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55"/>
        <v>32847</v>
      </c>
      <c r="AA1468" s="1" t="str">
        <f>Raw!Z1468</f>
        <v>NEW ZEALAND FULL LICENCE</v>
      </c>
      <c r="AB1468" s="9">
        <f t="shared" si="156"/>
        <v>4</v>
      </c>
      <c r="AC1468" s="1">
        <v>16</v>
      </c>
      <c r="AD1468" s="1" t="str">
        <f>Raw!AA1468</f>
        <v>FEMALE</v>
      </c>
      <c r="AE1468" s="1" t="str">
        <f>Raw!AB1468</f>
        <v>NO</v>
      </c>
      <c r="AF1468" s="1">
        <f>IF(Raw!AE1468="", 0, 1)</f>
        <v>0</v>
      </c>
      <c r="AG1468" s="1" t="str">
        <f t="shared" si="157"/>
        <v>No</v>
      </c>
      <c r="AH1468" s="1" t="str">
        <f t="shared" si="158"/>
        <v>No</v>
      </c>
      <c r="AI1468" s="1" t="str">
        <f t="shared" si="159"/>
        <v>No</v>
      </c>
      <c r="AJ1468" s="1" t="str">
        <f>IF(Raw!AE1468="", "", Raw!AE1468)</f>
        <v/>
      </c>
      <c r="AK1468" s="2" t="str">
        <f t="shared" ca="1" si="160"/>
        <v/>
      </c>
      <c r="AL1468" s="1" t="str">
        <f>IF(Raw!AF1468="", "", Raw!AF1468)</f>
        <v/>
      </c>
      <c r="AM1468" s="1" t="s">
        <v>6350</v>
      </c>
      <c r="AN1468" s="1" t="s">
        <v>6350</v>
      </c>
      <c r="AO1468" s="1" t="s">
        <v>6349</v>
      </c>
      <c r="AP1468" s="1">
        <f>Raw!AH1468</f>
        <v>20700</v>
      </c>
      <c r="AQ1468" s="1">
        <v>500</v>
      </c>
      <c r="AR1468" s="1" t="s">
        <v>6350</v>
      </c>
      <c r="AS1468" s="1" t="s">
        <v>6350</v>
      </c>
      <c r="AT1468" s="1" t="s">
        <v>6350</v>
      </c>
    </row>
    <row r="1469" spans="1:46" ht="12.75" x14ac:dyDescent="0.2">
      <c r="A1469" s="1">
        <v>11468</v>
      </c>
      <c r="B1469" s="1" t="s">
        <v>2</v>
      </c>
      <c r="C1469" s="2">
        <f t="shared" ca="1" si="154"/>
        <v>45265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6350</v>
      </c>
      <c r="O1469" s="1" t="s">
        <v>6373</v>
      </c>
      <c r="P1469" s="1" t="s">
        <v>6349</v>
      </c>
      <c r="Q1469" s="1" t="s">
        <v>6350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/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55"/>
        <v>14584</v>
      </c>
      <c r="AA1469" s="1" t="str">
        <f>Raw!Z1469</f>
        <v>NEW ZEALAND FULL LICENCE</v>
      </c>
      <c r="AB1469" s="9">
        <f t="shared" si="156"/>
        <v>4</v>
      </c>
      <c r="AC1469" s="1">
        <v>16</v>
      </c>
      <c r="AD1469" s="1" t="str">
        <f>Raw!AA1469</f>
        <v>MALE</v>
      </c>
      <c r="AE1469" s="1" t="str">
        <f>Raw!AB1469</f>
        <v>NO</v>
      </c>
      <c r="AF1469" s="1">
        <f>IF(Raw!AE1469="", 0, 1)</f>
        <v>0</v>
      </c>
      <c r="AG1469" s="1" t="str">
        <f t="shared" si="157"/>
        <v>No</v>
      </c>
      <c r="AH1469" s="1" t="str">
        <f t="shared" si="158"/>
        <v>No</v>
      </c>
      <c r="AI1469" s="1" t="str">
        <f t="shared" si="159"/>
        <v>No</v>
      </c>
      <c r="AJ1469" s="1" t="str">
        <f>IF(Raw!AE1469="", "", Raw!AE1469)</f>
        <v/>
      </c>
      <c r="AK1469" s="2" t="str">
        <f t="shared" ca="1" si="160"/>
        <v/>
      </c>
      <c r="AL1469" s="1" t="str">
        <f>IF(Raw!AF1469="", "", Raw!AF1469)</f>
        <v/>
      </c>
      <c r="AM1469" s="1" t="s">
        <v>6350</v>
      </c>
      <c r="AN1469" s="1" t="s">
        <v>6350</v>
      </c>
      <c r="AO1469" s="1" t="s">
        <v>6349</v>
      </c>
      <c r="AP1469" s="1">
        <f>Raw!AH1469</f>
        <v>15600</v>
      </c>
      <c r="AQ1469" s="1">
        <v>500</v>
      </c>
      <c r="AR1469" s="1" t="s">
        <v>6350</v>
      </c>
      <c r="AS1469" s="1" t="s">
        <v>6350</v>
      </c>
      <c r="AT1469" s="1" t="s">
        <v>6350</v>
      </c>
    </row>
    <row r="1470" spans="1:46" ht="12.75" x14ac:dyDescent="0.2">
      <c r="A1470" s="1">
        <v>11469</v>
      </c>
      <c r="B1470" s="1" t="s">
        <v>2</v>
      </c>
      <c r="C1470" s="2">
        <f t="shared" ca="1" si="154"/>
        <v>45265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6350</v>
      </c>
      <c r="O1470" s="1" t="s">
        <v>6373</v>
      </c>
      <c r="P1470" s="1" t="s">
        <v>6349</v>
      </c>
      <c r="Q1470" s="1" t="s">
        <v>6350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55"/>
        <v>32116</v>
      </c>
      <c r="AA1470" s="1" t="str">
        <f>Raw!Z1470</f>
        <v>INTERNATIONAL LICENCE</v>
      </c>
      <c r="AB1470" s="9">
        <f t="shared" si="156"/>
        <v>4</v>
      </c>
      <c r="AC1470" s="1">
        <v>16</v>
      </c>
      <c r="AD1470" s="1" t="str">
        <f>Raw!AA1470</f>
        <v>MALE</v>
      </c>
      <c r="AE1470" s="1" t="str">
        <f>Raw!AB1470</f>
        <v>NO</v>
      </c>
      <c r="AF1470" s="1">
        <f>IF(Raw!AE1470="", 0, 1)</f>
        <v>1</v>
      </c>
      <c r="AG1470" s="1" t="str">
        <f t="shared" si="157"/>
        <v>Yes</v>
      </c>
      <c r="AH1470" s="1" t="str">
        <f t="shared" si="158"/>
        <v>Yes</v>
      </c>
      <c r="AI1470" s="1" t="str">
        <f t="shared" si="159"/>
        <v>Yes</v>
      </c>
      <c r="AJ1470" s="1">
        <f>IF(Raw!AE1470="", "", Raw!AE1470)</f>
        <v>5</v>
      </c>
      <c r="AK1470" s="2">
        <f t="shared" ca="1" si="160"/>
        <v>45138</v>
      </c>
      <c r="AL1470" s="1" t="str">
        <f>IF(Raw!AF1470="", "", Raw!AF1470)</f>
        <v>At fault - other vehicle involved</v>
      </c>
      <c r="AM1470" s="1" t="s">
        <v>6350</v>
      </c>
      <c r="AN1470" s="1" t="s">
        <v>6350</v>
      </c>
      <c r="AO1470" s="1" t="s">
        <v>6349</v>
      </c>
      <c r="AP1470" s="1">
        <f>Raw!AH1470</f>
        <v>4880</v>
      </c>
      <c r="AQ1470" s="1">
        <v>500</v>
      </c>
      <c r="AR1470" s="1" t="s">
        <v>6350</v>
      </c>
      <c r="AS1470" s="1" t="s">
        <v>6350</v>
      </c>
      <c r="AT1470" s="1" t="s">
        <v>6350</v>
      </c>
    </row>
    <row r="1471" spans="1:46" ht="12.75" x14ac:dyDescent="0.2">
      <c r="A1471" s="1">
        <v>11470</v>
      </c>
      <c r="B1471" s="1" t="s">
        <v>2</v>
      </c>
      <c r="C1471" s="2">
        <f t="shared" ca="1" si="154"/>
        <v>45265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6350</v>
      </c>
      <c r="O1471" s="1" t="s">
        <v>6373</v>
      </c>
      <c r="P1471" s="1" t="s">
        <v>6349</v>
      </c>
      <c r="Q1471" s="1" t="s">
        <v>6350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55"/>
        <v>26272</v>
      </c>
      <c r="AA1471" s="1" t="str">
        <f>Raw!Z1471</f>
        <v>NEW ZEALAND FULL LICENCE</v>
      </c>
      <c r="AB1471" s="9">
        <f t="shared" si="156"/>
        <v>4</v>
      </c>
      <c r="AC1471" s="1">
        <v>16</v>
      </c>
      <c r="AD1471" s="1" t="str">
        <f>Raw!AA1471</f>
        <v>MALE</v>
      </c>
      <c r="AE1471" s="1" t="str">
        <f>Raw!AB1471</f>
        <v>NO</v>
      </c>
      <c r="AF1471" s="1">
        <f>IF(Raw!AE1471="", 0, 1)</f>
        <v>0</v>
      </c>
      <c r="AG1471" s="1" t="str">
        <f t="shared" si="157"/>
        <v>No</v>
      </c>
      <c r="AH1471" s="1" t="str">
        <f t="shared" si="158"/>
        <v>No</v>
      </c>
      <c r="AI1471" s="1" t="str">
        <f t="shared" si="159"/>
        <v>No</v>
      </c>
      <c r="AJ1471" s="1" t="str">
        <f>IF(Raw!AE1471="", "", Raw!AE1471)</f>
        <v/>
      </c>
      <c r="AK1471" s="2" t="str">
        <f t="shared" ca="1" si="160"/>
        <v/>
      </c>
      <c r="AL1471" s="1" t="str">
        <f>IF(Raw!AF1471="", "", Raw!AF1471)</f>
        <v/>
      </c>
      <c r="AM1471" s="1" t="s">
        <v>6350</v>
      </c>
      <c r="AN1471" s="1" t="s">
        <v>6350</v>
      </c>
      <c r="AO1471" s="1" t="s">
        <v>6349</v>
      </c>
      <c r="AP1471" s="1">
        <f>Raw!AH1471</f>
        <v>7100</v>
      </c>
      <c r="AQ1471" s="1">
        <v>500</v>
      </c>
      <c r="AR1471" s="1" t="s">
        <v>6350</v>
      </c>
      <c r="AS1471" s="1" t="s">
        <v>6350</v>
      </c>
      <c r="AT1471" s="1" t="s">
        <v>6350</v>
      </c>
    </row>
    <row r="1472" spans="1:46" ht="12.75" x14ac:dyDescent="0.2">
      <c r="A1472" s="1">
        <v>11471</v>
      </c>
      <c r="B1472" s="1" t="s">
        <v>2</v>
      </c>
      <c r="C1472" s="2">
        <f t="shared" ca="1" si="154"/>
        <v>45265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6350</v>
      </c>
      <c r="O1472" s="1" t="s">
        <v>6373</v>
      </c>
      <c r="P1472" s="1" t="s">
        <v>6349</v>
      </c>
      <c r="Q1472" s="1" t="s">
        <v>6350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55"/>
        <v>29560</v>
      </c>
      <c r="AA1472" s="1" t="str">
        <f>Raw!Z1472</f>
        <v>NEW ZEALAND FULL LICENCE</v>
      </c>
      <c r="AB1472" s="9">
        <f t="shared" si="156"/>
        <v>4</v>
      </c>
      <c r="AC1472" s="1">
        <v>16</v>
      </c>
      <c r="AD1472" s="1" t="str">
        <f>Raw!AA1472</f>
        <v>MALE</v>
      </c>
      <c r="AE1472" s="1" t="str">
        <f>Raw!AB1472</f>
        <v>NO</v>
      </c>
      <c r="AF1472" s="1">
        <f>IF(Raw!AE1472="", 0, 1)</f>
        <v>0</v>
      </c>
      <c r="AG1472" s="1" t="str">
        <f t="shared" si="157"/>
        <v>No</v>
      </c>
      <c r="AH1472" s="1" t="str">
        <f t="shared" si="158"/>
        <v>No</v>
      </c>
      <c r="AI1472" s="1" t="str">
        <f t="shared" si="159"/>
        <v>No</v>
      </c>
      <c r="AJ1472" s="1" t="str">
        <f>IF(Raw!AE1472="", "", Raw!AE1472)</f>
        <v/>
      </c>
      <c r="AK1472" s="2" t="str">
        <f t="shared" ca="1" si="160"/>
        <v/>
      </c>
      <c r="AL1472" s="1" t="str">
        <f>IF(Raw!AF1472="", "", Raw!AF1472)</f>
        <v/>
      </c>
      <c r="AM1472" s="1" t="s">
        <v>6350</v>
      </c>
      <c r="AN1472" s="1" t="s">
        <v>6350</v>
      </c>
      <c r="AO1472" s="1" t="s">
        <v>6349</v>
      </c>
      <c r="AP1472" s="1">
        <f>Raw!AH1472</f>
        <v>7200</v>
      </c>
      <c r="AQ1472" s="1">
        <v>500</v>
      </c>
      <c r="AR1472" s="1" t="s">
        <v>6350</v>
      </c>
      <c r="AS1472" s="1" t="s">
        <v>6350</v>
      </c>
      <c r="AT1472" s="1" t="s">
        <v>6350</v>
      </c>
    </row>
    <row r="1473" spans="1:46" ht="12.75" x14ac:dyDescent="0.2">
      <c r="A1473" s="1">
        <v>11472</v>
      </c>
      <c r="B1473" s="1" t="s">
        <v>2</v>
      </c>
      <c r="C1473" s="2">
        <f t="shared" ca="1" si="154"/>
        <v>45265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6350</v>
      </c>
      <c r="O1473" s="1" t="s">
        <v>6373</v>
      </c>
      <c r="P1473" s="1" t="s">
        <v>6349</v>
      </c>
      <c r="Q1473" s="1" t="s">
        <v>6350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55"/>
        <v>26638</v>
      </c>
      <c r="AA1473" s="1" t="str">
        <f>Raw!Z1473</f>
        <v>NEW ZEALAND FULL LICENCE</v>
      </c>
      <c r="AB1473" s="9">
        <f t="shared" si="156"/>
        <v>4</v>
      </c>
      <c r="AC1473" s="1">
        <v>16</v>
      </c>
      <c r="AD1473" s="1" t="str">
        <f>Raw!AA1473</f>
        <v>FEMALE</v>
      </c>
      <c r="AE1473" s="1" t="str">
        <f>Raw!AB1473</f>
        <v>NO</v>
      </c>
      <c r="AF1473" s="1">
        <f>IF(Raw!AE1473="", 0, 1)</f>
        <v>1</v>
      </c>
      <c r="AG1473" s="1" t="str">
        <f t="shared" si="157"/>
        <v>Yes</v>
      </c>
      <c r="AH1473" s="1" t="str">
        <f t="shared" si="158"/>
        <v>Yes</v>
      </c>
      <c r="AI1473" s="1" t="str">
        <f t="shared" si="159"/>
        <v>Yes</v>
      </c>
      <c r="AJ1473" s="1">
        <f>IF(Raw!AE1473="", "", Raw!AE1473)</f>
        <v>14</v>
      </c>
      <c r="AK1473" s="2">
        <f t="shared" ca="1" si="160"/>
        <v>44865</v>
      </c>
      <c r="AL1473" s="1" t="str">
        <f>IF(Raw!AF1473="", "", Raw!AF1473)</f>
        <v>Not at fault - other vehicle involved</v>
      </c>
      <c r="AM1473" s="1" t="s">
        <v>6350</v>
      </c>
      <c r="AN1473" s="1" t="s">
        <v>6350</v>
      </c>
      <c r="AO1473" s="1" t="s">
        <v>6349</v>
      </c>
      <c r="AP1473" s="1">
        <f>Raw!AH1473</f>
        <v>5800</v>
      </c>
      <c r="AQ1473" s="1">
        <v>500</v>
      </c>
      <c r="AR1473" s="1" t="s">
        <v>6350</v>
      </c>
      <c r="AS1473" s="1" t="s">
        <v>6350</v>
      </c>
      <c r="AT1473" s="1" t="s">
        <v>6350</v>
      </c>
    </row>
    <row r="1474" spans="1:46" ht="12.75" x14ac:dyDescent="0.2">
      <c r="A1474" s="1">
        <v>11473</v>
      </c>
      <c r="B1474" s="1" t="s">
        <v>2</v>
      </c>
      <c r="C1474" s="2">
        <f t="shared" ca="1" si="154"/>
        <v>45265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6350</v>
      </c>
      <c r="O1474" s="1" t="s">
        <v>6373</v>
      </c>
      <c r="P1474" s="1" t="s">
        <v>6349</v>
      </c>
      <c r="Q1474" s="1" t="s">
        <v>6350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/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55"/>
        <v>27003</v>
      </c>
      <c r="AA1474" s="1" t="str">
        <f>Raw!Z1474</f>
        <v>NEW ZEALAND FULL LICENCE</v>
      </c>
      <c r="AB1474" s="9">
        <f t="shared" si="156"/>
        <v>4</v>
      </c>
      <c r="AC1474" s="1">
        <v>16</v>
      </c>
      <c r="AD1474" s="1" t="str">
        <f>Raw!AA1474</f>
        <v>MALE</v>
      </c>
      <c r="AE1474" s="1" t="str">
        <f>Raw!AB1474</f>
        <v>YES</v>
      </c>
      <c r="AF1474" s="1">
        <f>IF(Raw!AE1474="", 0, 1)</f>
        <v>0</v>
      </c>
      <c r="AG1474" s="1" t="str">
        <f t="shared" si="157"/>
        <v>No</v>
      </c>
      <c r="AH1474" s="1" t="str">
        <f t="shared" si="158"/>
        <v>No</v>
      </c>
      <c r="AI1474" s="1" t="str">
        <f t="shared" si="159"/>
        <v>No</v>
      </c>
      <c r="AJ1474" s="1" t="str">
        <f>IF(Raw!AE1474="", "", Raw!AE1474)</f>
        <v/>
      </c>
      <c r="AK1474" s="2" t="str">
        <f t="shared" ca="1" si="160"/>
        <v/>
      </c>
      <c r="AL1474" s="1" t="str">
        <f>IF(Raw!AF1474="", "", Raw!AF1474)</f>
        <v/>
      </c>
      <c r="AM1474" s="1" t="s">
        <v>6350</v>
      </c>
      <c r="AN1474" s="1" t="s">
        <v>6350</v>
      </c>
      <c r="AO1474" s="1" t="s">
        <v>6349</v>
      </c>
      <c r="AP1474" s="1">
        <f>Raw!AH1474</f>
        <v>12450</v>
      </c>
      <c r="AQ1474" s="1">
        <v>500</v>
      </c>
      <c r="AR1474" s="1" t="s">
        <v>6350</v>
      </c>
      <c r="AS1474" s="1" t="s">
        <v>6350</v>
      </c>
      <c r="AT1474" s="1" t="s">
        <v>6350</v>
      </c>
    </row>
    <row r="1475" spans="1:46" ht="12.75" x14ac:dyDescent="0.2">
      <c r="A1475" s="1">
        <v>11474</v>
      </c>
      <c r="B1475" s="1" t="s">
        <v>2</v>
      </c>
      <c r="C1475" s="2">
        <f t="shared" ref="C1475:C1538" ca="1" si="161">TODAY()</f>
        <v>45265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6350</v>
      </c>
      <c r="O1475" s="1" t="s">
        <v>6373</v>
      </c>
      <c r="P1475" s="1" t="s">
        <v>6349</v>
      </c>
      <c r="Q1475" s="1" t="s">
        <v>6350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/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62">DATE( YEAR( TODAY())-Y1475, MONTH( TODAY()), DAY( TODAY()))</f>
        <v>34673</v>
      </c>
      <c r="AA1475" s="1" t="str">
        <f>Raw!Z1475</f>
        <v>RESTRICTED LICENCE</v>
      </c>
      <c r="AB1475" s="9">
        <f t="shared" ref="AB1475:AB1538" si="163">IF( MAX(1, Y1475-AC1475)&gt;=4, 4, MAX(1, Y1475-AC1475))</f>
        <v>4</v>
      </c>
      <c r="AC1475" s="1">
        <v>16</v>
      </c>
      <c r="AD1475" s="1" t="str">
        <f>Raw!AA1475</f>
        <v>MALE</v>
      </c>
      <c r="AE1475" s="1" t="str">
        <f>Raw!AB1475</f>
        <v>NO</v>
      </c>
      <c r="AF1475" s="1">
        <f>IF(Raw!AE1475="", 0, 1)</f>
        <v>1</v>
      </c>
      <c r="AG1475" s="1" t="str">
        <f t="shared" ref="AG1475:AG1538" si="164">IF(AND( AJ1475&lt;&gt;"", AJ1475&lt;=2*12), "Yes", "No")</f>
        <v>Yes</v>
      </c>
      <c r="AH1475" s="1" t="str">
        <f t="shared" ref="AH1475:AH1538" si="165">IF(AND( AJ1475&lt;&gt;"", AJ1475&lt;=3*12), "Yes", "No")</f>
        <v>Yes</v>
      </c>
      <c r="AI1475" s="1" t="str">
        <f t="shared" ref="AI1475:AI1538" si="166">IF(AND( AJ1475&lt;&gt;"", AJ1475&lt;5*12), "Yes", "No")</f>
        <v>Yes</v>
      </c>
      <c r="AJ1475" s="1">
        <f>IF(Raw!AE1475="", "", Raw!AE1475)</f>
        <v>9</v>
      </c>
      <c r="AK1475" s="2">
        <f t="shared" ref="AK1475:AK1538" ca="1" si="167">IF(AJ1475="", "", EOMONTH( TODAY(), -AJ1475))</f>
        <v>45016</v>
      </c>
      <c r="AL1475" s="1" t="str">
        <f>IF(Raw!AF1475="", "", Raw!AF1475)</f>
        <v>At fault - other vehicle involved</v>
      </c>
      <c r="AM1475" s="1" t="s">
        <v>6350</v>
      </c>
      <c r="AN1475" s="1" t="s">
        <v>6350</v>
      </c>
      <c r="AO1475" s="1" t="s">
        <v>6349</v>
      </c>
      <c r="AP1475" s="1">
        <f>Raw!AH1475</f>
        <v>2570</v>
      </c>
      <c r="AQ1475" s="1">
        <v>500</v>
      </c>
      <c r="AR1475" s="1" t="s">
        <v>6350</v>
      </c>
      <c r="AS1475" s="1" t="s">
        <v>6350</v>
      </c>
      <c r="AT1475" s="1" t="s">
        <v>6350</v>
      </c>
    </row>
    <row r="1476" spans="1:46" ht="12.75" x14ac:dyDescent="0.2">
      <c r="A1476" s="1">
        <v>11475</v>
      </c>
      <c r="B1476" s="1" t="s">
        <v>2</v>
      </c>
      <c r="C1476" s="2">
        <f t="shared" ca="1" si="161"/>
        <v>45265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6350</v>
      </c>
      <c r="O1476" s="1" t="s">
        <v>6373</v>
      </c>
      <c r="P1476" s="1" t="s">
        <v>6349</v>
      </c>
      <c r="Q1476" s="1" t="s">
        <v>6350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62"/>
        <v>26638</v>
      </c>
      <c r="AA1476" s="1" t="str">
        <f>Raw!Z1476</f>
        <v>NEW ZEALAND FULL LICENCE</v>
      </c>
      <c r="AB1476" s="9">
        <f t="shared" si="163"/>
        <v>4</v>
      </c>
      <c r="AC1476" s="1">
        <v>16</v>
      </c>
      <c r="AD1476" s="1" t="str">
        <f>Raw!AA1476</f>
        <v>MALE</v>
      </c>
      <c r="AE1476" s="1" t="str">
        <f>Raw!AB1476</f>
        <v>NO</v>
      </c>
      <c r="AF1476" s="1">
        <f>IF(Raw!AE1476="", 0, 1)</f>
        <v>0</v>
      </c>
      <c r="AG1476" s="1" t="str">
        <f t="shared" si="164"/>
        <v>No</v>
      </c>
      <c r="AH1476" s="1" t="str">
        <f t="shared" si="165"/>
        <v>No</v>
      </c>
      <c r="AI1476" s="1" t="str">
        <f t="shared" si="166"/>
        <v>No</v>
      </c>
      <c r="AJ1476" s="1" t="str">
        <f>IF(Raw!AE1476="", "", Raw!AE1476)</f>
        <v/>
      </c>
      <c r="AK1476" s="2" t="str">
        <f t="shared" ca="1" si="167"/>
        <v/>
      </c>
      <c r="AL1476" s="1" t="str">
        <f>IF(Raw!AF1476="", "", Raw!AF1476)</f>
        <v/>
      </c>
      <c r="AM1476" s="1" t="s">
        <v>6350</v>
      </c>
      <c r="AN1476" s="1" t="s">
        <v>6350</v>
      </c>
      <c r="AO1476" s="1" t="s">
        <v>6349</v>
      </c>
      <c r="AP1476" s="1">
        <f>Raw!AH1476</f>
        <v>3860</v>
      </c>
      <c r="AQ1476" s="1">
        <v>500</v>
      </c>
      <c r="AR1476" s="1" t="s">
        <v>6350</v>
      </c>
      <c r="AS1476" s="1" t="s">
        <v>6350</v>
      </c>
      <c r="AT1476" s="1" t="s">
        <v>6350</v>
      </c>
    </row>
    <row r="1477" spans="1:46" ht="12.75" x14ac:dyDescent="0.2">
      <c r="A1477" s="1">
        <v>11476</v>
      </c>
      <c r="B1477" s="1" t="s">
        <v>2</v>
      </c>
      <c r="C1477" s="2">
        <f t="shared" ca="1" si="161"/>
        <v>45265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6350</v>
      </c>
      <c r="O1477" s="1" t="s">
        <v>6373</v>
      </c>
      <c r="P1477" s="1" t="s">
        <v>6349</v>
      </c>
      <c r="Q1477" s="1" t="s">
        <v>6350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/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62"/>
        <v>37960</v>
      </c>
      <c r="AA1477" s="1" t="str">
        <f>Raw!Z1477</f>
        <v>LEARNERS LICENCE</v>
      </c>
      <c r="AB1477" s="9">
        <f t="shared" si="163"/>
        <v>4</v>
      </c>
      <c r="AC1477" s="1">
        <v>16</v>
      </c>
      <c r="AD1477" s="1" t="str">
        <f>Raw!AA1477</f>
        <v>FEMALE</v>
      </c>
      <c r="AE1477" s="1" t="str">
        <f>Raw!AB1477</f>
        <v>NO</v>
      </c>
      <c r="AF1477" s="1">
        <f>IF(Raw!AE1477="", 0, 1)</f>
        <v>0</v>
      </c>
      <c r="AG1477" s="1" t="str">
        <f t="shared" si="164"/>
        <v>No</v>
      </c>
      <c r="AH1477" s="1" t="str">
        <f t="shared" si="165"/>
        <v>No</v>
      </c>
      <c r="AI1477" s="1" t="str">
        <f t="shared" si="166"/>
        <v>No</v>
      </c>
      <c r="AJ1477" s="1" t="str">
        <f>IF(Raw!AE1477="", "", Raw!AE1477)</f>
        <v/>
      </c>
      <c r="AK1477" s="2" t="str">
        <f t="shared" ca="1" si="167"/>
        <v/>
      </c>
      <c r="AL1477" s="1" t="str">
        <f>IF(Raw!AF1477="", "", Raw!AF1477)</f>
        <v/>
      </c>
      <c r="AM1477" s="1" t="s">
        <v>6350</v>
      </c>
      <c r="AN1477" s="1" t="s">
        <v>6350</v>
      </c>
      <c r="AO1477" s="1" t="s">
        <v>6349</v>
      </c>
      <c r="AP1477" s="1">
        <f>Raw!AH1477</f>
        <v>14575</v>
      </c>
      <c r="AQ1477" s="1">
        <v>500</v>
      </c>
      <c r="AR1477" s="1" t="s">
        <v>6350</v>
      </c>
      <c r="AS1477" s="1" t="s">
        <v>6350</v>
      </c>
      <c r="AT1477" s="1" t="s">
        <v>6350</v>
      </c>
    </row>
    <row r="1478" spans="1:46" ht="12.75" x14ac:dyDescent="0.2">
      <c r="A1478" s="1">
        <v>11477</v>
      </c>
      <c r="B1478" s="1" t="s">
        <v>2</v>
      </c>
      <c r="C1478" s="2">
        <f t="shared" ca="1" si="161"/>
        <v>45265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6350</v>
      </c>
      <c r="O1478" s="1" t="s">
        <v>6373</v>
      </c>
      <c r="P1478" s="1" t="s">
        <v>6349</v>
      </c>
      <c r="Q1478" s="1" t="s">
        <v>6350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62"/>
        <v>28099</v>
      </c>
      <c r="AA1478" s="1" t="str">
        <f>Raw!Z1478</f>
        <v>NEW ZEALAND FULL LICENCE</v>
      </c>
      <c r="AB1478" s="9">
        <f t="shared" si="163"/>
        <v>4</v>
      </c>
      <c r="AC1478" s="1">
        <v>16</v>
      </c>
      <c r="AD1478" s="1" t="str">
        <f>Raw!AA1478</f>
        <v>FEMALE</v>
      </c>
      <c r="AE1478" s="1" t="str">
        <f>Raw!AB1478</f>
        <v>YES</v>
      </c>
      <c r="AF1478" s="1">
        <f>IF(Raw!AE1478="", 0, 1)</f>
        <v>0</v>
      </c>
      <c r="AG1478" s="1" t="str">
        <f t="shared" si="164"/>
        <v>No</v>
      </c>
      <c r="AH1478" s="1" t="str">
        <f t="shared" si="165"/>
        <v>No</v>
      </c>
      <c r="AI1478" s="1" t="str">
        <f t="shared" si="166"/>
        <v>No</v>
      </c>
      <c r="AJ1478" s="1" t="str">
        <f>IF(Raw!AE1478="", "", Raw!AE1478)</f>
        <v/>
      </c>
      <c r="AK1478" s="2" t="str">
        <f t="shared" ca="1" si="167"/>
        <v/>
      </c>
      <c r="AL1478" s="1" t="str">
        <f>IF(Raw!AF1478="", "", Raw!AF1478)</f>
        <v/>
      </c>
      <c r="AM1478" s="1" t="s">
        <v>6350</v>
      </c>
      <c r="AN1478" s="1" t="s">
        <v>6350</v>
      </c>
      <c r="AO1478" s="1" t="s">
        <v>6349</v>
      </c>
      <c r="AP1478" s="1">
        <f>Raw!AH1478</f>
        <v>33700</v>
      </c>
      <c r="AQ1478" s="1">
        <v>500</v>
      </c>
      <c r="AR1478" s="1" t="s">
        <v>6350</v>
      </c>
      <c r="AS1478" s="1" t="s">
        <v>6350</v>
      </c>
      <c r="AT1478" s="1" t="s">
        <v>6350</v>
      </c>
    </row>
    <row r="1479" spans="1:46" ht="12.75" x14ac:dyDescent="0.2">
      <c r="A1479" s="1">
        <v>11478</v>
      </c>
      <c r="B1479" s="1" t="s">
        <v>2</v>
      </c>
      <c r="C1479" s="2">
        <f t="shared" ca="1" si="161"/>
        <v>45265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6350</v>
      </c>
      <c r="O1479" s="1" t="s">
        <v>6373</v>
      </c>
      <c r="P1479" s="1" t="s">
        <v>6349</v>
      </c>
      <c r="Q1479" s="1" t="s">
        <v>6350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62"/>
        <v>16411</v>
      </c>
      <c r="AA1479" s="1" t="str">
        <f>Raw!Z1479</f>
        <v>NEW ZEALAND FULL LICENCE</v>
      </c>
      <c r="AB1479" s="9">
        <f t="shared" si="163"/>
        <v>4</v>
      </c>
      <c r="AC1479" s="1">
        <v>16</v>
      </c>
      <c r="AD1479" s="1" t="str">
        <f>Raw!AA1479</f>
        <v>MALE</v>
      </c>
      <c r="AE1479" s="1" t="str">
        <f>Raw!AB1479</f>
        <v>NO</v>
      </c>
      <c r="AF1479" s="1">
        <f>IF(Raw!AE1479="", 0, 1)</f>
        <v>1</v>
      </c>
      <c r="AG1479" s="1" t="str">
        <f t="shared" si="164"/>
        <v>Yes</v>
      </c>
      <c r="AH1479" s="1" t="str">
        <f t="shared" si="165"/>
        <v>Yes</v>
      </c>
      <c r="AI1479" s="1" t="str">
        <f t="shared" si="166"/>
        <v>Yes</v>
      </c>
      <c r="AJ1479" s="1">
        <f>IF(Raw!AE1479="", "", Raw!AE1479)</f>
        <v>12</v>
      </c>
      <c r="AK1479" s="2">
        <f t="shared" ca="1" si="167"/>
        <v>44926</v>
      </c>
      <c r="AL1479" s="1" t="str">
        <f>IF(Raw!AF1479="", "", Raw!AF1479)</f>
        <v>At fault - other vehicle involved</v>
      </c>
      <c r="AM1479" s="1" t="s">
        <v>6350</v>
      </c>
      <c r="AN1479" s="1" t="s">
        <v>6350</v>
      </c>
      <c r="AO1479" s="1" t="s">
        <v>6349</v>
      </c>
      <c r="AP1479" s="1">
        <f>Raw!AH1479</f>
        <v>3855</v>
      </c>
      <c r="AQ1479" s="1">
        <v>500</v>
      </c>
      <c r="AR1479" s="1" t="s">
        <v>6350</v>
      </c>
      <c r="AS1479" s="1" t="s">
        <v>6350</v>
      </c>
      <c r="AT1479" s="1" t="s">
        <v>6350</v>
      </c>
    </row>
    <row r="1480" spans="1:46" ht="12.75" x14ac:dyDescent="0.2">
      <c r="A1480" s="1">
        <v>11479</v>
      </c>
      <c r="B1480" s="1" t="s">
        <v>2</v>
      </c>
      <c r="C1480" s="2">
        <f t="shared" ca="1" si="161"/>
        <v>45265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6350</v>
      </c>
      <c r="O1480" s="1" t="s">
        <v>6373</v>
      </c>
      <c r="P1480" s="1" t="s">
        <v>6349</v>
      </c>
      <c r="Q1480" s="1" t="s">
        <v>6350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/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62"/>
        <v>32482</v>
      </c>
      <c r="AA1480" s="1" t="str">
        <f>Raw!Z1480</f>
        <v>INTERNATIONAL LICENCE</v>
      </c>
      <c r="AB1480" s="9">
        <f t="shared" si="163"/>
        <v>4</v>
      </c>
      <c r="AC1480" s="1">
        <v>16</v>
      </c>
      <c r="AD1480" s="1" t="str">
        <f>Raw!AA1480</f>
        <v>MALE</v>
      </c>
      <c r="AE1480" s="1" t="str">
        <f>Raw!AB1480</f>
        <v>NO</v>
      </c>
      <c r="AF1480" s="1">
        <f>IF(Raw!AE1480="", 0, 1)</f>
        <v>0</v>
      </c>
      <c r="AG1480" s="1" t="str">
        <f t="shared" si="164"/>
        <v>No</v>
      </c>
      <c r="AH1480" s="1" t="str">
        <f t="shared" si="165"/>
        <v>No</v>
      </c>
      <c r="AI1480" s="1" t="str">
        <f t="shared" si="166"/>
        <v>No</v>
      </c>
      <c r="AJ1480" s="1" t="str">
        <f>IF(Raw!AE1480="", "", Raw!AE1480)</f>
        <v/>
      </c>
      <c r="AK1480" s="2" t="str">
        <f t="shared" ca="1" si="167"/>
        <v/>
      </c>
      <c r="AL1480" s="1" t="str">
        <f>IF(Raw!AF1480="", "", Raw!AF1480)</f>
        <v/>
      </c>
      <c r="AM1480" s="1" t="s">
        <v>6350</v>
      </c>
      <c r="AN1480" s="1" t="s">
        <v>6350</v>
      </c>
      <c r="AO1480" s="1" t="s">
        <v>6349</v>
      </c>
      <c r="AP1480" s="1">
        <f>Raw!AH1480</f>
        <v>6950</v>
      </c>
      <c r="AQ1480" s="1">
        <v>500</v>
      </c>
      <c r="AR1480" s="1" t="s">
        <v>6350</v>
      </c>
      <c r="AS1480" s="1" t="s">
        <v>6350</v>
      </c>
      <c r="AT1480" s="1" t="s">
        <v>6350</v>
      </c>
    </row>
    <row r="1481" spans="1:46" ht="12.75" x14ac:dyDescent="0.2">
      <c r="A1481" s="1">
        <v>11480</v>
      </c>
      <c r="B1481" s="1" t="s">
        <v>2</v>
      </c>
      <c r="C1481" s="2">
        <f t="shared" ca="1" si="161"/>
        <v>45265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6350</v>
      </c>
      <c r="O1481" s="1" t="s">
        <v>6373</v>
      </c>
      <c r="P1481" s="1" t="s">
        <v>6349</v>
      </c>
      <c r="Q1481" s="1" t="s">
        <v>6350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62"/>
        <v>28464</v>
      </c>
      <c r="AA1481" s="1" t="str">
        <f>Raw!Z1481</f>
        <v>NEW ZEALAND FULL LICENCE</v>
      </c>
      <c r="AB1481" s="9">
        <f t="shared" si="163"/>
        <v>4</v>
      </c>
      <c r="AC1481" s="1">
        <v>16</v>
      </c>
      <c r="AD1481" s="1" t="str">
        <f>Raw!AA1481</f>
        <v>MALE</v>
      </c>
      <c r="AE1481" s="1" t="str">
        <f>Raw!AB1481</f>
        <v>YES</v>
      </c>
      <c r="AF1481" s="1">
        <f>IF(Raw!AE1481="", 0, 1)</f>
        <v>0</v>
      </c>
      <c r="AG1481" s="1" t="str">
        <f t="shared" si="164"/>
        <v>No</v>
      </c>
      <c r="AH1481" s="1" t="str">
        <f t="shared" si="165"/>
        <v>No</v>
      </c>
      <c r="AI1481" s="1" t="str">
        <f t="shared" si="166"/>
        <v>No</v>
      </c>
      <c r="AJ1481" s="1" t="str">
        <f>IF(Raw!AE1481="", "", Raw!AE1481)</f>
        <v/>
      </c>
      <c r="AK1481" s="2" t="str">
        <f t="shared" ca="1" si="167"/>
        <v/>
      </c>
      <c r="AL1481" s="1" t="str">
        <f>IF(Raw!AF1481="", "", Raw!AF1481)</f>
        <v/>
      </c>
      <c r="AM1481" s="1" t="s">
        <v>6350</v>
      </c>
      <c r="AN1481" s="1" t="s">
        <v>6350</v>
      </c>
      <c r="AO1481" s="1" t="s">
        <v>6349</v>
      </c>
      <c r="AP1481" s="1">
        <f>Raw!AH1481</f>
        <v>5900</v>
      </c>
      <c r="AQ1481" s="1">
        <v>500</v>
      </c>
      <c r="AR1481" s="1" t="s">
        <v>6350</v>
      </c>
      <c r="AS1481" s="1" t="s">
        <v>6350</v>
      </c>
      <c r="AT1481" s="1" t="s">
        <v>6350</v>
      </c>
    </row>
    <row r="1482" spans="1:46" ht="12.75" x14ac:dyDescent="0.2">
      <c r="A1482" s="1">
        <v>11481</v>
      </c>
      <c r="B1482" s="1" t="s">
        <v>2</v>
      </c>
      <c r="C1482" s="2">
        <f t="shared" ca="1" si="161"/>
        <v>45265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6350</v>
      </c>
      <c r="O1482" s="1" t="s">
        <v>6373</v>
      </c>
      <c r="P1482" s="1" t="s">
        <v>6349</v>
      </c>
      <c r="Q1482" s="1" t="s">
        <v>6350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62"/>
        <v>24811</v>
      </c>
      <c r="AA1482" s="1" t="str">
        <f>Raw!Z1482</f>
        <v>NEW ZEALAND FULL LICENCE</v>
      </c>
      <c r="AB1482" s="9">
        <f t="shared" si="163"/>
        <v>4</v>
      </c>
      <c r="AC1482" s="1">
        <v>16</v>
      </c>
      <c r="AD1482" s="1" t="str">
        <f>Raw!AA1482</f>
        <v>FEMALE</v>
      </c>
      <c r="AE1482" s="1" t="str">
        <f>Raw!AB1482</f>
        <v>NO</v>
      </c>
      <c r="AF1482" s="1">
        <f>IF(Raw!AE1482="", 0, 1)</f>
        <v>0</v>
      </c>
      <c r="AG1482" s="1" t="str">
        <f t="shared" si="164"/>
        <v>No</v>
      </c>
      <c r="AH1482" s="1" t="str">
        <f t="shared" si="165"/>
        <v>No</v>
      </c>
      <c r="AI1482" s="1" t="str">
        <f t="shared" si="166"/>
        <v>No</v>
      </c>
      <c r="AJ1482" s="1" t="str">
        <f>IF(Raw!AE1482="", "", Raw!AE1482)</f>
        <v/>
      </c>
      <c r="AK1482" s="2" t="str">
        <f t="shared" ca="1" si="167"/>
        <v/>
      </c>
      <c r="AL1482" s="1" t="str">
        <f>IF(Raw!AF1482="", "", Raw!AF1482)</f>
        <v/>
      </c>
      <c r="AM1482" s="1" t="s">
        <v>6350</v>
      </c>
      <c r="AN1482" s="1" t="s">
        <v>6350</v>
      </c>
      <c r="AO1482" s="1" t="s">
        <v>6349</v>
      </c>
      <c r="AP1482" s="1">
        <f>Raw!AH1482</f>
        <v>31950</v>
      </c>
      <c r="AQ1482" s="1">
        <v>500</v>
      </c>
      <c r="AR1482" s="1" t="s">
        <v>6350</v>
      </c>
      <c r="AS1482" s="1" t="s">
        <v>6350</v>
      </c>
      <c r="AT1482" s="1" t="s">
        <v>6350</v>
      </c>
    </row>
    <row r="1483" spans="1:46" ht="12.75" x14ac:dyDescent="0.2">
      <c r="A1483" s="1">
        <v>11482</v>
      </c>
      <c r="B1483" s="1" t="s">
        <v>2</v>
      </c>
      <c r="C1483" s="2">
        <f t="shared" ca="1" si="161"/>
        <v>45265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6350</v>
      </c>
      <c r="O1483" s="1" t="s">
        <v>6373</v>
      </c>
      <c r="P1483" s="1" t="s">
        <v>6349</v>
      </c>
      <c r="Q1483" s="1" t="s">
        <v>6350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62"/>
        <v>36134</v>
      </c>
      <c r="AA1483" s="1" t="str">
        <f>Raw!Z1483</f>
        <v>RESTRICTED LICENCE</v>
      </c>
      <c r="AB1483" s="9">
        <f t="shared" si="163"/>
        <v>4</v>
      </c>
      <c r="AC1483" s="1">
        <v>16</v>
      </c>
      <c r="AD1483" s="1" t="str">
        <f>Raw!AA1483</f>
        <v>FEMALE</v>
      </c>
      <c r="AE1483" s="1" t="str">
        <f>Raw!AB1483</f>
        <v>NO</v>
      </c>
      <c r="AF1483" s="1">
        <f>IF(Raw!AE1483="", 0, 1)</f>
        <v>0</v>
      </c>
      <c r="AG1483" s="1" t="str">
        <f t="shared" si="164"/>
        <v>No</v>
      </c>
      <c r="AH1483" s="1" t="str">
        <f t="shared" si="165"/>
        <v>No</v>
      </c>
      <c r="AI1483" s="1" t="str">
        <f t="shared" si="166"/>
        <v>No</v>
      </c>
      <c r="AJ1483" s="1" t="str">
        <f>IF(Raw!AE1483="", "", Raw!AE1483)</f>
        <v/>
      </c>
      <c r="AK1483" s="2" t="str">
        <f t="shared" ca="1" si="167"/>
        <v/>
      </c>
      <c r="AL1483" s="1" t="str">
        <f>IF(Raw!AF1483="", "", Raw!AF1483)</f>
        <v/>
      </c>
      <c r="AM1483" s="1" t="s">
        <v>6350</v>
      </c>
      <c r="AN1483" s="1" t="s">
        <v>6350</v>
      </c>
      <c r="AO1483" s="1" t="s">
        <v>6349</v>
      </c>
      <c r="AP1483" s="1">
        <f>Raw!AH1483</f>
        <v>2312</v>
      </c>
      <c r="AQ1483" s="1">
        <v>500</v>
      </c>
      <c r="AR1483" s="1" t="s">
        <v>6350</v>
      </c>
      <c r="AS1483" s="1" t="s">
        <v>6350</v>
      </c>
      <c r="AT1483" s="1" t="s">
        <v>6350</v>
      </c>
    </row>
    <row r="1484" spans="1:46" ht="12.75" x14ac:dyDescent="0.2">
      <c r="A1484" s="1">
        <v>11483</v>
      </c>
      <c r="B1484" s="1" t="s">
        <v>2</v>
      </c>
      <c r="C1484" s="2">
        <f t="shared" ca="1" si="161"/>
        <v>45265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6350</v>
      </c>
      <c r="O1484" s="1" t="s">
        <v>6373</v>
      </c>
      <c r="P1484" s="1" t="s">
        <v>6349</v>
      </c>
      <c r="Q1484" s="1" t="s">
        <v>6350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62"/>
        <v>31751</v>
      </c>
      <c r="AA1484" s="1" t="str">
        <f>Raw!Z1484</f>
        <v>NEW ZEALAND FULL LICENCE</v>
      </c>
      <c r="AB1484" s="9">
        <f t="shared" si="163"/>
        <v>4</v>
      </c>
      <c r="AC1484" s="1">
        <v>16</v>
      </c>
      <c r="AD1484" s="1" t="str">
        <f>Raw!AA1484</f>
        <v>FEMALE</v>
      </c>
      <c r="AE1484" s="1" t="str">
        <f>Raw!AB1484</f>
        <v>NO</v>
      </c>
      <c r="AF1484" s="1">
        <f>IF(Raw!AE1484="", 0, 1)</f>
        <v>0</v>
      </c>
      <c r="AG1484" s="1" t="str">
        <f t="shared" si="164"/>
        <v>No</v>
      </c>
      <c r="AH1484" s="1" t="str">
        <f t="shared" si="165"/>
        <v>No</v>
      </c>
      <c r="AI1484" s="1" t="str">
        <f t="shared" si="166"/>
        <v>No</v>
      </c>
      <c r="AJ1484" s="1" t="str">
        <f>IF(Raw!AE1484="", "", Raw!AE1484)</f>
        <v/>
      </c>
      <c r="AK1484" s="2" t="str">
        <f t="shared" ca="1" si="167"/>
        <v/>
      </c>
      <c r="AL1484" s="1" t="str">
        <f>IF(Raw!AF1484="", "", Raw!AF1484)</f>
        <v/>
      </c>
      <c r="AM1484" s="1" t="s">
        <v>6350</v>
      </c>
      <c r="AN1484" s="1" t="s">
        <v>6350</v>
      </c>
      <c r="AO1484" s="1" t="s">
        <v>6349</v>
      </c>
      <c r="AP1484" s="1">
        <f>Raw!AH1484</f>
        <v>9050</v>
      </c>
      <c r="AQ1484" s="1">
        <v>500</v>
      </c>
      <c r="AR1484" s="1" t="s">
        <v>6350</v>
      </c>
      <c r="AS1484" s="1" t="s">
        <v>6350</v>
      </c>
      <c r="AT1484" s="1" t="s">
        <v>6350</v>
      </c>
    </row>
    <row r="1485" spans="1:46" ht="12.75" x14ac:dyDescent="0.2">
      <c r="A1485" s="1">
        <v>11484</v>
      </c>
      <c r="B1485" s="1" t="s">
        <v>2</v>
      </c>
      <c r="C1485" s="2">
        <f t="shared" ca="1" si="161"/>
        <v>45265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6350</v>
      </c>
      <c r="O1485" s="1" t="s">
        <v>6373</v>
      </c>
      <c r="P1485" s="1" t="s">
        <v>6349</v>
      </c>
      <c r="Q1485" s="1" t="s">
        <v>6350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62"/>
        <v>28464</v>
      </c>
      <c r="AA1485" s="1" t="str">
        <f>Raw!Z1485</f>
        <v>INTERNATIONAL LICENCE</v>
      </c>
      <c r="AB1485" s="9">
        <f t="shared" si="163"/>
        <v>4</v>
      </c>
      <c r="AC1485" s="1">
        <v>16</v>
      </c>
      <c r="AD1485" s="1" t="str">
        <f>Raw!AA1485</f>
        <v>MALE</v>
      </c>
      <c r="AE1485" s="1" t="str">
        <f>Raw!AB1485</f>
        <v>NO</v>
      </c>
      <c r="AF1485" s="1">
        <f>IF(Raw!AE1485="", 0, 1)</f>
        <v>1</v>
      </c>
      <c r="AG1485" s="1" t="str">
        <f t="shared" si="164"/>
        <v>No</v>
      </c>
      <c r="AH1485" s="1" t="str">
        <f t="shared" si="165"/>
        <v>Yes</v>
      </c>
      <c r="AI1485" s="1" t="str">
        <f t="shared" si="166"/>
        <v>Yes</v>
      </c>
      <c r="AJ1485" s="1">
        <f>IF(Raw!AE1485="", "", Raw!AE1485)</f>
        <v>28</v>
      </c>
      <c r="AK1485" s="2">
        <f t="shared" ca="1" si="167"/>
        <v>44439</v>
      </c>
      <c r="AL1485" s="1" t="str">
        <f>IF(Raw!AF1485="", "", Raw!AF1485)</f>
        <v>At fault - other vehicle involved</v>
      </c>
      <c r="AM1485" s="1" t="s">
        <v>6350</v>
      </c>
      <c r="AN1485" s="1" t="s">
        <v>6350</v>
      </c>
      <c r="AO1485" s="1" t="s">
        <v>6349</v>
      </c>
      <c r="AP1485" s="1">
        <f>Raw!AH1485</f>
        <v>19200</v>
      </c>
      <c r="AQ1485" s="1">
        <v>500</v>
      </c>
      <c r="AR1485" s="1" t="s">
        <v>6350</v>
      </c>
      <c r="AS1485" s="1" t="s">
        <v>6350</v>
      </c>
      <c r="AT1485" s="1" t="s">
        <v>6350</v>
      </c>
    </row>
    <row r="1486" spans="1:46" ht="12.75" x14ac:dyDescent="0.2">
      <c r="A1486" s="1">
        <v>11485</v>
      </c>
      <c r="B1486" s="1" t="s">
        <v>2</v>
      </c>
      <c r="C1486" s="2">
        <f t="shared" ca="1" si="161"/>
        <v>45265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6350</v>
      </c>
      <c r="O1486" s="1" t="s">
        <v>6373</v>
      </c>
      <c r="P1486" s="1" t="s">
        <v>6349</v>
      </c>
      <c r="Q1486" s="1" t="s">
        <v>6350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62"/>
        <v>35404</v>
      </c>
      <c r="AA1486" s="1" t="str">
        <f>Raw!Z1486</f>
        <v>NEW ZEALAND FULL LICENCE</v>
      </c>
      <c r="AB1486" s="9">
        <f t="shared" si="163"/>
        <v>4</v>
      </c>
      <c r="AC1486" s="1">
        <v>16</v>
      </c>
      <c r="AD1486" s="1" t="str">
        <f>Raw!AA1486</f>
        <v>MALE</v>
      </c>
      <c r="AE1486" s="1" t="str">
        <f>Raw!AB1486</f>
        <v>NO</v>
      </c>
      <c r="AF1486" s="1">
        <f>IF(Raw!AE1486="", 0, 1)</f>
        <v>0</v>
      </c>
      <c r="AG1486" s="1" t="str">
        <f t="shared" si="164"/>
        <v>No</v>
      </c>
      <c r="AH1486" s="1" t="str">
        <f t="shared" si="165"/>
        <v>No</v>
      </c>
      <c r="AI1486" s="1" t="str">
        <f t="shared" si="166"/>
        <v>No</v>
      </c>
      <c r="AJ1486" s="1" t="str">
        <f>IF(Raw!AE1486="", "", Raw!AE1486)</f>
        <v/>
      </c>
      <c r="AK1486" s="2" t="str">
        <f t="shared" ca="1" si="167"/>
        <v/>
      </c>
      <c r="AL1486" s="1" t="str">
        <f>IF(Raw!AF1486="", "", Raw!AF1486)</f>
        <v/>
      </c>
      <c r="AM1486" s="1" t="s">
        <v>6350</v>
      </c>
      <c r="AN1486" s="1" t="s">
        <v>6350</v>
      </c>
      <c r="AO1486" s="1" t="s">
        <v>6349</v>
      </c>
      <c r="AP1486" s="1">
        <f>Raw!AH1486</f>
        <v>6250</v>
      </c>
      <c r="AQ1486" s="1">
        <v>500</v>
      </c>
      <c r="AR1486" s="1" t="s">
        <v>6350</v>
      </c>
      <c r="AS1486" s="1" t="s">
        <v>6350</v>
      </c>
      <c r="AT1486" s="1" t="s">
        <v>6350</v>
      </c>
    </row>
    <row r="1487" spans="1:46" ht="12.75" x14ac:dyDescent="0.2">
      <c r="A1487" s="1">
        <v>11486</v>
      </c>
      <c r="B1487" s="1" t="s">
        <v>2</v>
      </c>
      <c r="C1487" s="2">
        <f t="shared" ca="1" si="161"/>
        <v>45265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6350</v>
      </c>
      <c r="O1487" s="1" t="s">
        <v>6373</v>
      </c>
      <c r="P1487" s="1" t="s">
        <v>6349</v>
      </c>
      <c r="Q1487" s="1" t="s">
        <v>6350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62"/>
        <v>37960</v>
      </c>
      <c r="AA1487" s="1" t="str">
        <f>Raw!Z1487</f>
        <v>LEARNERS LICENCE</v>
      </c>
      <c r="AB1487" s="9">
        <f t="shared" si="163"/>
        <v>4</v>
      </c>
      <c r="AC1487" s="1">
        <v>16</v>
      </c>
      <c r="AD1487" s="1" t="str">
        <f>Raw!AA1487</f>
        <v>MALE</v>
      </c>
      <c r="AE1487" s="1" t="str">
        <f>Raw!AB1487</f>
        <v>NO</v>
      </c>
      <c r="AF1487" s="1">
        <f>IF(Raw!AE1487="", 0, 1)</f>
        <v>0</v>
      </c>
      <c r="AG1487" s="1" t="str">
        <f t="shared" si="164"/>
        <v>No</v>
      </c>
      <c r="AH1487" s="1" t="str">
        <f t="shared" si="165"/>
        <v>No</v>
      </c>
      <c r="AI1487" s="1" t="str">
        <f t="shared" si="166"/>
        <v>No</v>
      </c>
      <c r="AJ1487" s="1" t="str">
        <f>IF(Raw!AE1487="", "", Raw!AE1487)</f>
        <v/>
      </c>
      <c r="AK1487" s="2" t="str">
        <f t="shared" ca="1" si="167"/>
        <v/>
      </c>
      <c r="AL1487" s="1" t="str">
        <f>IF(Raw!AF1487="", "", Raw!AF1487)</f>
        <v/>
      </c>
      <c r="AM1487" s="1" t="s">
        <v>6350</v>
      </c>
      <c r="AN1487" s="1" t="s">
        <v>6350</v>
      </c>
      <c r="AO1487" s="1" t="s">
        <v>6349</v>
      </c>
      <c r="AP1487" s="1">
        <f>Raw!AH1487</f>
        <v>7900</v>
      </c>
      <c r="AQ1487" s="1">
        <v>500</v>
      </c>
      <c r="AR1487" s="1" t="s">
        <v>6350</v>
      </c>
      <c r="AS1487" s="1" t="s">
        <v>6350</v>
      </c>
      <c r="AT1487" s="1" t="s">
        <v>6350</v>
      </c>
    </row>
    <row r="1488" spans="1:46" ht="12.75" x14ac:dyDescent="0.2">
      <c r="A1488" s="1">
        <v>11487</v>
      </c>
      <c r="B1488" s="1" t="s">
        <v>2</v>
      </c>
      <c r="C1488" s="2">
        <f t="shared" ca="1" si="161"/>
        <v>45265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6350</v>
      </c>
      <c r="O1488" s="1" t="s">
        <v>6373</v>
      </c>
      <c r="P1488" s="1" t="s">
        <v>6349</v>
      </c>
      <c r="Q1488" s="1" t="s">
        <v>6350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62"/>
        <v>35038</v>
      </c>
      <c r="AA1488" s="1" t="str">
        <f>Raw!Z1488</f>
        <v>NEW ZEALAND FULL LICENCE</v>
      </c>
      <c r="AB1488" s="9">
        <f t="shared" si="163"/>
        <v>4</v>
      </c>
      <c r="AC1488" s="1">
        <v>16</v>
      </c>
      <c r="AD1488" s="1" t="str">
        <f>Raw!AA1488</f>
        <v>FEMALE</v>
      </c>
      <c r="AE1488" s="1" t="str">
        <f>Raw!AB1488</f>
        <v>NO</v>
      </c>
      <c r="AF1488" s="1">
        <f>IF(Raw!AE1488="", 0, 1)</f>
        <v>0</v>
      </c>
      <c r="AG1488" s="1" t="str">
        <f t="shared" si="164"/>
        <v>No</v>
      </c>
      <c r="AH1488" s="1" t="str">
        <f t="shared" si="165"/>
        <v>No</v>
      </c>
      <c r="AI1488" s="1" t="str">
        <f t="shared" si="166"/>
        <v>No</v>
      </c>
      <c r="AJ1488" s="1" t="str">
        <f>IF(Raw!AE1488="", "", Raw!AE1488)</f>
        <v/>
      </c>
      <c r="AK1488" s="2" t="str">
        <f t="shared" ca="1" si="167"/>
        <v/>
      </c>
      <c r="AL1488" s="1" t="str">
        <f>IF(Raw!AF1488="", "", Raw!AF1488)</f>
        <v/>
      </c>
      <c r="AM1488" s="1" t="s">
        <v>6350</v>
      </c>
      <c r="AN1488" s="1" t="s">
        <v>6350</v>
      </c>
      <c r="AO1488" s="1" t="s">
        <v>6349</v>
      </c>
      <c r="AP1488" s="1">
        <f>Raw!AH1488</f>
        <v>16750</v>
      </c>
      <c r="AQ1488" s="1">
        <v>500</v>
      </c>
      <c r="AR1488" s="1" t="s">
        <v>6350</v>
      </c>
      <c r="AS1488" s="1" t="s">
        <v>6350</v>
      </c>
      <c r="AT1488" s="1" t="s">
        <v>6350</v>
      </c>
    </row>
    <row r="1489" spans="1:46" ht="12.75" x14ac:dyDescent="0.2">
      <c r="A1489" s="1">
        <v>11488</v>
      </c>
      <c r="B1489" s="1" t="s">
        <v>2</v>
      </c>
      <c r="C1489" s="2">
        <f t="shared" ca="1" si="161"/>
        <v>45265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6350</v>
      </c>
      <c r="O1489" s="1" t="s">
        <v>6373</v>
      </c>
      <c r="P1489" s="1" t="s">
        <v>6349</v>
      </c>
      <c r="Q1489" s="1" t="s">
        <v>6350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62"/>
        <v>30655</v>
      </c>
      <c r="AA1489" s="1" t="str">
        <f>Raw!Z1489</f>
        <v>NEW ZEALAND FULL LICENCE</v>
      </c>
      <c r="AB1489" s="9">
        <f t="shared" si="163"/>
        <v>4</v>
      </c>
      <c r="AC1489" s="1">
        <v>16</v>
      </c>
      <c r="AD1489" s="1" t="str">
        <f>Raw!AA1489</f>
        <v>FEMALE</v>
      </c>
      <c r="AE1489" s="1" t="str">
        <f>Raw!AB1489</f>
        <v>YES</v>
      </c>
      <c r="AF1489" s="1">
        <f>IF(Raw!AE1489="", 0, 1)</f>
        <v>0</v>
      </c>
      <c r="AG1489" s="1" t="str">
        <f t="shared" si="164"/>
        <v>No</v>
      </c>
      <c r="AH1489" s="1" t="str">
        <f t="shared" si="165"/>
        <v>No</v>
      </c>
      <c r="AI1489" s="1" t="str">
        <f t="shared" si="166"/>
        <v>No</v>
      </c>
      <c r="AJ1489" s="1" t="str">
        <f>IF(Raw!AE1489="", "", Raw!AE1489)</f>
        <v/>
      </c>
      <c r="AK1489" s="2" t="str">
        <f t="shared" ca="1" si="167"/>
        <v/>
      </c>
      <c r="AL1489" s="1" t="str">
        <f>IF(Raw!AF1489="", "", Raw!AF1489)</f>
        <v/>
      </c>
      <c r="AM1489" s="1" t="s">
        <v>6350</v>
      </c>
      <c r="AN1489" s="1" t="s">
        <v>6350</v>
      </c>
      <c r="AO1489" s="1" t="s">
        <v>6349</v>
      </c>
      <c r="AP1489" s="1">
        <f>Raw!AH1489</f>
        <v>39990</v>
      </c>
      <c r="AQ1489" s="1">
        <v>500</v>
      </c>
      <c r="AR1489" s="1" t="s">
        <v>6350</v>
      </c>
      <c r="AS1489" s="1" t="s">
        <v>6350</v>
      </c>
      <c r="AT1489" s="1" t="s">
        <v>6350</v>
      </c>
    </row>
    <row r="1490" spans="1:46" ht="12.75" x14ac:dyDescent="0.2">
      <c r="A1490" s="1">
        <v>11489</v>
      </c>
      <c r="B1490" s="1" t="s">
        <v>2</v>
      </c>
      <c r="C1490" s="2">
        <f t="shared" ca="1" si="161"/>
        <v>45265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6350</v>
      </c>
      <c r="O1490" s="1" t="s">
        <v>6373</v>
      </c>
      <c r="P1490" s="1" t="s">
        <v>6349</v>
      </c>
      <c r="Q1490" s="1" t="s">
        <v>6350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62"/>
        <v>33943</v>
      </c>
      <c r="AA1490" s="1" t="str">
        <f>Raw!Z1490</f>
        <v>NEW ZEALAND FULL LICENCE</v>
      </c>
      <c r="AB1490" s="9">
        <f t="shared" si="163"/>
        <v>4</v>
      </c>
      <c r="AC1490" s="1">
        <v>16</v>
      </c>
      <c r="AD1490" s="1" t="str">
        <f>Raw!AA1490</f>
        <v>MALE</v>
      </c>
      <c r="AE1490" s="1" t="str">
        <f>Raw!AB1490</f>
        <v>NO</v>
      </c>
      <c r="AF1490" s="1">
        <f>IF(Raw!AE1490="", 0, 1)</f>
        <v>1</v>
      </c>
      <c r="AG1490" s="1" t="str">
        <f t="shared" si="164"/>
        <v>Yes</v>
      </c>
      <c r="AH1490" s="1" t="str">
        <f t="shared" si="165"/>
        <v>Yes</v>
      </c>
      <c r="AI1490" s="1" t="str">
        <f t="shared" si="166"/>
        <v>Yes</v>
      </c>
      <c r="AJ1490" s="1">
        <f>IF(Raw!AE1490="", "", Raw!AE1490)</f>
        <v>10</v>
      </c>
      <c r="AK1490" s="2">
        <f t="shared" ca="1" si="167"/>
        <v>44985</v>
      </c>
      <c r="AL1490" s="1" t="str">
        <f>IF(Raw!AF1490="", "", Raw!AF1490)</f>
        <v>Not at fault - other vehicle involved</v>
      </c>
      <c r="AM1490" s="1" t="s">
        <v>6350</v>
      </c>
      <c r="AN1490" s="1" t="s">
        <v>6350</v>
      </c>
      <c r="AO1490" s="1" t="s">
        <v>6349</v>
      </c>
      <c r="AP1490" s="1">
        <f>Raw!AH1490</f>
        <v>19650</v>
      </c>
      <c r="AQ1490" s="1">
        <v>500</v>
      </c>
      <c r="AR1490" s="1" t="s">
        <v>6350</v>
      </c>
      <c r="AS1490" s="1" t="s">
        <v>6350</v>
      </c>
      <c r="AT1490" s="1" t="s">
        <v>6350</v>
      </c>
    </row>
    <row r="1491" spans="1:46" ht="12.75" x14ac:dyDescent="0.2">
      <c r="A1491" s="1">
        <v>11490</v>
      </c>
      <c r="B1491" s="1" t="s">
        <v>2</v>
      </c>
      <c r="C1491" s="2">
        <f t="shared" ca="1" si="161"/>
        <v>45265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6350</v>
      </c>
      <c r="O1491" s="1" t="s">
        <v>6373</v>
      </c>
      <c r="P1491" s="1" t="s">
        <v>6349</v>
      </c>
      <c r="Q1491" s="1" t="s">
        <v>6350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62"/>
        <v>35038</v>
      </c>
      <c r="AA1491" s="1" t="str">
        <f>Raw!Z1491</f>
        <v>LEARNERS LICENCE</v>
      </c>
      <c r="AB1491" s="9">
        <f t="shared" si="163"/>
        <v>4</v>
      </c>
      <c r="AC1491" s="1">
        <v>16</v>
      </c>
      <c r="AD1491" s="1" t="str">
        <f>Raw!AA1491</f>
        <v>FEMALE</v>
      </c>
      <c r="AE1491" s="1" t="str">
        <f>Raw!AB1491</f>
        <v>NO</v>
      </c>
      <c r="AF1491" s="1">
        <f>IF(Raw!AE1491="", 0, 1)</f>
        <v>0</v>
      </c>
      <c r="AG1491" s="1" t="str">
        <f t="shared" si="164"/>
        <v>No</v>
      </c>
      <c r="AH1491" s="1" t="str">
        <f t="shared" si="165"/>
        <v>No</v>
      </c>
      <c r="AI1491" s="1" t="str">
        <f t="shared" si="166"/>
        <v>No</v>
      </c>
      <c r="AJ1491" s="1" t="str">
        <f>IF(Raw!AE1491="", "", Raw!AE1491)</f>
        <v/>
      </c>
      <c r="AK1491" s="2" t="str">
        <f t="shared" ca="1" si="167"/>
        <v/>
      </c>
      <c r="AL1491" s="1" t="str">
        <f>IF(Raw!AF1491="", "", Raw!AF1491)</f>
        <v/>
      </c>
      <c r="AM1491" s="1" t="s">
        <v>6350</v>
      </c>
      <c r="AN1491" s="1" t="s">
        <v>6350</v>
      </c>
      <c r="AO1491" s="1" t="s">
        <v>6349</v>
      </c>
      <c r="AP1491" s="1">
        <f>Raw!AH1491</f>
        <v>6900</v>
      </c>
      <c r="AQ1491" s="1">
        <v>500</v>
      </c>
      <c r="AR1491" s="1" t="s">
        <v>6350</v>
      </c>
      <c r="AS1491" s="1" t="s">
        <v>6350</v>
      </c>
      <c r="AT1491" s="1" t="s">
        <v>6350</v>
      </c>
    </row>
    <row r="1492" spans="1:46" ht="12.75" x14ac:dyDescent="0.2">
      <c r="A1492" s="1">
        <v>11491</v>
      </c>
      <c r="B1492" s="1" t="s">
        <v>2</v>
      </c>
      <c r="C1492" s="2">
        <f t="shared" ca="1" si="161"/>
        <v>45265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6350</v>
      </c>
      <c r="O1492" s="1" t="s">
        <v>6373</v>
      </c>
      <c r="P1492" s="1" t="s">
        <v>6349</v>
      </c>
      <c r="Q1492" s="1" t="s">
        <v>6350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62"/>
        <v>28829</v>
      </c>
      <c r="AA1492" s="1" t="str">
        <f>Raw!Z1492</f>
        <v>NEW ZEALAND FULL LICENCE</v>
      </c>
      <c r="AB1492" s="9">
        <f t="shared" si="163"/>
        <v>4</v>
      </c>
      <c r="AC1492" s="1">
        <v>16</v>
      </c>
      <c r="AD1492" s="1" t="str">
        <f>Raw!AA1492</f>
        <v>FEMALE</v>
      </c>
      <c r="AE1492" s="1" t="str">
        <f>Raw!AB1492</f>
        <v>NO</v>
      </c>
      <c r="AF1492" s="1">
        <f>IF(Raw!AE1492="", 0, 1)</f>
        <v>0</v>
      </c>
      <c r="AG1492" s="1" t="str">
        <f t="shared" si="164"/>
        <v>No</v>
      </c>
      <c r="AH1492" s="1" t="str">
        <f t="shared" si="165"/>
        <v>No</v>
      </c>
      <c r="AI1492" s="1" t="str">
        <f t="shared" si="166"/>
        <v>No</v>
      </c>
      <c r="AJ1492" s="1" t="str">
        <f>IF(Raw!AE1492="", "", Raw!AE1492)</f>
        <v/>
      </c>
      <c r="AK1492" s="2" t="str">
        <f t="shared" ca="1" si="167"/>
        <v/>
      </c>
      <c r="AL1492" s="1" t="str">
        <f>IF(Raw!AF1492="", "", Raw!AF1492)</f>
        <v/>
      </c>
      <c r="AM1492" s="1" t="s">
        <v>6350</v>
      </c>
      <c r="AN1492" s="1" t="s">
        <v>6350</v>
      </c>
      <c r="AO1492" s="1" t="s">
        <v>6349</v>
      </c>
      <c r="AP1492" s="1">
        <f>Raw!AH1492</f>
        <v>7400</v>
      </c>
      <c r="AQ1492" s="1">
        <v>500</v>
      </c>
      <c r="AR1492" s="1" t="s">
        <v>6350</v>
      </c>
      <c r="AS1492" s="1" t="s">
        <v>6350</v>
      </c>
      <c r="AT1492" s="1" t="s">
        <v>6350</v>
      </c>
    </row>
    <row r="1493" spans="1:46" ht="12.75" x14ac:dyDescent="0.2">
      <c r="A1493" s="1">
        <v>11492</v>
      </c>
      <c r="B1493" s="1" t="s">
        <v>2</v>
      </c>
      <c r="C1493" s="2">
        <f t="shared" ca="1" si="161"/>
        <v>45265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6350</v>
      </c>
      <c r="O1493" s="1" t="s">
        <v>6373</v>
      </c>
      <c r="P1493" s="1" t="s">
        <v>6349</v>
      </c>
      <c r="Q1493" s="1" t="s">
        <v>6350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/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62"/>
        <v>27733</v>
      </c>
      <c r="AA1493" s="1" t="str">
        <f>Raw!Z1493</f>
        <v>NEW ZEALAND FULL LICENCE</v>
      </c>
      <c r="AB1493" s="9">
        <f t="shared" si="163"/>
        <v>4</v>
      </c>
      <c r="AC1493" s="1">
        <v>16</v>
      </c>
      <c r="AD1493" s="1" t="str">
        <f>Raw!AA1493</f>
        <v>MALE</v>
      </c>
      <c r="AE1493" s="1" t="str">
        <f>Raw!AB1493</f>
        <v>NO</v>
      </c>
      <c r="AF1493" s="1">
        <f>IF(Raw!AE1493="", 0, 1)</f>
        <v>1</v>
      </c>
      <c r="AG1493" s="1" t="str">
        <f t="shared" si="164"/>
        <v>Yes</v>
      </c>
      <c r="AH1493" s="1" t="str">
        <f t="shared" si="165"/>
        <v>Yes</v>
      </c>
      <c r="AI1493" s="1" t="str">
        <f t="shared" si="166"/>
        <v>Yes</v>
      </c>
      <c r="AJ1493" s="1">
        <f>IF(Raw!AE1493="", "", Raw!AE1493)</f>
        <v>15</v>
      </c>
      <c r="AK1493" s="2">
        <f t="shared" ca="1" si="167"/>
        <v>44834</v>
      </c>
      <c r="AL1493" s="1" t="str">
        <f>IF(Raw!AF1493="", "", Raw!AF1493)</f>
        <v>Not at fault - other vehicle involved</v>
      </c>
      <c r="AM1493" s="1" t="s">
        <v>6350</v>
      </c>
      <c r="AN1493" s="1" t="s">
        <v>6350</v>
      </c>
      <c r="AO1493" s="1" t="s">
        <v>6349</v>
      </c>
      <c r="AP1493" s="1">
        <f>Raw!AH1493</f>
        <v>22485</v>
      </c>
      <c r="AQ1493" s="1">
        <v>500</v>
      </c>
      <c r="AR1493" s="1" t="s">
        <v>6350</v>
      </c>
      <c r="AS1493" s="1" t="s">
        <v>6350</v>
      </c>
      <c r="AT1493" s="1" t="s">
        <v>6350</v>
      </c>
    </row>
    <row r="1494" spans="1:46" ht="12.75" x14ac:dyDescent="0.2">
      <c r="A1494" s="1">
        <v>11493</v>
      </c>
      <c r="B1494" s="1" t="s">
        <v>2</v>
      </c>
      <c r="C1494" s="2">
        <f t="shared" ca="1" si="161"/>
        <v>45265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6350</v>
      </c>
      <c r="O1494" s="1" t="s">
        <v>6373</v>
      </c>
      <c r="P1494" s="1" t="s">
        <v>6349</v>
      </c>
      <c r="Q1494" s="1" t="s">
        <v>6350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/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62"/>
        <v>32116</v>
      </c>
      <c r="AA1494" s="1" t="str">
        <f>Raw!Z1494</f>
        <v>NEW ZEALAND FULL LICENCE</v>
      </c>
      <c r="AB1494" s="9">
        <f t="shared" si="163"/>
        <v>4</v>
      </c>
      <c r="AC1494" s="1">
        <v>16</v>
      </c>
      <c r="AD1494" s="1" t="str">
        <f>Raw!AA1494</f>
        <v>MALE</v>
      </c>
      <c r="AE1494" s="1" t="str">
        <f>Raw!AB1494</f>
        <v>YES</v>
      </c>
      <c r="AF1494" s="1">
        <f>IF(Raw!AE1494="", 0, 1)</f>
        <v>1</v>
      </c>
      <c r="AG1494" s="1" t="str">
        <f t="shared" si="164"/>
        <v>Yes</v>
      </c>
      <c r="AH1494" s="1" t="str">
        <f t="shared" si="165"/>
        <v>Yes</v>
      </c>
      <c r="AI1494" s="1" t="str">
        <f t="shared" si="166"/>
        <v>Yes</v>
      </c>
      <c r="AJ1494" s="1">
        <f>IF(Raw!AE1494="", "", Raw!AE1494)</f>
        <v>4</v>
      </c>
      <c r="AK1494" s="2">
        <f t="shared" ca="1" si="167"/>
        <v>45169</v>
      </c>
      <c r="AL1494" s="1" t="str">
        <f>IF(Raw!AF1494="", "", Raw!AF1494)</f>
        <v>Not at fault - other vehicle involved</v>
      </c>
      <c r="AM1494" s="1" t="s">
        <v>6350</v>
      </c>
      <c r="AN1494" s="1" t="s">
        <v>6350</v>
      </c>
      <c r="AO1494" s="1" t="s">
        <v>6349</v>
      </c>
      <c r="AP1494" s="1">
        <f>Raw!AH1494</f>
        <v>31040</v>
      </c>
      <c r="AQ1494" s="1">
        <v>500</v>
      </c>
      <c r="AR1494" s="1" t="s">
        <v>6350</v>
      </c>
      <c r="AS1494" s="1" t="s">
        <v>6350</v>
      </c>
      <c r="AT1494" s="1" t="s">
        <v>6350</v>
      </c>
    </row>
    <row r="1495" spans="1:46" ht="12.75" x14ac:dyDescent="0.2">
      <c r="A1495" s="1">
        <v>11494</v>
      </c>
      <c r="B1495" s="1" t="s">
        <v>2</v>
      </c>
      <c r="C1495" s="2">
        <f t="shared" ca="1" si="161"/>
        <v>45265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6350</v>
      </c>
      <c r="O1495" s="1" t="s">
        <v>6373</v>
      </c>
      <c r="P1495" s="1" t="s">
        <v>6349</v>
      </c>
      <c r="Q1495" s="1" t="s">
        <v>6350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/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62"/>
        <v>32482</v>
      </c>
      <c r="AA1495" s="1" t="str">
        <f>Raw!Z1495</f>
        <v>NEW ZEALAND FULL LICENCE</v>
      </c>
      <c r="AB1495" s="9">
        <f t="shared" si="163"/>
        <v>4</v>
      </c>
      <c r="AC1495" s="1">
        <v>16</v>
      </c>
      <c r="AD1495" s="1" t="str">
        <f>Raw!AA1495</f>
        <v>MALE</v>
      </c>
      <c r="AE1495" s="1" t="str">
        <f>Raw!AB1495</f>
        <v>NO</v>
      </c>
      <c r="AF1495" s="1">
        <f>IF(Raw!AE1495="", 0, 1)</f>
        <v>0</v>
      </c>
      <c r="AG1495" s="1" t="str">
        <f t="shared" si="164"/>
        <v>No</v>
      </c>
      <c r="AH1495" s="1" t="str">
        <f t="shared" si="165"/>
        <v>No</v>
      </c>
      <c r="AI1495" s="1" t="str">
        <f t="shared" si="166"/>
        <v>No</v>
      </c>
      <c r="AJ1495" s="1" t="str">
        <f>IF(Raw!AE1495="", "", Raw!AE1495)</f>
        <v/>
      </c>
      <c r="AK1495" s="2" t="str">
        <f t="shared" ca="1" si="167"/>
        <v/>
      </c>
      <c r="AL1495" s="1" t="str">
        <f>IF(Raw!AF1495="", "", Raw!AF1495)</f>
        <v/>
      </c>
      <c r="AM1495" s="1" t="s">
        <v>6350</v>
      </c>
      <c r="AN1495" s="1" t="s">
        <v>6350</v>
      </c>
      <c r="AO1495" s="1" t="s">
        <v>6349</v>
      </c>
      <c r="AP1495" s="1">
        <f>Raw!AH1495</f>
        <v>36550</v>
      </c>
      <c r="AQ1495" s="1">
        <v>500</v>
      </c>
      <c r="AR1495" s="1" t="s">
        <v>6350</v>
      </c>
      <c r="AS1495" s="1" t="s">
        <v>6350</v>
      </c>
      <c r="AT1495" s="1" t="s">
        <v>6350</v>
      </c>
    </row>
    <row r="1496" spans="1:46" ht="12.75" x14ac:dyDescent="0.2">
      <c r="A1496" s="1">
        <v>11495</v>
      </c>
      <c r="B1496" s="1" t="s">
        <v>2</v>
      </c>
      <c r="C1496" s="2">
        <f t="shared" ca="1" si="161"/>
        <v>45265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6350</v>
      </c>
      <c r="O1496" s="1" t="s">
        <v>6373</v>
      </c>
      <c r="P1496" s="1" t="s">
        <v>6349</v>
      </c>
      <c r="Q1496" s="1" t="s">
        <v>6350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62"/>
        <v>26272</v>
      </c>
      <c r="AA1496" s="1" t="str">
        <f>Raw!Z1496</f>
        <v>NEW ZEALAND FULL LICENCE</v>
      </c>
      <c r="AB1496" s="9">
        <f t="shared" si="163"/>
        <v>4</v>
      </c>
      <c r="AC1496" s="1">
        <v>16</v>
      </c>
      <c r="AD1496" s="1" t="str">
        <f>Raw!AA1496</f>
        <v>MALE</v>
      </c>
      <c r="AE1496" s="1" t="str">
        <f>Raw!AB1496</f>
        <v>NO</v>
      </c>
      <c r="AF1496" s="1">
        <f>IF(Raw!AE1496="", 0, 1)</f>
        <v>0</v>
      </c>
      <c r="AG1496" s="1" t="str">
        <f t="shared" si="164"/>
        <v>No</v>
      </c>
      <c r="AH1496" s="1" t="str">
        <f t="shared" si="165"/>
        <v>No</v>
      </c>
      <c r="AI1496" s="1" t="str">
        <f t="shared" si="166"/>
        <v>No</v>
      </c>
      <c r="AJ1496" s="1" t="str">
        <f>IF(Raw!AE1496="", "", Raw!AE1496)</f>
        <v/>
      </c>
      <c r="AK1496" s="2" t="str">
        <f t="shared" ca="1" si="167"/>
        <v/>
      </c>
      <c r="AL1496" s="1" t="str">
        <f>IF(Raw!AF1496="", "", Raw!AF1496)</f>
        <v/>
      </c>
      <c r="AM1496" s="1" t="s">
        <v>6350</v>
      </c>
      <c r="AN1496" s="1" t="s">
        <v>6350</v>
      </c>
      <c r="AO1496" s="1" t="s">
        <v>6349</v>
      </c>
      <c r="AP1496" s="1">
        <f>Raw!AH1496</f>
        <v>15200</v>
      </c>
      <c r="AQ1496" s="1">
        <v>500</v>
      </c>
      <c r="AR1496" s="1" t="s">
        <v>6350</v>
      </c>
      <c r="AS1496" s="1" t="s">
        <v>6350</v>
      </c>
      <c r="AT1496" s="1" t="s">
        <v>6350</v>
      </c>
    </row>
    <row r="1497" spans="1:46" ht="12.75" x14ac:dyDescent="0.2">
      <c r="A1497" s="1">
        <v>11496</v>
      </c>
      <c r="B1497" s="1" t="s">
        <v>2</v>
      </c>
      <c r="C1497" s="2">
        <f t="shared" ca="1" si="161"/>
        <v>45265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6350</v>
      </c>
      <c r="O1497" s="1" t="s">
        <v>6373</v>
      </c>
      <c r="P1497" s="1" t="s">
        <v>6349</v>
      </c>
      <c r="Q1497" s="1" t="s">
        <v>6350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/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62"/>
        <v>34673</v>
      </c>
      <c r="AA1497" s="1" t="str">
        <f>Raw!Z1497</f>
        <v>LEARNERS LICENCE</v>
      </c>
      <c r="AB1497" s="9">
        <f t="shared" si="163"/>
        <v>4</v>
      </c>
      <c r="AC1497" s="1">
        <v>16</v>
      </c>
      <c r="AD1497" s="1" t="str">
        <f>Raw!AA1497</f>
        <v>MALE</v>
      </c>
      <c r="AE1497" s="1" t="str">
        <f>Raw!AB1497</f>
        <v>NO</v>
      </c>
      <c r="AF1497" s="1">
        <f>IF(Raw!AE1497="", 0, 1)</f>
        <v>0</v>
      </c>
      <c r="AG1497" s="1" t="str">
        <f t="shared" si="164"/>
        <v>No</v>
      </c>
      <c r="AH1497" s="1" t="str">
        <f t="shared" si="165"/>
        <v>No</v>
      </c>
      <c r="AI1497" s="1" t="str">
        <f t="shared" si="166"/>
        <v>No</v>
      </c>
      <c r="AJ1497" s="1" t="str">
        <f>IF(Raw!AE1497="", "", Raw!AE1497)</f>
        <v/>
      </c>
      <c r="AK1497" s="2" t="str">
        <f t="shared" ca="1" si="167"/>
        <v/>
      </c>
      <c r="AL1497" s="1" t="str">
        <f>IF(Raw!AF1497="", "", Raw!AF1497)</f>
        <v/>
      </c>
      <c r="AM1497" s="1" t="s">
        <v>6350</v>
      </c>
      <c r="AN1497" s="1" t="s">
        <v>6350</v>
      </c>
      <c r="AO1497" s="1" t="s">
        <v>6349</v>
      </c>
      <c r="AP1497" s="1">
        <f>Raw!AH1497</f>
        <v>7710</v>
      </c>
      <c r="AQ1497" s="1">
        <v>500</v>
      </c>
      <c r="AR1497" s="1" t="s">
        <v>6350</v>
      </c>
      <c r="AS1497" s="1" t="s">
        <v>6350</v>
      </c>
      <c r="AT1497" s="1" t="s">
        <v>6350</v>
      </c>
    </row>
    <row r="1498" spans="1:46" ht="12.75" x14ac:dyDescent="0.2">
      <c r="A1498" s="1">
        <v>11497</v>
      </c>
      <c r="B1498" s="1" t="s">
        <v>2</v>
      </c>
      <c r="C1498" s="2">
        <f t="shared" ca="1" si="161"/>
        <v>45265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6350</v>
      </c>
      <c r="O1498" s="1" t="s">
        <v>6373</v>
      </c>
      <c r="P1498" s="1" t="s">
        <v>6349</v>
      </c>
      <c r="Q1498" s="1" t="s">
        <v>6350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62"/>
        <v>21524</v>
      </c>
      <c r="AA1498" s="1" t="str">
        <f>Raw!Z1498</f>
        <v>NEW ZEALAND FULL LICENCE</v>
      </c>
      <c r="AB1498" s="9">
        <f t="shared" si="163"/>
        <v>4</v>
      </c>
      <c r="AC1498" s="1">
        <v>16</v>
      </c>
      <c r="AD1498" s="1" t="str">
        <f>Raw!AA1498</f>
        <v>FEMALE</v>
      </c>
      <c r="AE1498" s="1" t="str">
        <f>Raw!AB1498</f>
        <v>NO</v>
      </c>
      <c r="AF1498" s="1">
        <f>IF(Raw!AE1498="", 0, 1)</f>
        <v>0</v>
      </c>
      <c r="AG1498" s="1" t="str">
        <f t="shared" si="164"/>
        <v>No</v>
      </c>
      <c r="AH1498" s="1" t="str">
        <f t="shared" si="165"/>
        <v>No</v>
      </c>
      <c r="AI1498" s="1" t="str">
        <f t="shared" si="166"/>
        <v>No</v>
      </c>
      <c r="AJ1498" s="1" t="str">
        <f>IF(Raw!AE1498="", "", Raw!AE1498)</f>
        <v/>
      </c>
      <c r="AK1498" s="2" t="str">
        <f t="shared" ca="1" si="167"/>
        <v/>
      </c>
      <c r="AL1498" s="1" t="str">
        <f>IF(Raw!AF1498="", "", Raw!AF1498)</f>
        <v/>
      </c>
      <c r="AM1498" s="1" t="s">
        <v>6350</v>
      </c>
      <c r="AN1498" s="1" t="s">
        <v>6350</v>
      </c>
      <c r="AO1498" s="1" t="s">
        <v>6349</v>
      </c>
      <c r="AP1498" s="1">
        <f>Raw!AH1498</f>
        <v>3690</v>
      </c>
      <c r="AQ1498" s="1">
        <v>500</v>
      </c>
      <c r="AR1498" s="1" t="s">
        <v>6350</v>
      </c>
      <c r="AS1498" s="1" t="s">
        <v>6350</v>
      </c>
      <c r="AT1498" s="1" t="s">
        <v>6350</v>
      </c>
    </row>
    <row r="1499" spans="1:46" ht="12.75" x14ac:dyDescent="0.2">
      <c r="A1499" s="1">
        <v>11498</v>
      </c>
      <c r="B1499" s="1" t="s">
        <v>2</v>
      </c>
      <c r="C1499" s="2">
        <f t="shared" ca="1" si="161"/>
        <v>45265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6350</v>
      </c>
      <c r="O1499" s="1" t="s">
        <v>6373</v>
      </c>
      <c r="P1499" s="1" t="s">
        <v>6349</v>
      </c>
      <c r="Q1499" s="1" t="s">
        <v>6350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62"/>
        <v>20428</v>
      </c>
      <c r="AA1499" s="1" t="str">
        <f>Raw!Z1499</f>
        <v>NEW ZEALAND FULL LICENCE</v>
      </c>
      <c r="AB1499" s="9">
        <f t="shared" si="163"/>
        <v>4</v>
      </c>
      <c r="AC1499" s="1">
        <v>16</v>
      </c>
      <c r="AD1499" s="1" t="str">
        <f>Raw!AA1499</f>
        <v>FEMALE</v>
      </c>
      <c r="AE1499" s="1" t="str">
        <f>Raw!AB1499</f>
        <v>NO</v>
      </c>
      <c r="AF1499" s="1">
        <f>IF(Raw!AE1499="", 0, 1)</f>
        <v>0</v>
      </c>
      <c r="AG1499" s="1" t="str">
        <f t="shared" si="164"/>
        <v>No</v>
      </c>
      <c r="AH1499" s="1" t="str">
        <f t="shared" si="165"/>
        <v>No</v>
      </c>
      <c r="AI1499" s="1" t="str">
        <f t="shared" si="166"/>
        <v>No</v>
      </c>
      <c r="AJ1499" s="1" t="str">
        <f>IF(Raw!AE1499="", "", Raw!AE1499)</f>
        <v/>
      </c>
      <c r="AK1499" s="2" t="str">
        <f t="shared" ca="1" si="167"/>
        <v/>
      </c>
      <c r="AL1499" s="1" t="str">
        <f>IF(Raw!AF1499="", "", Raw!AF1499)</f>
        <v/>
      </c>
      <c r="AM1499" s="1" t="s">
        <v>6350</v>
      </c>
      <c r="AN1499" s="1" t="s">
        <v>6350</v>
      </c>
      <c r="AO1499" s="1" t="s">
        <v>6349</v>
      </c>
      <c r="AP1499" s="1">
        <f>Raw!AH1499</f>
        <v>15660</v>
      </c>
      <c r="AQ1499" s="1">
        <v>500</v>
      </c>
      <c r="AR1499" s="1" t="s">
        <v>6350</v>
      </c>
      <c r="AS1499" s="1" t="s">
        <v>6350</v>
      </c>
      <c r="AT1499" s="1" t="s">
        <v>6350</v>
      </c>
    </row>
    <row r="1500" spans="1:46" ht="12.75" x14ac:dyDescent="0.2">
      <c r="A1500" s="1">
        <v>11499</v>
      </c>
      <c r="B1500" s="1" t="s">
        <v>2</v>
      </c>
      <c r="C1500" s="2">
        <f t="shared" ca="1" si="161"/>
        <v>45265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6350</v>
      </c>
      <c r="O1500" s="1" t="s">
        <v>6373</v>
      </c>
      <c r="P1500" s="1" t="s">
        <v>6349</v>
      </c>
      <c r="Q1500" s="1" t="s">
        <v>6350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62"/>
        <v>31386</v>
      </c>
      <c r="AA1500" s="1" t="str">
        <f>Raw!Z1500</f>
        <v>NEW ZEALAND FULL LICENCE</v>
      </c>
      <c r="AB1500" s="9">
        <f t="shared" si="163"/>
        <v>4</v>
      </c>
      <c r="AC1500" s="1">
        <v>16</v>
      </c>
      <c r="AD1500" s="1" t="str">
        <f>Raw!AA1500</f>
        <v>FEMALE</v>
      </c>
      <c r="AE1500" s="1" t="str">
        <f>Raw!AB1500</f>
        <v>YES</v>
      </c>
      <c r="AF1500" s="1">
        <f>IF(Raw!AE1500="", 0, 1)</f>
        <v>0</v>
      </c>
      <c r="AG1500" s="1" t="str">
        <f t="shared" si="164"/>
        <v>No</v>
      </c>
      <c r="AH1500" s="1" t="str">
        <f t="shared" si="165"/>
        <v>No</v>
      </c>
      <c r="AI1500" s="1" t="str">
        <f t="shared" si="166"/>
        <v>No</v>
      </c>
      <c r="AJ1500" s="1" t="str">
        <f>IF(Raw!AE1500="", "", Raw!AE1500)</f>
        <v/>
      </c>
      <c r="AK1500" s="2" t="str">
        <f t="shared" ca="1" si="167"/>
        <v/>
      </c>
      <c r="AL1500" s="1" t="str">
        <f>IF(Raw!AF1500="", "", Raw!AF1500)</f>
        <v/>
      </c>
      <c r="AM1500" s="1" t="s">
        <v>6350</v>
      </c>
      <c r="AN1500" s="1" t="s">
        <v>6350</v>
      </c>
      <c r="AO1500" s="1" t="s">
        <v>6349</v>
      </c>
      <c r="AP1500" s="1">
        <f>Raw!AH1500</f>
        <v>20800</v>
      </c>
      <c r="AQ1500" s="1">
        <v>500</v>
      </c>
      <c r="AR1500" s="1" t="s">
        <v>6350</v>
      </c>
      <c r="AS1500" s="1" t="s">
        <v>6350</v>
      </c>
      <c r="AT1500" s="1" t="s">
        <v>6350</v>
      </c>
    </row>
    <row r="1501" spans="1:46" ht="12.75" x14ac:dyDescent="0.2">
      <c r="A1501" s="1">
        <v>11500</v>
      </c>
      <c r="B1501" s="1" t="s">
        <v>2</v>
      </c>
      <c r="C1501" s="2">
        <f t="shared" ca="1" si="161"/>
        <v>45265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6350</v>
      </c>
      <c r="O1501" s="1" t="s">
        <v>6373</v>
      </c>
      <c r="P1501" s="1" t="s">
        <v>6349</v>
      </c>
      <c r="Q1501" s="1" t="s">
        <v>6350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62"/>
        <v>18967</v>
      </c>
      <c r="AA1501" s="1" t="str">
        <f>Raw!Z1501</f>
        <v>NEW ZEALAND FULL LICENCE</v>
      </c>
      <c r="AB1501" s="9">
        <f t="shared" si="163"/>
        <v>4</v>
      </c>
      <c r="AC1501" s="1">
        <v>16</v>
      </c>
      <c r="AD1501" s="1" t="str">
        <f>Raw!AA1501</f>
        <v>MALE</v>
      </c>
      <c r="AE1501" s="1" t="str">
        <f>Raw!AB1501</f>
        <v>NO</v>
      </c>
      <c r="AF1501" s="1">
        <f>IF(Raw!AE1501="", 0, 1)</f>
        <v>0</v>
      </c>
      <c r="AG1501" s="1" t="str">
        <f t="shared" si="164"/>
        <v>No</v>
      </c>
      <c r="AH1501" s="1" t="str">
        <f t="shared" si="165"/>
        <v>No</v>
      </c>
      <c r="AI1501" s="1" t="str">
        <f t="shared" si="166"/>
        <v>No</v>
      </c>
      <c r="AJ1501" s="1" t="str">
        <f>IF(Raw!AE1501="", "", Raw!AE1501)</f>
        <v/>
      </c>
      <c r="AK1501" s="2" t="str">
        <f t="shared" ca="1" si="167"/>
        <v/>
      </c>
      <c r="AL1501" s="1" t="str">
        <f>IF(Raw!AF1501="", "", Raw!AF1501)</f>
        <v/>
      </c>
      <c r="AM1501" s="1" t="s">
        <v>6350</v>
      </c>
      <c r="AN1501" s="1" t="s">
        <v>6350</v>
      </c>
      <c r="AO1501" s="1" t="s">
        <v>6349</v>
      </c>
      <c r="AP1501" s="1">
        <f>Raw!AH1501</f>
        <v>10500</v>
      </c>
      <c r="AQ1501" s="1">
        <v>500</v>
      </c>
      <c r="AR1501" s="1" t="s">
        <v>6350</v>
      </c>
      <c r="AS1501" s="1" t="s">
        <v>6350</v>
      </c>
      <c r="AT1501" s="1" t="s">
        <v>6350</v>
      </c>
    </row>
    <row r="1502" spans="1:46" ht="12.75" x14ac:dyDescent="0.2">
      <c r="A1502" s="1">
        <v>11501</v>
      </c>
      <c r="B1502" s="1" t="s">
        <v>2</v>
      </c>
      <c r="C1502" s="2">
        <f t="shared" ca="1" si="161"/>
        <v>45265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6350</v>
      </c>
      <c r="O1502" s="1" t="s">
        <v>6373</v>
      </c>
      <c r="P1502" s="1" t="s">
        <v>6349</v>
      </c>
      <c r="Q1502" s="1" t="s">
        <v>6350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62"/>
        <v>35038</v>
      </c>
      <c r="AA1502" s="1" t="str">
        <f>Raw!Z1502</f>
        <v>LEARNERS LICENCE</v>
      </c>
      <c r="AB1502" s="9">
        <f t="shared" si="163"/>
        <v>4</v>
      </c>
      <c r="AC1502" s="1">
        <v>16</v>
      </c>
      <c r="AD1502" s="1" t="str">
        <f>Raw!AA1502</f>
        <v>FEMALE</v>
      </c>
      <c r="AE1502" s="1" t="str">
        <f>Raw!AB1502</f>
        <v>NO</v>
      </c>
      <c r="AF1502" s="1">
        <f>IF(Raw!AE1502="", 0, 1)</f>
        <v>0</v>
      </c>
      <c r="AG1502" s="1" t="str">
        <f t="shared" si="164"/>
        <v>No</v>
      </c>
      <c r="AH1502" s="1" t="str">
        <f t="shared" si="165"/>
        <v>No</v>
      </c>
      <c r="AI1502" s="1" t="str">
        <f t="shared" si="166"/>
        <v>No</v>
      </c>
      <c r="AJ1502" s="1" t="str">
        <f>IF(Raw!AE1502="", "", Raw!AE1502)</f>
        <v/>
      </c>
      <c r="AK1502" s="2" t="str">
        <f t="shared" ca="1" si="167"/>
        <v/>
      </c>
      <c r="AL1502" s="1" t="str">
        <f>IF(Raw!AF1502="", "", Raw!AF1502)</f>
        <v/>
      </c>
      <c r="AM1502" s="1" t="s">
        <v>6350</v>
      </c>
      <c r="AN1502" s="1" t="s">
        <v>6350</v>
      </c>
      <c r="AO1502" s="1" t="s">
        <v>6349</v>
      </c>
      <c r="AP1502" s="1">
        <f>Raw!AH1502</f>
        <v>1200</v>
      </c>
      <c r="AQ1502" s="1">
        <v>500</v>
      </c>
      <c r="AR1502" s="1" t="s">
        <v>6350</v>
      </c>
      <c r="AS1502" s="1" t="s">
        <v>6350</v>
      </c>
      <c r="AT1502" s="1" t="s">
        <v>6350</v>
      </c>
    </row>
    <row r="1503" spans="1:46" ht="12.75" x14ac:dyDescent="0.2">
      <c r="A1503" s="1">
        <v>11502</v>
      </c>
      <c r="B1503" s="1" t="s">
        <v>2</v>
      </c>
      <c r="C1503" s="2">
        <f t="shared" ca="1" si="161"/>
        <v>45265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6350</v>
      </c>
      <c r="O1503" s="1" t="s">
        <v>6373</v>
      </c>
      <c r="P1503" s="1" t="s">
        <v>6349</v>
      </c>
      <c r="Q1503" s="1" t="s">
        <v>6350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/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62"/>
        <v>28464</v>
      </c>
      <c r="AA1503" s="1" t="str">
        <f>Raw!Z1503</f>
        <v>NEW ZEALAND FULL LICENCE</v>
      </c>
      <c r="AB1503" s="9">
        <f t="shared" si="163"/>
        <v>4</v>
      </c>
      <c r="AC1503" s="1">
        <v>16</v>
      </c>
      <c r="AD1503" s="1" t="str">
        <f>Raw!AA1503</f>
        <v>FEMALE</v>
      </c>
      <c r="AE1503" s="1" t="str">
        <f>Raw!AB1503</f>
        <v>YES</v>
      </c>
      <c r="AF1503" s="1">
        <f>IF(Raw!AE1503="", 0, 1)</f>
        <v>0</v>
      </c>
      <c r="AG1503" s="1" t="str">
        <f t="shared" si="164"/>
        <v>No</v>
      </c>
      <c r="AH1503" s="1" t="str">
        <f t="shared" si="165"/>
        <v>No</v>
      </c>
      <c r="AI1503" s="1" t="str">
        <f t="shared" si="166"/>
        <v>No</v>
      </c>
      <c r="AJ1503" s="1" t="str">
        <f>IF(Raw!AE1503="", "", Raw!AE1503)</f>
        <v/>
      </c>
      <c r="AK1503" s="2" t="str">
        <f t="shared" ca="1" si="167"/>
        <v/>
      </c>
      <c r="AL1503" s="1" t="str">
        <f>IF(Raw!AF1503="", "", Raw!AF1503)</f>
        <v/>
      </c>
      <c r="AM1503" s="1" t="s">
        <v>6350</v>
      </c>
      <c r="AN1503" s="1" t="s">
        <v>6350</v>
      </c>
      <c r="AO1503" s="1" t="s">
        <v>6349</v>
      </c>
      <c r="AP1503" s="1">
        <f>Raw!AH1503</f>
        <v>1310</v>
      </c>
      <c r="AQ1503" s="1">
        <v>500</v>
      </c>
      <c r="AR1503" s="1" t="s">
        <v>6350</v>
      </c>
      <c r="AS1503" s="1" t="s">
        <v>6350</v>
      </c>
      <c r="AT1503" s="1" t="s">
        <v>6350</v>
      </c>
    </row>
    <row r="1504" spans="1:46" ht="12.75" x14ac:dyDescent="0.2">
      <c r="A1504" s="1">
        <v>11503</v>
      </c>
      <c r="B1504" s="1" t="s">
        <v>2</v>
      </c>
      <c r="C1504" s="2">
        <f t="shared" ca="1" si="161"/>
        <v>45265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6350</v>
      </c>
      <c r="O1504" s="1" t="s">
        <v>6373</v>
      </c>
      <c r="P1504" s="1" t="s">
        <v>6349</v>
      </c>
      <c r="Q1504" s="1" t="s">
        <v>6350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62"/>
        <v>22255</v>
      </c>
      <c r="AA1504" s="1" t="str">
        <f>Raw!Z1504</f>
        <v>NEW ZEALAND FULL LICENCE</v>
      </c>
      <c r="AB1504" s="9">
        <f t="shared" si="163"/>
        <v>4</v>
      </c>
      <c r="AC1504" s="1">
        <v>16</v>
      </c>
      <c r="AD1504" s="1" t="str">
        <f>Raw!AA1504</f>
        <v>MALE</v>
      </c>
      <c r="AE1504" s="1" t="str">
        <f>Raw!AB1504</f>
        <v>NO</v>
      </c>
      <c r="AF1504" s="1">
        <f>IF(Raw!AE1504="", 0, 1)</f>
        <v>0</v>
      </c>
      <c r="AG1504" s="1" t="str">
        <f t="shared" si="164"/>
        <v>No</v>
      </c>
      <c r="AH1504" s="1" t="str">
        <f t="shared" si="165"/>
        <v>No</v>
      </c>
      <c r="AI1504" s="1" t="str">
        <f t="shared" si="166"/>
        <v>No</v>
      </c>
      <c r="AJ1504" s="1" t="str">
        <f>IF(Raw!AE1504="", "", Raw!AE1504)</f>
        <v/>
      </c>
      <c r="AK1504" s="2" t="str">
        <f t="shared" ca="1" si="167"/>
        <v/>
      </c>
      <c r="AL1504" s="1" t="str">
        <f>IF(Raw!AF1504="", "", Raw!AF1504)</f>
        <v/>
      </c>
      <c r="AM1504" s="1" t="s">
        <v>6350</v>
      </c>
      <c r="AN1504" s="1" t="s">
        <v>6350</v>
      </c>
      <c r="AO1504" s="1" t="s">
        <v>6349</v>
      </c>
      <c r="AP1504" s="1">
        <f>Raw!AH1504</f>
        <v>35340</v>
      </c>
      <c r="AQ1504" s="1">
        <v>500</v>
      </c>
      <c r="AR1504" s="1" t="s">
        <v>6350</v>
      </c>
      <c r="AS1504" s="1" t="s">
        <v>6350</v>
      </c>
      <c r="AT1504" s="1" t="s">
        <v>6350</v>
      </c>
    </row>
    <row r="1505" spans="1:46" ht="12.75" x14ac:dyDescent="0.2">
      <c r="A1505" s="1">
        <v>11504</v>
      </c>
      <c r="B1505" s="1" t="s">
        <v>2</v>
      </c>
      <c r="C1505" s="2">
        <f t="shared" ca="1" si="161"/>
        <v>45265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6350</v>
      </c>
      <c r="O1505" s="1" t="s">
        <v>6373</v>
      </c>
      <c r="P1505" s="1" t="s">
        <v>6349</v>
      </c>
      <c r="Q1505" s="1" t="s">
        <v>6350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62"/>
        <v>31386</v>
      </c>
      <c r="AA1505" s="1" t="str">
        <f>Raw!Z1505</f>
        <v>NEW ZEALAND FULL LICENCE</v>
      </c>
      <c r="AB1505" s="9">
        <f t="shared" si="163"/>
        <v>4</v>
      </c>
      <c r="AC1505" s="1">
        <v>16</v>
      </c>
      <c r="AD1505" s="1" t="str">
        <f>Raw!AA1505</f>
        <v>MALE</v>
      </c>
      <c r="AE1505" s="1" t="str">
        <f>Raw!AB1505</f>
        <v>NO</v>
      </c>
      <c r="AF1505" s="1">
        <f>IF(Raw!AE1505="", 0, 1)</f>
        <v>1</v>
      </c>
      <c r="AG1505" s="1" t="str">
        <f t="shared" si="164"/>
        <v>No</v>
      </c>
      <c r="AH1505" s="1" t="str">
        <f t="shared" si="165"/>
        <v>Yes</v>
      </c>
      <c r="AI1505" s="1" t="str">
        <f t="shared" si="166"/>
        <v>Yes</v>
      </c>
      <c r="AJ1505" s="1">
        <f>IF(Raw!AE1505="", "", Raw!AE1505)</f>
        <v>29</v>
      </c>
      <c r="AK1505" s="2">
        <f t="shared" ca="1" si="167"/>
        <v>44408</v>
      </c>
      <c r="AL1505" s="1" t="str">
        <f>IF(Raw!AF1505="", "", Raw!AF1505)</f>
        <v>Not at fault - other vehicle involved</v>
      </c>
      <c r="AM1505" s="1" t="s">
        <v>6350</v>
      </c>
      <c r="AN1505" s="1" t="s">
        <v>6350</v>
      </c>
      <c r="AO1505" s="1" t="s">
        <v>6349</v>
      </c>
      <c r="AP1505" s="1">
        <f>Raw!AH1505</f>
        <v>12940</v>
      </c>
      <c r="AQ1505" s="1">
        <v>500</v>
      </c>
      <c r="AR1505" s="1" t="s">
        <v>6350</v>
      </c>
      <c r="AS1505" s="1" t="s">
        <v>6350</v>
      </c>
      <c r="AT1505" s="1" t="s">
        <v>6350</v>
      </c>
    </row>
    <row r="1506" spans="1:46" ht="12.75" x14ac:dyDescent="0.2">
      <c r="A1506" s="1">
        <v>11505</v>
      </c>
      <c r="B1506" s="1" t="s">
        <v>2</v>
      </c>
      <c r="C1506" s="2">
        <f t="shared" ca="1" si="161"/>
        <v>45265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6350</v>
      </c>
      <c r="O1506" s="1" t="s">
        <v>6373</v>
      </c>
      <c r="P1506" s="1" t="s">
        <v>6349</v>
      </c>
      <c r="Q1506" s="1" t="s">
        <v>6350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62"/>
        <v>31386</v>
      </c>
      <c r="AA1506" s="1" t="str">
        <f>Raw!Z1506</f>
        <v>NEW ZEALAND FULL LICENCE</v>
      </c>
      <c r="AB1506" s="9">
        <f t="shared" si="163"/>
        <v>4</v>
      </c>
      <c r="AC1506" s="1">
        <v>16</v>
      </c>
      <c r="AD1506" s="1" t="str">
        <f>Raw!AA1506</f>
        <v>FEMALE</v>
      </c>
      <c r="AE1506" s="1" t="str">
        <f>Raw!AB1506</f>
        <v>NO</v>
      </c>
      <c r="AF1506" s="1">
        <f>IF(Raw!AE1506="", 0, 1)</f>
        <v>0</v>
      </c>
      <c r="AG1506" s="1" t="str">
        <f t="shared" si="164"/>
        <v>No</v>
      </c>
      <c r="AH1506" s="1" t="str">
        <f t="shared" si="165"/>
        <v>No</v>
      </c>
      <c r="AI1506" s="1" t="str">
        <f t="shared" si="166"/>
        <v>No</v>
      </c>
      <c r="AJ1506" s="1" t="str">
        <f>IF(Raw!AE1506="", "", Raw!AE1506)</f>
        <v/>
      </c>
      <c r="AK1506" s="2" t="str">
        <f t="shared" ca="1" si="167"/>
        <v/>
      </c>
      <c r="AL1506" s="1" t="str">
        <f>IF(Raw!AF1506="", "", Raw!AF1506)</f>
        <v/>
      </c>
      <c r="AM1506" s="1" t="s">
        <v>6350</v>
      </c>
      <c r="AN1506" s="1" t="s">
        <v>6350</v>
      </c>
      <c r="AO1506" s="1" t="s">
        <v>6349</v>
      </c>
      <c r="AP1506" s="1">
        <f>Raw!AH1506</f>
        <v>18175</v>
      </c>
      <c r="AQ1506" s="1">
        <v>500</v>
      </c>
      <c r="AR1506" s="1" t="s">
        <v>6350</v>
      </c>
      <c r="AS1506" s="1" t="s">
        <v>6350</v>
      </c>
      <c r="AT1506" s="1" t="s">
        <v>6350</v>
      </c>
    </row>
    <row r="1507" spans="1:46" ht="12.75" x14ac:dyDescent="0.2">
      <c r="A1507" s="1">
        <v>11506</v>
      </c>
      <c r="B1507" s="1" t="s">
        <v>2</v>
      </c>
      <c r="C1507" s="2">
        <f t="shared" ca="1" si="161"/>
        <v>45265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6350</v>
      </c>
      <c r="O1507" s="1" t="s">
        <v>6373</v>
      </c>
      <c r="P1507" s="1" t="s">
        <v>6349</v>
      </c>
      <c r="Q1507" s="1" t="s">
        <v>6350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62"/>
        <v>33943</v>
      </c>
      <c r="AA1507" s="1" t="str">
        <f>Raw!Z1507</f>
        <v>NEW ZEALAND FULL LICENCE</v>
      </c>
      <c r="AB1507" s="9">
        <f t="shared" si="163"/>
        <v>4</v>
      </c>
      <c r="AC1507" s="1">
        <v>16</v>
      </c>
      <c r="AD1507" s="1" t="str">
        <f>Raw!AA1507</f>
        <v>FEMALE</v>
      </c>
      <c r="AE1507" s="1" t="str">
        <f>Raw!AB1507</f>
        <v>NO</v>
      </c>
      <c r="AF1507" s="1">
        <f>IF(Raw!AE1507="", 0, 1)</f>
        <v>0</v>
      </c>
      <c r="AG1507" s="1" t="str">
        <f t="shared" si="164"/>
        <v>No</v>
      </c>
      <c r="AH1507" s="1" t="str">
        <f t="shared" si="165"/>
        <v>No</v>
      </c>
      <c r="AI1507" s="1" t="str">
        <f t="shared" si="166"/>
        <v>No</v>
      </c>
      <c r="AJ1507" s="1" t="str">
        <f>IF(Raw!AE1507="", "", Raw!AE1507)</f>
        <v/>
      </c>
      <c r="AK1507" s="2" t="str">
        <f t="shared" ca="1" si="167"/>
        <v/>
      </c>
      <c r="AL1507" s="1" t="str">
        <f>IF(Raw!AF1507="", "", Raw!AF1507)</f>
        <v/>
      </c>
      <c r="AM1507" s="1" t="s">
        <v>6350</v>
      </c>
      <c r="AN1507" s="1" t="s">
        <v>6350</v>
      </c>
      <c r="AO1507" s="1" t="s">
        <v>6349</v>
      </c>
      <c r="AP1507" s="1">
        <f>Raw!AH1507</f>
        <v>4582</v>
      </c>
      <c r="AQ1507" s="1">
        <v>500</v>
      </c>
      <c r="AR1507" s="1" t="s">
        <v>6350</v>
      </c>
      <c r="AS1507" s="1" t="s">
        <v>6350</v>
      </c>
      <c r="AT1507" s="1" t="s">
        <v>6350</v>
      </c>
    </row>
    <row r="1508" spans="1:46" ht="12.75" x14ac:dyDescent="0.2">
      <c r="A1508" s="1">
        <v>11507</v>
      </c>
      <c r="B1508" s="1" t="s">
        <v>2</v>
      </c>
      <c r="C1508" s="2">
        <f t="shared" ca="1" si="161"/>
        <v>45265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6350</v>
      </c>
      <c r="O1508" s="1" t="s">
        <v>6373</v>
      </c>
      <c r="P1508" s="1" t="s">
        <v>6349</v>
      </c>
      <c r="Q1508" s="1" t="s">
        <v>6350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/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62"/>
        <v>32482</v>
      </c>
      <c r="AA1508" s="1" t="str">
        <f>Raw!Z1508</f>
        <v>NEW ZEALAND FULL LICENCE</v>
      </c>
      <c r="AB1508" s="9">
        <f t="shared" si="163"/>
        <v>4</v>
      </c>
      <c r="AC1508" s="1">
        <v>16</v>
      </c>
      <c r="AD1508" s="1" t="str">
        <f>Raw!AA1508</f>
        <v>MALE</v>
      </c>
      <c r="AE1508" s="1" t="str">
        <f>Raw!AB1508</f>
        <v>YES</v>
      </c>
      <c r="AF1508" s="1">
        <f>IF(Raw!AE1508="", 0, 1)</f>
        <v>0</v>
      </c>
      <c r="AG1508" s="1" t="str">
        <f t="shared" si="164"/>
        <v>No</v>
      </c>
      <c r="AH1508" s="1" t="str">
        <f t="shared" si="165"/>
        <v>No</v>
      </c>
      <c r="AI1508" s="1" t="str">
        <f t="shared" si="166"/>
        <v>No</v>
      </c>
      <c r="AJ1508" s="1" t="str">
        <f>IF(Raw!AE1508="", "", Raw!AE1508)</f>
        <v/>
      </c>
      <c r="AK1508" s="2" t="str">
        <f t="shared" ca="1" si="167"/>
        <v/>
      </c>
      <c r="AL1508" s="1" t="str">
        <f>IF(Raw!AF1508="", "", Raw!AF1508)</f>
        <v/>
      </c>
      <c r="AM1508" s="1" t="s">
        <v>6350</v>
      </c>
      <c r="AN1508" s="1" t="s">
        <v>6350</v>
      </c>
      <c r="AO1508" s="1" t="s">
        <v>6349</v>
      </c>
      <c r="AP1508" s="1">
        <f>Raw!AH1508</f>
        <v>12725</v>
      </c>
      <c r="AQ1508" s="1">
        <v>500</v>
      </c>
      <c r="AR1508" s="1" t="s">
        <v>6350</v>
      </c>
      <c r="AS1508" s="1" t="s">
        <v>6350</v>
      </c>
      <c r="AT1508" s="1" t="s">
        <v>6350</v>
      </c>
    </row>
    <row r="1509" spans="1:46" ht="12.75" x14ac:dyDescent="0.2">
      <c r="A1509" s="1">
        <v>11508</v>
      </c>
      <c r="B1509" s="1" t="s">
        <v>2</v>
      </c>
      <c r="C1509" s="2">
        <f t="shared" ca="1" si="161"/>
        <v>45265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6350</v>
      </c>
      <c r="O1509" s="1" t="s">
        <v>6373</v>
      </c>
      <c r="P1509" s="1" t="s">
        <v>6349</v>
      </c>
      <c r="Q1509" s="1" t="s">
        <v>6350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62"/>
        <v>29194</v>
      </c>
      <c r="AA1509" s="1" t="str">
        <f>Raw!Z1509</f>
        <v>NEW ZEALAND FULL LICENCE</v>
      </c>
      <c r="AB1509" s="9">
        <f t="shared" si="163"/>
        <v>4</v>
      </c>
      <c r="AC1509" s="1">
        <v>16</v>
      </c>
      <c r="AD1509" s="1" t="str">
        <f>Raw!AA1509</f>
        <v>MALE</v>
      </c>
      <c r="AE1509" s="1" t="str">
        <f>Raw!AB1509</f>
        <v>YES</v>
      </c>
      <c r="AF1509" s="1">
        <f>IF(Raw!AE1509="", 0, 1)</f>
        <v>0</v>
      </c>
      <c r="AG1509" s="1" t="str">
        <f t="shared" si="164"/>
        <v>No</v>
      </c>
      <c r="AH1509" s="1" t="str">
        <f t="shared" si="165"/>
        <v>No</v>
      </c>
      <c r="AI1509" s="1" t="str">
        <f t="shared" si="166"/>
        <v>No</v>
      </c>
      <c r="AJ1509" s="1" t="str">
        <f>IF(Raw!AE1509="", "", Raw!AE1509)</f>
        <v/>
      </c>
      <c r="AK1509" s="2" t="str">
        <f t="shared" ca="1" si="167"/>
        <v/>
      </c>
      <c r="AL1509" s="1" t="str">
        <f>IF(Raw!AF1509="", "", Raw!AF1509)</f>
        <v/>
      </c>
      <c r="AM1509" s="1" t="s">
        <v>6350</v>
      </c>
      <c r="AN1509" s="1" t="s">
        <v>6350</v>
      </c>
      <c r="AO1509" s="1" t="s">
        <v>6349</v>
      </c>
      <c r="AP1509" s="1">
        <f>Raw!AH1509</f>
        <v>17790</v>
      </c>
      <c r="AQ1509" s="1">
        <v>500</v>
      </c>
      <c r="AR1509" s="1" t="s">
        <v>6350</v>
      </c>
      <c r="AS1509" s="1" t="s">
        <v>6350</v>
      </c>
      <c r="AT1509" s="1" t="s">
        <v>6350</v>
      </c>
    </row>
    <row r="1510" spans="1:46" ht="12.75" x14ac:dyDescent="0.2">
      <c r="A1510" s="1">
        <v>11509</v>
      </c>
      <c r="B1510" s="1" t="s">
        <v>2</v>
      </c>
      <c r="C1510" s="2">
        <f t="shared" ca="1" si="161"/>
        <v>45265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6350</v>
      </c>
      <c r="O1510" s="1" t="s">
        <v>6373</v>
      </c>
      <c r="P1510" s="1" t="s">
        <v>6349</v>
      </c>
      <c r="Q1510" s="1" t="s">
        <v>6350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62"/>
        <v>27733</v>
      </c>
      <c r="AA1510" s="1" t="str">
        <f>Raw!Z1510</f>
        <v>NEW ZEALAND FULL LICENCE</v>
      </c>
      <c r="AB1510" s="9">
        <f t="shared" si="163"/>
        <v>4</v>
      </c>
      <c r="AC1510" s="1">
        <v>16</v>
      </c>
      <c r="AD1510" s="1" t="str">
        <f>Raw!AA1510</f>
        <v>FEMALE</v>
      </c>
      <c r="AE1510" s="1" t="str">
        <f>Raw!AB1510</f>
        <v>NO</v>
      </c>
      <c r="AF1510" s="1">
        <f>IF(Raw!AE1510="", 0, 1)</f>
        <v>0</v>
      </c>
      <c r="AG1510" s="1" t="str">
        <f t="shared" si="164"/>
        <v>No</v>
      </c>
      <c r="AH1510" s="1" t="str">
        <f t="shared" si="165"/>
        <v>No</v>
      </c>
      <c r="AI1510" s="1" t="str">
        <f t="shared" si="166"/>
        <v>No</v>
      </c>
      <c r="AJ1510" s="1" t="str">
        <f>IF(Raw!AE1510="", "", Raw!AE1510)</f>
        <v/>
      </c>
      <c r="AK1510" s="2" t="str">
        <f t="shared" ca="1" si="167"/>
        <v/>
      </c>
      <c r="AL1510" s="1" t="str">
        <f>IF(Raw!AF1510="", "", Raw!AF1510)</f>
        <v/>
      </c>
      <c r="AM1510" s="1" t="s">
        <v>6350</v>
      </c>
      <c r="AN1510" s="1" t="s">
        <v>6350</v>
      </c>
      <c r="AO1510" s="1" t="s">
        <v>6349</v>
      </c>
      <c r="AP1510" s="1">
        <f>Raw!AH1510</f>
        <v>37700</v>
      </c>
      <c r="AQ1510" s="1">
        <v>500</v>
      </c>
      <c r="AR1510" s="1" t="s">
        <v>6350</v>
      </c>
      <c r="AS1510" s="1" t="s">
        <v>6350</v>
      </c>
      <c r="AT1510" s="1" t="s">
        <v>6350</v>
      </c>
    </row>
    <row r="1511" spans="1:46" ht="12.75" x14ac:dyDescent="0.2">
      <c r="A1511" s="1">
        <v>11510</v>
      </c>
      <c r="B1511" s="1" t="s">
        <v>2</v>
      </c>
      <c r="C1511" s="2">
        <f t="shared" ca="1" si="161"/>
        <v>45265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6350</v>
      </c>
      <c r="O1511" s="1" t="s">
        <v>6373</v>
      </c>
      <c r="P1511" s="1" t="s">
        <v>6349</v>
      </c>
      <c r="Q1511" s="1" t="s">
        <v>6350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/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62"/>
        <v>35769</v>
      </c>
      <c r="AA1511" s="1" t="str">
        <f>Raw!Z1511</f>
        <v>NEW ZEALAND FULL LICENCE</v>
      </c>
      <c r="AB1511" s="9">
        <f t="shared" si="163"/>
        <v>4</v>
      </c>
      <c r="AC1511" s="1">
        <v>16</v>
      </c>
      <c r="AD1511" s="1" t="str">
        <f>Raw!AA1511</f>
        <v>FEMALE</v>
      </c>
      <c r="AE1511" s="1" t="str">
        <f>Raw!AB1511</f>
        <v>NO</v>
      </c>
      <c r="AF1511" s="1">
        <f>IF(Raw!AE1511="", 0, 1)</f>
        <v>1</v>
      </c>
      <c r="AG1511" s="1" t="str">
        <f t="shared" si="164"/>
        <v>No</v>
      </c>
      <c r="AH1511" s="1" t="str">
        <f t="shared" si="165"/>
        <v>Yes</v>
      </c>
      <c r="AI1511" s="1" t="str">
        <f t="shared" si="166"/>
        <v>Yes</v>
      </c>
      <c r="AJ1511" s="1">
        <f>IF(Raw!AE1511="", "", Raw!AE1511)</f>
        <v>32</v>
      </c>
      <c r="AK1511" s="2">
        <f t="shared" ca="1" si="167"/>
        <v>44316</v>
      </c>
      <c r="AL1511" s="1" t="str">
        <f>IF(Raw!AF1511="", "", Raw!AF1511)</f>
        <v>At fault - other vehicle involved</v>
      </c>
      <c r="AM1511" s="1" t="s">
        <v>6350</v>
      </c>
      <c r="AN1511" s="1" t="s">
        <v>6350</v>
      </c>
      <c r="AO1511" s="1" t="s">
        <v>6349</v>
      </c>
      <c r="AP1511" s="1">
        <f>Raw!AH1511</f>
        <v>52300</v>
      </c>
      <c r="AQ1511" s="1">
        <v>500</v>
      </c>
      <c r="AR1511" s="1" t="s">
        <v>6350</v>
      </c>
      <c r="AS1511" s="1" t="s">
        <v>6350</v>
      </c>
      <c r="AT1511" s="1" t="s">
        <v>6350</v>
      </c>
    </row>
    <row r="1512" spans="1:46" ht="12.75" x14ac:dyDescent="0.2">
      <c r="A1512" s="1">
        <v>11511</v>
      </c>
      <c r="B1512" s="1" t="s">
        <v>2</v>
      </c>
      <c r="C1512" s="2">
        <f t="shared" ca="1" si="161"/>
        <v>45265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6350</v>
      </c>
      <c r="O1512" s="1" t="s">
        <v>6373</v>
      </c>
      <c r="P1512" s="1" t="s">
        <v>6349</v>
      </c>
      <c r="Q1512" s="1" t="s">
        <v>6350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62"/>
        <v>31751</v>
      </c>
      <c r="AA1512" s="1" t="str">
        <f>Raw!Z1512</f>
        <v>INTERNATIONAL LICENCE</v>
      </c>
      <c r="AB1512" s="9">
        <f t="shared" si="163"/>
        <v>4</v>
      </c>
      <c r="AC1512" s="1">
        <v>16</v>
      </c>
      <c r="AD1512" s="1" t="str">
        <f>Raw!AA1512</f>
        <v>FEMALE</v>
      </c>
      <c r="AE1512" s="1" t="str">
        <f>Raw!AB1512</f>
        <v>NO</v>
      </c>
      <c r="AF1512" s="1">
        <f>IF(Raw!AE1512="", 0, 1)</f>
        <v>0</v>
      </c>
      <c r="AG1512" s="1" t="str">
        <f t="shared" si="164"/>
        <v>No</v>
      </c>
      <c r="AH1512" s="1" t="str">
        <f t="shared" si="165"/>
        <v>No</v>
      </c>
      <c r="AI1512" s="1" t="str">
        <f t="shared" si="166"/>
        <v>No</v>
      </c>
      <c r="AJ1512" s="1" t="str">
        <f>IF(Raw!AE1512="", "", Raw!AE1512)</f>
        <v/>
      </c>
      <c r="AK1512" s="2" t="str">
        <f t="shared" ca="1" si="167"/>
        <v/>
      </c>
      <c r="AL1512" s="1" t="str">
        <f>IF(Raw!AF1512="", "", Raw!AF1512)</f>
        <v/>
      </c>
      <c r="AM1512" s="1" t="s">
        <v>6350</v>
      </c>
      <c r="AN1512" s="1" t="s">
        <v>6350</v>
      </c>
      <c r="AO1512" s="1" t="s">
        <v>6349</v>
      </c>
      <c r="AP1512" s="1">
        <f>Raw!AH1512</f>
        <v>14190</v>
      </c>
      <c r="AQ1512" s="1">
        <v>500</v>
      </c>
      <c r="AR1512" s="1" t="s">
        <v>6350</v>
      </c>
      <c r="AS1512" s="1" t="s">
        <v>6350</v>
      </c>
      <c r="AT1512" s="1" t="s">
        <v>6350</v>
      </c>
    </row>
    <row r="1513" spans="1:46" ht="12.75" x14ac:dyDescent="0.2">
      <c r="A1513" s="1">
        <v>11512</v>
      </c>
      <c r="B1513" s="1" t="s">
        <v>2</v>
      </c>
      <c r="C1513" s="2">
        <f t="shared" ca="1" si="161"/>
        <v>45265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6350</v>
      </c>
      <c r="O1513" s="1" t="s">
        <v>6373</v>
      </c>
      <c r="P1513" s="1" t="s">
        <v>6349</v>
      </c>
      <c r="Q1513" s="1" t="s">
        <v>6350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/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62"/>
        <v>25542</v>
      </c>
      <c r="AA1513" s="1" t="str">
        <f>Raw!Z1513</f>
        <v>NEW ZEALAND FULL LICENCE</v>
      </c>
      <c r="AB1513" s="9">
        <f t="shared" si="163"/>
        <v>4</v>
      </c>
      <c r="AC1513" s="1">
        <v>16</v>
      </c>
      <c r="AD1513" s="1" t="str">
        <f>Raw!AA1513</f>
        <v>FEMALE</v>
      </c>
      <c r="AE1513" s="1" t="str">
        <f>Raw!AB1513</f>
        <v>NO</v>
      </c>
      <c r="AF1513" s="1">
        <f>IF(Raw!AE1513="", 0, 1)</f>
        <v>0</v>
      </c>
      <c r="AG1513" s="1" t="str">
        <f t="shared" si="164"/>
        <v>No</v>
      </c>
      <c r="AH1513" s="1" t="str">
        <f t="shared" si="165"/>
        <v>No</v>
      </c>
      <c r="AI1513" s="1" t="str">
        <f t="shared" si="166"/>
        <v>No</v>
      </c>
      <c r="AJ1513" s="1" t="str">
        <f>IF(Raw!AE1513="", "", Raw!AE1513)</f>
        <v/>
      </c>
      <c r="AK1513" s="2" t="str">
        <f t="shared" ca="1" si="167"/>
        <v/>
      </c>
      <c r="AL1513" s="1" t="str">
        <f>IF(Raw!AF1513="", "", Raw!AF1513)</f>
        <v/>
      </c>
      <c r="AM1513" s="1" t="s">
        <v>6350</v>
      </c>
      <c r="AN1513" s="1" t="s">
        <v>6350</v>
      </c>
      <c r="AO1513" s="1" t="s">
        <v>6349</v>
      </c>
      <c r="AP1513" s="1">
        <f>Raw!AH1513</f>
        <v>24690</v>
      </c>
      <c r="AQ1513" s="1">
        <v>500</v>
      </c>
      <c r="AR1513" s="1" t="s">
        <v>6350</v>
      </c>
      <c r="AS1513" s="1" t="s">
        <v>6350</v>
      </c>
      <c r="AT1513" s="1" t="s">
        <v>6350</v>
      </c>
    </row>
    <row r="1514" spans="1:46" ht="12.75" x14ac:dyDescent="0.2">
      <c r="A1514" s="1">
        <v>11513</v>
      </c>
      <c r="B1514" s="1" t="s">
        <v>2</v>
      </c>
      <c r="C1514" s="2">
        <f t="shared" ca="1" si="161"/>
        <v>45265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6350</v>
      </c>
      <c r="O1514" s="1" t="s">
        <v>6373</v>
      </c>
      <c r="P1514" s="1" t="s">
        <v>6349</v>
      </c>
      <c r="Q1514" s="1" t="s">
        <v>6350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62"/>
        <v>34308</v>
      </c>
      <c r="AA1514" s="1" t="str">
        <f>Raw!Z1514</f>
        <v>NEW ZEALAND FULL LICENCE</v>
      </c>
      <c r="AB1514" s="9">
        <f t="shared" si="163"/>
        <v>4</v>
      </c>
      <c r="AC1514" s="1">
        <v>16</v>
      </c>
      <c r="AD1514" s="1" t="str">
        <f>Raw!AA1514</f>
        <v>FEMALE</v>
      </c>
      <c r="AE1514" s="1" t="str">
        <f>Raw!AB1514</f>
        <v>NO</v>
      </c>
      <c r="AF1514" s="1">
        <f>IF(Raw!AE1514="", 0, 1)</f>
        <v>0</v>
      </c>
      <c r="AG1514" s="1" t="str">
        <f t="shared" si="164"/>
        <v>No</v>
      </c>
      <c r="AH1514" s="1" t="str">
        <f t="shared" si="165"/>
        <v>No</v>
      </c>
      <c r="AI1514" s="1" t="str">
        <f t="shared" si="166"/>
        <v>No</v>
      </c>
      <c r="AJ1514" s="1" t="str">
        <f>IF(Raw!AE1514="", "", Raw!AE1514)</f>
        <v/>
      </c>
      <c r="AK1514" s="2" t="str">
        <f t="shared" ca="1" si="167"/>
        <v/>
      </c>
      <c r="AL1514" s="1" t="str">
        <f>IF(Raw!AF1514="", "", Raw!AF1514)</f>
        <v/>
      </c>
      <c r="AM1514" s="1" t="s">
        <v>6350</v>
      </c>
      <c r="AN1514" s="1" t="s">
        <v>6350</v>
      </c>
      <c r="AO1514" s="1" t="s">
        <v>6349</v>
      </c>
      <c r="AP1514" s="1">
        <f>Raw!AH1514</f>
        <v>1520</v>
      </c>
      <c r="AQ1514" s="1">
        <v>500</v>
      </c>
      <c r="AR1514" s="1" t="s">
        <v>6350</v>
      </c>
      <c r="AS1514" s="1" t="s">
        <v>6350</v>
      </c>
      <c r="AT1514" s="1" t="s">
        <v>6350</v>
      </c>
    </row>
    <row r="1515" spans="1:46" ht="12.75" x14ac:dyDescent="0.2">
      <c r="A1515" s="1">
        <v>11514</v>
      </c>
      <c r="B1515" s="1" t="s">
        <v>2</v>
      </c>
      <c r="C1515" s="2">
        <f t="shared" ca="1" si="161"/>
        <v>45265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6350</v>
      </c>
      <c r="O1515" s="1" t="s">
        <v>6373</v>
      </c>
      <c r="P1515" s="1" t="s">
        <v>6349</v>
      </c>
      <c r="Q1515" s="1" t="s">
        <v>6350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62"/>
        <v>27368</v>
      </c>
      <c r="AA1515" s="1" t="str">
        <f>Raw!Z1515</f>
        <v>NEW ZEALAND FULL LICENCE</v>
      </c>
      <c r="AB1515" s="9">
        <f t="shared" si="163"/>
        <v>4</v>
      </c>
      <c r="AC1515" s="1">
        <v>16</v>
      </c>
      <c r="AD1515" s="1" t="str">
        <f>Raw!AA1515</f>
        <v>FEMALE</v>
      </c>
      <c r="AE1515" s="1" t="str">
        <f>Raw!AB1515</f>
        <v>NO</v>
      </c>
      <c r="AF1515" s="1">
        <f>IF(Raw!AE1515="", 0, 1)</f>
        <v>0</v>
      </c>
      <c r="AG1515" s="1" t="str">
        <f t="shared" si="164"/>
        <v>No</v>
      </c>
      <c r="AH1515" s="1" t="str">
        <f t="shared" si="165"/>
        <v>No</v>
      </c>
      <c r="AI1515" s="1" t="str">
        <f t="shared" si="166"/>
        <v>No</v>
      </c>
      <c r="AJ1515" s="1" t="str">
        <f>IF(Raw!AE1515="", "", Raw!AE1515)</f>
        <v/>
      </c>
      <c r="AK1515" s="2" t="str">
        <f t="shared" ca="1" si="167"/>
        <v/>
      </c>
      <c r="AL1515" s="1" t="str">
        <f>IF(Raw!AF1515="", "", Raw!AF1515)</f>
        <v/>
      </c>
      <c r="AM1515" s="1" t="s">
        <v>6350</v>
      </c>
      <c r="AN1515" s="1" t="s">
        <v>6350</v>
      </c>
      <c r="AO1515" s="1" t="s">
        <v>6349</v>
      </c>
      <c r="AP1515" s="1">
        <f>Raw!AH1515</f>
        <v>38050</v>
      </c>
      <c r="AQ1515" s="1">
        <v>500</v>
      </c>
      <c r="AR1515" s="1" t="s">
        <v>6350</v>
      </c>
      <c r="AS1515" s="1" t="s">
        <v>6350</v>
      </c>
      <c r="AT1515" s="1" t="s">
        <v>6350</v>
      </c>
    </row>
    <row r="1516" spans="1:46" ht="12.75" x14ac:dyDescent="0.2">
      <c r="A1516" s="1">
        <v>11515</v>
      </c>
      <c r="B1516" s="1" t="s">
        <v>2</v>
      </c>
      <c r="C1516" s="2">
        <f t="shared" ca="1" si="161"/>
        <v>45265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6350</v>
      </c>
      <c r="O1516" s="1" t="s">
        <v>6373</v>
      </c>
      <c r="P1516" s="1" t="s">
        <v>6349</v>
      </c>
      <c r="Q1516" s="1" t="s">
        <v>6350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/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62"/>
        <v>31386</v>
      </c>
      <c r="AA1516" s="1" t="str">
        <f>Raw!Z1516</f>
        <v>NEW ZEALAND FULL LICENCE</v>
      </c>
      <c r="AB1516" s="9">
        <f t="shared" si="163"/>
        <v>4</v>
      </c>
      <c r="AC1516" s="1">
        <v>16</v>
      </c>
      <c r="AD1516" s="1" t="str">
        <f>Raw!AA1516</f>
        <v>FEMALE</v>
      </c>
      <c r="AE1516" s="1" t="str">
        <f>Raw!AB1516</f>
        <v>NO</v>
      </c>
      <c r="AF1516" s="1">
        <f>IF(Raw!AE1516="", 0, 1)</f>
        <v>1</v>
      </c>
      <c r="AG1516" s="1" t="str">
        <f t="shared" si="164"/>
        <v>Yes</v>
      </c>
      <c r="AH1516" s="1" t="str">
        <f t="shared" si="165"/>
        <v>Yes</v>
      </c>
      <c r="AI1516" s="1" t="str">
        <f t="shared" si="166"/>
        <v>Yes</v>
      </c>
      <c r="AJ1516" s="1">
        <f>IF(Raw!AE1516="", "", Raw!AE1516)</f>
        <v>6</v>
      </c>
      <c r="AK1516" s="2">
        <f t="shared" ca="1" si="167"/>
        <v>45107</v>
      </c>
      <c r="AL1516" s="1" t="str">
        <f>IF(Raw!AF1516="", "", Raw!AF1516)</f>
        <v>Not at fault - other vehicle involved</v>
      </c>
      <c r="AM1516" s="1" t="s">
        <v>6350</v>
      </c>
      <c r="AN1516" s="1" t="s">
        <v>6350</v>
      </c>
      <c r="AO1516" s="1" t="s">
        <v>6349</v>
      </c>
      <c r="AP1516" s="1">
        <f>Raw!AH1516</f>
        <v>3700</v>
      </c>
      <c r="AQ1516" s="1">
        <v>500</v>
      </c>
      <c r="AR1516" s="1" t="s">
        <v>6350</v>
      </c>
      <c r="AS1516" s="1" t="s">
        <v>6350</v>
      </c>
      <c r="AT1516" s="1" t="s">
        <v>6350</v>
      </c>
    </row>
    <row r="1517" spans="1:46" ht="12.75" x14ac:dyDescent="0.2">
      <c r="A1517" s="1">
        <v>11516</v>
      </c>
      <c r="B1517" s="1" t="s">
        <v>2</v>
      </c>
      <c r="C1517" s="2">
        <f t="shared" ca="1" si="161"/>
        <v>45265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6350</v>
      </c>
      <c r="O1517" s="1" t="s">
        <v>6373</v>
      </c>
      <c r="P1517" s="1" t="s">
        <v>6349</v>
      </c>
      <c r="Q1517" s="1" t="s">
        <v>6350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62"/>
        <v>39056</v>
      </c>
      <c r="AA1517" s="1" t="str">
        <f>Raw!Z1517</f>
        <v>RESTRICTED LICENCE</v>
      </c>
      <c r="AB1517" s="9">
        <f t="shared" si="163"/>
        <v>1</v>
      </c>
      <c r="AC1517" s="1">
        <v>16</v>
      </c>
      <c r="AD1517" s="1" t="str">
        <f>Raw!AA1517</f>
        <v>MALE</v>
      </c>
      <c r="AE1517" s="1" t="str">
        <f>Raw!AB1517</f>
        <v>NO</v>
      </c>
      <c r="AF1517" s="1">
        <f>IF(Raw!AE1517="", 0, 1)</f>
        <v>0</v>
      </c>
      <c r="AG1517" s="1" t="str">
        <f t="shared" si="164"/>
        <v>No</v>
      </c>
      <c r="AH1517" s="1" t="str">
        <f t="shared" si="165"/>
        <v>No</v>
      </c>
      <c r="AI1517" s="1" t="str">
        <f t="shared" si="166"/>
        <v>No</v>
      </c>
      <c r="AJ1517" s="1" t="str">
        <f>IF(Raw!AE1517="", "", Raw!AE1517)</f>
        <v/>
      </c>
      <c r="AK1517" s="2" t="str">
        <f t="shared" ca="1" si="167"/>
        <v/>
      </c>
      <c r="AL1517" s="1" t="str">
        <f>IF(Raw!AF1517="", "", Raw!AF1517)</f>
        <v/>
      </c>
      <c r="AM1517" s="1" t="s">
        <v>6350</v>
      </c>
      <c r="AN1517" s="1" t="s">
        <v>6350</v>
      </c>
      <c r="AO1517" s="1" t="s">
        <v>6349</v>
      </c>
      <c r="AP1517" s="1">
        <f>Raw!AH1517</f>
        <v>3840</v>
      </c>
      <c r="AQ1517" s="1">
        <v>500</v>
      </c>
      <c r="AR1517" s="1" t="s">
        <v>6350</v>
      </c>
      <c r="AS1517" s="1" t="s">
        <v>6350</v>
      </c>
      <c r="AT1517" s="1" t="s">
        <v>6350</v>
      </c>
    </row>
    <row r="1518" spans="1:46" ht="12.75" x14ac:dyDescent="0.2">
      <c r="A1518" s="1">
        <v>11517</v>
      </c>
      <c r="B1518" s="1" t="s">
        <v>2</v>
      </c>
      <c r="C1518" s="2">
        <f t="shared" ca="1" si="161"/>
        <v>45265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6350</v>
      </c>
      <c r="O1518" s="1" t="s">
        <v>6373</v>
      </c>
      <c r="P1518" s="1" t="s">
        <v>6349</v>
      </c>
      <c r="Q1518" s="1" t="s">
        <v>6350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62"/>
        <v>37595</v>
      </c>
      <c r="AA1518" s="1" t="str">
        <f>Raw!Z1518</f>
        <v>NEW ZEALAND FULL LICENCE</v>
      </c>
      <c r="AB1518" s="9">
        <f t="shared" si="163"/>
        <v>4</v>
      </c>
      <c r="AC1518" s="1">
        <v>16</v>
      </c>
      <c r="AD1518" s="1" t="str">
        <f>Raw!AA1518</f>
        <v>MALE</v>
      </c>
      <c r="AE1518" s="1" t="str">
        <f>Raw!AB1518</f>
        <v>YES</v>
      </c>
      <c r="AF1518" s="1">
        <f>IF(Raw!AE1518="", 0, 1)</f>
        <v>1</v>
      </c>
      <c r="AG1518" s="1" t="str">
        <f t="shared" si="164"/>
        <v>Yes</v>
      </c>
      <c r="AH1518" s="1" t="str">
        <f t="shared" si="165"/>
        <v>Yes</v>
      </c>
      <c r="AI1518" s="1" t="str">
        <f t="shared" si="166"/>
        <v>Yes</v>
      </c>
      <c r="AJ1518" s="1">
        <f>IF(Raw!AE1518="", "", Raw!AE1518)</f>
        <v>6</v>
      </c>
      <c r="AK1518" s="2">
        <f t="shared" ca="1" si="167"/>
        <v>45107</v>
      </c>
      <c r="AL1518" s="1" t="str">
        <f>IF(Raw!AF1518="", "", Raw!AF1518)</f>
        <v>At fault - other vehicle involved</v>
      </c>
      <c r="AM1518" s="1" t="s">
        <v>6350</v>
      </c>
      <c r="AN1518" s="1" t="s">
        <v>6350</v>
      </c>
      <c r="AO1518" s="1" t="s">
        <v>6349</v>
      </c>
      <c r="AP1518" s="1">
        <f>Raw!AH1518</f>
        <v>11050</v>
      </c>
      <c r="AQ1518" s="1">
        <v>500</v>
      </c>
      <c r="AR1518" s="1" t="s">
        <v>6350</v>
      </c>
      <c r="AS1518" s="1" t="s">
        <v>6350</v>
      </c>
      <c r="AT1518" s="1" t="s">
        <v>6350</v>
      </c>
    </row>
    <row r="1519" spans="1:46" ht="12.75" x14ac:dyDescent="0.2">
      <c r="A1519" s="1">
        <v>11518</v>
      </c>
      <c r="B1519" s="1" t="s">
        <v>2</v>
      </c>
      <c r="C1519" s="2">
        <f t="shared" ca="1" si="161"/>
        <v>45265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6350</v>
      </c>
      <c r="O1519" s="1" t="s">
        <v>6373</v>
      </c>
      <c r="P1519" s="1" t="s">
        <v>6349</v>
      </c>
      <c r="Q1519" s="1" t="s">
        <v>6350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62"/>
        <v>20428</v>
      </c>
      <c r="AA1519" s="1" t="str">
        <f>Raw!Z1519</f>
        <v>NEW ZEALAND FULL LICENCE</v>
      </c>
      <c r="AB1519" s="9">
        <f t="shared" si="163"/>
        <v>4</v>
      </c>
      <c r="AC1519" s="1">
        <v>16</v>
      </c>
      <c r="AD1519" s="1" t="str">
        <f>Raw!AA1519</f>
        <v>MALE</v>
      </c>
      <c r="AE1519" s="1" t="str">
        <f>Raw!AB1519</f>
        <v>NO</v>
      </c>
      <c r="AF1519" s="1">
        <f>IF(Raw!AE1519="", 0, 1)</f>
        <v>1</v>
      </c>
      <c r="AG1519" s="1" t="str">
        <f t="shared" si="164"/>
        <v>Yes</v>
      </c>
      <c r="AH1519" s="1" t="str">
        <f t="shared" si="165"/>
        <v>Yes</v>
      </c>
      <c r="AI1519" s="1" t="str">
        <f t="shared" si="166"/>
        <v>Yes</v>
      </c>
      <c r="AJ1519" s="1">
        <f>IF(Raw!AE1519="", "", Raw!AE1519)</f>
        <v>18</v>
      </c>
      <c r="AK1519" s="2">
        <f t="shared" ca="1" si="167"/>
        <v>44742</v>
      </c>
      <c r="AL1519" s="1" t="str">
        <f>IF(Raw!AF1519="", "", Raw!AF1519)</f>
        <v>Not at fault - other vehicle involved</v>
      </c>
      <c r="AM1519" s="1" t="s">
        <v>6350</v>
      </c>
      <c r="AN1519" s="1" t="s">
        <v>6350</v>
      </c>
      <c r="AO1519" s="1" t="s">
        <v>6349</v>
      </c>
      <c r="AP1519" s="1">
        <f>Raw!AH1519</f>
        <v>29350</v>
      </c>
      <c r="AQ1519" s="1">
        <v>500</v>
      </c>
      <c r="AR1519" s="1" t="s">
        <v>6350</v>
      </c>
      <c r="AS1519" s="1" t="s">
        <v>6350</v>
      </c>
      <c r="AT1519" s="1" t="s">
        <v>6350</v>
      </c>
    </row>
    <row r="1520" spans="1:46" ht="12.75" x14ac:dyDescent="0.2">
      <c r="A1520" s="1">
        <v>11519</v>
      </c>
      <c r="B1520" s="1" t="s">
        <v>2</v>
      </c>
      <c r="C1520" s="2">
        <f t="shared" ca="1" si="161"/>
        <v>45265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6350</v>
      </c>
      <c r="O1520" s="1" t="s">
        <v>6373</v>
      </c>
      <c r="P1520" s="1" t="s">
        <v>6349</v>
      </c>
      <c r="Q1520" s="1" t="s">
        <v>6350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/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62"/>
        <v>32847</v>
      </c>
      <c r="AA1520" s="1" t="str">
        <f>Raw!Z1520</f>
        <v>NEW ZEALAND FULL LICENCE</v>
      </c>
      <c r="AB1520" s="9">
        <f t="shared" si="163"/>
        <v>4</v>
      </c>
      <c r="AC1520" s="1">
        <v>16</v>
      </c>
      <c r="AD1520" s="1" t="str">
        <f>Raw!AA1520</f>
        <v>MALE</v>
      </c>
      <c r="AE1520" s="1" t="str">
        <f>Raw!AB1520</f>
        <v>NO</v>
      </c>
      <c r="AF1520" s="1">
        <f>IF(Raw!AE1520="", 0, 1)</f>
        <v>0</v>
      </c>
      <c r="AG1520" s="1" t="str">
        <f t="shared" si="164"/>
        <v>No</v>
      </c>
      <c r="AH1520" s="1" t="str">
        <f t="shared" si="165"/>
        <v>No</v>
      </c>
      <c r="AI1520" s="1" t="str">
        <f t="shared" si="166"/>
        <v>No</v>
      </c>
      <c r="AJ1520" s="1" t="str">
        <f>IF(Raw!AE1520="", "", Raw!AE1520)</f>
        <v/>
      </c>
      <c r="AK1520" s="2" t="str">
        <f t="shared" ca="1" si="167"/>
        <v/>
      </c>
      <c r="AL1520" s="1" t="str">
        <f>IF(Raw!AF1520="", "", Raw!AF1520)</f>
        <v/>
      </c>
      <c r="AM1520" s="1" t="s">
        <v>6350</v>
      </c>
      <c r="AN1520" s="1" t="s">
        <v>6350</v>
      </c>
      <c r="AO1520" s="1" t="s">
        <v>6349</v>
      </c>
      <c r="AP1520" s="1">
        <f>Raw!AH1520</f>
        <v>11725</v>
      </c>
      <c r="AQ1520" s="1">
        <v>500</v>
      </c>
      <c r="AR1520" s="1" t="s">
        <v>6350</v>
      </c>
      <c r="AS1520" s="1" t="s">
        <v>6350</v>
      </c>
      <c r="AT1520" s="1" t="s">
        <v>6350</v>
      </c>
    </row>
    <row r="1521" spans="1:46" ht="12.75" x14ac:dyDescent="0.2">
      <c r="A1521" s="1">
        <v>11520</v>
      </c>
      <c r="B1521" s="1" t="s">
        <v>2</v>
      </c>
      <c r="C1521" s="2">
        <f t="shared" ca="1" si="161"/>
        <v>45265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6350</v>
      </c>
      <c r="O1521" s="1" t="s">
        <v>6373</v>
      </c>
      <c r="P1521" s="1" t="s">
        <v>6349</v>
      </c>
      <c r="Q1521" s="1" t="s">
        <v>6350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62"/>
        <v>34673</v>
      </c>
      <c r="AA1521" s="1" t="str">
        <f>Raw!Z1521</f>
        <v>NEW ZEALAND FULL LICENCE</v>
      </c>
      <c r="AB1521" s="9">
        <f t="shared" si="163"/>
        <v>4</v>
      </c>
      <c r="AC1521" s="1">
        <v>16</v>
      </c>
      <c r="AD1521" s="1" t="str">
        <f>Raw!AA1521</f>
        <v>FEMALE</v>
      </c>
      <c r="AE1521" s="1" t="str">
        <f>Raw!AB1521</f>
        <v>NO</v>
      </c>
      <c r="AF1521" s="1">
        <f>IF(Raw!AE1521="", 0, 1)</f>
        <v>0</v>
      </c>
      <c r="AG1521" s="1" t="str">
        <f t="shared" si="164"/>
        <v>No</v>
      </c>
      <c r="AH1521" s="1" t="str">
        <f t="shared" si="165"/>
        <v>No</v>
      </c>
      <c r="AI1521" s="1" t="str">
        <f t="shared" si="166"/>
        <v>No</v>
      </c>
      <c r="AJ1521" s="1" t="str">
        <f>IF(Raw!AE1521="", "", Raw!AE1521)</f>
        <v/>
      </c>
      <c r="AK1521" s="2" t="str">
        <f t="shared" ca="1" si="167"/>
        <v/>
      </c>
      <c r="AL1521" s="1" t="str">
        <f>IF(Raw!AF1521="", "", Raw!AF1521)</f>
        <v/>
      </c>
      <c r="AM1521" s="1" t="s">
        <v>6350</v>
      </c>
      <c r="AN1521" s="1" t="s">
        <v>6350</v>
      </c>
      <c r="AO1521" s="1" t="s">
        <v>6349</v>
      </c>
      <c r="AP1521" s="1">
        <f>Raw!AH1521</f>
        <v>7300</v>
      </c>
      <c r="AQ1521" s="1">
        <v>500</v>
      </c>
      <c r="AR1521" s="1" t="s">
        <v>6350</v>
      </c>
      <c r="AS1521" s="1" t="s">
        <v>6350</v>
      </c>
      <c r="AT1521" s="1" t="s">
        <v>6350</v>
      </c>
    </row>
    <row r="1522" spans="1:46" ht="12.75" x14ac:dyDescent="0.2">
      <c r="A1522" s="1">
        <v>11521</v>
      </c>
      <c r="B1522" s="1" t="s">
        <v>2</v>
      </c>
      <c r="C1522" s="2">
        <f t="shared" ca="1" si="161"/>
        <v>45265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6350</v>
      </c>
      <c r="O1522" s="1" t="s">
        <v>6373</v>
      </c>
      <c r="P1522" s="1" t="s">
        <v>6349</v>
      </c>
      <c r="Q1522" s="1" t="s">
        <v>6350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62"/>
        <v>33212</v>
      </c>
      <c r="AA1522" s="1" t="str">
        <f>Raw!Z1522</f>
        <v>INTERNATIONAL LICENCE</v>
      </c>
      <c r="AB1522" s="9">
        <f t="shared" si="163"/>
        <v>4</v>
      </c>
      <c r="AC1522" s="1">
        <v>16</v>
      </c>
      <c r="AD1522" s="1" t="str">
        <f>Raw!AA1522</f>
        <v>FEMALE</v>
      </c>
      <c r="AE1522" s="1" t="str">
        <f>Raw!AB1522</f>
        <v>NO</v>
      </c>
      <c r="AF1522" s="1">
        <f>IF(Raw!AE1522="", 0, 1)</f>
        <v>0</v>
      </c>
      <c r="AG1522" s="1" t="str">
        <f t="shared" si="164"/>
        <v>No</v>
      </c>
      <c r="AH1522" s="1" t="str">
        <f t="shared" si="165"/>
        <v>No</v>
      </c>
      <c r="AI1522" s="1" t="str">
        <f t="shared" si="166"/>
        <v>No</v>
      </c>
      <c r="AJ1522" s="1" t="str">
        <f>IF(Raw!AE1522="", "", Raw!AE1522)</f>
        <v/>
      </c>
      <c r="AK1522" s="2" t="str">
        <f t="shared" ca="1" si="167"/>
        <v/>
      </c>
      <c r="AL1522" s="1" t="str">
        <f>IF(Raw!AF1522="", "", Raw!AF1522)</f>
        <v/>
      </c>
      <c r="AM1522" s="1" t="s">
        <v>6350</v>
      </c>
      <c r="AN1522" s="1" t="s">
        <v>6350</v>
      </c>
      <c r="AO1522" s="1" t="s">
        <v>6349</v>
      </c>
      <c r="AP1522" s="1">
        <f>Raw!AH1522</f>
        <v>7395</v>
      </c>
      <c r="AQ1522" s="1">
        <v>500</v>
      </c>
      <c r="AR1522" s="1" t="s">
        <v>6350</v>
      </c>
      <c r="AS1522" s="1" t="s">
        <v>6350</v>
      </c>
      <c r="AT1522" s="1" t="s">
        <v>6350</v>
      </c>
    </row>
    <row r="1523" spans="1:46" ht="12.75" x14ac:dyDescent="0.2">
      <c r="A1523" s="1">
        <v>11522</v>
      </c>
      <c r="B1523" s="1" t="s">
        <v>2</v>
      </c>
      <c r="C1523" s="2">
        <f t="shared" ca="1" si="161"/>
        <v>45265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6350</v>
      </c>
      <c r="O1523" s="1" t="s">
        <v>6373</v>
      </c>
      <c r="P1523" s="1" t="s">
        <v>6349</v>
      </c>
      <c r="Q1523" s="1" t="s">
        <v>6350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62"/>
        <v>33577</v>
      </c>
      <c r="AA1523" s="1" t="str">
        <f>Raw!Z1523</f>
        <v>NEW ZEALAND FULL LICENCE</v>
      </c>
      <c r="AB1523" s="9">
        <f t="shared" si="163"/>
        <v>4</v>
      </c>
      <c r="AC1523" s="1">
        <v>16</v>
      </c>
      <c r="AD1523" s="1" t="str">
        <f>Raw!AA1523</f>
        <v>MALE</v>
      </c>
      <c r="AE1523" s="1" t="str">
        <f>Raw!AB1523</f>
        <v>NO</v>
      </c>
      <c r="AF1523" s="1">
        <f>IF(Raw!AE1523="", 0, 1)</f>
        <v>0</v>
      </c>
      <c r="AG1523" s="1" t="str">
        <f t="shared" si="164"/>
        <v>No</v>
      </c>
      <c r="AH1523" s="1" t="str">
        <f t="shared" si="165"/>
        <v>No</v>
      </c>
      <c r="AI1523" s="1" t="str">
        <f t="shared" si="166"/>
        <v>No</v>
      </c>
      <c r="AJ1523" s="1" t="str">
        <f>IF(Raw!AE1523="", "", Raw!AE1523)</f>
        <v/>
      </c>
      <c r="AK1523" s="2" t="str">
        <f t="shared" ca="1" si="167"/>
        <v/>
      </c>
      <c r="AL1523" s="1" t="str">
        <f>IF(Raw!AF1523="", "", Raw!AF1523)</f>
        <v/>
      </c>
      <c r="AM1523" s="1" t="s">
        <v>6350</v>
      </c>
      <c r="AN1523" s="1" t="s">
        <v>6350</v>
      </c>
      <c r="AO1523" s="1" t="s">
        <v>6349</v>
      </c>
      <c r="AP1523" s="1">
        <f>Raw!AH1523</f>
        <v>8840</v>
      </c>
      <c r="AQ1523" s="1">
        <v>500</v>
      </c>
      <c r="AR1523" s="1" t="s">
        <v>6350</v>
      </c>
      <c r="AS1523" s="1" t="s">
        <v>6350</v>
      </c>
      <c r="AT1523" s="1" t="s">
        <v>6350</v>
      </c>
    </row>
    <row r="1524" spans="1:46" ht="12.75" x14ac:dyDescent="0.2">
      <c r="A1524" s="1">
        <v>11523</v>
      </c>
      <c r="B1524" s="1" t="s">
        <v>2</v>
      </c>
      <c r="C1524" s="2">
        <f t="shared" ca="1" si="161"/>
        <v>45265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6350</v>
      </c>
      <c r="O1524" s="1" t="s">
        <v>6373</v>
      </c>
      <c r="P1524" s="1" t="s">
        <v>6349</v>
      </c>
      <c r="Q1524" s="1" t="s">
        <v>6350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62"/>
        <v>30290</v>
      </c>
      <c r="AA1524" s="1" t="str">
        <f>Raw!Z1524</f>
        <v>NEW ZEALAND FULL LICENCE</v>
      </c>
      <c r="AB1524" s="9">
        <f t="shared" si="163"/>
        <v>4</v>
      </c>
      <c r="AC1524" s="1">
        <v>16</v>
      </c>
      <c r="AD1524" s="1" t="str">
        <f>Raw!AA1524</f>
        <v>MALE</v>
      </c>
      <c r="AE1524" s="1" t="str">
        <f>Raw!AB1524</f>
        <v>YES</v>
      </c>
      <c r="AF1524" s="1">
        <f>IF(Raw!AE1524="", 0, 1)</f>
        <v>0</v>
      </c>
      <c r="AG1524" s="1" t="str">
        <f t="shared" si="164"/>
        <v>No</v>
      </c>
      <c r="AH1524" s="1" t="str">
        <f t="shared" si="165"/>
        <v>No</v>
      </c>
      <c r="AI1524" s="1" t="str">
        <f t="shared" si="166"/>
        <v>No</v>
      </c>
      <c r="AJ1524" s="1" t="str">
        <f>IF(Raw!AE1524="", "", Raw!AE1524)</f>
        <v/>
      </c>
      <c r="AK1524" s="2" t="str">
        <f t="shared" ca="1" si="167"/>
        <v/>
      </c>
      <c r="AL1524" s="1" t="str">
        <f>IF(Raw!AF1524="", "", Raw!AF1524)</f>
        <v/>
      </c>
      <c r="AM1524" s="1" t="s">
        <v>6350</v>
      </c>
      <c r="AN1524" s="1" t="s">
        <v>6350</v>
      </c>
      <c r="AO1524" s="1" t="s">
        <v>6349</v>
      </c>
      <c r="AP1524" s="1">
        <f>Raw!AH1524</f>
        <v>31450</v>
      </c>
      <c r="AQ1524" s="1">
        <v>500</v>
      </c>
      <c r="AR1524" s="1" t="s">
        <v>6350</v>
      </c>
      <c r="AS1524" s="1" t="s">
        <v>6350</v>
      </c>
      <c r="AT1524" s="1" t="s">
        <v>6350</v>
      </c>
    </row>
    <row r="1525" spans="1:46" ht="12.75" x14ac:dyDescent="0.2">
      <c r="A1525" s="1">
        <v>11524</v>
      </c>
      <c r="B1525" s="1" t="s">
        <v>2</v>
      </c>
      <c r="C1525" s="2">
        <f t="shared" ca="1" si="161"/>
        <v>45265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6350</v>
      </c>
      <c r="O1525" s="1" t="s">
        <v>6373</v>
      </c>
      <c r="P1525" s="1" t="s">
        <v>6349</v>
      </c>
      <c r="Q1525" s="1" t="s">
        <v>6350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62"/>
        <v>32116</v>
      </c>
      <c r="AA1525" s="1" t="str">
        <f>Raw!Z1525</f>
        <v>RESTRICTED LICENCE</v>
      </c>
      <c r="AB1525" s="9">
        <f t="shared" si="163"/>
        <v>4</v>
      </c>
      <c r="AC1525" s="1">
        <v>16</v>
      </c>
      <c r="AD1525" s="1" t="str">
        <f>Raw!AA1525</f>
        <v>FEMALE</v>
      </c>
      <c r="AE1525" s="1" t="str">
        <f>Raw!AB1525</f>
        <v>YES</v>
      </c>
      <c r="AF1525" s="1">
        <f>IF(Raw!AE1525="", 0, 1)</f>
        <v>0</v>
      </c>
      <c r="AG1525" s="1" t="str">
        <f t="shared" si="164"/>
        <v>No</v>
      </c>
      <c r="AH1525" s="1" t="str">
        <f t="shared" si="165"/>
        <v>No</v>
      </c>
      <c r="AI1525" s="1" t="str">
        <f t="shared" si="166"/>
        <v>No</v>
      </c>
      <c r="AJ1525" s="1" t="str">
        <f>IF(Raw!AE1525="", "", Raw!AE1525)</f>
        <v/>
      </c>
      <c r="AK1525" s="2" t="str">
        <f t="shared" ca="1" si="167"/>
        <v/>
      </c>
      <c r="AL1525" s="1" t="str">
        <f>IF(Raw!AF1525="", "", Raw!AF1525)</f>
        <v/>
      </c>
      <c r="AM1525" s="1" t="s">
        <v>6350</v>
      </c>
      <c r="AN1525" s="1" t="s">
        <v>6350</v>
      </c>
      <c r="AO1525" s="1" t="s">
        <v>6349</v>
      </c>
      <c r="AP1525" s="1">
        <f>Raw!AH1525</f>
        <v>8000</v>
      </c>
      <c r="AQ1525" s="1">
        <v>500</v>
      </c>
      <c r="AR1525" s="1" t="s">
        <v>6350</v>
      </c>
      <c r="AS1525" s="1" t="s">
        <v>6350</v>
      </c>
      <c r="AT1525" s="1" t="s">
        <v>6350</v>
      </c>
    </row>
    <row r="1526" spans="1:46" ht="12.75" x14ac:dyDescent="0.2">
      <c r="A1526" s="1">
        <v>11525</v>
      </c>
      <c r="B1526" s="1" t="s">
        <v>2</v>
      </c>
      <c r="C1526" s="2">
        <f t="shared" ca="1" si="161"/>
        <v>45265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6350</v>
      </c>
      <c r="O1526" s="1" t="s">
        <v>6373</v>
      </c>
      <c r="P1526" s="1" t="s">
        <v>6349</v>
      </c>
      <c r="Q1526" s="1" t="s">
        <v>6350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62"/>
        <v>29194</v>
      </c>
      <c r="AA1526" s="1" t="str">
        <f>Raw!Z1526</f>
        <v>NEW ZEALAND FULL LICENCE</v>
      </c>
      <c r="AB1526" s="9">
        <f t="shared" si="163"/>
        <v>4</v>
      </c>
      <c r="AC1526" s="1">
        <v>16</v>
      </c>
      <c r="AD1526" s="1" t="str">
        <f>Raw!AA1526</f>
        <v>FEMALE</v>
      </c>
      <c r="AE1526" s="1" t="str">
        <f>Raw!AB1526</f>
        <v>NO</v>
      </c>
      <c r="AF1526" s="1">
        <f>IF(Raw!AE1526="", 0, 1)</f>
        <v>1</v>
      </c>
      <c r="AG1526" s="1" t="str">
        <f t="shared" si="164"/>
        <v>Yes</v>
      </c>
      <c r="AH1526" s="1" t="str">
        <f t="shared" si="165"/>
        <v>Yes</v>
      </c>
      <c r="AI1526" s="1" t="str">
        <f t="shared" si="166"/>
        <v>Yes</v>
      </c>
      <c r="AJ1526" s="1">
        <f>IF(Raw!AE1526="", "", Raw!AE1526)</f>
        <v>5</v>
      </c>
      <c r="AK1526" s="2">
        <f t="shared" ca="1" si="167"/>
        <v>45138</v>
      </c>
      <c r="AL1526" s="1" t="str">
        <f>IF(Raw!AF1526="", "", Raw!AF1526)</f>
        <v>Not at fault - other vehicle involved</v>
      </c>
      <c r="AM1526" s="1" t="s">
        <v>6350</v>
      </c>
      <c r="AN1526" s="1" t="s">
        <v>6350</v>
      </c>
      <c r="AO1526" s="1" t="s">
        <v>6349</v>
      </c>
      <c r="AP1526" s="1">
        <f>Raw!AH1526</f>
        <v>4262</v>
      </c>
      <c r="AQ1526" s="1">
        <v>500</v>
      </c>
      <c r="AR1526" s="1" t="s">
        <v>6350</v>
      </c>
      <c r="AS1526" s="1" t="s">
        <v>6350</v>
      </c>
      <c r="AT1526" s="1" t="s">
        <v>6350</v>
      </c>
    </row>
    <row r="1527" spans="1:46" ht="12.75" x14ac:dyDescent="0.2">
      <c r="A1527" s="1">
        <v>11526</v>
      </c>
      <c r="B1527" s="1" t="s">
        <v>2</v>
      </c>
      <c r="C1527" s="2">
        <f t="shared" ca="1" si="161"/>
        <v>45265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6350</v>
      </c>
      <c r="O1527" s="1" t="s">
        <v>6373</v>
      </c>
      <c r="P1527" s="1" t="s">
        <v>6349</v>
      </c>
      <c r="Q1527" s="1" t="s">
        <v>6350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/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62"/>
        <v>31021</v>
      </c>
      <c r="AA1527" s="1" t="str">
        <f>Raw!Z1527</f>
        <v>NEW ZEALAND FULL LICENCE</v>
      </c>
      <c r="AB1527" s="9">
        <f t="shared" si="163"/>
        <v>4</v>
      </c>
      <c r="AC1527" s="1">
        <v>16</v>
      </c>
      <c r="AD1527" s="1" t="str">
        <f>Raw!AA1527</f>
        <v>FEMALE</v>
      </c>
      <c r="AE1527" s="1" t="str">
        <f>Raw!AB1527</f>
        <v>NO</v>
      </c>
      <c r="AF1527" s="1">
        <f>IF(Raw!AE1527="", 0, 1)</f>
        <v>1</v>
      </c>
      <c r="AG1527" s="1" t="str">
        <f t="shared" si="164"/>
        <v>Yes</v>
      </c>
      <c r="AH1527" s="1" t="str">
        <f t="shared" si="165"/>
        <v>Yes</v>
      </c>
      <c r="AI1527" s="1" t="str">
        <f t="shared" si="166"/>
        <v>Yes</v>
      </c>
      <c r="AJ1527" s="1">
        <f>IF(Raw!AE1527="", "", Raw!AE1527)</f>
        <v>22</v>
      </c>
      <c r="AK1527" s="2">
        <f t="shared" ca="1" si="167"/>
        <v>44620</v>
      </c>
      <c r="AL1527" s="1" t="str">
        <f>IF(Raw!AF1527="", "", Raw!AF1527)</f>
        <v>At fault - other vehicle involved</v>
      </c>
      <c r="AM1527" s="1" t="s">
        <v>6350</v>
      </c>
      <c r="AN1527" s="1" t="s">
        <v>6350</v>
      </c>
      <c r="AO1527" s="1" t="s">
        <v>6349</v>
      </c>
      <c r="AP1527" s="1">
        <f>Raw!AH1527</f>
        <v>9580</v>
      </c>
      <c r="AQ1527" s="1">
        <v>500</v>
      </c>
      <c r="AR1527" s="1" t="s">
        <v>6350</v>
      </c>
      <c r="AS1527" s="1" t="s">
        <v>6350</v>
      </c>
      <c r="AT1527" s="1" t="s">
        <v>6350</v>
      </c>
    </row>
    <row r="1528" spans="1:46" ht="12.75" x14ac:dyDescent="0.2">
      <c r="A1528" s="1">
        <v>11527</v>
      </c>
      <c r="B1528" s="1" t="s">
        <v>2</v>
      </c>
      <c r="C1528" s="2">
        <f t="shared" ca="1" si="161"/>
        <v>45265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6350</v>
      </c>
      <c r="O1528" s="1" t="s">
        <v>6373</v>
      </c>
      <c r="P1528" s="1" t="s">
        <v>6349</v>
      </c>
      <c r="Q1528" s="1" t="s">
        <v>6350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62"/>
        <v>34308</v>
      </c>
      <c r="AA1528" s="1" t="str">
        <f>Raw!Z1528</f>
        <v>NEW ZEALAND FULL LICENCE</v>
      </c>
      <c r="AB1528" s="9">
        <f t="shared" si="163"/>
        <v>4</v>
      </c>
      <c r="AC1528" s="1">
        <v>16</v>
      </c>
      <c r="AD1528" s="1" t="str">
        <f>Raw!AA1528</f>
        <v>FEMALE</v>
      </c>
      <c r="AE1528" s="1" t="str">
        <f>Raw!AB1528</f>
        <v>NO</v>
      </c>
      <c r="AF1528" s="1">
        <f>IF(Raw!AE1528="", 0, 1)</f>
        <v>0</v>
      </c>
      <c r="AG1528" s="1" t="str">
        <f t="shared" si="164"/>
        <v>No</v>
      </c>
      <c r="AH1528" s="1" t="str">
        <f t="shared" si="165"/>
        <v>No</v>
      </c>
      <c r="AI1528" s="1" t="str">
        <f t="shared" si="166"/>
        <v>No</v>
      </c>
      <c r="AJ1528" s="1" t="str">
        <f>IF(Raw!AE1528="", "", Raw!AE1528)</f>
        <v/>
      </c>
      <c r="AK1528" s="2" t="str">
        <f t="shared" ca="1" si="167"/>
        <v/>
      </c>
      <c r="AL1528" s="1" t="str">
        <f>IF(Raw!AF1528="", "", Raw!AF1528)</f>
        <v/>
      </c>
      <c r="AM1528" s="1" t="s">
        <v>6350</v>
      </c>
      <c r="AN1528" s="1" t="s">
        <v>6350</v>
      </c>
      <c r="AO1528" s="1" t="s">
        <v>6349</v>
      </c>
      <c r="AP1528" s="1">
        <f>Raw!AH1528</f>
        <v>4500</v>
      </c>
      <c r="AQ1528" s="1">
        <v>500</v>
      </c>
      <c r="AR1528" s="1" t="s">
        <v>6350</v>
      </c>
      <c r="AS1528" s="1" t="s">
        <v>6350</v>
      </c>
      <c r="AT1528" s="1" t="s">
        <v>6350</v>
      </c>
    </row>
    <row r="1529" spans="1:46" ht="12.75" x14ac:dyDescent="0.2">
      <c r="A1529" s="1">
        <v>11528</v>
      </c>
      <c r="B1529" s="1" t="s">
        <v>2</v>
      </c>
      <c r="C1529" s="2">
        <f t="shared" ca="1" si="161"/>
        <v>45265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6350</v>
      </c>
      <c r="O1529" s="1" t="s">
        <v>6373</v>
      </c>
      <c r="P1529" s="1" t="s">
        <v>6349</v>
      </c>
      <c r="Q1529" s="1" t="s">
        <v>6350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/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62"/>
        <v>17141</v>
      </c>
      <c r="AA1529" s="1" t="str">
        <f>Raw!Z1529</f>
        <v>NEW ZEALAND FULL LICENCE</v>
      </c>
      <c r="AB1529" s="9">
        <f t="shared" si="163"/>
        <v>4</v>
      </c>
      <c r="AC1529" s="1">
        <v>16</v>
      </c>
      <c r="AD1529" s="1" t="str">
        <f>Raw!AA1529</f>
        <v>FEMALE</v>
      </c>
      <c r="AE1529" s="1" t="str">
        <f>Raw!AB1529</f>
        <v>NO</v>
      </c>
      <c r="AF1529" s="1">
        <f>IF(Raw!AE1529="", 0, 1)</f>
        <v>1</v>
      </c>
      <c r="AG1529" s="1" t="str">
        <f t="shared" si="164"/>
        <v>Yes</v>
      </c>
      <c r="AH1529" s="1" t="str">
        <f t="shared" si="165"/>
        <v>Yes</v>
      </c>
      <c r="AI1529" s="1" t="str">
        <f t="shared" si="166"/>
        <v>Yes</v>
      </c>
      <c r="AJ1529" s="1">
        <f>IF(Raw!AE1529="", "", Raw!AE1529)</f>
        <v>5</v>
      </c>
      <c r="AK1529" s="2">
        <f t="shared" ca="1" si="167"/>
        <v>45138</v>
      </c>
      <c r="AL1529" s="1" t="str">
        <f>IF(Raw!AF1529="", "", Raw!AF1529)</f>
        <v>Not at fault - other vehicle involved</v>
      </c>
      <c r="AM1529" s="1" t="s">
        <v>6350</v>
      </c>
      <c r="AN1529" s="1" t="s">
        <v>6350</v>
      </c>
      <c r="AO1529" s="1" t="s">
        <v>6349</v>
      </c>
      <c r="AP1529" s="1">
        <f>Raw!AH1529</f>
        <v>14000</v>
      </c>
      <c r="AQ1529" s="1">
        <v>500</v>
      </c>
      <c r="AR1529" s="1" t="s">
        <v>6350</v>
      </c>
      <c r="AS1529" s="1" t="s">
        <v>6350</v>
      </c>
      <c r="AT1529" s="1" t="s">
        <v>6350</v>
      </c>
    </row>
    <row r="1530" spans="1:46" ht="12.75" x14ac:dyDescent="0.2">
      <c r="A1530" s="1">
        <v>11529</v>
      </c>
      <c r="B1530" s="1" t="s">
        <v>2</v>
      </c>
      <c r="C1530" s="2">
        <f t="shared" ca="1" si="161"/>
        <v>45265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6350</v>
      </c>
      <c r="O1530" s="1" t="s">
        <v>6373</v>
      </c>
      <c r="P1530" s="1" t="s">
        <v>6349</v>
      </c>
      <c r="Q1530" s="1" t="s">
        <v>6350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/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62"/>
        <v>29194</v>
      </c>
      <c r="AA1530" s="1" t="str">
        <f>Raw!Z1530</f>
        <v>NEW ZEALAND FULL LICENCE</v>
      </c>
      <c r="AB1530" s="9">
        <f t="shared" si="163"/>
        <v>4</v>
      </c>
      <c r="AC1530" s="1">
        <v>16</v>
      </c>
      <c r="AD1530" s="1" t="str">
        <f>Raw!AA1530</f>
        <v>MALE</v>
      </c>
      <c r="AE1530" s="1" t="str">
        <f>Raw!AB1530</f>
        <v>NO</v>
      </c>
      <c r="AF1530" s="1">
        <f>IF(Raw!AE1530="", 0, 1)</f>
        <v>1</v>
      </c>
      <c r="AG1530" s="1" t="str">
        <f t="shared" si="164"/>
        <v>No</v>
      </c>
      <c r="AH1530" s="1" t="str">
        <f t="shared" si="165"/>
        <v>Yes</v>
      </c>
      <c r="AI1530" s="1" t="str">
        <f t="shared" si="166"/>
        <v>Yes</v>
      </c>
      <c r="AJ1530" s="1">
        <f>IF(Raw!AE1530="", "", Raw!AE1530)</f>
        <v>32</v>
      </c>
      <c r="AK1530" s="2">
        <f t="shared" ca="1" si="167"/>
        <v>44316</v>
      </c>
      <c r="AL1530" s="1" t="str">
        <f>IF(Raw!AF1530="", "", Raw!AF1530)</f>
        <v>At fault - other vehicle involved</v>
      </c>
      <c r="AM1530" s="1" t="s">
        <v>6350</v>
      </c>
      <c r="AN1530" s="1" t="s">
        <v>6350</v>
      </c>
      <c r="AO1530" s="1" t="s">
        <v>6349</v>
      </c>
      <c r="AP1530" s="1">
        <f>Raw!AH1530</f>
        <v>25000</v>
      </c>
      <c r="AQ1530" s="1">
        <v>500</v>
      </c>
      <c r="AR1530" s="1" t="s">
        <v>6350</v>
      </c>
      <c r="AS1530" s="1" t="s">
        <v>6350</v>
      </c>
      <c r="AT1530" s="1" t="s">
        <v>6350</v>
      </c>
    </row>
    <row r="1531" spans="1:46" ht="12.75" x14ac:dyDescent="0.2">
      <c r="A1531" s="1">
        <v>11530</v>
      </c>
      <c r="B1531" s="1" t="s">
        <v>2</v>
      </c>
      <c r="C1531" s="2">
        <f t="shared" ca="1" si="161"/>
        <v>45265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6350</v>
      </c>
      <c r="O1531" s="1" t="s">
        <v>6373</v>
      </c>
      <c r="P1531" s="1" t="s">
        <v>6349</v>
      </c>
      <c r="Q1531" s="1" t="s">
        <v>6350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/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62"/>
        <v>35769</v>
      </c>
      <c r="AA1531" s="1" t="str">
        <f>Raw!Z1531</f>
        <v>NEW ZEALAND FULL LICENCE</v>
      </c>
      <c r="AB1531" s="9">
        <f t="shared" si="163"/>
        <v>4</v>
      </c>
      <c r="AC1531" s="1">
        <v>16</v>
      </c>
      <c r="AD1531" s="1" t="str">
        <f>Raw!AA1531</f>
        <v>MALE</v>
      </c>
      <c r="AE1531" s="1" t="str">
        <f>Raw!AB1531</f>
        <v>YES</v>
      </c>
      <c r="AF1531" s="1">
        <f>IF(Raw!AE1531="", 0, 1)</f>
        <v>0</v>
      </c>
      <c r="AG1531" s="1" t="str">
        <f t="shared" si="164"/>
        <v>No</v>
      </c>
      <c r="AH1531" s="1" t="str">
        <f t="shared" si="165"/>
        <v>No</v>
      </c>
      <c r="AI1531" s="1" t="str">
        <f t="shared" si="166"/>
        <v>No</v>
      </c>
      <c r="AJ1531" s="1" t="str">
        <f>IF(Raw!AE1531="", "", Raw!AE1531)</f>
        <v/>
      </c>
      <c r="AK1531" s="2" t="str">
        <f t="shared" ca="1" si="167"/>
        <v/>
      </c>
      <c r="AL1531" s="1" t="str">
        <f>IF(Raw!AF1531="", "", Raw!AF1531)</f>
        <v/>
      </c>
      <c r="AM1531" s="1" t="s">
        <v>6350</v>
      </c>
      <c r="AN1531" s="1" t="s">
        <v>6350</v>
      </c>
      <c r="AO1531" s="1" t="s">
        <v>6349</v>
      </c>
      <c r="AP1531" s="1">
        <f>Raw!AH1531</f>
        <v>20545</v>
      </c>
      <c r="AQ1531" s="1">
        <v>500</v>
      </c>
      <c r="AR1531" s="1" t="s">
        <v>6350</v>
      </c>
      <c r="AS1531" s="1" t="s">
        <v>6350</v>
      </c>
      <c r="AT1531" s="1" t="s">
        <v>6350</v>
      </c>
    </row>
    <row r="1532" spans="1:46" ht="12.75" x14ac:dyDescent="0.2">
      <c r="A1532" s="1">
        <v>11531</v>
      </c>
      <c r="B1532" s="1" t="s">
        <v>2</v>
      </c>
      <c r="C1532" s="2">
        <f t="shared" ca="1" si="161"/>
        <v>45265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6350</v>
      </c>
      <c r="O1532" s="1" t="s">
        <v>6373</v>
      </c>
      <c r="P1532" s="1" t="s">
        <v>6349</v>
      </c>
      <c r="Q1532" s="1" t="s">
        <v>6350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62"/>
        <v>37595</v>
      </c>
      <c r="AA1532" s="1" t="str">
        <f>Raw!Z1532</f>
        <v>RESTRICTED LICENCE</v>
      </c>
      <c r="AB1532" s="9">
        <f t="shared" si="163"/>
        <v>4</v>
      </c>
      <c r="AC1532" s="1">
        <v>16</v>
      </c>
      <c r="AD1532" s="1" t="str">
        <f>Raw!AA1532</f>
        <v>MALE</v>
      </c>
      <c r="AE1532" s="1" t="str">
        <f>Raw!AB1532</f>
        <v>NO</v>
      </c>
      <c r="AF1532" s="1">
        <f>IF(Raw!AE1532="", 0, 1)</f>
        <v>0</v>
      </c>
      <c r="AG1532" s="1" t="str">
        <f t="shared" si="164"/>
        <v>No</v>
      </c>
      <c r="AH1532" s="1" t="str">
        <f t="shared" si="165"/>
        <v>No</v>
      </c>
      <c r="AI1532" s="1" t="str">
        <f t="shared" si="166"/>
        <v>No</v>
      </c>
      <c r="AJ1532" s="1" t="str">
        <f>IF(Raw!AE1532="", "", Raw!AE1532)</f>
        <v/>
      </c>
      <c r="AK1532" s="2" t="str">
        <f t="shared" ca="1" si="167"/>
        <v/>
      </c>
      <c r="AL1532" s="1" t="str">
        <f>IF(Raw!AF1532="", "", Raw!AF1532)</f>
        <v/>
      </c>
      <c r="AM1532" s="1" t="s">
        <v>6350</v>
      </c>
      <c r="AN1532" s="1" t="s">
        <v>6350</v>
      </c>
      <c r="AO1532" s="1" t="s">
        <v>6349</v>
      </c>
      <c r="AP1532" s="1">
        <f>Raw!AH1532</f>
        <v>25000</v>
      </c>
      <c r="AQ1532" s="1">
        <v>500</v>
      </c>
      <c r="AR1532" s="1" t="s">
        <v>6350</v>
      </c>
      <c r="AS1532" s="1" t="s">
        <v>6350</v>
      </c>
      <c r="AT1532" s="1" t="s">
        <v>6350</v>
      </c>
    </row>
    <row r="1533" spans="1:46" ht="12.75" x14ac:dyDescent="0.2">
      <c r="A1533" s="1">
        <v>11532</v>
      </c>
      <c r="B1533" s="1" t="s">
        <v>2</v>
      </c>
      <c r="C1533" s="2">
        <f t="shared" ca="1" si="161"/>
        <v>45265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6350</v>
      </c>
      <c r="O1533" s="1" t="s">
        <v>6373</v>
      </c>
      <c r="P1533" s="1" t="s">
        <v>6349</v>
      </c>
      <c r="Q1533" s="1" t="s">
        <v>6350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62"/>
        <v>37960</v>
      </c>
      <c r="AA1533" s="1" t="str">
        <f>Raw!Z1533</f>
        <v>NEW ZEALAND FULL LICENCE</v>
      </c>
      <c r="AB1533" s="9">
        <f t="shared" si="163"/>
        <v>4</v>
      </c>
      <c r="AC1533" s="1">
        <v>16</v>
      </c>
      <c r="AD1533" s="1" t="str">
        <f>Raw!AA1533</f>
        <v>FEMALE</v>
      </c>
      <c r="AE1533" s="1" t="str">
        <f>Raw!AB1533</f>
        <v>NO</v>
      </c>
      <c r="AF1533" s="1">
        <f>IF(Raw!AE1533="", 0, 1)</f>
        <v>0</v>
      </c>
      <c r="AG1533" s="1" t="str">
        <f t="shared" si="164"/>
        <v>No</v>
      </c>
      <c r="AH1533" s="1" t="str">
        <f t="shared" si="165"/>
        <v>No</v>
      </c>
      <c r="AI1533" s="1" t="str">
        <f t="shared" si="166"/>
        <v>No</v>
      </c>
      <c r="AJ1533" s="1" t="str">
        <f>IF(Raw!AE1533="", "", Raw!AE1533)</f>
        <v/>
      </c>
      <c r="AK1533" s="2" t="str">
        <f t="shared" ca="1" si="167"/>
        <v/>
      </c>
      <c r="AL1533" s="1" t="str">
        <f>IF(Raw!AF1533="", "", Raw!AF1533)</f>
        <v/>
      </c>
      <c r="AM1533" s="1" t="s">
        <v>6350</v>
      </c>
      <c r="AN1533" s="1" t="s">
        <v>6350</v>
      </c>
      <c r="AO1533" s="1" t="s">
        <v>6349</v>
      </c>
      <c r="AP1533" s="1">
        <f>Raw!AH1533</f>
        <v>8850</v>
      </c>
      <c r="AQ1533" s="1">
        <v>500</v>
      </c>
      <c r="AR1533" s="1" t="s">
        <v>6350</v>
      </c>
      <c r="AS1533" s="1" t="s">
        <v>6350</v>
      </c>
      <c r="AT1533" s="1" t="s">
        <v>6350</v>
      </c>
    </row>
    <row r="1534" spans="1:46" ht="12.75" x14ac:dyDescent="0.2">
      <c r="A1534" s="1">
        <v>11533</v>
      </c>
      <c r="B1534" s="1" t="s">
        <v>2</v>
      </c>
      <c r="C1534" s="2">
        <f t="shared" ca="1" si="161"/>
        <v>45265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6350</v>
      </c>
      <c r="O1534" s="1" t="s">
        <v>6373</v>
      </c>
      <c r="P1534" s="1" t="s">
        <v>6349</v>
      </c>
      <c r="Q1534" s="1" t="s">
        <v>6350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/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62"/>
        <v>29560</v>
      </c>
      <c r="AA1534" s="1" t="str">
        <f>Raw!Z1534</f>
        <v>NEW ZEALAND FULL LICENCE</v>
      </c>
      <c r="AB1534" s="9">
        <f t="shared" si="163"/>
        <v>4</v>
      </c>
      <c r="AC1534" s="1">
        <v>16</v>
      </c>
      <c r="AD1534" s="1" t="str">
        <f>Raw!AA1534</f>
        <v>FEMALE</v>
      </c>
      <c r="AE1534" s="1" t="str">
        <f>Raw!AB1534</f>
        <v>NO</v>
      </c>
      <c r="AF1534" s="1">
        <f>IF(Raw!AE1534="", 0, 1)</f>
        <v>0</v>
      </c>
      <c r="AG1534" s="1" t="str">
        <f t="shared" si="164"/>
        <v>No</v>
      </c>
      <c r="AH1534" s="1" t="str">
        <f t="shared" si="165"/>
        <v>No</v>
      </c>
      <c r="AI1534" s="1" t="str">
        <f t="shared" si="166"/>
        <v>No</v>
      </c>
      <c r="AJ1534" s="1" t="str">
        <f>IF(Raw!AE1534="", "", Raw!AE1534)</f>
        <v/>
      </c>
      <c r="AK1534" s="2" t="str">
        <f t="shared" ca="1" si="167"/>
        <v/>
      </c>
      <c r="AL1534" s="1" t="str">
        <f>IF(Raw!AF1534="", "", Raw!AF1534)</f>
        <v/>
      </c>
      <c r="AM1534" s="1" t="s">
        <v>6350</v>
      </c>
      <c r="AN1534" s="1" t="s">
        <v>6350</v>
      </c>
      <c r="AO1534" s="1" t="s">
        <v>6349</v>
      </c>
      <c r="AP1534" s="1">
        <f>Raw!AH1534</f>
        <v>65390</v>
      </c>
      <c r="AQ1534" s="1">
        <v>500</v>
      </c>
      <c r="AR1534" s="1" t="s">
        <v>6350</v>
      </c>
      <c r="AS1534" s="1" t="s">
        <v>6350</v>
      </c>
      <c r="AT1534" s="1" t="s">
        <v>6350</v>
      </c>
    </row>
    <row r="1535" spans="1:46" ht="12.75" x14ac:dyDescent="0.2">
      <c r="A1535" s="1">
        <v>11534</v>
      </c>
      <c r="B1535" s="1" t="s">
        <v>2</v>
      </c>
      <c r="C1535" s="2">
        <f t="shared" ca="1" si="161"/>
        <v>45265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6350</v>
      </c>
      <c r="O1535" s="1" t="s">
        <v>6373</v>
      </c>
      <c r="P1535" s="1" t="s">
        <v>6349</v>
      </c>
      <c r="Q1535" s="1" t="s">
        <v>6350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62"/>
        <v>26638</v>
      </c>
      <c r="AA1535" s="1" t="str">
        <f>Raw!Z1535</f>
        <v>NEW ZEALAND FULL LICENCE</v>
      </c>
      <c r="AB1535" s="9">
        <f t="shared" si="163"/>
        <v>4</v>
      </c>
      <c r="AC1535" s="1">
        <v>16</v>
      </c>
      <c r="AD1535" s="1" t="str">
        <f>Raw!AA1535</f>
        <v>MALE</v>
      </c>
      <c r="AE1535" s="1" t="str">
        <f>Raw!AB1535</f>
        <v>NO</v>
      </c>
      <c r="AF1535" s="1">
        <f>IF(Raw!AE1535="", 0, 1)</f>
        <v>0</v>
      </c>
      <c r="AG1535" s="1" t="str">
        <f t="shared" si="164"/>
        <v>No</v>
      </c>
      <c r="AH1535" s="1" t="str">
        <f t="shared" si="165"/>
        <v>No</v>
      </c>
      <c r="AI1535" s="1" t="str">
        <f t="shared" si="166"/>
        <v>No</v>
      </c>
      <c r="AJ1535" s="1" t="str">
        <f>IF(Raw!AE1535="", "", Raw!AE1535)</f>
        <v/>
      </c>
      <c r="AK1535" s="2" t="str">
        <f t="shared" ca="1" si="167"/>
        <v/>
      </c>
      <c r="AL1535" s="1" t="str">
        <f>IF(Raw!AF1535="", "", Raw!AF1535)</f>
        <v/>
      </c>
      <c r="AM1535" s="1" t="s">
        <v>6350</v>
      </c>
      <c r="AN1535" s="1" t="s">
        <v>6350</v>
      </c>
      <c r="AO1535" s="1" t="s">
        <v>6349</v>
      </c>
      <c r="AP1535" s="1">
        <f>Raw!AH1535</f>
        <v>3080</v>
      </c>
      <c r="AQ1535" s="1">
        <v>500</v>
      </c>
      <c r="AR1535" s="1" t="s">
        <v>6350</v>
      </c>
      <c r="AS1535" s="1" t="s">
        <v>6350</v>
      </c>
      <c r="AT1535" s="1" t="s">
        <v>6350</v>
      </c>
    </row>
    <row r="1536" spans="1:46" ht="12.75" x14ac:dyDescent="0.2">
      <c r="A1536" s="1">
        <v>11535</v>
      </c>
      <c r="B1536" s="1" t="s">
        <v>2</v>
      </c>
      <c r="C1536" s="2">
        <f t="shared" ca="1" si="161"/>
        <v>45265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6350</v>
      </c>
      <c r="O1536" s="1" t="s">
        <v>6373</v>
      </c>
      <c r="P1536" s="1" t="s">
        <v>6349</v>
      </c>
      <c r="Q1536" s="1" t="s">
        <v>6350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/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62"/>
        <v>20794</v>
      </c>
      <c r="AA1536" s="1" t="str">
        <f>Raw!Z1536</f>
        <v>NEW ZEALAND FULL LICENCE</v>
      </c>
      <c r="AB1536" s="9">
        <f t="shared" si="163"/>
        <v>4</v>
      </c>
      <c r="AC1536" s="1">
        <v>16</v>
      </c>
      <c r="AD1536" s="1" t="str">
        <f>Raw!AA1536</f>
        <v>FEMALE</v>
      </c>
      <c r="AE1536" s="1" t="str">
        <f>Raw!AB1536</f>
        <v>NO</v>
      </c>
      <c r="AF1536" s="1">
        <f>IF(Raw!AE1536="", 0, 1)</f>
        <v>0</v>
      </c>
      <c r="AG1536" s="1" t="str">
        <f t="shared" si="164"/>
        <v>No</v>
      </c>
      <c r="AH1536" s="1" t="str">
        <f t="shared" si="165"/>
        <v>No</v>
      </c>
      <c r="AI1536" s="1" t="str">
        <f t="shared" si="166"/>
        <v>No</v>
      </c>
      <c r="AJ1536" s="1" t="str">
        <f>IF(Raw!AE1536="", "", Raw!AE1536)</f>
        <v/>
      </c>
      <c r="AK1536" s="2" t="str">
        <f t="shared" ca="1" si="167"/>
        <v/>
      </c>
      <c r="AL1536" s="1" t="str">
        <f>IF(Raw!AF1536="", "", Raw!AF1536)</f>
        <v/>
      </c>
      <c r="AM1536" s="1" t="s">
        <v>6350</v>
      </c>
      <c r="AN1536" s="1" t="s">
        <v>6350</v>
      </c>
      <c r="AO1536" s="1" t="s">
        <v>6349</v>
      </c>
      <c r="AP1536" s="1">
        <f>Raw!AH1536</f>
        <v>13300</v>
      </c>
      <c r="AQ1536" s="1">
        <v>500</v>
      </c>
      <c r="AR1536" s="1" t="s">
        <v>6350</v>
      </c>
      <c r="AS1536" s="1" t="s">
        <v>6350</v>
      </c>
      <c r="AT1536" s="1" t="s">
        <v>6350</v>
      </c>
    </row>
    <row r="1537" spans="1:46" ht="12.75" x14ac:dyDescent="0.2">
      <c r="A1537" s="1">
        <v>11536</v>
      </c>
      <c r="B1537" s="1" t="s">
        <v>2</v>
      </c>
      <c r="C1537" s="2">
        <f t="shared" ca="1" si="161"/>
        <v>45265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6350</v>
      </c>
      <c r="O1537" s="1" t="s">
        <v>6373</v>
      </c>
      <c r="P1537" s="1" t="s">
        <v>6349</v>
      </c>
      <c r="Q1537" s="1" t="s">
        <v>6350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/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62"/>
        <v>32116</v>
      </c>
      <c r="AA1537" s="1" t="str">
        <f>Raw!Z1537</f>
        <v>NEW ZEALAND FULL LICENCE</v>
      </c>
      <c r="AB1537" s="9">
        <f t="shared" si="163"/>
        <v>4</v>
      </c>
      <c r="AC1537" s="1">
        <v>16</v>
      </c>
      <c r="AD1537" s="1" t="str">
        <f>Raw!AA1537</f>
        <v>MALE</v>
      </c>
      <c r="AE1537" s="1" t="str">
        <f>Raw!AB1537</f>
        <v>YES</v>
      </c>
      <c r="AF1537" s="1">
        <f>IF(Raw!AE1537="", 0, 1)</f>
        <v>1</v>
      </c>
      <c r="AG1537" s="1" t="str">
        <f t="shared" si="164"/>
        <v>Yes</v>
      </c>
      <c r="AH1537" s="1" t="str">
        <f t="shared" si="165"/>
        <v>Yes</v>
      </c>
      <c r="AI1537" s="1" t="str">
        <f t="shared" si="166"/>
        <v>Yes</v>
      </c>
      <c r="AJ1537" s="1">
        <f>IF(Raw!AE1537="", "", Raw!AE1537)</f>
        <v>7</v>
      </c>
      <c r="AK1537" s="2">
        <f t="shared" ca="1" si="167"/>
        <v>45077</v>
      </c>
      <c r="AL1537" s="1" t="str">
        <f>IF(Raw!AF1537="", "", Raw!AF1537)</f>
        <v>Not at fault - other vehicle involved</v>
      </c>
      <c r="AM1537" s="1" t="s">
        <v>6350</v>
      </c>
      <c r="AN1537" s="1" t="s">
        <v>6350</v>
      </c>
      <c r="AO1537" s="1" t="s">
        <v>6349</v>
      </c>
      <c r="AP1537" s="1">
        <f>Raw!AH1537</f>
        <v>14350</v>
      </c>
      <c r="AQ1537" s="1">
        <v>500</v>
      </c>
      <c r="AR1537" s="1" t="s">
        <v>6350</v>
      </c>
      <c r="AS1537" s="1" t="s">
        <v>6350</v>
      </c>
      <c r="AT1537" s="1" t="s">
        <v>6350</v>
      </c>
    </row>
    <row r="1538" spans="1:46" ht="12.75" x14ac:dyDescent="0.2">
      <c r="A1538" s="1">
        <v>11537</v>
      </c>
      <c r="B1538" s="1" t="s">
        <v>2</v>
      </c>
      <c r="C1538" s="2">
        <f t="shared" ca="1" si="161"/>
        <v>45265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6350</v>
      </c>
      <c r="O1538" s="1" t="s">
        <v>6373</v>
      </c>
      <c r="P1538" s="1" t="s">
        <v>6349</v>
      </c>
      <c r="Q1538" s="1" t="s">
        <v>6350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62"/>
        <v>21159</v>
      </c>
      <c r="AA1538" s="1" t="str">
        <f>Raw!Z1538</f>
        <v>NEW ZEALAND FULL LICENCE</v>
      </c>
      <c r="AB1538" s="9">
        <f t="shared" si="163"/>
        <v>4</v>
      </c>
      <c r="AC1538" s="1">
        <v>16</v>
      </c>
      <c r="AD1538" s="1" t="str">
        <f>Raw!AA1538</f>
        <v>MALE</v>
      </c>
      <c r="AE1538" s="1" t="str">
        <f>Raw!AB1538</f>
        <v>NO</v>
      </c>
      <c r="AF1538" s="1">
        <f>IF(Raw!AE1538="", 0, 1)</f>
        <v>0</v>
      </c>
      <c r="AG1538" s="1" t="str">
        <f t="shared" si="164"/>
        <v>No</v>
      </c>
      <c r="AH1538" s="1" t="str">
        <f t="shared" si="165"/>
        <v>No</v>
      </c>
      <c r="AI1538" s="1" t="str">
        <f t="shared" si="166"/>
        <v>No</v>
      </c>
      <c r="AJ1538" s="1" t="str">
        <f>IF(Raw!AE1538="", "", Raw!AE1538)</f>
        <v/>
      </c>
      <c r="AK1538" s="2" t="str">
        <f t="shared" ca="1" si="167"/>
        <v/>
      </c>
      <c r="AL1538" s="1" t="str">
        <f>IF(Raw!AF1538="", "", Raw!AF1538)</f>
        <v/>
      </c>
      <c r="AM1538" s="1" t="s">
        <v>6350</v>
      </c>
      <c r="AN1538" s="1" t="s">
        <v>6350</v>
      </c>
      <c r="AO1538" s="1" t="s">
        <v>6349</v>
      </c>
      <c r="AP1538" s="1">
        <f>Raw!AH1538</f>
        <v>111700</v>
      </c>
      <c r="AQ1538" s="1">
        <v>500</v>
      </c>
      <c r="AR1538" s="1" t="s">
        <v>6350</v>
      </c>
      <c r="AS1538" s="1" t="s">
        <v>6350</v>
      </c>
      <c r="AT1538" s="1" t="s">
        <v>6350</v>
      </c>
    </row>
    <row r="1539" spans="1:46" ht="12.75" x14ac:dyDescent="0.2">
      <c r="A1539" s="1">
        <v>11538</v>
      </c>
      <c r="B1539" s="1" t="s">
        <v>2</v>
      </c>
      <c r="C1539" s="2">
        <f t="shared" ref="C1539:C1602" ca="1" si="168">TODAY()</f>
        <v>45265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6350</v>
      </c>
      <c r="O1539" s="1" t="s">
        <v>6373</v>
      </c>
      <c r="P1539" s="1" t="s">
        <v>6349</v>
      </c>
      <c r="Q1539" s="1" t="s">
        <v>6350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69">DATE( YEAR( TODAY())-Y1539, MONTH( TODAY()), DAY( TODAY()))</f>
        <v>18967</v>
      </c>
      <c r="AA1539" s="1" t="str">
        <f>Raw!Z1539</f>
        <v>NEW ZEALAND FULL LICENCE</v>
      </c>
      <c r="AB1539" s="9">
        <f t="shared" ref="AB1539:AB1602" si="170">IF( MAX(1, Y1539-AC1539)&gt;=4, 4, MAX(1, Y1539-AC1539))</f>
        <v>4</v>
      </c>
      <c r="AC1539" s="1">
        <v>16</v>
      </c>
      <c r="AD1539" s="1" t="str">
        <f>Raw!AA1539</f>
        <v>MALE</v>
      </c>
      <c r="AE1539" s="1" t="str">
        <f>Raw!AB1539</f>
        <v>NO</v>
      </c>
      <c r="AF1539" s="1">
        <f>IF(Raw!AE1539="", 0, 1)</f>
        <v>0</v>
      </c>
      <c r="AG1539" s="1" t="str">
        <f t="shared" ref="AG1539:AG1602" si="171">IF(AND( AJ1539&lt;&gt;"", AJ1539&lt;=2*12), "Yes", "No")</f>
        <v>No</v>
      </c>
      <c r="AH1539" s="1" t="str">
        <f t="shared" ref="AH1539:AH1602" si="172">IF(AND( AJ1539&lt;&gt;"", AJ1539&lt;=3*12), "Yes", "No")</f>
        <v>No</v>
      </c>
      <c r="AI1539" s="1" t="str">
        <f t="shared" ref="AI1539:AI1602" si="173">IF(AND( AJ1539&lt;&gt;"", AJ1539&lt;5*12), "Yes", "No")</f>
        <v>No</v>
      </c>
      <c r="AJ1539" s="1" t="str">
        <f>IF(Raw!AE1539="", "", Raw!AE1539)</f>
        <v/>
      </c>
      <c r="AK1539" s="2" t="str">
        <f t="shared" ref="AK1539:AK1602" ca="1" si="174">IF(AJ1539="", "", EOMONTH( TODAY(), -AJ1539))</f>
        <v/>
      </c>
      <c r="AL1539" s="1" t="str">
        <f>IF(Raw!AF1539="", "", Raw!AF1539)</f>
        <v/>
      </c>
      <c r="AM1539" s="1" t="s">
        <v>6350</v>
      </c>
      <c r="AN1539" s="1" t="s">
        <v>6350</v>
      </c>
      <c r="AO1539" s="1" t="s">
        <v>6349</v>
      </c>
      <c r="AP1539" s="1">
        <f>Raw!AH1539</f>
        <v>27680</v>
      </c>
      <c r="AQ1539" s="1">
        <v>500</v>
      </c>
      <c r="AR1539" s="1" t="s">
        <v>6350</v>
      </c>
      <c r="AS1539" s="1" t="s">
        <v>6350</v>
      </c>
      <c r="AT1539" s="1" t="s">
        <v>6350</v>
      </c>
    </row>
    <row r="1540" spans="1:46" ht="12.75" x14ac:dyDescent="0.2">
      <c r="A1540" s="1">
        <v>11539</v>
      </c>
      <c r="B1540" s="1" t="s">
        <v>2</v>
      </c>
      <c r="C1540" s="2">
        <f t="shared" ca="1" si="168"/>
        <v>45265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6350</v>
      </c>
      <c r="O1540" s="1" t="s">
        <v>6373</v>
      </c>
      <c r="P1540" s="1" t="s">
        <v>6349</v>
      </c>
      <c r="Q1540" s="1" t="s">
        <v>6350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69"/>
        <v>28829</v>
      </c>
      <c r="AA1540" s="1" t="str">
        <f>Raw!Z1540</f>
        <v>NEW ZEALAND FULL LICENCE</v>
      </c>
      <c r="AB1540" s="9">
        <f t="shared" si="170"/>
        <v>4</v>
      </c>
      <c r="AC1540" s="1">
        <v>16</v>
      </c>
      <c r="AD1540" s="1" t="str">
        <f>Raw!AA1540</f>
        <v>FEMALE</v>
      </c>
      <c r="AE1540" s="1" t="str">
        <f>Raw!AB1540</f>
        <v>NO</v>
      </c>
      <c r="AF1540" s="1">
        <f>IF(Raw!AE1540="", 0, 1)</f>
        <v>1</v>
      </c>
      <c r="AG1540" s="1" t="str">
        <f t="shared" si="171"/>
        <v>Yes</v>
      </c>
      <c r="AH1540" s="1" t="str">
        <f t="shared" si="172"/>
        <v>Yes</v>
      </c>
      <c r="AI1540" s="1" t="str">
        <f t="shared" si="173"/>
        <v>Yes</v>
      </c>
      <c r="AJ1540" s="1">
        <f>IF(Raw!AE1540="", "", Raw!AE1540)</f>
        <v>15</v>
      </c>
      <c r="AK1540" s="2">
        <f t="shared" ca="1" si="174"/>
        <v>44834</v>
      </c>
      <c r="AL1540" s="1" t="str">
        <f>IF(Raw!AF1540="", "", Raw!AF1540)</f>
        <v>At fault - other vehicle involved</v>
      </c>
      <c r="AM1540" s="1" t="s">
        <v>6350</v>
      </c>
      <c r="AN1540" s="1" t="s">
        <v>6350</v>
      </c>
      <c r="AO1540" s="1" t="s">
        <v>6349</v>
      </c>
      <c r="AP1540" s="1">
        <f>Raw!AH1540</f>
        <v>8090</v>
      </c>
      <c r="AQ1540" s="1">
        <v>500</v>
      </c>
      <c r="AR1540" s="1" t="s">
        <v>6350</v>
      </c>
      <c r="AS1540" s="1" t="s">
        <v>6350</v>
      </c>
      <c r="AT1540" s="1" t="s">
        <v>6350</v>
      </c>
    </row>
    <row r="1541" spans="1:46" ht="12.75" x14ac:dyDescent="0.2">
      <c r="A1541" s="1">
        <v>11540</v>
      </c>
      <c r="B1541" s="1" t="s">
        <v>2</v>
      </c>
      <c r="C1541" s="2">
        <f t="shared" ca="1" si="168"/>
        <v>45265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6350</v>
      </c>
      <c r="O1541" s="1" t="s">
        <v>6373</v>
      </c>
      <c r="P1541" s="1" t="s">
        <v>6349</v>
      </c>
      <c r="Q1541" s="1" t="s">
        <v>6350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69"/>
        <v>34308</v>
      </c>
      <c r="AA1541" s="1" t="str">
        <f>Raw!Z1541</f>
        <v>RESTRICTED LICENCE</v>
      </c>
      <c r="AB1541" s="9">
        <f t="shared" si="170"/>
        <v>4</v>
      </c>
      <c r="AC1541" s="1">
        <v>16</v>
      </c>
      <c r="AD1541" s="1" t="str">
        <f>Raw!AA1541</f>
        <v>FEMALE</v>
      </c>
      <c r="AE1541" s="1" t="str">
        <f>Raw!AB1541</f>
        <v>NO</v>
      </c>
      <c r="AF1541" s="1">
        <f>IF(Raw!AE1541="", 0, 1)</f>
        <v>0</v>
      </c>
      <c r="AG1541" s="1" t="str">
        <f t="shared" si="171"/>
        <v>No</v>
      </c>
      <c r="AH1541" s="1" t="str">
        <f t="shared" si="172"/>
        <v>No</v>
      </c>
      <c r="AI1541" s="1" t="str">
        <f t="shared" si="173"/>
        <v>No</v>
      </c>
      <c r="AJ1541" s="1" t="str">
        <f>IF(Raw!AE1541="", "", Raw!AE1541)</f>
        <v/>
      </c>
      <c r="AK1541" s="2" t="str">
        <f t="shared" ca="1" si="174"/>
        <v/>
      </c>
      <c r="AL1541" s="1" t="str">
        <f>IF(Raw!AF1541="", "", Raw!AF1541)</f>
        <v/>
      </c>
      <c r="AM1541" s="1" t="s">
        <v>6350</v>
      </c>
      <c r="AN1541" s="1" t="s">
        <v>6350</v>
      </c>
      <c r="AO1541" s="1" t="s">
        <v>6349</v>
      </c>
      <c r="AP1541" s="1">
        <f>Raw!AH1541</f>
        <v>3200</v>
      </c>
      <c r="AQ1541" s="1">
        <v>500</v>
      </c>
      <c r="AR1541" s="1" t="s">
        <v>6350</v>
      </c>
      <c r="AS1541" s="1" t="s">
        <v>6350</v>
      </c>
      <c r="AT1541" s="1" t="s">
        <v>6350</v>
      </c>
    </row>
    <row r="1542" spans="1:46" ht="12.75" x14ac:dyDescent="0.2">
      <c r="A1542" s="1">
        <v>11541</v>
      </c>
      <c r="B1542" s="1" t="s">
        <v>2</v>
      </c>
      <c r="C1542" s="2">
        <f t="shared" ca="1" si="168"/>
        <v>45265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6350</v>
      </c>
      <c r="O1542" s="1" t="s">
        <v>6373</v>
      </c>
      <c r="P1542" s="1" t="s">
        <v>6349</v>
      </c>
      <c r="Q1542" s="1" t="s">
        <v>6350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69"/>
        <v>29194</v>
      </c>
      <c r="AA1542" s="1" t="str">
        <f>Raw!Z1542</f>
        <v>NEW ZEALAND FULL LICENCE</v>
      </c>
      <c r="AB1542" s="9">
        <f t="shared" si="170"/>
        <v>4</v>
      </c>
      <c r="AC1542" s="1">
        <v>16</v>
      </c>
      <c r="AD1542" s="1" t="str">
        <f>Raw!AA1542</f>
        <v>MALE</v>
      </c>
      <c r="AE1542" s="1" t="str">
        <f>Raw!AB1542</f>
        <v>YES</v>
      </c>
      <c r="AF1542" s="1">
        <f>IF(Raw!AE1542="", 0, 1)</f>
        <v>0</v>
      </c>
      <c r="AG1542" s="1" t="str">
        <f t="shared" si="171"/>
        <v>No</v>
      </c>
      <c r="AH1542" s="1" t="str">
        <f t="shared" si="172"/>
        <v>No</v>
      </c>
      <c r="AI1542" s="1" t="str">
        <f t="shared" si="173"/>
        <v>No</v>
      </c>
      <c r="AJ1542" s="1" t="str">
        <f>IF(Raw!AE1542="", "", Raw!AE1542)</f>
        <v/>
      </c>
      <c r="AK1542" s="2" t="str">
        <f t="shared" ca="1" si="174"/>
        <v/>
      </c>
      <c r="AL1542" s="1" t="str">
        <f>IF(Raw!AF1542="", "", Raw!AF1542)</f>
        <v/>
      </c>
      <c r="AM1542" s="1" t="s">
        <v>6350</v>
      </c>
      <c r="AN1542" s="1" t="s">
        <v>6350</v>
      </c>
      <c r="AO1542" s="1" t="s">
        <v>6349</v>
      </c>
      <c r="AP1542" s="1">
        <f>Raw!AH1542</f>
        <v>63040</v>
      </c>
      <c r="AQ1542" s="1">
        <v>500</v>
      </c>
      <c r="AR1542" s="1" t="s">
        <v>6350</v>
      </c>
      <c r="AS1542" s="1" t="s">
        <v>6350</v>
      </c>
      <c r="AT1542" s="1" t="s">
        <v>6350</v>
      </c>
    </row>
    <row r="1543" spans="1:46" ht="12.75" x14ac:dyDescent="0.2">
      <c r="A1543" s="1">
        <v>11542</v>
      </c>
      <c r="B1543" s="1" t="s">
        <v>2</v>
      </c>
      <c r="C1543" s="2">
        <f t="shared" ca="1" si="168"/>
        <v>45265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6350</v>
      </c>
      <c r="O1543" s="1" t="s">
        <v>6373</v>
      </c>
      <c r="P1543" s="1" t="s">
        <v>6349</v>
      </c>
      <c r="Q1543" s="1" t="s">
        <v>6350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69"/>
        <v>30290</v>
      </c>
      <c r="AA1543" s="1" t="str">
        <f>Raw!Z1543</f>
        <v>NEW ZEALAND FULL LICENCE</v>
      </c>
      <c r="AB1543" s="9">
        <f t="shared" si="170"/>
        <v>4</v>
      </c>
      <c r="AC1543" s="1">
        <v>16</v>
      </c>
      <c r="AD1543" s="1" t="str">
        <f>Raw!AA1543</f>
        <v>FEMALE</v>
      </c>
      <c r="AE1543" s="1" t="str">
        <f>Raw!AB1543</f>
        <v>NO</v>
      </c>
      <c r="AF1543" s="1">
        <f>IF(Raw!AE1543="", 0, 1)</f>
        <v>0</v>
      </c>
      <c r="AG1543" s="1" t="str">
        <f t="shared" si="171"/>
        <v>No</v>
      </c>
      <c r="AH1543" s="1" t="str">
        <f t="shared" si="172"/>
        <v>No</v>
      </c>
      <c r="AI1543" s="1" t="str">
        <f t="shared" si="173"/>
        <v>No</v>
      </c>
      <c r="AJ1543" s="1" t="str">
        <f>IF(Raw!AE1543="", "", Raw!AE1543)</f>
        <v/>
      </c>
      <c r="AK1543" s="2" t="str">
        <f t="shared" ca="1" si="174"/>
        <v/>
      </c>
      <c r="AL1543" s="1" t="str">
        <f>IF(Raw!AF1543="", "", Raw!AF1543)</f>
        <v/>
      </c>
      <c r="AM1543" s="1" t="s">
        <v>6350</v>
      </c>
      <c r="AN1543" s="1" t="s">
        <v>6350</v>
      </c>
      <c r="AO1543" s="1" t="s">
        <v>6349</v>
      </c>
      <c r="AP1543" s="1">
        <f>Raw!AH1543</f>
        <v>11100</v>
      </c>
      <c r="AQ1543" s="1">
        <v>500</v>
      </c>
      <c r="AR1543" s="1" t="s">
        <v>6350</v>
      </c>
      <c r="AS1543" s="1" t="s">
        <v>6350</v>
      </c>
      <c r="AT1543" s="1" t="s">
        <v>6350</v>
      </c>
    </row>
    <row r="1544" spans="1:46" ht="12.75" x14ac:dyDescent="0.2">
      <c r="A1544" s="1">
        <v>11543</v>
      </c>
      <c r="B1544" s="1" t="s">
        <v>2</v>
      </c>
      <c r="C1544" s="2">
        <f t="shared" ca="1" si="168"/>
        <v>45265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6350</v>
      </c>
      <c r="O1544" s="1" t="s">
        <v>6373</v>
      </c>
      <c r="P1544" s="1" t="s">
        <v>6349</v>
      </c>
      <c r="Q1544" s="1" t="s">
        <v>6350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69"/>
        <v>21159</v>
      </c>
      <c r="AA1544" s="1" t="str">
        <f>Raw!Z1544</f>
        <v>NEW ZEALAND FULL LICENCE</v>
      </c>
      <c r="AB1544" s="9">
        <f t="shared" si="170"/>
        <v>4</v>
      </c>
      <c r="AC1544" s="1">
        <v>16</v>
      </c>
      <c r="AD1544" s="1" t="str">
        <f>Raw!AA1544</f>
        <v>FEMALE</v>
      </c>
      <c r="AE1544" s="1" t="str">
        <f>Raw!AB1544</f>
        <v>NO</v>
      </c>
      <c r="AF1544" s="1">
        <f>IF(Raw!AE1544="", 0, 1)</f>
        <v>0</v>
      </c>
      <c r="AG1544" s="1" t="str">
        <f t="shared" si="171"/>
        <v>No</v>
      </c>
      <c r="AH1544" s="1" t="str">
        <f t="shared" si="172"/>
        <v>No</v>
      </c>
      <c r="AI1544" s="1" t="str">
        <f t="shared" si="173"/>
        <v>No</v>
      </c>
      <c r="AJ1544" s="1" t="str">
        <f>IF(Raw!AE1544="", "", Raw!AE1544)</f>
        <v/>
      </c>
      <c r="AK1544" s="2" t="str">
        <f t="shared" ca="1" si="174"/>
        <v/>
      </c>
      <c r="AL1544" s="1" t="str">
        <f>IF(Raw!AF1544="", "", Raw!AF1544)</f>
        <v/>
      </c>
      <c r="AM1544" s="1" t="s">
        <v>6350</v>
      </c>
      <c r="AN1544" s="1" t="s">
        <v>6350</v>
      </c>
      <c r="AO1544" s="1" t="s">
        <v>6349</v>
      </c>
      <c r="AP1544" s="1">
        <f>Raw!AH1544</f>
        <v>39900</v>
      </c>
      <c r="AQ1544" s="1">
        <v>500</v>
      </c>
      <c r="AR1544" s="1" t="s">
        <v>6350</v>
      </c>
      <c r="AS1544" s="1" t="s">
        <v>6350</v>
      </c>
      <c r="AT1544" s="1" t="s">
        <v>6350</v>
      </c>
    </row>
    <row r="1545" spans="1:46" ht="12.75" x14ac:dyDescent="0.2">
      <c r="A1545" s="1">
        <v>11544</v>
      </c>
      <c r="B1545" s="1" t="s">
        <v>2</v>
      </c>
      <c r="C1545" s="2">
        <f t="shared" ca="1" si="168"/>
        <v>45265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6350</v>
      </c>
      <c r="O1545" s="1" t="s">
        <v>6373</v>
      </c>
      <c r="P1545" s="1" t="s">
        <v>6349</v>
      </c>
      <c r="Q1545" s="1" t="s">
        <v>6350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/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69"/>
        <v>16411</v>
      </c>
      <c r="AA1545" s="1" t="str">
        <f>Raw!Z1545</f>
        <v>NEW ZEALAND FULL LICENCE</v>
      </c>
      <c r="AB1545" s="9">
        <f t="shared" si="170"/>
        <v>4</v>
      </c>
      <c r="AC1545" s="1">
        <v>16</v>
      </c>
      <c r="AD1545" s="1" t="str">
        <f>Raw!AA1545</f>
        <v>MALE</v>
      </c>
      <c r="AE1545" s="1" t="str">
        <f>Raw!AB1545</f>
        <v>NO</v>
      </c>
      <c r="AF1545" s="1">
        <f>IF(Raw!AE1545="", 0, 1)</f>
        <v>1</v>
      </c>
      <c r="AG1545" s="1" t="str">
        <f t="shared" si="171"/>
        <v>Yes</v>
      </c>
      <c r="AH1545" s="1" t="str">
        <f t="shared" si="172"/>
        <v>Yes</v>
      </c>
      <c r="AI1545" s="1" t="str">
        <f t="shared" si="173"/>
        <v>Yes</v>
      </c>
      <c r="AJ1545" s="1">
        <f>IF(Raw!AE1545="", "", Raw!AE1545)</f>
        <v>3</v>
      </c>
      <c r="AK1545" s="2">
        <f t="shared" ca="1" si="174"/>
        <v>45199</v>
      </c>
      <c r="AL1545" s="1" t="str">
        <f>IF(Raw!AF1545="", "", Raw!AF1545)</f>
        <v>At fault - other vehicle involved</v>
      </c>
      <c r="AM1545" s="1" t="s">
        <v>6350</v>
      </c>
      <c r="AN1545" s="1" t="s">
        <v>6350</v>
      </c>
      <c r="AO1545" s="1" t="s">
        <v>6349</v>
      </c>
      <c r="AP1545" s="1">
        <f>Raw!AH1545</f>
        <v>15610</v>
      </c>
      <c r="AQ1545" s="1">
        <v>500</v>
      </c>
      <c r="AR1545" s="1" t="s">
        <v>6350</v>
      </c>
      <c r="AS1545" s="1" t="s">
        <v>6350</v>
      </c>
      <c r="AT1545" s="1" t="s">
        <v>6350</v>
      </c>
    </row>
    <row r="1546" spans="1:46" ht="12.75" x14ac:dyDescent="0.2">
      <c r="A1546" s="1">
        <v>11545</v>
      </c>
      <c r="B1546" s="1" t="s">
        <v>2</v>
      </c>
      <c r="C1546" s="2">
        <f t="shared" ca="1" si="168"/>
        <v>45265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6350</v>
      </c>
      <c r="O1546" s="1" t="s">
        <v>6373</v>
      </c>
      <c r="P1546" s="1" t="s">
        <v>6349</v>
      </c>
      <c r="Q1546" s="1" t="s">
        <v>6350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69"/>
        <v>32482</v>
      </c>
      <c r="AA1546" s="1" t="str">
        <f>Raw!Z1546</f>
        <v>NEW ZEALAND FULL LICENCE</v>
      </c>
      <c r="AB1546" s="9">
        <f t="shared" si="170"/>
        <v>4</v>
      </c>
      <c r="AC1546" s="1">
        <v>16</v>
      </c>
      <c r="AD1546" s="1" t="str">
        <f>Raw!AA1546</f>
        <v>MALE</v>
      </c>
      <c r="AE1546" s="1" t="str">
        <f>Raw!AB1546</f>
        <v>NO</v>
      </c>
      <c r="AF1546" s="1">
        <f>IF(Raw!AE1546="", 0, 1)</f>
        <v>0</v>
      </c>
      <c r="AG1546" s="1" t="str">
        <f t="shared" si="171"/>
        <v>No</v>
      </c>
      <c r="AH1546" s="1" t="str">
        <f t="shared" si="172"/>
        <v>No</v>
      </c>
      <c r="AI1546" s="1" t="str">
        <f t="shared" si="173"/>
        <v>No</v>
      </c>
      <c r="AJ1546" s="1" t="str">
        <f>IF(Raw!AE1546="", "", Raw!AE1546)</f>
        <v/>
      </c>
      <c r="AK1546" s="2" t="str">
        <f t="shared" ca="1" si="174"/>
        <v/>
      </c>
      <c r="AL1546" s="1" t="str">
        <f>IF(Raw!AF1546="", "", Raw!AF1546)</f>
        <v/>
      </c>
      <c r="AM1546" s="1" t="s">
        <v>6350</v>
      </c>
      <c r="AN1546" s="1" t="s">
        <v>6350</v>
      </c>
      <c r="AO1546" s="1" t="s">
        <v>6349</v>
      </c>
      <c r="AP1546" s="1">
        <f>Raw!AH1546</f>
        <v>11150</v>
      </c>
      <c r="AQ1546" s="1">
        <v>500</v>
      </c>
      <c r="AR1546" s="1" t="s">
        <v>6350</v>
      </c>
      <c r="AS1546" s="1" t="s">
        <v>6350</v>
      </c>
      <c r="AT1546" s="1" t="s">
        <v>6350</v>
      </c>
    </row>
    <row r="1547" spans="1:46" ht="12.75" x14ac:dyDescent="0.2">
      <c r="A1547" s="1">
        <v>11546</v>
      </c>
      <c r="B1547" s="1" t="s">
        <v>2</v>
      </c>
      <c r="C1547" s="2">
        <f t="shared" ca="1" si="168"/>
        <v>45265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6350</v>
      </c>
      <c r="O1547" s="1" t="s">
        <v>6373</v>
      </c>
      <c r="P1547" s="1" t="s">
        <v>6349</v>
      </c>
      <c r="Q1547" s="1" t="s">
        <v>6350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69"/>
        <v>37230</v>
      </c>
      <c r="AA1547" s="1" t="str">
        <f>Raw!Z1547</f>
        <v>NEW ZEALAND FULL LICENCE</v>
      </c>
      <c r="AB1547" s="9">
        <f t="shared" si="170"/>
        <v>4</v>
      </c>
      <c r="AC1547" s="1">
        <v>16</v>
      </c>
      <c r="AD1547" s="1" t="str">
        <f>Raw!AA1547</f>
        <v>FEMALE</v>
      </c>
      <c r="AE1547" s="1" t="str">
        <f>Raw!AB1547</f>
        <v>NO</v>
      </c>
      <c r="AF1547" s="1">
        <f>IF(Raw!AE1547="", 0, 1)</f>
        <v>0</v>
      </c>
      <c r="AG1547" s="1" t="str">
        <f t="shared" si="171"/>
        <v>No</v>
      </c>
      <c r="AH1547" s="1" t="str">
        <f t="shared" si="172"/>
        <v>No</v>
      </c>
      <c r="AI1547" s="1" t="str">
        <f t="shared" si="173"/>
        <v>No</v>
      </c>
      <c r="AJ1547" s="1" t="str">
        <f>IF(Raw!AE1547="", "", Raw!AE1547)</f>
        <v/>
      </c>
      <c r="AK1547" s="2" t="str">
        <f t="shared" ca="1" si="174"/>
        <v/>
      </c>
      <c r="AL1547" s="1" t="str">
        <f>IF(Raw!AF1547="", "", Raw!AF1547)</f>
        <v/>
      </c>
      <c r="AM1547" s="1" t="s">
        <v>6350</v>
      </c>
      <c r="AN1547" s="1" t="s">
        <v>6350</v>
      </c>
      <c r="AO1547" s="1" t="s">
        <v>6349</v>
      </c>
      <c r="AP1547" s="1">
        <f>Raw!AH1547</f>
        <v>19775</v>
      </c>
      <c r="AQ1547" s="1">
        <v>500</v>
      </c>
      <c r="AR1547" s="1" t="s">
        <v>6350</v>
      </c>
      <c r="AS1547" s="1" t="s">
        <v>6350</v>
      </c>
      <c r="AT1547" s="1" t="s">
        <v>6350</v>
      </c>
    </row>
    <row r="1548" spans="1:46" ht="12.75" x14ac:dyDescent="0.2">
      <c r="A1548" s="1">
        <v>11547</v>
      </c>
      <c r="B1548" s="1" t="s">
        <v>2</v>
      </c>
      <c r="C1548" s="2">
        <f t="shared" ca="1" si="168"/>
        <v>45265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6350</v>
      </c>
      <c r="O1548" s="1" t="s">
        <v>6373</v>
      </c>
      <c r="P1548" s="1" t="s">
        <v>6349</v>
      </c>
      <c r="Q1548" s="1" t="s">
        <v>6350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/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69"/>
        <v>30290</v>
      </c>
      <c r="AA1548" s="1" t="str">
        <f>Raw!Z1548</f>
        <v>NEW ZEALAND FULL LICENCE</v>
      </c>
      <c r="AB1548" s="9">
        <f t="shared" si="170"/>
        <v>4</v>
      </c>
      <c r="AC1548" s="1">
        <v>16</v>
      </c>
      <c r="AD1548" s="1" t="str">
        <f>Raw!AA1548</f>
        <v>MALE</v>
      </c>
      <c r="AE1548" s="1" t="str">
        <f>Raw!AB1548</f>
        <v>NO</v>
      </c>
      <c r="AF1548" s="1">
        <f>IF(Raw!AE1548="", 0, 1)</f>
        <v>0</v>
      </c>
      <c r="AG1548" s="1" t="str">
        <f t="shared" si="171"/>
        <v>No</v>
      </c>
      <c r="AH1548" s="1" t="str">
        <f t="shared" si="172"/>
        <v>No</v>
      </c>
      <c r="AI1548" s="1" t="str">
        <f t="shared" si="173"/>
        <v>No</v>
      </c>
      <c r="AJ1548" s="1" t="str">
        <f>IF(Raw!AE1548="", "", Raw!AE1548)</f>
        <v/>
      </c>
      <c r="AK1548" s="2" t="str">
        <f t="shared" ca="1" si="174"/>
        <v/>
      </c>
      <c r="AL1548" s="1" t="str">
        <f>IF(Raw!AF1548="", "", Raw!AF1548)</f>
        <v/>
      </c>
      <c r="AM1548" s="1" t="s">
        <v>6350</v>
      </c>
      <c r="AN1548" s="1" t="s">
        <v>6350</v>
      </c>
      <c r="AO1548" s="1" t="s">
        <v>6349</v>
      </c>
      <c r="AP1548" s="1">
        <f>Raw!AH1548</f>
        <v>4700</v>
      </c>
      <c r="AQ1548" s="1">
        <v>500</v>
      </c>
      <c r="AR1548" s="1" t="s">
        <v>6350</v>
      </c>
      <c r="AS1548" s="1" t="s">
        <v>6350</v>
      </c>
      <c r="AT1548" s="1" t="s">
        <v>6350</v>
      </c>
    </row>
    <row r="1549" spans="1:46" ht="12.75" x14ac:dyDescent="0.2">
      <c r="A1549" s="1">
        <v>11548</v>
      </c>
      <c r="B1549" s="1" t="s">
        <v>2</v>
      </c>
      <c r="C1549" s="2">
        <f t="shared" ca="1" si="168"/>
        <v>45265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6350</v>
      </c>
      <c r="O1549" s="1" t="s">
        <v>6373</v>
      </c>
      <c r="P1549" s="1" t="s">
        <v>6349</v>
      </c>
      <c r="Q1549" s="1" t="s">
        <v>6350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69"/>
        <v>37960</v>
      </c>
      <c r="AA1549" s="1" t="str">
        <f>Raw!Z1549</f>
        <v>RESTRICTED LICENCE</v>
      </c>
      <c r="AB1549" s="9">
        <f t="shared" si="170"/>
        <v>4</v>
      </c>
      <c r="AC1549" s="1">
        <v>16</v>
      </c>
      <c r="AD1549" s="1" t="str">
        <f>Raw!AA1549</f>
        <v>FEMALE</v>
      </c>
      <c r="AE1549" s="1" t="str">
        <f>Raw!AB1549</f>
        <v>YES</v>
      </c>
      <c r="AF1549" s="1">
        <f>IF(Raw!AE1549="", 0, 1)</f>
        <v>0</v>
      </c>
      <c r="AG1549" s="1" t="str">
        <f t="shared" si="171"/>
        <v>No</v>
      </c>
      <c r="AH1549" s="1" t="str">
        <f t="shared" si="172"/>
        <v>No</v>
      </c>
      <c r="AI1549" s="1" t="str">
        <f t="shared" si="173"/>
        <v>No</v>
      </c>
      <c r="AJ1549" s="1" t="str">
        <f>IF(Raw!AE1549="", "", Raw!AE1549)</f>
        <v/>
      </c>
      <c r="AK1549" s="2" t="str">
        <f t="shared" ca="1" si="174"/>
        <v/>
      </c>
      <c r="AL1549" s="1" t="str">
        <f>IF(Raw!AF1549="", "", Raw!AF1549)</f>
        <v/>
      </c>
      <c r="AM1549" s="1" t="s">
        <v>6350</v>
      </c>
      <c r="AN1549" s="1" t="s">
        <v>6350</v>
      </c>
      <c r="AO1549" s="1" t="s">
        <v>6349</v>
      </c>
      <c r="AP1549" s="1">
        <f>Raw!AH1549</f>
        <v>9750</v>
      </c>
      <c r="AQ1549" s="1">
        <v>500</v>
      </c>
      <c r="AR1549" s="1" t="s">
        <v>6350</v>
      </c>
      <c r="AS1549" s="1" t="s">
        <v>6350</v>
      </c>
      <c r="AT1549" s="1" t="s">
        <v>6350</v>
      </c>
    </row>
    <row r="1550" spans="1:46" ht="12.75" x14ac:dyDescent="0.2">
      <c r="A1550" s="1">
        <v>11549</v>
      </c>
      <c r="B1550" s="1" t="s">
        <v>2</v>
      </c>
      <c r="C1550" s="2">
        <f t="shared" ca="1" si="168"/>
        <v>45265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6350</v>
      </c>
      <c r="O1550" s="1" t="s">
        <v>6373</v>
      </c>
      <c r="P1550" s="1" t="s">
        <v>6349</v>
      </c>
      <c r="Q1550" s="1" t="s">
        <v>6350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69"/>
        <v>32482</v>
      </c>
      <c r="AA1550" s="1" t="str">
        <f>Raw!Z1550</f>
        <v>NEW ZEALAND FULL LICENCE</v>
      </c>
      <c r="AB1550" s="9">
        <f t="shared" si="170"/>
        <v>4</v>
      </c>
      <c r="AC1550" s="1">
        <v>16</v>
      </c>
      <c r="AD1550" s="1" t="str">
        <f>Raw!AA1550</f>
        <v>FEMALE</v>
      </c>
      <c r="AE1550" s="1" t="str">
        <f>Raw!AB1550</f>
        <v>YES</v>
      </c>
      <c r="AF1550" s="1">
        <f>IF(Raw!AE1550="", 0, 1)</f>
        <v>0</v>
      </c>
      <c r="AG1550" s="1" t="str">
        <f t="shared" si="171"/>
        <v>No</v>
      </c>
      <c r="AH1550" s="1" t="str">
        <f t="shared" si="172"/>
        <v>No</v>
      </c>
      <c r="AI1550" s="1" t="str">
        <f t="shared" si="173"/>
        <v>No</v>
      </c>
      <c r="AJ1550" s="1" t="str">
        <f>IF(Raw!AE1550="", "", Raw!AE1550)</f>
        <v/>
      </c>
      <c r="AK1550" s="2" t="str">
        <f t="shared" ca="1" si="174"/>
        <v/>
      </c>
      <c r="AL1550" s="1" t="str">
        <f>IF(Raw!AF1550="", "", Raw!AF1550)</f>
        <v/>
      </c>
      <c r="AM1550" s="1" t="s">
        <v>6350</v>
      </c>
      <c r="AN1550" s="1" t="s">
        <v>6350</v>
      </c>
      <c r="AO1550" s="1" t="s">
        <v>6349</v>
      </c>
      <c r="AP1550" s="1">
        <f>Raw!AH1550</f>
        <v>26290</v>
      </c>
      <c r="AQ1550" s="1">
        <v>500</v>
      </c>
      <c r="AR1550" s="1" t="s">
        <v>6350</v>
      </c>
      <c r="AS1550" s="1" t="s">
        <v>6350</v>
      </c>
      <c r="AT1550" s="1" t="s">
        <v>6350</v>
      </c>
    </row>
    <row r="1551" spans="1:46" ht="12.75" x14ac:dyDescent="0.2">
      <c r="A1551" s="1">
        <v>11550</v>
      </c>
      <c r="B1551" s="1" t="s">
        <v>2</v>
      </c>
      <c r="C1551" s="2">
        <f t="shared" ca="1" si="168"/>
        <v>45265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6350</v>
      </c>
      <c r="O1551" s="1" t="s">
        <v>6373</v>
      </c>
      <c r="P1551" s="1" t="s">
        <v>6349</v>
      </c>
      <c r="Q1551" s="1" t="s">
        <v>6350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/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69"/>
        <v>28829</v>
      </c>
      <c r="AA1551" s="1" t="str">
        <f>Raw!Z1551</f>
        <v>NEW ZEALAND FULL LICENCE</v>
      </c>
      <c r="AB1551" s="9">
        <f t="shared" si="170"/>
        <v>4</v>
      </c>
      <c r="AC1551" s="1">
        <v>16</v>
      </c>
      <c r="AD1551" s="1" t="str">
        <f>Raw!AA1551</f>
        <v>MALE</v>
      </c>
      <c r="AE1551" s="1" t="str">
        <f>Raw!AB1551</f>
        <v>YES</v>
      </c>
      <c r="AF1551" s="1">
        <f>IF(Raw!AE1551="", 0, 1)</f>
        <v>0</v>
      </c>
      <c r="AG1551" s="1" t="str">
        <f t="shared" si="171"/>
        <v>No</v>
      </c>
      <c r="AH1551" s="1" t="str">
        <f t="shared" si="172"/>
        <v>No</v>
      </c>
      <c r="AI1551" s="1" t="str">
        <f t="shared" si="173"/>
        <v>No</v>
      </c>
      <c r="AJ1551" s="1" t="str">
        <f>IF(Raw!AE1551="", "", Raw!AE1551)</f>
        <v/>
      </c>
      <c r="AK1551" s="2" t="str">
        <f t="shared" ca="1" si="174"/>
        <v/>
      </c>
      <c r="AL1551" s="1" t="str">
        <f>IF(Raw!AF1551="", "", Raw!AF1551)</f>
        <v/>
      </c>
      <c r="AM1551" s="1" t="s">
        <v>6350</v>
      </c>
      <c r="AN1551" s="1" t="s">
        <v>6350</v>
      </c>
      <c r="AO1551" s="1" t="s">
        <v>6349</v>
      </c>
      <c r="AP1551" s="1">
        <f>Raw!AH1551</f>
        <v>16550</v>
      </c>
      <c r="AQ1551" s="1">
        <v>500</v>
      </c>
      <c r="AR1551" s="1" t="s">
        <v>6350</v>
      </c>
      <c r="AS1551" s="1" t="s">
        <v>6350</v>
      </c>
      <c r="AT1551" s="1" t="s">
        <v>6350</v>
      </c>
    </row>
    <row r="1552" spans="1:46" ht="12.75" x14ac:dyDescent="0.2">
      <c r="A1552" s="1">
        <v>11551</v>
      </c>
      <c r="B1552" s="1" t="s">
        <v>2</v>
      </c>
      <c r="C1552" s="2">
        <f t="shared" ca="1" si="168"/>
        <v>45265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6350</v>
      </c>
      <c r="O1552" s="1" t="s">
        <v>6373</v>
      </c>
      <c r="P1552" s="1" t="s">
        <v>6349</v>
      </c>
      <c r="Q1552" s="1" t="s">
        <v>6350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/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69"/>
        <v>25177</v>
      </c>
      <c r="AA1552" s="1" t="str">
        <f>Raw!Z1552</f>
        <v>NEW ZEALAND FULL LICENCE</v>
      </c>
      <c r="AB1552" s="9">
        <f t="shared" si="170"/>
        <v>4</v>
      </c>
      <c r="AC1552" s="1">
        <v>16</v>
      </c>
      <c r="AD1552" s="1" t="str">
        <f>Raw!AA1552</f>
        <v>MALE</v>
      </c>
      <c r="AE1552" s="1" t="str">
        <f>Raw!AB1552</f>
        <v>NO</v>
      </c>
      <c r="AF1552" s="1">
        <f>IF(Raw!AE1552="", 0, 1)</f>
        <v>0</v>
      </c>
      <c r="AG1552" s="1" t="str">
        <f t="shared" si="171"/>
        <v>No</v>
      </c>
      <c r="AH1552" s="1" t="str">
        <f t="shared" si="172"/>
        <v>No</v>
      </c>
      <c r="AI1552" s="1" t="str">
        <f t="shared" si="173"/>
        <v>No</v>
      </c>
      <c r="AJ1552" s="1" t="str">
        <f>IF(Raw!AE1552="", "", Raw!AE1552)</f>
        <v/>
      </c>
      <c r="AK1552" s="2" t="str">
        <f t="shared" ca="1" si="174"/>
        <v/>
      </c>
      <c r="AL1552" s="1" t="str">
        <f>IF(Raw!AF1552="", "", Raw!AF1552)</f>
        <v/>
      </c>
      <c r="AM1552" s="1" t="s">
        <v>6350</v>
      </c>
      <c r="AN1552" s="1" t="s">
        <v>6350</v>
      </c>
      <c r="AO1552" s="1" t="s">
        <v>6349</v>
      </c>
      <c r="AP1552" s="1">
        <f>Raw!AH1552</f>
        <v>5500</v>
      </c>
      <c r="AQ1552" s="1">
        <v>500</v>
      </c>
      <c r="AR1552" s="1" t="s">
        <v>6350</v>
      </c>
      <c r="AS1552" s="1" t="s">
        <v>6350</v>
      </c>
      <c r="AT1552" s="1" t="s">
        <v>6350</v>
      </c>
    </row>
    <row r="1553" spans="1:46" ht="12.75" x14ac:dyDescent="0.2">
      <c r="A1553" s="1">
        <v>11552</v>
      </c>
      <c r="B1553" s="1" t="s">
        <v>2</v>
      </c>
      <c r="C1553" s="2">
        <f t="shared" ca="1" si="168"/>
        <v>45265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6350</v>
      </c>
      <c r="O1553" s="1" t="s">
        <v>6373</v>
      </c>
      <c r="P1553" s="1" t="s">
        <v>6349</v>
      </c>
      <c r="Q1553" s="1" t="s">
        <v>6350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69"/>
        <v>29925</v>
      </c>
      <c r="AA1553" s="1" t="str">
        <f>Raw!Z1553</f>
        <v>NEW ZEALAND FULL LICENCE</v>
      </c>
      <c r="AB1553" s="9">
        <f t="shared" si="170"/>
        <v>4</v>
      </c>
      <c r="AC1553" s="1">
        <v>16</v>
      </c>
      <c r="AD1553" s="1" t="str">
        <f>Raw!AA1553</f>
        <v>FEMALE</v>
      </c>
      <c r="AE1553" s="1" t="str">
        <f>Raw!AB1553</f>
        <v>YES</v>
      </c>
      <c r="AF1553" s="1">
        <f>IF(Raw!AE1553="", 0, 1)</f>
        <v>1</v>
      </c>
      <c r="AG1553" s="1" t="str">
        <f t="shared" si="171"/>
        <v>Yes</v>
      </c>
      <c r="AH1553" s="1" t="str">
        <f t="shared" si="172"/>
        <v>Yes</v>
      </c>
      <c r="AI1553" s="1" t="str">
        <f t="shared" si="173"/>
        <v>Yes</v>
      </c>
      <c r="AJ1553" s="1">
        <f>IF(Raw!AE1553="", "", Raw!AE1553)</f>
        <v>7</v>
      </c>
      <c r="AK1553" s="2">
        <f t="shared" ca="1" si="174"/>
        <v>45077</v>
      </c>
      <c r="AL1553" s="1" t="str">
        <f>IF(Raw!AF1553="", "", Raw!AF1553)</f>
        <v>At fault - other vehicle involved</v>
      </c>
      <c r="AM1553" s="1" t="s">
        <v>6350</v>
      </c>
      <c r="AN1553" s="1" t="s">
        <v>6350</v>
      </c>
      <c r="AO1553" s="1" t="s">
        <v>6349</v>
      </c>
      <c r="AP1553" s="1">
        <f>Raw!AH1553</f>
        <v>7110</v>
      </c>
      <c r="AQ1553" s="1">
        <v>500</v>
      </c>
      <c r="AR1553" s="1" t="s">
        <v>6350</v>
      </c>
      <c r="AS1553" s="1" t="s">
        <v>6350</v>
      </c>
      <c r="AT1553" s="1" t="s">
        <v>6350</v>
      </c>
    </row>
    <row r="1554" spans="1:46" ht="12.75" x14ac:dyDescent="0.2">
      <c r="A1554" s="1">
        <v>11553</v>
      </c>
      <c r="B1554" s="1" t="s">
        <v>2</v>
      </c>
      <c r="C1554" s="2">
        <f t="shared" ca="1" si="168"/>
        <v>45265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6350</v>
      </c>
      <c r="O1554" s="1" t="s">
        <v>6373</v>
      </c>
      <c r="P1554" s="1" t="s">
        <v>6349</v>
      </c>
      <c r="Q1554" s="1" t="s">
        <v>6350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69"/>
        <v>32116</v>
      </c>
      <c r="AA1554" s="1" t="str">
        <f>Raw!Z1554</f>
        <v>NEW ZEALAND FULL LICENCE</v>
      </c>
      <c r="AB1554" s="9">
        <f t="shared" si="170"/>
        <v>4</v>
      </c>
      <c r="AC1554" s="1">
        <v>16</v>
      </c>
      <c r="AD1554" s="1" t="str">
        <f>Raw!AA1554</f>
        <v>MALE</v>
      </c>
      <c r="AE1554" s="1" t="str">
        <f>Raw!AB1554</f>
        <v>NO</v>
      </c>
      <c r="AF1554" s="1">
        <f>IF(Raw!AE1554="", 0, 1)</f>
        <v>0</v>
      </c>
      <c r="AG1554" s="1" t="str">
        <f t="shared" si="171"/>
        <v>No</v>
      </c>
      <c r="AH1554" s="1" t="str">
        <f t="shared" si="172"/>
        <v>No</v>
      </c>
      <c r="AI1554" s="1" t="str">
        <f t="shared" si="173"/>
        <v>No</v>
      </c>
      <c r="AJ1554" s="1" t="str">
        <f>IF(Raw!AE1554="", "", Raw!AE1554)</f>
        <v/>
      </c>
      <c r="AK1554" s="2" t="str">
        <f t="shared" ca="1" si="174"/>
        <v/>
      </c>
      <c r="AL1554" s="1" t="str">
        <f>IF(Raw!AF1554="", "", Raw!AF1554)</f>
        <v/>
      </c>
      <c r="AM1554" s="1" t="s">
        <v>6350</v>
      </c>
      <c r="AN1554" s="1" t="s">
        <v>6350</v>
      </c>
      <c r="AO1554" s="1" t="s">
        <v>6349</v>
      </c>
      <c r="AP1554" s="1">
        <f>Raw!AH1554</f>
        <v>5105</v>
      </c>
      <c r="AQ1554" s="1">
        <v>500</v>
      </c>
      <c r="AR1554" s="1" t="s">
        <v>6350</v>
      </c>
      <c r="AS1554" s="1" t="s">
        <v>6350</v>
      </c>
      <c r="AT1554" s="1" t="s">
        <v>6350</v>
      </c>
    </row>
    <row r="1555" spans="1:46" ht="12.75" x14ac:dyDescent="0.2">
      <c r="A1555" s="1">
        <v>11554</v>
      </c>
      <c r="B1555" s="1" t="s">
        <v>2</v>
      </c>
      <c r="C1555" s="2">
        <f t="shared" ca="1" si="168"/>
        <v>45265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6350</v>
      </c>
      <c r="O1555" s="1" t="s">
        <v>6373</v>
      </c>
      <c r="P1555" s="1" t="s">
        <v>6349</v>
      </c>
      <c r="Q1555" s="1" t="s">
        <v>6350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69"/>
        <v>33212</v>
      </c>
      <c r="AA1555" s="1" t="str">
        <f>Raw!Z1555</f>
        <v>NEW ZEALAND FULL LICENCE</v>
      </c>
      <c r="AB1555" s="9">
        <f t="shared" si="170"/>
        <v>4</v>
      </c>
      <c r="AC1555" s="1">
        <v>16</v>
      </c>
      <c r="AD1555" s="1" t="str">
        <f>Raw!AA1555</f>
        <v>FEMALE</v>
      </c>
      <c r="AE1555" s="1" t="str">
        <f>Raw!AB1555</f>
        <v>NO</v>
      </c>
      <c r="AF1555" s="1">
        <f>IF(Raw!AE1555="", 0, 1)</f>
        <v>0</v>
      </c>
      <c r="AG1555" s="1" t="str">
        <f t="shared" si="171"/>
        <v>No</v>
      </c>
      <c r="AH1555" s="1" t="str">
        <f t="shared" si="172"/>
        <v>No</v>
      </c>
      <c r="AI1555" s="1" t="str">
        <f t="shared" si="173"/>
        <v>No</v>
      </c>
      <c r="AJ1555" s="1" t="str">
        <f>IF(Raw!AE1555="", "", Raw!AE1555)</f>
        <v/>
      </c>
      <c r="AK1555" s="2" t="str">
        <f t="shared" ca="1" si="174"/>
        <v/>
      </c>
      <c r="AL1555" s="1" t="str">
        <f>IF(Raw!AF1555="", "", Raw!AF1555)</f>
        <v/>
      </c>
      <c r="AM1555" s="1" t="s">
        <v>6350</v>
      </c>
      <c r="AN1555" s="1" t="s">
        <v>6350</v>
      </c>
      <c r="AO1555" s="1" t="s">
        <v>6349</v>
      </c>
      <c r="AP1555" s="1">
        <f>Raw!AH1555</f>
        <v>10450</v>
      </c>
      <c r="AQ1555" s="1">
        <v>500</v>
      </c>
      <c r="AR1555" s="1" t="s">
        <v>6350</v>
      </c>
      <c r="AS1555" s="1" t="s">
        <v>6350</v>
      </c>
      <c r="AT1555" s="1" t="s">
        <v>6350</v>
      </c>
    </row>
    <row r="1556" spans="1:46" ht="12.75" x14ac:dyDescent="0.2">
      <c r="A1556" s="1">
        <v>11555</v>
      </c>
      <c r="B1556" s="1" t="s">
        <v>2</v>
      </c>
      <c r="C1556" s="2">
        <f t="shared" ca="1" si="168"/>
        <v>45265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6350</v>
      </c>
      <c r="O1556" s="1" t="s">
        <v>6373</v>
      </c>
      <c r="P1556" s="1" t="s">
        <v>6349</v>
      </c>
      <c r="Q1556" s="1" t="s">
        <v>6350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69"/>
        <v>29194</v>
      </c>
      <c r="AA1556" s="1" t="str">
        <f>Raw!Z1556</f>
        <v>NEW ZEALAND FULL LICENCE</v>
      </c>
      <c r="AB1556" s="9">
        <f t="shared" si="170"/>
        <v>4</v>
      </c>
      <c r="AC1556" s="1">
        <v>16</v>
      </c>
      <c r="AD1556" s="1" t="str">
        <f>Raw!AA1556</f>
        <v>MALE</v>
      </c>
      <c r="AE1556" s="1" t="str">
        <f>Raw!AB1556</f>
        <v>NO</v>
      </c>
      <c r="AF1556" s="1">
        <f>IF(Raw!AE1556="", 0, 1)</f>
        <v>0</v>
      </c>
      <c r="AG1556" s="1" t="str">
        <f t="shared" si="171"/>
        <v>No</v>
      </c>
      <c r="AH1556" s="1" t="str">
        <f t="shared" si="172"/>
        <v>No</v>
      </c>
      <c r="AI1556" s="1" t="str">
        <f t="shared" si="173"/>
        <v>No</v>
      </c>
      <c r="AJ1556" s="1" t="str">
        <f>IF(Raw!AE1556="", "", Raw!AE1556)</f>
        <v/>
      </c>
      <c r="AK1556" s="2" t="str">
        <f t="shared" ca="1" si="174"/>
        <v/>
      </c>
      <c r="AL1556" s="1" t="str">
        <f>IF(Raw!AF1556="", "", Raw!AF1556)</f>
        <v/>
      </c>
      <c r="AM1556" s="1" t="s">
        <v>6350</v>
      </c>
      <c r="AN1556" s="1" t="s">
        <v>6350</v>
      </c>
      <c r="AO1556" s="1" t="s">
        <v>6349</v>
      </c>
      <c r="AP1556" s="1">
        <f>Raw!AH1556</f>
        <v>45550</v>
      </c>
      <c r="AQ1556" s="1">
        <v>500</v>
      </c>
      <c r="AR1556" s="1" t="s">
        <v>6350</v>
      </c>
      <c r="AS1556" s="1" t="s">
        <v>6350</v>
      </c>
      <c r="AT1556" s="1" t="s">
        <v>6350</v>
      </c>
    </row>
    <row r="1557" spans="1:46" ht="12.75" x14ac:dyDescent="0.2">
      <c r="A1557" s="1">
        <v>11556</v>
      </c>
      <c r="B1557" s="1" t="s">
        <v>2</v>
      </c>
      <c r="C1557" s="2">
        <f t="shared" ca="1" si="168"/>
        <v>45265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6350</v>
      </c>
      <c r="O1557" s="1" t="s">
        <v>6373</v>
      </c>
      <c r="P1557" s="1" t="s">
        <v>6349</v>
      </c>
      <c r="Q1557" s="1" t="s">
        <v>6350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69"/>
        <v>29560</v>
      </c>
      <c r="AA1557" s="1" t="str">
        <f>Raw!Z1557</f>
        <v>NEW ZEALAND FULL LICENCE</v>
      </c>
      <c r="AB1557" s="9">
        <f t="shared" si="170"/>
        <v>4</v>
      </c>
      <c r="AC1557" s="1">
        <v>16</v>
      </c>
      <c r="AD1557" s="1" t="str">
        <f>Raw!AA1557</f>
        <v>MALE</v>
      </c>
      <c r="AE1557" s="1" t="str">
        <f>Raw!AB1557</f>
        <v>NO</v>
      </c>
      <c r="AF1557" s="1">
        <f>IF(Raw!AE1557="", 0, 1)</f>
        <v>0</v>
      </c>
      <c r="AG1557" s="1" t="str">
        <f t="shared" si="171"/>
        <v>No</v>
      </c>
      <c r="AH1557" s="1" t="str">
        <f t="shared" si="172"/>
        <v>No</v>
      </c>
      <c r="AI1557" s="1" t="str">
        <f t="shared" si="173"/>
        <v>No</v>
      </c>
      <c r="AJ1557" s="1" t="str">
        <f>IF(Raw!AE1557="", "", Raw!AE1557)</f>
        <v/>
      </c>
      <c r="AK1557" s="2" t="str">
        <f t="shared" ca="1" si="174"/>
        <v/>
      </c>
      <c r="AL1557" s="1" t="str">
        <f>IF(Raw!AF1557="", "", Raw!AF1557)</f>
        <v/>
      </c>
      <c r="AM1557" s="1" t="s">
        <v>6350</v>
      </c>
      <c r="AN1557" s="1" t="s">
        <v>6350</v>
      </c>
      <c r="AO1557" s="1" t="s">
        <v>6349</v>
      </c>
      <c r="AP1557" s="1">
        <f>Raw!AH1557</f>
        <v>6800</v>
      </c>
      <c r="AQ1557" s="1">
        <v>500</v>
      </c>
      <c r="AR1557" s="1" t="s">
        <v>6350</v>
      </c>
      <c r="AS1557" s="1" t="s">
        <v>6350</v>
      </c>
      <c r="AT1557" s="1" t="s">
        <v>6350</v>
      </c>
    </row>
    <row r="1558" spans="1:46" ht="12.75" x14ac:dyDescent="0.2">
      <c r="A1558" s="1">
        <v>11557</v>
      </c>
      <c r="B1558" s="1" t="s">
        <v>2</v>
      </c>
      <c r="C1558" s="2">
        <f t="shared" ca="1" si="168"/>
        <v>45265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6350</v>
      </c>
      <c r="O1558" s="1" t="s">
        <v>6373</v>
      </c>
      <c r="P1558" s="1" t="s">
        <v>6349</v>
      </c>
      <c r="Q1558" s="1" t="s">
        <v>6350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69"/>
        <v>34308</v>
      </c>
      <c r="AA1558" s="1" t="str">
        <f>Raw!Z1558</f>
        <v>NEW ZEALAND FULL LICENCE</v>
      </c>
      <c r="AB1558" s="9">
        <f t="shared" si="170"/>
        <v>4</v>
      </c>
      <c r="AC1558" s="1">
        <v>16</v>
      </c>
      <c r="AD1558" s="1" t="str">
        <f>Raw!AA1558</f>
        <v>MALE</v>
      </c>
      <c r="AE1558" s="1" t="str">
        <f>Raw!AB1558</f>
        <v>NO</v>
      </c>
      <c r="AF1558" s="1">
        <f>IF(Raw!AE1558="", 0, 1)</f>
        <v>1</v>
      </c>
      <c r="AG1558" s="1" t="str">
        <f t="shared" si="171"/>
        <v>Yes</v>
      </c>
      <c r="AH1558" s="1" t="str">
        <f t="shared" si="172"/>
        <v>Yes</v>
      </c>
      <c r="AI1558" s="1" t="str">
        <f t="shared" si="173"/>
        <v>Yes</v>
      </c>
      <c r="AJ1558" s="1">
        <f>IF(Raw!AE1558="", "", Raw!AE1558)</f>
        <v>14</v>
      </c>
      <c r="AK1558" s="2">
        <f t="shared" ca="1" si="174"/>
        <v>44865</v>
      </c>
      <c r="AL1558" s="1" t="str">
        <f>IF(Raw!AF1558="", "", Raw!AF1558)</f>
        <v>At fault - Fire damage or theft</v>
      </c>
      <c r="AM1558" s="1" t="s">
        <v>6350</v>
      </c>
      <c r="AN1558" s="1" t="s">
        <v>6350</v>
      </c>
      <c r="AO1558" s="1" t="s">
        <v>6349</v>
      </c>
      <c r="AP1558" s="1">
        <f>Raw!AH1558</f>
        <v>455</v>
      </c>
      <c r="AQ1558" s="1">
        <v>500</v>
      </c>
      <c r="AR1558" s="1" t="s">
        <v>6350</v>
      </c>
      <c r="AS1558" s="1" t="s">
        <v>6350</v>
      </c>
      <c r="AT1558" s="1" t="s">
        <v>6350</v>
      </c>
    </row>
    <row r="1559" spans="1:46" ht="12.75" x14ac:dyDescent="0.2">
      <c r="A1559" s="1">
        <v>11558</v>
      </c>
      <c r="B1559" s="1" t="s">
        <v>2</v>
      </c>
      <c r="C1559" s="2">
        <f t="shared" ca="1" si="168"/>
        <v>45265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6350</v>
      </c>
      <c r="O1559" s="1" t="s">
        <v>6373</v>
      </c>
      <c r="P1559" s="1" t="s">
        <v>6349</v>
      </c>
      <c r="Q1559" s="1" t="s">
        <v>6350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69"/>
        <v>32482</v>
      </c>
      <c r="AA1559" s="1" t="str">
        <f>Raw!Z1559</f>
        <v>NEW ZEALAND FULL LICENCE</v>
      </c>
      <c r="AB1559" s="9">
        <f t="shared" si="170"/>
        <v>4</v>
      </c>
      <c r="AC1559" s="1">
        <v>16</v>
      </c>
      <c r="AD1559" s="1" t="str">
        <f>Raw!AA1559</f>
        <v>MALE</v>
      </c>
      <c r="AE1559" s="1" t="str">
        <f>Raw!AB1559</f>
        <v>YES</v>
      </c>
      <c r="AF1559" s="1">
        <f>IF(Raw!AE1559="", 0, 1)</f>
        <v>0</v>
      </c>
      <c r="AG1559" s="1" t="str">
        <f t="shared" si="171"/>
        <v>No</v>
      </c>
      <c r="AH1559" s="1" t="str">
        <f t="shared" si="172"/>
        <v>No</v>
      </c>
      <c r="AI1559" s="1" t="str">
        <f t="shared" si="173"/>
        <v>No</v>
      </c>
      <c r="AJ1559" s="1" t="str">
        <f>IF(Raw!AE1559="", "", Raw!AE1559)</f>
        <v/>
      </c>
      <c r="AK1559" s="2" t="str">
        <f t="shared" ca="1" si="174"/>
        <v/>
      </c>
      <c r="AL1559" s="1" t="str">
        <f>IF(Raw!AF1559="", "", Raw!AF1559)</f>
        <v/>
      </c>
      <c r="AM1559" s="1" t="s">
        <v>6350</v>
      </c>
      <c r="AN1559" s="1" t="s">
        <v>6350</v>
      </c>
      <c r="AO1559" s="1" t="s">
        <v>6349</v>
      </c>
      <c r="AP1559" s="1">
        <f>Raw!AH1559</f>
        <v>23400</v>
      </c>
      <c r="AQ1559" s="1">
        <v>500</v>
      </c>
      <c r="AR1559" s="1" t="s">
        <v>6350</v>
      </c>
      <c r="AS1559" s="1" t="s">
        <v>6350</v>
      </c>
      <c r="AT1559" s="1" t="s">
        <v>6350</v>
      </c>
    </row>
    <row r="1560" spans="1:46" ht="12.75" x14ac:dyDescent="0.2">
      <c r="A1560" s="1">
        <v>11559</v>
      </c>
      <c r="B1560" s="1" t="s">
        <v>2</v>
      </c>
      <c r="C1560" s="2">
        <f t="shared" ca="1" si="168"/>
        <v>45265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6350</v>
      </c>
      <c r="O1560" s="1" t="s">
        <v>6373</v>
      </c>
      <c r="P1560" s="1" t="s">
        <v>6349</v>
      </c>
      <c r="Q1560" s="1" t="s">
        <v>6350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/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69"/>
        <v>18602</v>
      </c>
      <c r="AA1560" s="1" t="str">
        <f>Raw!Z1560</f>
        <v>NEW ZEALAND FULL LICENCE</v>
      </c>
      <c r="AB1560" s="9">
        <f t="shared" si="170"/>
        <v>4</v>
      </c>
      <c r="AC1560" s="1">
        <v>16</v>
      </c>
      <c r="AD1560" s="1" t="str">
        <f>Raw!AA1560</f>
        <v>MALE</v>
      </c>
      <c r="AE1560" s="1" t="str">
        <f>Raw!AB1560</f>
        <v>NO</v>
      </c>
      <c r="AF1560" s="1">
        <f>IF(Raw!AE1560="", 0, 1)</f>
        <v>0</v>
      </c>
      <c r="AG1560" s="1" t="str">
        <f t="shared" si="171"/>
        <v>No</v>
      </c>
      <c r="AH1560" s="1" t="str">
        <f t="shared" si="172"/>
        <v>No</v>
      </c>
      <c r="AI1560" s="1" t="str">
        <f t="shared" si="173"/>
        <v>No</v>
      </c>
      <c r="AJ1560" s="1" t="str">
        <f>IF(Raw!AE1560="", "", Raw!AE1560)</f>
        <v/>
      </c>
      <c r="AK1560" s="2" t="str">
        <f t="shared" ca="1" si="174"/>
        <v/>
      </c>
      <c r="AL1560" s="1" t="str">
        <f>IF(Raw!AF1560="", "", Raw!AF1560)</f>
        <v/>
      </c>
      <c r="AM1560" s="1" t="s">
        <v>6350</v>
      </c>
      <c r="AN1560" s="1" t="s">
        <v>6350</v>
      </c>
      <c r="AO1560" s="1" t="s">
        <v>6349</v>
      </c>
      <c r="AP1560" s="1">
        <f>Raw!AH1560</f>
        <v>19525</v>
      </c>
      <c r="AQ1560" s="1">
        <v>500</v>
      </c>
      <c r="AR1560" s="1" t="s">
        <v>6350</v>
      </c>
      <c r="AS1560" s="1" t="s">
        <v>6350</v>
      </c>
      <c r="AT1560" s="1" t="s">
        <v>6350</v>
      </c>
    </row>
    <row r="1561" spans="1:46" ht="12.75" x14ac:dyDescent="0.2">
      <c r="A1561" s="1">
        <v>11560</v>
      </c>
      <c r="B1561" s="1" t="s">
        <v>2</v>
      </c>
      <c r="C1561" s="2">
        <f t="shared" ca="1" si="168"/>
        <v>45265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6350</v>
      </c>
      <c r="O1561" s="1" t="s">
        <v>6373</v>
      </c>
      <c r="P1561" s="1" t="s">
        <v>6349</v>
      </c>
      <c r="Q1561" s="1" t="s">
        <v>6350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/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69"/>
        <v>28464</v>
      </c>
      <c r="AA1561" s="1" t="str">
        <f>Raw!Z1561</f>
        <v>NEW ZEALAND FULL LICENCE</v>
      </c>
      <c r="AB1561" s="9">
        <f t="shared" si="170"/>
        <v>4</v>
      </c>
      <c r="AC1561" s="1">
        <v>16</v>
      </c>
      <c r="AD1561" s="1" t="str">
        <f>Raw!AA1561</f>
        <v>MALE</v>
      </c>
      <c r="AE1561" s="1" t="str">
        <f>Raw!AB1561</f>
        <v>YES</v>
      </c>
      <c r="AF1561" s="1">
        <f>IF(Raw!AE1561="", 0, 1)</f>
        <v>0</v>
      </c>
      <c r="AG1561" s="1" t="str">
        <f t="shared" si="171"/>
        <v>No</v>
      </c>
      <c r="AH1561" s="1" t="str">
        <f t="shared" si="172"/>
        <v>No</v>
      </c>
      <c r="AI1561" s="1" t="str">
        <f t="shared" si="173"/>
        <v>No</v>
      </c>
      <c r="AJ1561" s="1" t="str">
        <f>IF(Raw!AE1561="", "", Raw!AE1561)</f>
        <v/>
      </c>
      <c r="AK1561" s="2" t="str">
        <f t="shared" ca="1" si="174"/>
        <v/>
      </c>
      <c r="AL1561" s="1" t="str">
        <f>IF(Raw!AF1561="", "", Raw!AF1561)</f>
        <v/>
      </c>
      <c r="AM1561" s="1" t="s">
        <v>6350</v>
      </c>
      <c r="AN1561" s="1" t="s">
        <v>6350</v>
      </c>
      <c r="AO1561" s="1" t="s">
        <v>6349</v>
      </c>
      <c r="AP1561" s="1">
        <f>Raw!AH1561</f>
        <v>6050</v>
      </c>
      <c r="AQ1561" s="1">
        <v>500</v>
      </c>
      <c r="AR1561" s="1" t="s">
        <v>6350</v>
      </c>
      <c r="AS1561" s="1" t="s">
        <v>6350</v>
      </c>
      <c r="AT1561" s="1" t="s">
        <v>6350</v>
      </c>
    </row>
    <row r="1562" spans="1:46" ht="12.75" x14ac:dyDescent="0.2">
      <c r="A1562" s="1">
        <v>11561</v>
      </c>
      <c r="B1562" s="1" t="s">
        <v>2</v>
      </c>
      <c r="C1562" s="2">
        <f t="shared" ca="1" si="168"/>
        <v>45265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6350</v>
      </c>
      <c r="O1562" s="1" t="s">
        <v>6373</v>
      </c>
      <c r="P1562" s="1" t="s">
        <v>6349</v>
      </c>
      <c r="Q1562" s="1" t="s">
        <v>6350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/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69"/>
        <v>27368</v>
      </c>
      <c r="AA1562" s="1" t="str">
        <f>Raw!Z1562</f>
        <v>NEW ZEALAND FULL LICENCE</v>
      </c>
      <c r="AB1562" s="9">
        <f t="shared" si="170"/>
        <v>4</v>
      </c>
      <c r="AC1562" s="1">
        <v>16</v>
      </c>
      <c r="AD1562" s="1" t="str">
        <f>Raw!AA1562</f>
        <v>FEMALE</v>
      </c>
      <c r="AE1562" s="1" t="str">
        <f>Raw!AB1562</f>
        <v>YES</v>
      </c>
      <c r="AF1562" s="1">
        <f>IF(Raw!AE1562="", 0, 1)</f>
        <v>0</v>
      </c>
      <c r="AG1562" s="1" t="str">
        <f t="shared" si="171"/>
        <v>No</v>
      </c>
      <c r="AH1562" s="1" t="str">
        <f t="shared" si="172"/>
        <v>No</v>
      </c>
      <c r="AI1562" s="1" t="str">
        <f t="shared" si="173"/>
        <v>No</v>
      </c>
      <c r="AJ1562" s="1" t="str">
        <f>IF(Raw!AE1562="", "", Raw!AE1562)</f>
        <v/>
      </c>
      <c r="AK1562" s="2" t="str">
        <f t="shared" ca="1" si="174"/>
        <v/>
      </c>
      <c r="AL1562" s="1" t="str">
        <f>IF(Raw!AF1562="", "", Raw!AF1562)</f>
        <v/>
      </c>
      <c r="AM1562" s="1" t="s">
        <v>6350</v>
      </c>
      <c r="AN1562" s="1" t="s">
        <v>6350</v>
      </c>
      <c r="AO1562" s="1" t="s">
        <v>6349</v>
      </c>
      <c r="AP1562" s="1">
        <f>Raw!AH1562</f>
        <v>5625</v>
      </c>
      <c r="AQ1562" s="1">
        <v>500</v>
      </c>
      <c r="AR1562" s="1" t="s">
        <v>6350</v>
      </c>
      <c r="AS1562" s="1" t="s">
        <v>6350</v>
      </c>
      <c r="AT1562" s="1" t="s">
        <v>6350</v>
      </c>
    </row>
    <row r="1563" spans="1:46" ht="12.75" x14ac:dyDescent="0.2">
      <c r="A1563" s="1">
        <v>11562</v>
      </c>
      <c r="B1563" s="1" t="s">
        <v>2</v>
      </c>
      <c r="C1563" s="2">
        <f t="shared" ca="1" si="168"/>
        <v>45265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6350</v>
      </c>
      <c r="O1563" s="1" t="s">
        <v>6373</v>
      </c>
      <c r="P1563" s="1" t="s">
        <v>6349</v>
      </c>
      <c r="Q1563" s="1" t="s">
        <v>6350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/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69"/>
        <v>28829</v>
      </c>
      <c r="AA1563" s="1" t="str">
        <f>Raw!Z1563</f>
        <v>NEW ZEALAND FULL LICENCE</v>
      </c>
      <c r="AB1563" s="9">
        <f t="shared" si="170"/>
        <v>4</v>
      </c>
      <c r="AC1563" s="1">
        <v>16</v>
      </c>
      <c r="AD1563" s="1" t="str">
        <f>Raw!AA1563</f>
        <v>MALE</v>
      </c>
      <c r="AE1563" s="1" t="str">
        <f>Raw!AB1563</f>
        <v>YES</v>
      </c>
      <c r="AF1563" s="1">
        <f>IF(Raw!AE1563="", 0, 1)</f>
        <v>0</v>
      </c>
      <c r="AG1563" s="1" t="str">
        <f t="shared" si="171"/>
        <v>No</v>
      </c>
      <c r="AH1563" s="1" t="str">
        <f t="shared" si="172"/>
        <v>No</v>
      </c>
      <c r="AI1563" s="1" t="str">
        <f t="shared" si="173"/>
        <v>No</v>
      </c>
      <c r="AJ1563" s="1" t="str">
        <f>IF(Raw!AE1563="", "", Raw!AE1563)</f>
        <v/>
      </c>
      <c r="AK1563" s="2" t="str">
        <f t="shared" ca="1" si="174"/>
        <v/>
      </c>
      <c r="AL1563" s="1" t="str">
        <f>IF(Raw!AF1563="", "", Raw!AF1563)</f>
        <v/>
      </c>
      <c r="AM1563" s="1" t="s">
        <v>6350</v>
      </c>
      <c r="AN1563" s="1" t="s">
        <v>6350</v>
      </c>
      <c r="AO1563" s="1" t="s">
        <v>6349</v>
      </c>
      <c r="AP1563" s="1">
        <f>Raw!AH1563</f>
        <v>6172</v>
      </c>
      <c r="AQ1563" s="1">
        <v>500</v>
      </c>
      <c r="AR1563" s="1" t="s">
        <v>6350</v>
      </c>
      <c r="AS1563" s="1" t="s">
        <v>6350</v>
      </c>
      <c r="AT1563" s="1" t="s">
        <v>6350</v>
      </c>
    </row>
    <row r="1564" spans="1:46" ht="12.75" x14ac:dyDescent="0.2">
      <c r="A1564" s="1">
        <v>11563</v>
      </c>
      <c r="B1564" s="1" t="s">
        <v>2</v>
      </c>
      <c r="C1564" s="2">
        <f t="shared" ca="1" si="168"/>
        <v>45265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6350</v>
      </c>
      <c r="O1564" s="1" t="s">
        <v>6373</v>
      </c>
      <c r="P1564" s="1" t="s">
        <v>6349</v>
      </c>
      <c r="Q1564" s="1" t="s">
        <v>6350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69"/>
        <v>31751</v>
      </c>
      <c r="AA1564" s="1" t="str">
        <f>Raw!Z1564</f>
        <v>NEW ZEALAND FULL LICENCE</v>
      </c>
      <c r="AB1564" s="9">
        <f t="shared" si="170"/>
        <v>4</v>
      </c>
      <c r="AC1564" s="1">
        <v>16</v>
      </c>
      <c r="AD1564" s="1" t="str">
        <f>Raw!AA1564</f>
        <v>MALE</v>
      </c>
      <c r="AE1564" s="1" t="str">
        <f>Raw!AB1564</f>
        <v>NO</v>
      </c>
      <c r="AF1564" s="1">
        <f>IF(Raw!AE1564="", 0, 1)</f>
        <v>1</v>
      </c>
      <c r="AG1564" s="1" t="str">
        <f t="shared" si="171"/>
        <v>No</v>
      </c>
      <c r="AH1564" s="1" t="str">
        <f t="shared" si="172"/>
        <v>Yes</v>
      </c>
      <c r="AI1564" s="1" t="str">
        <f t="shared" si="173"/>
        <v>Yes</v>
      </c>
      <c r="AJ1564" s="1">
        <f>IF(Raw!AE1564="", "", Raw!AE1564)</f>
        <v>35</v>
      </c>
      <c r="AK1564" s="2">
        <f t="shared" ca="1" si="174"/>
        <v>44227</v>
      </c>
      <c r="AL1564" s="1" t="str">
        <f>IF(Raw!AF1564="", "", Raw!AF1564)</f>
        <v>At fault - Fire damage or theft</v>
      </c>
      <c r="AM1564" s="1" t="s">
        <v>6350</v>
      </c>
      <c r="AN1564" s="1" t="s">
        <v>6350</v>
      </c>
      <c r="AO1564" s="1" t="s">
        <v>6349</v>
      </c>
      <c r="AP1564" s="1">
        <f>Raw!AH1564</f>
        <v>16770</v>
      </c>
      <c r="AQ1564" s="1">
        <v>500</v>
      </c>
      <c r="AR1564" s="1" t="s">
        <v>6350</v>
      </c>
      <c r="AS1564" s="1" t="s">
        <v>6350</v>
      </c>
      <c r="AT1564" s="1" t="s">
        <v>6350</v>
      </c>
    </row>
    <row r="1565" spans="1:46" ht="12.75" x14ac:dyDescent="0.2">
      <c r="A1565" s="1">
        <v>11564</v>
      </c>
      <c r="B1565" s="1" t="s">
        <v>2</v>
      </c>
      <c r="C1565" s="2">
        <f t="shared" ca="1" si="168"/>
        <v>45265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6350</v>
      </c>
      <c r="O1565" s="1" t="s">
        <v>6373</v>
      </c>
      <c r="P1565" s="1" t="s">
        <v>6349</v>
      </c>
      <c r="Q1565" s="1" t="s">
        <v>6350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69"/>
        <v>25177</v>
      </c>
      <c r="AA1565" s="1" t="str">
        <f>Raw!Z1565</f>
        <v>NEW ZEALAND FULL LICENCE</v>
      </c>
      <c r="AB1565" s="9">
        <f t="shared" si="170"/>
        <v>4</v>
      </c>
      <c r="AC1565" s="1">
        <v>16</v>
      </c>
      <c r="AD1565" s="1" t="str">
        <f>Raw!AA1565</f>
        <v>MALE</v>
      </c>
      <c r="AE1565" s="1" t="str">
        <f>Raw!AB1565</f>
        <v>YES</v>
      </c>
      <c r="AF1565" s="1">
        <f>IF(Raw!AE1565="", 0, 1)</f>
        <v>0</v>
      </c>
      <c r="AG1565" s="1" t="str">
        <f t="shared" si="171"/>
        <v>No</v>
      </c>
      <c r="AH1565" s="1" t="str">
        <f t="shared" si="172"/>
        <v>No</v>
      </c>
      <c r="AI1565" s="1" t="str">
        <f t="shared" si="173"/>
        <v>No</v>
      </c>
      <c r="AJ1565" s="1" t="str">
        <f>IF(Raw!AE1565="", "", Raw!AE1565)</f>
        <v/>
      </c>
      <c r="AK1565" s="2" t="str">
        <f t="shared" ca="1" si="174"/>
        <v/>
      </c>
      <c r="AL1565" s="1" t="str">
        <f>IF(Raw!AF1565="", "", Raw!AF1565)</f>
        <v/>
      </c>
      <c r="AM1565" s="1" t="s">
        <v>6350</v>
      </c>
      <c r="AN1565" s="1" t="s">
        <v>6350</v>
      </c>
      <c r="AO1565" s="1" t="s">
        <v>6349</v>
      </c>
      <c r="AP1565" s="1">
        <f>Raw!AH1565</f>
        <v>18445</v>
      </c>
      <c r="AQ1565" s="1">
        <v>500</v>
      </c>
      <c r="AR1565" s="1" t="s">
        <v>6350</v>
      </c>
      <c r="AS1565" s="1" t="s">
        <v>6350</v>
      </c>
      <c r="AT1565" s="1" t="s">
        <v>6350</v>
      </c>
    </row>
    <row r="1566" spans="1:46" ht="12.75" x14ac:dyDescent="0.2">
      <c r="A1566" s="1">
        <v>11565</v>
      </c>
      <c r="B1566" s="1" t="s">
        <v>2</v>
      </c>
      <c r="C1566" s="2">
        <f t="shared" ca="1" si="168"/>
        <v>45265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6350</v>
      </c>
      <c r="O1566" s="1" t="s">
        <v>6373</v>
      </c>
      <c r="P1566" s="1" t="s">
        <v>6349</v>
      </c>
      <c r="Q1566" s="1" t="s">
        <v>6350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69"/>
        <v>27733</v>
      </c>
      <c r="AA1566" s="1" t="str">
        <f>Raw!Z1566</f>
        <v>NEW ZEALAND FULL LICENCE</v>
      </c>
      <c r="AB1566" s="9">
        <f t="shared" si="170"/>
        <v>4</v>
      </c>
      <c r="AC1566" s="1">
        <v>16</v>
      </c>
      <c r="AD1566" s="1" t="str">
        <f>Raw!AA1566</f>
        <v>FEMALE</v>
      </c>
      <c r="AE1566" s="1" t="str">
        <f>Raw!AB1566</f>
        <v>NO</v>
      </c>
      <c r="AF1566" s="1">
        <f>IF(Raw!AE1566="", 0, 1)</f>
        <v>0</v>
      </c>
      <c r="AG1566" s="1" t="str">
        <f t="shared" si="171"/>
        <v>No</v>
      </c>
      <c r="AH1566" s="1" t="str">
        <f t="shared" si="172"/>
        <v>No</v>
      </c>
      <c r="AI1566" s="1" t="str">
        <f t="shared" si="173"/>
        <v>No</v>
      </c>
      <c r="AJ1566" s="1" t="str">
        <f>IF(Raw!AE1566="", "", Raw!AE1566)</f>
        <v/>
      </c>
      <c r="AK1566" s="2" t="str">
        <f t="shared" ca="1" si="174"/>
        <v/>
      </c>
      <c r="AL1566" s="1" t="str">
        <f>IF(Raw!AF1566="", "", Raw!AF1566)</f>
        <v/>
      </c>
      <c r="AM1566" s="1" t="s">
        <v>6350</v>
      </c>
      <c r="AN1566" s="1" t="s">
        <v>6350</v>
      </c>
      <c r="AO1566" s="1" t="s">
        <v>6349</v>
      </c>
      <c r="AP1566" s="1">
        <f>Raw!AH1566</f>
        <v>30000</v>
      </c>
      <c r="AQ1566" s="1">
        <v>500</v>
      </c>
      <c r="AR1566" s="1" t="s">
        <v>6350</v>
      </c>
      <c r="AS1566" s="1" t="s">
        <v>6350</v>
      </c>
      <c r="AT1566" s="1" t="s">
        <v>6350</v>
      </c>
    </row>
    <row r="1567" spans="1:46" ht="12.75" x14ac:dyDescent="0.2">
      <c r="A1567" s="1">
        <v>11566</v>
      </c>
      <c r="B1567" s="1" t="s">
        <v>2</v>
      </c>
      <c r="C1567" s="2">
        <f t="shared" ca="1" si="168"/>
        <v>45265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6350</v>
      </c>
      <c r="O1567" s="1" t="s">
        <v>6373</v>
      </c>
      <c r="P1567" s="1" t="s">
        <v>6349</v>
      </c>
      <c r="Q1567" s="1" t="s">
        <v>6350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69"/>
        <v>28464</v>
      </c>
      <c r="AA1567" s="1" t="str">
        <f>Raw!Z1567</f>
        <v>NEW ZEALAND FULL LICENCE</v>
      </c>
      <c r="AB1567" s="9">
        <f t="shared" si="170"/>
        <v>4</v>
      </c>
      <c r="AC1567" s="1">
        <v>16</v>
      </c>
      <c r="AD1567" s="1" t="str">
        <f>Raw!AA1567</f>
        <v>MALE</v>
      </c>
      <c r="AE1567" s="1" t="str">
        <f>Raw!AB1567</f>
        <v>NO</v>
      </c>
      <c r="AF1567" s="1">
        <f>IF(Raw!AE1567="", 0, 1)</f>
        <v>0</v>
      </c>
      <c r="AG1567" s="1" t="str">
        <f t="shared" si="171"/>
        <v>No</v>
      </c>
      <c r="AH1567" s="1" t="str">
        <f t="shared" si="172"/>
        <v>No</v>
      </c>
      <c r="AI1567" s="1" t="str">
        <f t="shared" si="173"/>
        <v>No</v>
      </c>
      <c r="AJ1567" s="1" t="str">
        <f>IF(Raw!AE1567="", "", Raw!AE1567)</f>
        <v/>
      </c>
      <c r="AK1567" s="2" t="str">
        <f t="shared" ca="1" si="174"/>
        <v/>
      </c>
      <c r="AL1567" s="1" t="str">
        <f>IF(Raw!AF1567="", "", Raw!AF1567)</f>
        <v/>
      </c>
      <c r="AM1567" s="1" t="s">
        <v>6350</v>
      </c>
      <c r="AN1567" s="1" t="s">
        <v>6350</v>
      </c>
      <c r="AO1567" s="1" t="s">
        <v>6349</v>
      </c>
      <c r="AP1567" s="1">
        <f>Raw!AH1567</f>
        <v>2825</v>
      </c>
      <c r="AQ1567" s="1">
        <v>500</v>
      </c>
      <c r="AR1567" s="1" t="s">
        <v>6350</v>
      </c>
      <c r="AS1567" s="1" t="s">
        <v>6350</v>
      </c>
      <c r="AT1567" s="1" t="s">
        <v>6350</v>
      </c>
    </row>
    <row r="1568" spans="1:46" ht="12.75" x14ac:dyDescent="0.2">
      <c r="A1568" s="1">
        <v>11567</v>
      </c>
      <c r="B1568" s="1" t="s">
        <v>2</v>
      </c>
      <c r="C1568" s="2">
        <f t="shared" ca="1" si="168"/>
        <v>45265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6350</v>
      </c>
      <c r="O1568" s="1" t="s">
        <v>6373</v>
      </c>
      <c r="P1568" s="1" t="s">
        <v>6349</v>
      </c>
      <c r="Q1568" s="1" t="s">
        <v>6350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/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69"/>
        <v>35404</v>
      </c>
      <c r="AA1568" s="1" t="str">
        <f>Raw!Z1568</f>
        <v>NEW ZEALAND FULL LICENCE</v>
      </c>
      <c r="AB1568" s="9">
        <f t="shared" si="170"/>
        <v>4</v>
      </c>
      <c r="AC1568" s="1">
        <v>16</v>
      </c>
      <c r="AD1568" s="1" t="str">
        <f>Raw!AA1568</f>
        <v>MALE</v>
      </c>
      <c r="AE1568" s="1" t="str">
        <f>Raw!AB1568</f>
        <v>YES</v>
      </c>
      <c r="AF1568" s="1">
        <f>IF(Raw!AE1568="", 0, 1)</f>
        <v>0</v>
      </c>
      <c r="AG1568" s="1" t="str">
        <f t="shared" si="171"/>
        <v>No</v>
      </c>
      <c r="AH1568" s="1" t="str">
        <f t="shared" si="172"/>
        <v>No</v>
      </c>
      <c r="AI1568" s="1" t="str">
        <f t="shared" si="173"/>
        <v>No</v>
      </c>
      <c r="AJ1568" s="1" t="str">
        <f>IF(Raw!AE1568="", "", Raw!AE1568)</f>
        <v/>
      </c>
      <c r="AK1568" s="2" t="str">
        <f t="shared" ca="1" si="174"/>
        <v/>
      </c>
      <c r="AL1568" s="1" t="str">
        <f>IF(Raw!AF1568="", "", Raw!AF1568)</f>
        <v/>
      </c>
      <c r="AM1568" s="1" t="s">
        <v>6350</v>
      </c>
      <c r="AN1568" s="1" t="s">
        <v>6350</v>
      </c>
      <c r="AO1568" s="1" t="s">
        <v>6349</v>
      </c>
      <c r="AP1568" s="1">
        <f>Raw!AH1568</f>
        <v>7400</v>
      </c>
      <c r="AQ1568" s="1">
        <v>500</v>
      </c>
      <c r="AR1568" s="1" t="s">
        <v>6350</v>
      </c>
      <c r="AS1568" s="1" t="s">
        <v>6350</v>
      </c>
      <c r="AT1568" s="1" t="s">
        <v>6350</v>
      </c>
    </row>
    <row r="1569" spans="1:46" ht="12.75" x14ac:dyDescent="0.2">
      <c r="A1569" s="1">
        <v>11568</v>
      </c>
      <c r="B1569" s="1" t="s">
        <v>2</v>
      </c>
      <c r="C1569" s="2">
        <f t="shared" ca="1" si="168"/>
        <v>45265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6350</v>
      </c>
      <c r="O1569" s="1" t="s">
        <v>6373</v>
      </c>
      <c r="P1569" s="1" t="s">
        <v>6349</v>
      </c>
      <c r="Q1569" s="1" t="s">
        <v>6350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/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69"/>
        <v>33577</v>
      </c>
      <c r="AA1569" s="1" t="str">
        <f>Raw!Z1569</f>
        <v>NEW ZEALAND FULL LICENCE</v>
      </c>
      <c r="AB1569" s="9">
        <f t="shared" si="170"/>
        <v>4</v>
      </c>
      <c r="AC1569" s="1">
        <v>16</v>
      </c>
      <c r="AD1569" s="1" t="str">
        <f>Raw!AA1569</f>
        <v>MALE</v>
      </c>
      <c r="AE1569" s="1" t="str">
        <f>Raw!AB1569</f>
        <v>YES</v>
      </c>
      <c r="AF1569" s="1">
        <f>IF(Raw!AE1569="", 0, 1)</f>
        <v>0</v>
      </c>
      <c r="AG1569" s="1" t="str">
        <f t="shared" si="171"/>
        <v>No</v>
      </c>
      <c r="AH1569" s="1" t="str">
        <f t="shared" si="172"/>
        <v>No</v>
      </c>
      <c r="AI1569" s="1" t="str">
        <f t="shared" si="173"/>
        <v>No</v>
      </c>
      <c r="AJ1569" s="1" t="str">
        <f>IF(Raw!AE1569="", "", Raw!AE1569)</f>
        <v/>
      </c>
      <c r="AK1569" s="2" t="str">
        <f t="shared" ca="1" si="174"/>
        <v/>
      </c>
      <c r="AL1569" s="1" t="str">
        <f>IF(Raw!AF1569="", "", Raw!AF1569)</f>
        <v/>
      </c>
      <c r="AM1569" s="1" t="s">
        <v>6350</v>
      </c>
      <c r="AN1569" s="1" t="s">
        <v>6350</v>
      </c>
      <c r="AO1569" s="1" t="s">
        <v>6349</v>
      </c>
      <c r="AP1569" s="1">
        <f>Raw!AH1569</f>
        <v>19700</v>
      </c>
      <c r="AQ1569" s="1">
        <v>500</v>
      </c>
      <c r="AR1569" s="1" t="s">
        <v>6350</v>
      </c>
      <c r="AS1569" s="1" t="s">
        <v>6350</v>
      </c>
      <c r="AT1569" s="1" t="s">
        <v>6350</v>
      </c>
    </row>
    <row r="1570" spans="1:46" ht="12.75" x14ac:dyDescent="0.2">
      <c r="A1570" s="1">
        <v>11569</v>
      </c>
      <c r="B1570" s="1" t="s">
        <v>2</v>
      </c>
      <c r="C1570" s="2">
        <f t="shared" ca="1" si="168"/>
        <v>45265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6350</v>
      </c>
      <c r="O1570" s="1" t="s">
        <v>6373</v>
      </c>
      <c r="P1570" s="1" t="s">
        <v>6349</v>
      </c>
      <c r="Q1570" s="1" t="s">
        <v>6350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69"/>
        <v>39056</v>
      </c>
      <c r="AA1570" s="1" t="str">
        <f>Raw!Z1570</f>
        <v>LEARNERS LICENCE</v>
      </c>
      <c r="AB1570" s="9">
        <f t="shared" si="170"/>
        <v>1</v>
      </c>
      <c r="AC1570" s="1">
        <v>16</v>
      </c>
      <c r="AD1570" s="1" t="str">
        <f>Raw!AA1570</f>
        <v>FEMALE</v>
      </c>
      <c r="AE1570" s="1" t="str">
        <f>Raw!AB1570</f>
        <v>NO</v>
      </c>
      <c r="AF1570" s="1">
        <f>IF(Raw!AE1570="", 0, 1)</f>
        <v>0</v>
      </c>
      <c r="AG1570" s="1" t="str">
        <f t="shared" si="171"/>
        <v>No</v>
      </c>
      <c r="AH1570" s="1" t="str">
        <f t="shared" si="172"/>
        <v>No</v>
      </c>
      <c r="AI1570" s="1" t="str">
        <f t="shared" si="173"/>
        <v>No</v>
      </c>
      <c r="AJ1570" s="1" t="str">
        <f>IF(Raw!AE1570="", "", Raw!AE1570)</f>
        <v/>
      </c>
      <c r="AK1570" s="2" t="str">
        <f t="shared" ca="1" si="174"/>
        <v/>
      </c>
      <c r="AL1570" s="1" t="str">
        <f>IF(Raw!AF1570="", "", Raw!AF1570)</f>
        <v/>
      </c>
      <c r="AM1570" s="1" t="s">
        <v>6350</v>
      </c>
      <c r="AN1570" s="1" t="s">
        <v>6350</v>
      </c>
      <c r="AO1570" s="1" t="s">
        <v>6349</v>
      </c>
      <c r="AP1570" s="1">
        <f>Raw!AH1570</f>
        <v>61040</v>
      </c>
      <c r="AQ1570" s="1">
        <v>500</v>
      </c>
      <c r="AR1570" s="1" t="s">
        <v>6350</v>
      </c>
      <c r="AS1570" s="1" t="s">
        <v>6350</v>
      </c>
      <c r="AT1570" s="1" t="s">
        <v>6350</v>
      </c>
    </row>
    <row r="1571" spans="1:46" ht="12.75" x14ac:dyDescent="0.2">
      <c r="A1571" s="1">
        <v>11570</v>
      </c>
      <c r="B1571" s="1" t="s">
        <v>2</v>
      </c>
      <c r="C1571" s="2">
        <f t="shared" ca="1" si="168"/>
        <v>45265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6350</v>
      </c>
      <c r="O1571" s="1" t="s">
        <v>6373</v>
      </c>
      <c r="P1571" s="1" t="s">
        <v>6349</v>
      </c>
      <c r="Q1571" s="1" t="s">
        <v>6350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69"/>
        <v>31386</v>
      </c>
      <c r="AA1571" s="1" t="str">
        <f>Raw!Z1571</f>
        <v>NEW ZEALAND FULL LICENCE</v>
      </c>
      <c r="AB1571" s="9">
        <f t="shared" si="170"/>
        <v>4</v>
      </c>
      <c r="AC1571" s="1">
        <v>16</v>
      </c>
      <c r="AD1571" s="1" t="str">
        <f>Raw!AA1571</f>
        <v>FEMALE</v>
      </c>
      <c r="AE1571" s="1" t="str">
        <f>Raw!AB1571</f>
        <v>YES</v>
      </c>
      <c r="AF1571" s="1">
        <f>IF(Raw!AE1571="", 0, 1)</f>
        <v>0</v>
      </c>
      <c r="AG1571" s="1" t="str">
        <f t="shared" si="171"/>
        <v>No</v>
      </c>
      <c r="AH1571" s="1" t="str">
        <f t="shared" si="172"/>
        <v>No</v>
      </c>
      <c r="AI1571" s="1" t="str">
        <f t="shared" si="173"/>
        <v>No</v>
      </c>
      <c r="AJ1571" s="1" t="str">
        <f>IF(Raw!AE1571="", "", Raw!AE1571)</f>
        <v/>
      </c>
      <c r="AK1571" s="2" t="str">
        <f t="shared" ca="1" si="174"/>
        <v/>
      </c>
      <c r="AL1571" s="1" t="str">
        <f>IF(Raw!AF1571="", "", Raw!AF1571)</f>
        <v/>
      </c>
      <c r="AM1571" s="1" t="s">
        <v>6350</v>
      </c>
      <c r="AN1571" s="1" t="s">
        <v>6350</v>
      </c>
      <c r="AO1571" s="1" t="s">
        <v>6349</v>
      </c>
      <c r="AP1571" s="1">
        <f>Raw!AH1571</f>
        <v>10340</v>
      </c>
      <c r="AQ1571" s="1">
        <v>500</v>
      </c>
      <c r="AR1571" s="1" t="s">
        <v>6350</v>
      </c>
      <c r="AS1571" s="1" t="s">
        <v>6350</v>
      </c>
      <c r="AT1571" s="1" t="s">
        <v>6350</v>
      </c>
    </row>
    <row r="1572" spans="1:46" ht="12.75" x14ac:dyDescent="0.2">
      <c r="A1572" s="1">
        <v>11571</v>
      </c>
      <c r="B1572" s="1" t="s">
        <v>2</v>
      </c>
      <c r="C1572" s="2">
        <f t="shared" ca="1" si="168"/>
        <v>45265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6350</v>
      </c>
      <c r="O1572" s="1" t="s">
        <v>6373</v>
      </c>
      <c r="P1572" s="1" t="s">
        <v>6349</v>
      </c>
      <c r="Q1572" s="1" t="s">
        <v>6350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69"/>
        <v>37230</v>
      </c>
      <c r="AA1572" s="1" t="str">
        <f>Raw!Z1572</f>
        <v>NEW ZEALAND FULL LICENCE</v>
      </c>
      <c r="AB1572" s="9">
        <f t="shared" si="170"/>
        <v>4</v>
      </c>
      <c r="AC1572" s="1">
        <v>16</v>
      </c>
      <c r="AD1572" s="1" t="str">
        <f>Raw!AA1572</f>
        <v>MALE</v>
      </c>
      <c r="AE1572" s="1" t="str">
        <f>Raw!AB1572</f>
        <v>NO</v>
      </c>
      <c r="AF1572" s="1">
        <f>IF(Raw!AE1572="", 0, 1)</f>
        <v>1</v>
      </c>
      <c r="AG1572" s="1" t="str">
        <f t="shared" si="171"/>
        <v>Yes</v>
      </c>
      <c r="AH1572" s="1" t="str">
        <f t="shared" si="172"/>
        <v>Yes</v>
      </c>
      <c r="AI1572" s="1" t="str">
        <f t="shared" si="173"/>
        <v>Yes</v>
      </c>
      <c r="AJ1572" s="1">
        <f>IF(Raw!AE1572="", "", Raw!AE1572)</f>
        <v>8</v>
      </c>
      <c r="AK1572" s="2">
        <f t="shared" ca="1" si="174"/>
        <v>45046</v>
      </c>
      <c r="AL1572" s="1" t="str">
        <f>IF(Raw!AF1572="", "", Raw!AF1572)</f>
        <v>At fault - Fire damage or theft</v>
      </c>
      <c r="AM1572" s="1" t="s">
        <v>6350</v>
      </c>
      <c r="AN1572" s="1" t="s">
        <v>6350</v>
      </c>
      <c r="AO1572" s="1" t="s">
        <v>6349</v>
      </c>
      <c r="AP1572" s="1">
        <f>Raw!AH1572</f>
        <v>1190</v>
      </c>
      <c r="AQ1572" s="1">
        <v>500</v>
      </c>
      <c r="AR1572" s="1" t="s">
        <v>6350</v>
      </c>
      <c r="AS1572" s="1" t="s">
        <v>6350</v>
      </c>
      <c r="AT1572" s="1" t="s">
        <v>6350</v>
      </c>
    </row>
    <row r="1573" spans="1:46" ht="12.75" x14ac:dyDescent="0.2">
      <c r="A1573" s="1">
        <v>11572</v>
      </c>
      <c r="B1573" s="1" t="s">
        <v>2</v>
      </c>
      <c r="C1573" s="2">
        <f t="shared" ca="1" si="168"/>
        <v>45265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6350</v>
      </c>
      <c r="O1573" s="1" t="s">
        <v>6373</v>
      </c>
      <c r="P1573" s="1" t="s">
        <v>6349</v>
      </c>
      <c r="Q1573" s="1" t="s">
        <v>6350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69"/>
        <v>32116</v>
      </c>
      <c r="AA1573" s="1" t="str">
        <f>Raw!Z1573</f>
        <v>NEW ZEALAND FULL LICENCE</v>
      </c>
      <c r="AB1573" s="9">
        <f t="shared" si="170"/>
        <v>4</v>
      </c>
      <c r="AC1573" s="1">
        <v>16</v>
      </c>
      <c r="AD1573" s="1" t="str">
        <f>Raw!AA1573</f>
        <v>MALE</v>
      </c>
      <c r="AE1573" s="1" t="str">
        <f>Raw!AB1573</f>
        <v>NO</v>
      </c>
      <c r="AF1573" s="1">
        <f>IF(Raw!AE1573="", 0, 1)</f>
        <v>1</v>
      </c>
      <c r="AG1573" s="1" t="str">
        <f t="shared" si="171"/>
        <v>No</v>
      </c>
      <c r="AH1573" s="1" t="str">
        <f t="shared" si="172"/>
        <v>Yes</v>
      </c>
      <c r="AI1573" s="1" t="str">
        <f t="shared" si="173"/>
        <v>Yes</v>
      </c>
      <c r="AJ1573" s="1">
        <f>IF(Raw!AE1573="", "", Raw!AE1573)</f>
        <v>32</v>
      </c>
      <c r="AK1573" s="2">
        <f t="shared" ca="1" si="174"/>
        <v>44316</v>
      </c>
      <c r="AL1573" s="1" t="str">
        <f>IF(Raw!AF1573="", "", Raw!AF1573)</f>
        <v>At fault - Fire damage or theft</v>
      </c>
      <c r="AM1573" s="1" t="s">
        <v>6350</v>
      </c>
      <c r="AN1573" s="1" t="s">
        <v>6350</v>
      </c>
      <c r="AO1573" s="1" t="s">
        <v>6349</v>
      </c>
      <c r="AP1573" s="1">
        <f>Raw!AH1573</f>
        <v>6850</v>
      </c>
      <c r="AQ1573" s="1">
        <v>500</v>
      </c>
      <c r="AR1573" s="1" t="s">
        <v>6350</v>
      </c>
      <c r="AS1573" s="1" t="s">
        <v>6350</v>
      </c>
      <c r="AT1573" s="1" t="s">
        <v>6350</v>
      </c>
    </row>
    <row r="1574" spans="1:46" ht="12.75" x14ac:dyDescent="0.2">
      <c r="A1574" s="1">
        <v>11573</v>
      </c>
      <c r="B1574" s="1" t="s">
        <v>2</v>
      </c>
      <c r="C1574" s="2">
        <f t="shared" ca="1" si="168"/>
        <v>45265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6350</v>
      </c>
      <c r="O1574" s="1" t="s">
        <v>6373</v>
      </c>
      <c r="P1574" s="1" t="s">
        <v>6349</v>
      </c>
      <c r="Q1574" s="1" t="s">
        <v>6350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/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69"/>
        <v>29194</v>
      </c>
      <c r="AA1574" s="1" t="str">
        <f>Raw!Z1574</f>
        <v>INTERNATIONAL LICENCE</v>
      </c>
      <c r="AB1574" s="9">
        <f t="shared" si="170"/>
        <v>4</v>
      </c>
      <c r="AC1574" s="1">
        <v>16</v>
      </c>
      <c r="AD1574" s="1" t="str">
        <f>Raw!AA1574</f>
        <v>FEMALE</v>
      </c>
      <c r="AE1574" s="1" t="str">
        <f>Raw!AB1574</f>
        <v>NO</v>
      </c>
      <c r="AF1574" s="1">
        <f>IF(Raw!AE1574="", 0, 1)</f>
        <v>0</v>
      </c>
      <c r="AG1574" s="1" t="str">
        <f t="shared" si="171"/>
        <v>No</v>
      </c>
      <c r="AH1574" s="1" t="str">
        <f t="shared" si="172"/>
        <v>No</v>
      </c>
      <c r="AI1574" s="1" t="str">
        <f t="shared" si="173"/>
        <v>No</v>
      </c>
      <c r="AJ1574" s="1" t="str">
        <f>IF(Raw!AE1574="", "", Raw!AE1574)</f>
        <v/>
      </c>
      <c r="AK1574" s="2" t="str">
        <f t="shared" ca="1" si="174"/>
        <v/>
      </c>
      <c r="AL1574" s="1" t="str">
        <f>IF(Raw!AF1574="", "", Raw!AF1574)</f>
        <v/>
      </c>
      <c r="AM1574" s="1" t="s">
        <v>6350</v>
      </c>
      <c r="AN1574" s="1" t="s">
        <v>6350</v>
      </c>
      <c r="AO1574" s="1" t="s">
        <v>6349</v>
      </c>
      <c r="AP1574" s="1">
        <f>Raw!AH1574</f>
        <v>8250</v>
      </c>
      <c r="AQ1574" s="1">
        <v>500</v>
      </c>
      <c r="AR1574" s="1" t="s">
        <v>6350</v>
      </c>
      <c r="AS1574" s="1" t="s">
        <v>6350</v>
      </c>
      <c r="AT1574" s="1" t="s">
        <v>6350</v>
      </c>
    </row>
    <row r="1575" spans="1:46" ht="12.75" x14ac:dyDescent="0.2">
      <c r="A1575" s="1">
        <v>11574</v>
      </c>
      <c r="B1575" s="1" t="s">
        <v>2</v>
      </c>
      <c r="C1575" s="2">
        <f t="shared" ca="1" si="168"/>
        <v>45265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6350</v>
      </c>
      <c r="O1575" s="1" t="s">
        <v>6373</v>
      </c>
      <c r="P1575" s="1" t="s">
        <v>6349</v>
      </c>
      <c r="Q1575" s="1" t="s">
        <v>6350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69"/>
        <v>33212</v>
      </c>
      <c r="AA1575" s="1" t="str">
        <f>Raw!Z1575</f>
        <v>NEW ZEALAND FULL LICENCE</v>
      </c>
      <c r="AB1575" s="9">
        <f t="shared" si="170"/>
        <v>4</v>
      </c>
      <c r="AC1575" s="1">
        <v>16</v>
      </c>
      <c r="AD1575" s="1" t="str">
        <f>Raw!AA1575</f>
        <v>FEMALE</v>
      </c>
      <c r="AE1575" s="1" t="str">
        <f>Raw!AB1575</f>
        <v>NO</v>
      </c>
      <c r="AF1575" s="1">
        <f>IF(Raw!AE1575="", 0, 1)</f>
        <v>0</v>
      </c>
      <c r="AG1575" s="1" t="str">
        <f t="shared" si="171"/>
        <v>No</v>
      </c>
      <c r="AH1575" s="1" t="str">
        <f t="shared" si="172"/>
        <v>No</v>
      </c>
      <c r="AI1575" s="1" t="str">
        <f t="shared" si="173"/>
        <v>No</v>
      </c>
      <c r="AJ1575" s="1" t="str">
        <f>IF(Raw!AE1575="", "", Raw!AE1575)</f>
        <v/>
      </c>
      <c r="AK1575" s="2" t="str">
        <f t="shared" ca="1" si="174"/>
        <v/>
      </c>
      <c r="AL1575" s="1" t="str">
        <f>IF(Raw!AF1575="", "", Raw!AF1575)</f>
        <v/>
      </c>
      <c r="AM1575" s="1" t="s">
        <v>6350</v>
      </c>
      <c r="AN1575" s="1" t="s">
        <v>6350</v>
      </c>
      <c r="AO1575" s="1" t="s">
        <v>6349</v>
      </c>
      <c r="AP1575" s="1">
        <f>Raw!AH1575</f>
        <v>4250</v>
      </c>
      <c r="AQ1575" s="1">
        <v>500</v>
      </c>
      <c r="AR1575" s="1" t="s">
        <v>6350</v>
      </c>
      <c r="AS1575" s="1" t="s">
        <v>6350</v>
      </c>
      <c r="AT1575" s="1" t="s">
        <v>6350</v>
      </c>
    </row>
    <row r="1576" spans="1:46" ht="12.75" x14ac:dyDescent="0.2">
      <c r="A1576" s="1">
        <v>11575</v>
      </c>
      <c r="B1576" s="1" t="s">
        <v>2</v>
      </c>
      <c r="C1576" s="2">
        <f t="shared" ca="1" si="168"/>
        <v>45265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6350</v>
      </c>
      <c r="O1576" s="1" t="s">
        <v>6373</v>
      </c>
      <c r="P1576" s="1" t="s">
        <v>6349</v>
      </c>
      <c r="Q1576" s="1" t="s">
        <v>6350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/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69"/>
        <v>35769</v>
      </c>
      <c r="AA1576" s="1" t="str">
        <f>Raw!Z1576</f>
        <v>NEW ZEALAND FULL LICENCE</v>
      </c>
      <c r="AB1576" s="9">
        <f t="shared" si="170"/>
        <v>4</v>
      </c>
      <c r="AC1576" s="1">
        <v>16</v>
      </c>
      <c r="AD1576" s="1" t="str">
        <f>Raw!AA1576</f>
        <v>MALE</v>
      </c>
      <c r="AE1576" s="1" t="str">
        <f>Raw!AB1576</f>
        <v>NO</v>
      </c>
      <c r="AF1576" s="1">
        <f>IF(Raw!AE1576="", 0, 1)</f>
        <v>1</v>
      </c>
      <c r="AG1576" s="1" t="str">
        <f t="shared" si="171"/>
        <v>Yes</v>
      </c>
      <c r="AH1576" s="1" t="str">
        <f t="shared" si="172"/>
        <v>Yes</v>
      </c>
      <c r="AI1576" s="1" t="str">
        <f t="shared" si="173"/>
        <v>Yes</v>
      </c>
      <c r="AJ1576" s="1">
        <f>IF(Raw!AE1576="", "", Raw!AE1576)</f>
        <v>20</v>
      </c>
      <c r="AK1576" s="2">
        <f t="shared" ca="1" si="174"/>
        <v>44681</v>
      </c>
      <c r="AL1576" s="1" t="str">
        <f>IF(Raw!AF1576="", "", Raw!AF1576)</f>
        <v>Not at fault - other vehicle involved</v>
      </c>
      <c r="AM1576" s="1" t="s">
        <v>6350</v>
      </c>
      <c r="AN1576" s="1" t="s">
        <v>6350</v>
      </c>
      <c r="AO1576" s="1" t="s">
        <v>6349</v>
      </c>
      <c r="AP1576" s="1">
        <f>Raw!AH1576</f>
        <v>20545</v>
      </c>
      <c r="AQ1576" s="1">
        <v>500</v>
      </c>
      <c r="AR1576" s="1" t="s">
        <v>6350</v>
      </c>
      <c r="AS1576" s="1" t="s">
        <v>6350</v>
      </c>
      <c r="AT1576" s="1" t="s">
        <v>6350</v>
      </c>
    </row>
    <row r="1577" spans="1:46" ht="12.75" x14ac:dyDescent="0.2">
      <c r="A1577" s="1">
        <v>11576</v>
      </c>
      <c r="B1577" s="1" t="s">
        <v>2</v>
      </c>
      <c r="C1577" s="2">
        <f t="shared" ca="1" si="168"/>
        <v>45265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6350</v>
      </c>
      <c r="O1577" s="1" t="s">
        <v>6373</v>
      </c>
      <c r="P1577" s="1" t="s">
        <v>6349</v>
      </c>
      <c r="Q1577" s="1" t="s">
        <v>6350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69"/>
        <v>36499</v>
      </c>
      <c r="AA1577" s="1" t="str">
        <f>Raw!Z1577</f>
        <v>NEW ZEALAND FULL LICENCE</v>
      </c>
      <c r="AB1577" s="9">
        <f t="shared" si="170"/>
        <v>4</v>
      </c>
      <c r="AC1577" s="1">
        <v>16</v>
      </c>
      <c r="AD1577" s="1" t="str">
        <f>Raw!AA1577</f>
        <v>FEMALE</v>
      </c>
      <c r="AE1577" s="1" t="str">
        <f>Raw!AB1577</f>
        <v>NO</v>
      </c>
      <c r="AF1577" s="1">
        <f>IF(Raw!AE1577="", 0, 1)</f>
        <v>0</v>
      </c>
      <c r="AG1577" s="1" t="str">
        <f t="shared" si="171"/>
        <v>No</v>
      </c>
      <c r="AH1577" s="1" t="str">
        <f t="shared" si="172"/>
        <v>No</v>
      </c>
      <c r="AI1577" s="1" t="str">
        <f t="shared" si="173"/>
        <v>No</v>
      </c>
      <c r="AJ1577" s="1" t="str">
        <f>IF(Raw!AE1577="", "", Raw!AE1577)</f>
        <v/>
      </c>
      <c r="AK1577" s="2" t="str">
        <f t="shared" ca="1" si="174"/>
        <v/>
      </c>
      <c r="AL1577" s="1" t="str">
        <f>IF(Raw!AF1577="", "", Raw!AF1577)</f>
        <v/>
      </c>
      <c r="AM1577" s="1" t="s">
        <v>6350</v>
      </c>
      <c r="AN1577" s="1" t="s">
        <v>6350</v>
      </c>
      <c r="AO1577" s="1" t="s">
        <v>6349</v>
      </c>
      <c r="AP1577" s="1">
        <f>Raw!AH1577</f>
        <v>4550</v>
      </c>
      <c r="AQ1577" s="1">
        <v>500</v>
      </c>
      <c r="AR1577" s="1" t="s">
        <v>6350</v>
      </c>
      <c r="AS1577" s="1" t="s">
        <v>6350</v>
      </c>
      <c r="AT1577" s="1" t="s">
        <v>6350</v>
      </c>
    </row>
    <row r="1578" spans="1:46" ht="12.75" x14ac:dyDescent="0.2">
      <c r="A1578" s="1">
        <v>11577</v>
      </c>
      <c r="B1578" s="1" t="s">
        <v>2</v>
      </c>
      <c r="C1578" s="2">
        <f t="shared" ca="1" si="168"/>
        <v>45265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6350</v>
      </c>
      <c r="O1578" s="1" t="s">
        <v>6373</v>
      </c>
      <c r="P1578" s="1" t="s">
        <v>6349</v>
      </c>
      <c r="Q1578" s="1" t="s">
        <v>6350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69"/>
        <v>24081</v>
      </c>
      <c r="AA1578" s="1" t="str">
        <f>Raw!Z1578</f>
        <v>NEW ZEALAND FULL LICENCE</v>
      </c>
      <c r="AB1578" s="9">
        <f t="shared" si="170"/>
        <v>4</v>
      </c>
      <c r="AC1578" s="1">
        <v>16</v>
      </c>
      <c r="AD1578" s="1" t="str">
        <f>Raw!AA1578</f>
        <v>FEMALE</v>
      </c>
      <c r="AE1578" s="1" t="str">
        <f>Raw!AB1578</f>
        <v>YES</v>
      </c>
      <c r="AF1578" s="1">
        <f>IF(Raw!AE1578="", 0, 1)</f>
        <v>0</v>
      </c>
      <c r="AG1578" s="1" t="str">
        <f t="shared" si="171"/>
        <v>No</v>
      </c>
      <c r="AH1578" s="1" t="str">
        <f t="shared" si="172"/>
        <v>No</v>
      </c>
      <c r="AI1578" s="1" t="str">
        <f t="shared" si="173"/>
        <v>No</v>
      </c>
      <c r="AJ1578" s="1" t="str">
        <f>IF(Raw!AE1578="", "", Raw!AE1578)</f>
        <v/>
      </c>
      <c r="AK1578" s="2" t="str">
        <f t="shared" ca="1" si="174"/>
        <v/>
      </c>
      <c r="AL1578" s="1" t="str">
        <f>IF(Raw!AF1578="", "", Raw!AF1578)</f>
        <v/>
      </c>
      <c r="AM1578" s="1" t="s">
        <v>6350</v>
      </c>
      <c r="AN1578" s="1" t="s">
        <v>6350</v>
      </c>
      <c r="AO1578" s="1" t="s">
        <v>6349</v>
      </c>
      <c r="AP1578" s="1">
        <f>Raw!AH1578</f>
        <v>6750</v>
      </c>
      <c r="AQ1578" s="1">
        <v>500</v>
      </c>
      <c r="AR1578" s="1" t="s">
        <v>6350</v>
      </c>
      <c r="AS1578" s="1" t="s">
        <v>6350</v>
      </c>
      <c r="AT1578" s="1" t="s">
        <v>6350</v>
      </c>
    </row>
    <row r="1579" spans="1:46" ht="12.75" x14ac:dyDescent="0.2">
      <c r="A1579" s="1">
        <v>11578</v>
      </c>
      <c r="B1579" s="1" t="s">
        <v>2</v>
      </c>
      <c r="C1579" s="2">
        <f t="shared" ca="1" si="168"/>
        <v>45265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6350</v>
      </c>
      <c r="O1579" s="1" t="s">
        <v>6373</v>
      </c>
      <c r="P1579" s="1" t="s">
        <v>6349</v>
      </c>
      <c r="Q1579" s="1" t="s">
        <v>6350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69"/>
        <v>27733</v>
      </c>
      <c r="AA1579" s="1" t="str">
        <f>Raw!Z1579</f>
        <v>LEARNERS LICENCE</v>
      </c>
      <c r="AB1579" s="9">
        <f t="shared" si="170"/>
        <v>4</v>
      </c>
      <c r="AC1579" s="1">
        <v>16</v>
      </c>
      <c r="AD1579" s="1" t="str">
        <f>Raw!AA1579</f>
        <v>FEMALE</v>
      </c>
      <c r="AE1579" s="1" t="str">
        <f>Raw!AB1579</f>
        <v>NO</v>
      </c>
      <c r="AF1579" s="1">
        <f>IF(Raw!AE1579="", 0, 1)</f>
        <v>0</v>
      </c>
      <c r="AG1579" s="1" t="str">
        <f t="shared" si="171"/>
        <v>No</v>
      </c>
      <c r="AH1579" s="1" t="str">
        <f t="shared" si="172"/>
        <v>No</v>
      </c>
      <c r="AI1579" s="1" t="str">
        <f t="shared" si="173"/>
        <v>No</v>
      </c>
      <c r="AJ1579" s="1" t="str">
        <f>IF(Raw!AE1579="", "", Raw!AE1579)</f>
        <v/>
      </c>
      <c r="AK1579" s="2" t="str">
        <f t="shared" ca="1" si="174"/>
        <v/>
      </c>
      <c r="AL1579" s="1" t="str">
        <f>IF(Raw!AF1579="", "", Raw!AF1579)</f>
        <v/>
      </c>
      <c r="AM1579" s="1" t="s">
        <v>6350</v>
      </c>
      <c r="AN1579" s="1" t="s">
        <v>6350</v>
      </c>
      <c r="AO1579" s="1" t="s">
        <v>6349</v>
      </c>
      <c r="AP1579" s="1">
        <f>Raw!AH1579</f>
        <v>3705</v>
      </c>
      <c r="AQ1579" s="1">
        <v>500</v>
      </c>
      <c r="AR1579" s="1" t="s">
        <v>6350</v>
      </c>
      <c r="AS1579" s="1" t="s">
        <v>6350</v>
      </c>
      <c r="AT1579" s="1" t="s">
        <v>6350</v>
      </c>
    </row>
    <row r="1580" spans="1:46" ht="12.75" x14ac:dyDescent="0.2">
      <c r="A1580" s="1">
        <v>11579</v>
      </c>
      <c r="B1580" s="1" t="s">
        <v>2</v>
      </c>
      <c r="C1580" s="2">
        <f t="shared" ca="1" si="168"/>
        <v>45265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6350</v>
      </c>
      <c r="O1580" s="1" t="s">
        <v>6373</v>
      </c>
      <c r="P1580" s="1" t="s">
        <v>6349</v>
      </c>
      <c r="Q1580" s="1" t="s">
        <v>6350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/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69"/>
        <v>31386</v>
      </c>
      <c r="AA1580" s="1" t="str">
        <f>Raw!Z1580</f>
        <v>RESTRICTED LICENCE</v>
      </c>
      <c r="AB1580" s="9">
        <f t="shared" si="170"/>
        <v>4</v>
      </c>
      <c r="AC1580" s="1">
        <v>16</v>
      </c>
      <c r="AD1580" s="1" t="str">
        <f>Raw!AA1580</f>
        <v>MALE</v>
      </c>
      <c r="AE1580" s="1" t="str">
        <f>Raw!AB1580</f>
        <v>NO</v>
      </c>
      <c r="AF1580" s="1">
        <f>IF(Raw!AE1580="", 0, 1)</f>
        <v>0</v>
      </c>
      <c r="AG1580" s="1" t="str">
        <f t="shared" si="171"/>
        <v>No</v>
      </c>
      <c r="AH1580" s="1" t="str">
        <f t="shared" si="172"/>
        <v>No</v>
      </c>
      <c r="AI1580" s="1" t="str">
        <f t="shared" si="173"/>
        <v>No</v>
      </c>
      <c r="AJ1580" s="1" t="str">
        <f>IF(Raw!AE1580="", "", Raw!AE1580)</f>
        <v/>
      </c>
      <c r="AK1580" s="2" t="str">
        <f t="shared" ca="1" si="174"/>
        <v/>
      </c>
      <c r="AL1580" s="1" t="str">
        <f>IF(Raw!AF1580="", "", Raw!AF1580)</f>
        <v/>
      </c>
      <c r="AM1580" s="1" t="s">
        <v>6350</v>
      </c>
      <c r="AN1580" s="1" t="s">
        <v>6350</v>
      </c>
      <c r="AO1580" s="1" t="s">
        <v>6349</v>
      </c>
      <c r="AP1580" s="1">
        <f>Raw!AH1580</f>
        <v>6650</v>
      </c>
      <c r="AQ1580" s="1">
        <v>500</v>
      </c>
      <c r="AR1580" s="1" t="s">
        <v>6350</v>
      </c>
      <c r="AS1580" s="1" t="s">
        <v>6350</v>
      </c>
      <c r="AT1580" s="1" t="s">
        <v>6350</v>
      </c>
    </row>
    <row r="1581" spans="1:46" ht="12.75" x14ac:dyDescent="0.2">
      <c r="A1581" s="1">
        <v>11580</v>
      </c>
      <c r="B1581" s="1" t="s">
        <v>2</v>
      </c>
      <c r="C1581" s="2">
        <f t="shared" ca="1" si="168"/>
        <v>45265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6350</v>
      </c>
      <c r="O1581" s="1" t="s">
        <v>6373</v>
      </c>
      <c r="P1581" s="1" t="s">
        <v>6349</v>
      </c>
      <c r="Q1581" s="1" t="s">
        <v>6350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69"/>
        <v>21889</v>
      </c>
      <c r="AA1581" s="1" t="str">
        <f>Raw!Z1581</f>
        <v>INTERNATIONAL LICENCE</v>
      </c>
      <c r="AB1581" s="9">
        <f t="shared" si="170"/>
        <v>4</v>
      </c>
      <c r="AC1581" s="1">
        <v>16</v>
      </c>
      <c r="AD1581" s="1" t="str">
        <f>Raw!AA1581</f>
        <v>FEMALE</v>
      </c>
      <c r="AE1581" s="1" t="str">
        <f>Raw!AB1581</f>
        <v>NO</v>
      </c>
      <c r="AF1581" s="1">
        <f>IF(Raw!AE1581="", 0, 1)</f>
        <v>0</v>
      </c>
      <c r="AG1581" s="1" t="str">
        <f t="shared" si="171"/>
        <v>No</v>
      </c>
      <c r="AH1581" s="1" t="str">
        <f t="shared" si="172"/>
        <v>No</v>
      </c>
      <c r="AI1581" s="1" t="str">
        <f t="shared" si="173"/>
        <v>No</v>
      </c>
      <c r="AJ1581" s="1" t="str">
        <f>IF(Raw!AE1581="", "", Raw!AE1581)</f>
        <v/>
      </c>
      <c r="AK1581" s="2" t="str">
        <f t="shared" ca="1" si="174"/>
        <v/>
      </c>
      <c r="AL1581" s="1" t="str">
        <f>IF(Raw!AF1581="", "", Raw!AF1581)</f>
        <v/>
      </c>
      <c r="AM1581" s="1" t="s">
        <v>6350</v>
      </c>
      <c r="AN1581" s="1" t="s">
        <v>6350</v>
      </c>
      <c r="AO1581" s="1" t="s">
        <v>6349</v>
      </c>
      <c r="AP1581" s="1">
        <f>Raw!AH1581</f>
        <v>31600</v>
      </c>
      <c r="AQ1581" s="1">
        <v>500</v>
      </c>
      <c r="AR1581" s="1" t="s">
        <v>6350</v>
      </c>
      <c r="AS1581" s="1" t="s">
        <v>6350</v>
      </c>
      <c r="AT1581" s="1" t="s">
        <v>6350</v>
      </c>
    </row>
    <row r="1582" spans="1:46" ht="12.75" x14ac:dyDescent="0.2">
      <c r="A1582" s="1">
        <v>11581</v>
      </c>
      <c r="B1582" s="1" t="s">
        <v>2</v>
      </c>
      <c r="C1582" s="2">
        <f t="shared" ca="1" si="168"/>
        <v>45265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6350</v>
      </c>
      <c r="O1582" s="1" t="s">
        <v>6373</v>
      </c>
      <c r="P1582" s="1" t="s">
        <v>6349</v>
      </c>
      <c r="Q1582" s="1" t="s">
        <v>6350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/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69"/>
        <v>31386</v>
      </c>
      <c r="AA1582" s="1" t="str">
        <f>Raw!Z1582</f>
        <v>NEW ZEALAND FULL LICENCE</v>
      </c>
      <c r="AB1582" s="9">
        <f t="shared" si="170"/>
        <v>4</v>
      </c>
      <c r="AC1582" s="1">
        <v>16</v>
      </c>
      <c r="AD1582" s="1" t="str">
        <f>Raw!AA1582</f>
        <v>MALE</v>
      </c>
      <c r="AE1582" s="1" t="str">
        <f>Raw!AB1582</f>
        <v>NO</v>
      </c>
      <c r="AF1582" s="1">
        <f>IF(Raw!AE1582="", 0, 1)</f>
        <v>0</v>
      </c>
      <c r="AG1582" s="1" t="str">
        <f t="shared" si="171"/>
        <v>No</v>
      </c>
      <c r="AH1582" s="1" t="str">
        <f t="shared" si="172"/>
        <v>No</v>
      </c>
      <c r="AI1582" s="1" t="str">
        <f t="shared" si="173"/>
        <v>No</v>
      </c>
      <c r="AJ1582" s="1" t="str">
        <f>IF(Raw!AE1582="", "", Raw!AE1582)</f>
        <v/>
      </c>
      <c r="AK1582" s="2" t="str">
        <f t="shared" ca="1" si="174"/>
        <v/>
      </c>
      <c r="AL1582" s="1" t="str">
        <f>IF(Raw!AF1582="", "", Raw!AF1582)</f>
        <v/>
      </c>
      <c r="AM1582" s="1" t="s">
        <v>6350</v>
      </c>
      <c r="AN1582" s="1" t="s">
        <v>6350</v>
      </c>
      <c r="AO1582" s="1" t="s">
        <v>6349</v>
      </c>
      <c r="AP1582" s="1">
        <f>Raw!AH1582</f>
        <v>6450</v>
      </c>
      <c r="AQ1582" s="1">
        <v>500</v>
      </c>
      <c r="AR1582" s="1" t="s">
        <v>6350</v>
      </c>
      <c r="AS1582" s="1" t="s">
        <v>6350</v>
      </c>
      <c r="AT1582" s="1" t="s">
        <v>6350</v>
      </c>
    </row>
    <row r="1583" spans="1:46" ht="12.75" x14ac:dyDescent="0.2">
      <c r="A1583" s="1">
        <v>11582</v>
      </c>
      <c r="B1583" s="1" t="s">
        <v>2</v>
      </c>
      <c r="C1583" s="2">
        <f t="shared" ca="1" si="168"/>
        <v>45265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6350</v>
      </c>
      <c r="O1583" s="1" t="s">
        <v>6373</v>
      </c>
      <c r="P1583" s="1" t="s">
        <v>6349</v>
      </c>
      <c r="Q1583" s="1" t="s">
        <v>6350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69"/>
        <v>24081</v>
      </c>
      <c r="AA1583" s="1" t="str">
        <f>Raw!Z1583</f>
        <v>NEW ZEALAND FULL LICENCE</v>
      </c>
      <c r="AB1583" s="9">
        <f t="shared" si="170"/>
        <v>4</v>
      </c>
      <c r="AC1583" s="1">
        <v>16</v>
      </c>
      <c r="AD1583" s="1" t="str">
        <f>Raw!AA1583</f>
        <v>MALE</v>
      </c>
      <c r="AE1583" s="1" t="str">
        <f>Raw!AB1583</f>
        <v>NO</v>
      </c>
      <c r="AF1583" s="1">
        <f>IF(Raw!AE1583="", 0, 1)</f>
        <v>1</v>
      </c>
      <c r="AG1583" s="1" t="str">
        <f t="shared" si="171"/>
        <v>Yes</v>
      </c>
      <c r="AH1583" s="1" t="str">
        <f t="shared" si="172"/>
        <v>Yes</v>
      </c>
      <c r="AI1583" s="1" t="str">
        <f t="shared" si="173"/>
        <v>Yes</v>
      </c>
      <c r="AJ1583" s="1">
        <f>IF(Raw!AE1583="", "", Raw!AE1583)</f>
        <v>11</v>
      </c>
      <c r="AK1583" s="2">
        <f t="shared" ca="1" si="174"/>
        <v>44957</v>
      </c>
      <c r="AL1583" s="1" t="str">
        <f>IF(Raw!AF1583="", "", Raw!AF1583)</f>
        <v>At fault - other vehicle involved</v>
      </c>
      <c r="AM1583" s="1" t="s">
        <v>6350</v>
      </c>
      <c r="AN1583" s="1" t="s">
        <v>6350</v>
      </c>
      <c r="AO1583" s="1" t="s">
        <v>6349</v>
      </c>
      <c r="AP1583" s="1">
        <f>Raw!AH1583</f>
        <v>2420</v>
      </c>
      <c r="AQ1583" s="1">
        <v>500</v>
      </c>
      <c r="AR1583" s="1" t="s">
        <v>6350</v>
      </c>
      <c r="AS1583" s="1" t="s">
        <v>6350</v>
      </c>
      <c r="AT1583" s="1" t="s">
        <v>6350</v>
      </c>
    </row>
    <row r="1584" spans="1:46" ht="12.75" x14ac:dyDescent="0.2">
      <c r="A1584" s="1">
        <v>11583</v>
      </c>
      <c r="B1584" s="1" t="s">
        <v>2</v>
      </c>
      <c r="C1584" s="2">
        <f t="shared" ca="1" si="168"/>
        <v>45265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6350</v>
      </c>
      <c r="O1584" s="1" t="s">
        <v>6373</v>
      </c>
      <c r="P1584" s="1" t="s">
        <v>6349</v>
      </c>
      <c r="Q1584" s="1" t="s">
        <v>6350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/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69"/>
        <v>34673</v>
      </c>
      <c r="AA1584" s="1" t="str">
        <f>Raw!Z1584</f>
        <v>NEW ZEALAND FULL LICENCE</v>
      </c>
      <c r="AB1584" s="9">
        <f t="shared" si="170"/>
        <v>4</v>
      </c>
      <c r="AC1584" s="1">
        <v>16</v>
      </c>
      <c r="AD1584" s="1" t="str">
        <f>Raw!AA1584</f>
        <v>FEMALE</v>
      </c>
      <c r="AE1584" s="1" t="str">
        <f>Raw!AB1584</f>
        <v>NO</v>
      </c>
      <c r="AF1584" s="1">
        <f>IF(Raw!AE1584="", 0, 1)</f>
        <v>1</v>
      </c>
      <c r="AG1584" s="1" t="str">
        <f t="shared" si="171"/>
        <v>Yes</v>
      </c>
      <c r="AH1584" s="1" t="str">
        <f t="shared" si="172"/>
        <v>Yes</v>
      </c>
      <c r="AI1584" s="1" t="str">
        <f t="shared" si="173"/>
        <v>Yes</v>
      </c>
      <c r="AJ1584" s="1">
        <f>IF(Raw!AE1584="", "", Raw!AE1584)</f>
        <v>7</v>
      </c>
      <c r="AK1584" s="2">
        <f t="shared" ca="1" si="174"/>
        <v>45077</v>
      </c>
      <c r="AL1584" s="1" t="str">
        <f>IF(Raw!AF1584="", "", Raw!AF1584)</f>
        <v>Not at fault - no other vehicle involved</v>
      </c>
      <c r="AM1584" s="1" t="s">
        <v>6350</v>
      </c>
      <c r="AN1584" s="1" t="s">
        <v>6350</v>
      </c>
      <c r="AO1584" s="1" t="s">
        <v>6349</v>
      </c>
      <c r="AP1584" s="1">
        <f>Raw!AH1584</f>
        <v>6710</v>
      </c>
      <c r="AQ1584" s="1">
        <v>500</v>
      </c>
      <c r="AR1584" s="1" t="s">
        <v>6350</v>
      </c>
      <c r="AS1584" s="1" t="s">
        <v>6350</v>
      </c>
      <c r="AT1584" s="1" t="s">
        <v>6350</v>
      </c>
    </row>
    <row r="1585" spans="1:46" ht="12.75" x14ac:dyDescent="0.2">
      <c r="A1585" s="1">
        <v>11584</v>
      </c>
      <c r="B1585" s="1" t="s">
        <v>2</v>
      </c>
      <c r="C1585" s="2">
        <f t="shared" ca="1" si="168"/>
        <v>45265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6350</v>
      </c>
      <c r="O1585" s="1" t="s">
        <v>6373</v>
      </c>
      <c r="P1585" s="1" t="s">
        <v>6349</v>
      </c>
      <c r="Q1585" s="1" t="s">
        <v>6350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69"/>
        <v>32116</v>
      </c>
      <c r="AA1585" s="1" t="str">
        <f>Raw!Z1585</f>
        <v>NEW ZEALAND FULL LICENCE</v>
      </c>
      <c r="AB1585" s="9">
        <f t="shared" si="170"/>
        <v>4</v>
      </c>
      <c r="AC1585" s="1">
        <v>16</v>
      </c>
      <c r="AD1585" s="1" t="str">
        <f>Raw!AA1585</f>
        <v>MALE</v>
      </c>
      <c r="AE1585" s="1" t="str">
        <f>Raw!AB1585</f>
        <v>NO</v>
      </c>
      <c r="AF1585" s="1">
        <f>IF(Raw!AE1585="", 0, 1)</f>
        <v>0</v>
      </c>
      <c r="AG1585" s="1" t="str">
        <f t="shared" si="171"/>
        <v>No</v>
      </c>
      <c r="AH1585" s="1" t="str">
        <f t="shared" si="172"/>
        <v>No</v>
      </c>
      <c r="AI1585" s="1" t="str">
        <f t="shared" si="173"/>
        <v>No</v>
      </c>
      <c r="AJ1585" s="1" t="str">
        <f>IF(Raw!AE1585="", "", Raw!AE1585)</f>
        <v/>
      </c>
      <c r="AK1585" s="2" t="str">
        <f t="shared" ca="1" si="174"/>
        <v/>
      </c>
      <c r="AL1585" s="1" t="str">
        <f>IF(Raw!AF1585="", "", Raw!AF1585)</f>
        <v/>
      </c>
      <c r="AM1585" s="1" t="s">
        <v>6350</v>
      </c>
      <c r="AN1585" s="1" t="s">
        <v>6350</v>
      </c>
      <c r="AO1585" s="1" t="s">
        <v>6349</v>
      </c>
      <c r="AP1585" s="1">
        <f>Raw!AH1585</f>
        <v>9540</v>
      </c>
      <c r="AQ1585" s="1">
        <v>500</v>
      </c>
      <c r="AR1585" s="1" t="s">
        <v>6350</v>
      </c>
      <c r="AS1585" s="1" t="s">
        <v>6350</v>
      </c>
      <c r="AT1585" s="1" t="s">
        <v>6350</v>
      </c>
    </row>
    <row r="1586" spans="1:46" ht="12.75" x14ac:dyDescent="0.2">
      <c r="A1586" s="1">
        <v>11585</v>
      </c>
      <c r="B1586" s="1" t="s">
        <v>2</v>
      </c>
      <c r="C1586" s="2">
        <f t="shared" ca="1" si="168"/>
        <v>45265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6350</v>
      </c>
      <c r="O1586" s="1" t="s">
        <v>6373</v>
      </c>
      <c r="P1586" s="1" t="s">
        <v>6349</v>
      </c>
      <c r="Q1586" s="1" t="s">
        <v>6350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/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69"/>
        <v>33577</v>
      </c>
      <c r="AA1586" s="1" t="str">
        <f>Raw!Z1586</f>
        <v>INTERNATIONAL LICENCE</v>
      </c>
      <c r="AB1586" s="9">
        <f t="shared" si="170"/>
        <v>4</v>
      </c>
      <c r="AC1586" s="1">
        <v>16</v>
      </c>
      <c r="AD1586" s="1" t="str">
        <f>Raw!AA1586</f>
        <v>FEMALE</v>
      </c>
      <c r="AE1586" s="1" t="str">
        <f>Raw!AB1586</f>
        <v>NO</v>
      </c>
      <c r="AF1586" s="1">
        <f>IF(Raw!AE1586="", 0, 1)</f>
        <v>0</v>
      </c>
      <c r="AG1586" s="1" t="str">
        <f t="shared" si="171"/>
        <v>No</v>
      </c>
      <c r="AH1586" s="1" t="str">
        <f t="shared" si="172"/>
        <v>No</v>
      </c>
      <c r="AI1586" s="1" t="str">
        <f t="shared" si="173"/>
        <v>No</v>
      </c>
      <c r="AJ1586" s="1" t="str">
        <f>IF(Raw!AE1586="", "", Raw!AE1586)</f>
        <v/>
      </c>
      <c r="AK1586" s="2" t="str">
        <f t="shared" ca="1" si="174"/>
        <v/>
      </c>
      <c r="AL1586" s="1" t="str">
        <f>IF(Raw!AF1586="", "", Raw!AF1586)</f>
        <v/>
      </c>
      <c r="AM1586" s="1" t="s">
        <v>6350</v>
      </c>
      <c r="AN1586" s="1" t="s">
        <v>6350</v>
      </c>
      <c r="AO1586" s="1" t="s">
        <v>6349</v>
      </c>
      <c r="AP1586" s="1">
        <f>Raw!AH1586</f>
        <v>6600</v>
      </c>
      <c r="AQ1586" s="1">
        <v>500</v>
      </c>
      <c r="AR1586" s="1" t="s">
        <v>6350</v>
      </c>
      <c r="AS1586" s="1" t="s">
        <v>6350</v>
      </c>
      <c r="AT1586" s="1" t="s">
        <v>6350</v>
      </c>
    </row>
    <row r="1587" spans="1:46" ht="12.75" x14ac:dyDescent="0.2">
      <c r="A1587" s="1">
        <v>11586</v>
      </c>
      <c r="B1587" s="1" t="s">
        <v>2</v>
      </c>
      <c r="C1587" s="2">
        <f t="shared" ca="1" si="168"/>
        <v>45265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6350</v>
      </c>
      <c r="O1587" s="1" t="s">
        <v>6373</v>
      </c>
      <c r="P1587" s="1" t="s">
        <v>6349</v>
      </c>
      <c r="Q1587" s="1" t="s">
        <v>6350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69"/>
        <v>18237</v>
      </c>
      <c r="AA1587" s="1" t="str">
        <f>Raw!Z1587</f>
        <v>NEW ZEALAND FULL LICENCE</v>
      </c>
      <c r="AB1587" s="9">
        <f t="shared" si="170"/>
        <v>4</v>
      </c>
      <c r="AC1587" s="1">
        <v>16</v>
      </c>
      <c r="AD1587" s="1" t="str">
        <f>Raw!AA1587</f>
        <v>MALE</v>
      </c>
      <c r="AE1587" s="1" t="str">
        <f>Raw!AB1587</f>
        <v>NO</v>
      </c>
      <c r="AF1587" s="1">
        <f>IF(Raw!AE1587="", 0, 1)</f>
        <v>0</v>
      </c>
      <c r="AG1587" s="1" t="str">
        <f t="shared" si="171"/>
        <v>No</v>
      </c>
      <c r="AH1587" s="1" t="str">
        <f t="shared" si="172"/>
        <v>No</v>
      </c>
      <c r="AI1587" s="1" t="str">
        <f t="shared" si="173"/>
        <v>No</v>
      </c>
      <c r="AJ1587" s="1" t="str">
        <f>IF(Raw!AE1587="", "", Raw!AE1587)</f>
        <v/>
      </c>
      <c r="AK1587" s="2" t="str">
        <f t="shared" ca="1" si="174"/>
        <v/>
      </c>
      <c r="AL1587" s="1" t="str">
        <f>IF(Raw!AF1587="", "", Raw!AF1587)</f>
        <v/>
      </c>
      <c r="AM1587" s="1" t="s">
        <v>6350</v>
      </c>
      <c r="AN1587" s="1" t="s">
        <v>6350</v>
      </c>
      <c r="AO1587" s="1" t="s">
        <v>6349</v>
      </c>
      <c r="AP1587" s="1">
        <f>Raw!AH1587</f>
        <v>39990</v>
      </c>
      <c r="AQ1587" s="1">
        <v>500</v>
      </c>
      <c r="AR1587" s="1" t="s">
        <v>6350</v>
      </c>
      <c r="AS1587" s="1" t="s">
        <v>6350</v>
      </c>
      <c r="AT1587" s="1" t="s">
        <v>6350</v>
      </c>
    </row>
    <row r="1588" spans="1:46" ht="12.75" x14ac:dyDescent="0.2">
      <c r="A1588" s="1">
        <v>11587</v>
      </c>
      <c r="B1588" s="1" t="s">
        <v>2</v>
      </c>
      <c r="C1588" s="2">
        <f t="shared" ca="1" si="168"/>
        <v>45265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6350</v>
      </c>
      <c r="O1588" s="1" t="s">
        <v>6373</v>
      </c>
      <c r="P1588" s="1" t="s">
        <v>6349</v>
      </c>
      <c r="Q1588" s="1" t="s">
        <v>6350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69"/>
        <v>30290</v>
      </c>
      <c r="AA1588" s="1" t="str">
        <f>Raw!Z1588</f>
        <v>NEW ZEALAND FULL LICENCE</v>
      </c>
      <c r="AB1588" s="9">
        <f t="shared" si="170"/>
        <v>4</v>
      </c>
      <c r="AC1588" s="1">
        <v>16</v>
      </c>
      <c r="AD1588" s="1" t="str">
        <f>Raw!AA1588</f>
        <v>MALE</v>
      </c>
      <c r="AE1588" s="1" t="str">
        <f>Raw!AB1588</f>
        <v>NO</v>
      </c>
      <c r="AF1588" s="1">
        <f>IF(Raw!AE1588="", 0, 1)</f>
        <v>1</v>
      </c>
      <c r="AG1588" s="1" t="str">
        <f t="shared" si="171"/>
        <v>Yes</v>
      </c>
      <c r="AH1588" s="1" t="str">
        <f t="shared" si="172"/>
        <v>Yes</v>
      </c>
      <c r="AI1588" s="1" t="str">
        <f t="shared" si="173"/>
        <v>Yes</v>
      </c>
      <c r="AJ1588" s="1">
        <f>IF(Raw!AE1588="", "", Raw!AE1588)</f>
        <v>6</v>
      </c>
      <c r="AK1588" s="2">
        <f t="shared" ca="1" si="174"/>
        <v>45107</v>
      </c>
      <c r="AL1588" s="1" t="str">
        <f>IF(Raw!AF1588="", "", Raw!AF1588)</f>
        <v>At fault - other vehicle involved</v>
      </c>
      <c r="AM1588" s="1" t="s">
        <v>6350</v>
      </c>
      <c r="AN1588" s="1" t="s">
        <v>6350</v>
      </c>
      <c r="AO1588" s="1" t="s">
        <v>6349</v>
      </c>
      <c r="AP1588" s="1">
        <f>Raw!AH1588</f>
        <v>9000</v>
      </c>
      <c r="AQ1588" s="1">
        <v>500</v>
      </c>
      <c r="AR1588" s="1" t="s">
        <v>6350</v>
      </c>
      <c r="AS1588" s="1" t="s">
        <v>6350</v>
      </c>
      <c r="AT1588" s="1" t="s">
        <v>6350</v>
      </c>
    </row>
    <row r="1589" spans="1:46" ht="12.75" x14ac:dyDescent="0.2">
      <c r="A1589" s="1">
        <v>11588</v>
      </c>
      <c r="B1589" s="1" t="s">
        <v>2</v>
      </c>
      <c r="C1589" s="2">
        <f t="shared" ca="1" si="168"/>
        <v>45265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6350</v>
      </c>
      <c r="O1589" s="1" t="s">
        <v>6373</v>
      </c>
      <c r="P1589" s="1" t="s">
        <v>6349</v>
      </c>
      <c r="Q1589" s="1" t="s">
        <v>6350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69"/>
        <v>24081</v>
      </c>
      <c r="AA1589" s="1" t="str">
        <f>Raw!Z1589</f>
        <v>NEW ZEALAND FULL LICENCE</v>
      </c>
      <c r="AB1589" s="9">
        <f t="shared" si="170"/>
        <v>4</v>
      </c>
      <c r="AC1589" s="1">
        <v>16</v>
      </c>
      <c r="AD1589" s="1" t="str">
        <f>Raw!AA1589</f>
        <v>MALE</v>
      </c>
      <c r="AE1589" s="1" t="str">
        <f>Raw!AB1589</f>
        <v>YES</v>
      </c>
      <c r="AF1589" s="1">
        <f>IF(Raw!AE1589="", 0, 1)</f>
        <v>0</v>
      </c>
      <c r="AG1589" s="1" t="str">
        <f t="shared" si="171"/>
        <v>No</v>
      </c>
      <c r="AH1589" s="1" t="str">
        <f t="shared" si="172"/>
        <v>No</v>
      </c>
      <c r="AI1589" s="1" t="str">
        <f t="shared" si="173"/>
        <v>No</v>
      </c>
      <c r="AJ1589" s="1" t="str">
        <f>IF(Raw!AE1589="", "", Raw!AE1589)</f>
        <v/>
      </c>
      <c r="AK1589" s="2" t="str">
        <f t="shared" ca="1" si="174"/>
        <v/>
      </c>
      <c r="AL1589" s="1" t="str">
        <f>IF(Raw!AF1589="", "", Raw!AF1589)</f>
        <v/>
      </c>
      <c r="AM1589" s="1" t="s">
        <v>6350</v>
      </c>
      <c r="AN1589" s="1" t="s">
        <v>6350</v>
      </c>
      <c r="AO1589" s="1" t="s">
        <v>6349</v>
      </c>
      <c r="AP1589" s="1">
        <f>Raw!AH1589</f>
        <v>13760</v>
      </c>
      <c r="AQ1589" s="1">
        <v>500</v>
      </c>
      <c r="AR1589" s="1" t="s">
        <v>6350</v>
      </c>
      <c r="AS1589" s="1" t="s">
        <v>6350</v>
      </c>
      <c r="AT1589" s="1" t="s">
        <v>6350</v>
      </c>
    </row>
    <row r="1590" spans="1:46" ht="12.75" x14ac:dyDescent="0.2">
      <c r="A1590" s="1">
        <v>11589</v>
      </c>
      <c r="B1590" s="1" t="s">
        <v>2</v>
      </c>
      <c r="C1590" s="2">
        <f t="shared" ca="1" si="168"/>
        <v>45265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6350</v>
      </c>
      <c r="O1590" s="1" t="s">
        <v>6373</v>
      </c>
      <c r="P1590" s="1" t="s">
        <v>6349</v>
      </c>
      <c r="Q1590" s="1" t="s">
        <v>6350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69"/>
        <v>20794</v>
      </c>
      <c r="AA1590" s="1" t="str">
        <f>Raw!Z1590</f>
        <v>NEW ZEALAND FULL LICENCE</v>
      </c>
      <c r="AB1590" s="9">
        <f t="shared" si="170"/>
        <v>4</v>
      </c>
      <c r="AC1590" s="1">
        <v>16</v>
      </c>
      <c r="AD1590" s="1" t="str">
        <f>Raw!AA1590</f>
        <v>MALE</v>
      </c>
      <c r="AE1590" s="1" t="str">
        <f>Raw!AB1590</f>
        <v>NO</v>
      </c>
      <c r="AF1590" s="1">
        <f>IF(Raw!AE1590="", 0, 1)</f>
        <v>0</v>
      </c>
      <c r="AG1590" s="1" t="str">
        <f t="shared" si="171"/>
        <v>No</v>
      </c>
      <c r="AH1590" s="1" t="str">
        <f t="shared" si="172"/>
        <v>No</v>
      </c>
      <c r="AI1590" s="1" t="str">
        <f t="shared" si="173"/>
        <v>No</v>
      </c>
      <c r="AJ1590" s="1" t="str">
        <f>IF(Raw!AE1590="", "", Raw!AE1590)</f>
        <v/>
      </c>
      <c r="AK1590" s="2" t="str">
        <f t="shared" ca="1" si="174"/>
        <v/>
      </c>
      <c r="AL1590" s="1" t="str">
        <f>IF(Raw!AF1590="", "", Raw!AF1590)</f>
        <v/>
      </c>
      <c r="AM1590" s="1" t="s">
        <v>6350</v>
      </c>
      <c r="AN1590" s="1" t="s">
        <v>6350</v>
      </c>
      <c r="AO1590" s="1" t="s">
        <v>6349</v>
      </c>
      <c r="AP1590" s="1">
        <f>Raw!AH1590</f>
        <v>13650</v>
      </c>
      <c r="AQ1590" s="1">
        <v>500</v>
      </c>
      <c r="AR1590" s="1" t="s">
        <v>6350</v>
      </c>
      <c r="AS1590" s="1" t="s">
        <v>6350</v>
      </c>
      <c r="AT1590" s="1" t="s">
        <v>6350</v>
      </c>
    </row>
    <row r="1591" spans="1:46" ht="12.75" x14ac:dyDescent="0.2">
      <c r="A1591" s="1">
        <v>11590</v>
      </c>
      <c r="B1591" s="1" t="s">
        <v>2</v>
      </c>
      <c r="C1591" s="2">
        <f t="shared" ca="1" si="168"/>
        <v>45265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6350</v>
      </c>
      <c r="O1591" s="1" t="s">
        <v>6373</v>
      </c>
      <c r="P1591" s="1" t="s">
        <v>6349</v>
      </c>
      <c r="Q1591" s="1" t="s">
        <v>6350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/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69"/>
        <v>27003</v>
      </c>
      <c r="AA1591" s="1" t="str">
        <f>Raw!Z1591</f>
        <v>NEW ZEALAND FULL LICENCE</v>
      </c>
      <c r="AB1591" s="9">
        <f t="shared" si="170"/>
        <v>4</v>
      </c>
      <c r="AC1591" s="1">
        <v>16</v>
      </c>
      <c r="AD1591" s="1" t="str">
        <f>Raw!AA1591</f>
        <v>FEMALE</v>
      </c>
      <c r="AE1591" s="1" t="str">
        <f>Raw!AB1591</f>
        <v>NO</v>
      </c>
      <c r="AF1591" s="1">
        <f>IF(Raw!AE1591="", 0, 1)</f>
        <v>0</v>
      </c>
      <c r="AG1591" s="1" t="str">
        <f t="shared" si="171"/>
        <v>No</v>
      </c>
      <c r="AH1591" s="1" t="str">
        <f t="shared" si="172"/>
        <v>No</v>
      </c>
      <c r="AI1591" s="1" t="str">
        <f t="shared" si="173"/>
        <v>No</v>
      </c>
      <c r="AJ1591" s="1" t="str">
        <f>IF(Raw!AE1591="", "", Raw!AE1591)</f>
        <v/>
      </c>
      <c r="AK1591" s="2" t="str">
        <f t="shared" ca="1" si="174"/>
        <v/>
      </c>
      <c r="AL1591" s="1" t="str">
        <f>IF(Raw!AF1591="", "", Raw!AF1591)</f>
        <v/>
      </c>
      <c r="AM1591" s="1" t="s">
        <v>6350</v>
      </c>
      <c r="AN1591" s="1" t="s">
        <v>6350</v>
      </c>
      <c r="AO1591" s="1" t="s">
        <v>6349</v>
      </c>
      <c r="AP1591" s="1">
        <f>Raw!AH1591</f>
        <v>2287</v>
      </c>
      <c r="AQ1591" s="1">
        <v>500</v>
      </c>
      <c r="AR1591" s="1" t="s">
        <v>6350</v>
      </c>
      <c r="AS1591" s="1" t="s">
        <v>6350</v>
      </c>
      <c r="AT1591" s="1" t="s">
        <v>6350</v>
      </c>
    </row>
    <row r="1592" spans="1:46" ht="12.75" x14ac:dyDescent="0.2">
      <c r="A1592" s="1">
        <v>11591</v>
      </c>
      <c r="B1592" s="1" t="s">
        <v>2</v>
      </c>
      <c r="C1592" s="2">
        <f t="shared" ca="1" si="168"/>
        <v>45265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6350</v>
      </c>
      <c r="O1592" s="1" t="s">
        <v>6373</v>
      </c>
      <c r="P1592" s="1" t="s">
        <v>6349</v>
      </c>
      <c r="Q1592" s="1" t="s">
        <v>6350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/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69"/>
        <v>33577</v>
      </c>
      <c r="AA1592" s="1" t="str">
        <f>Raw!Z1592</f>
        <v>INTERNATIONAL LICENCE</v>
      </c>
      <c r="AB1592" s="9">
        <f t="shared" si="170"/>
        <v>4</v>
      </c>
      <c r="AC1592" s="1">
        <v>16</v>
      </c>
      <c r="AD1592" s="1" t="str">
        <f>Raw!AA1592</f>
        <v>MALE</v>
      </c>
      <c r="AE1592" s="1" t="str">
        <f>Raw!AB1592</f>
        <v>NO</v>
      </c>
      <c r="AF1592" s="1">
        <f>IF(Raw!AE1592="", 0, 1)</f>
        <v>0</v>
      </c>
      <c r="AG1592" s="1" t="str">
        <f t="shared" si="171"/>
        <v>No</v>
      </c>
      <c r="AH1592" s="1" t="str">
        <f t="shared" si="172"/>
        <v>No</v>
      </c>
      <c r="AI1592" s="1" t="str">
        <f t="shared" si="173"/>
        <v>No</v>
      </c>
      <c r="AJ1592" s="1" t="str">
        <f>IF(Raw!AE1592="", "", Raw!AE1592)</f>
        <v/>
      </c>
      <c r="AK1592" s="2" t="str">
        <f t="shared" ca="1" si="174"/>
        <v/>
      </c>
      <c r="AL1592" s="1" t="str">
        <f>IF(Raw!AF1592="", "", Raw!AF1592)</f>
        <v/>
      </c>
      <c r="AM1592" s="1" t="s">
        <v>6350</v>
      </c>
      <c r="AN1592" s="1" t="s">
        <v>6350</v>
      </c>
      <c r="AO1592" s="1" t="s">
        <v>6349</v>
      </c>
      <c r="AP1592" s="1">
        <f>Raw!AH1592</f>
        <v>3125</v>
      </c>
      <c r="AQ1592" s="1">
        <v>500</v>
      </c>
      <c r="AR1592" s="1" t="s">
        <v>6350</v>
      </c>
      <c r="AS1592" s="1" t="s">
        <v>6350</v>
      </c>
      <c r="AT1592" s="1" t="s">
        <v>6350</v>
      </c>
    </row>
    <row r="1593" spans="1:46" ht="12.75" x14ac:dyDescent="0.2">
      <c r="A1593" s="1">
        <v>11592</v>
      </c>
      <c r="B1593" s="1" t="s">
        <v>2</v>
      </c>
      <c r="C1593" s="2">
        <f t="shared" ca="1" si="168"/>
        <v>45265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6350</v>
      </c>
      <c r="O1593" s="1" t="s">
        <v>6373</v>
      </c>
      <c r="P1593" s="1" t="s">
        <v>6349</v>
      </c>
      <c r="Q1593" s="1" t="s">
        <v>6350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69"/>
        <v>32482</v>
      </c>
      <c r="AA1593" s="1" t="str">
        <f>Raw!Z1593</f>
        <v>NEW ZEALAND FULL LICENCE</v>
      </c>
      <c r="AB1593" s="9">
        <f t="shared" si="170"/>
        <v>4</v>
      </c>
      <c r="AC1593" s="1">
        <v>16</v>
      </c>
      <c r="AD1593" s="1" t="str">
        <f>Raw!AA1593</f>
        <v>MALE</v>
      </c>
      <c r="AE1593" s="1" t="str">
        <f>Raw!AB1593</f>
        <v>NO</v>
      </c>
      <c r="AF1593" s="1">
        <f>IF(Raw!AE1593="", 0, 1)</f>
        <v>0</v>
      </c>
      <c r="AG1593" s="1" t="str">
        <f t="shared" si="171"/>
        <v>No</v>
      </c>
      <c r="AH1593" s="1" t="str">
        <f t="shared" si="172"/>
        <v>No</v>
      </c>
      <c r="AI1593" s="1" t="str">
        <f t="shared" si="173"/>
        <v>No</v>
      </c>
      <c r="AJ1593" s="1" t="str">
        <f>IF(Raw!AE1593="", "", Raw!AE1593)</f>
        <v/>
      </c>
      <c r="AK1593" s="2" t="str">
        <f t="shared" ca="1" si="174"/>
        <v/>
      </c>
      <c r="AL1593" s="1" t="str">
        <f>IF(Raw!AF1593="", "", Raw!AF1593)</f>
        <v/>
      </c>
      <c r="AM1593" s="1" t="s">
        <v>6350</v>
      </c>
      <c r="AN1593" s="1" t="s">
        <v>6350</v>
      </c>
      <c r="AO1593" s="1" t="s">
        <v>6349</v>
      </c>
      <c r="AP1593" s="1">
        <f>Raw!AH1593</f>
        <v>6400</v>
      </c>
      <c r="AQ1593" s="1">
        <v>500</v>
      </c>
      <c r="AR1593" s="1" t="s">
        <v>6350</v>
      </c>
      <c r="AS1593" s="1" t="s">
        <v>6350</v>
      </c>
      <c r="AT1593" s="1" t="s">
        <v>6350</v>
      </c>
    </row>
    <row r="1594" spans="1:46" ht="12.75" x14ac:dyDescent="0.2">
      <c r="A1594" s="1">
        <v>11593</v>
      </c>
      <c r="B1594" s="1" t="s">
        <v>2</v>
      </c>
      <c r="C1594" s="2">
        <f t="shared" ca="1" si="168"/>
        <v>45265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6350</v>
      </c>
      <c r="O1594" s="1" t="s">
        <v>6373</v>
      </c>
      <c r="P1594" s="1" t="s">
        <v>6349</v>
      </c>
      <c r="Q1594" s="1" t="s">
        <v>6350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69"/>
        <v>32847</v>
      </c>
      <c r="AA1594" s="1" t="str">
        <f>Raw!Z1594</f>
        <v>NEW ZEALAND FULL LICENCE</v>
      </c>
      <c r="AB1594" s="9">
        <f t="shared" si="170"/>
        <v>4</v>
      </c>
      <c r="AC1594" s="1">
        <v>16</v>
      </c>
      <c r="AD1594" s="1" t="str">
        <f>Raw!AA1594</f>
        <v>FEMALE</v>
      </c>
      <c r="AE1594" s="1" t="str">
        <f>Raw!AB1594</f>
        <v>YES</v>
      </c>
      <c r="AF1594" s="1">
        <f>IF(Raw!AE1594="", 0, 1)</f>
        <v>0</v>
      </c>
      <c r="AG1594" s="1" t="str">
        <f t="shared" si="171"/>
        <v>No</v>
      </c>
      <c r="AH1594" s="1" t="str">
        <f t="shared" si="172"/>
        <v>No</v>
      </c>
      <c r="AI1594" s="1" t="str">
        <f t="shared" si="173"/>
        <v>No</v>
      </c>
      <c r="AJ1594" s="1" t="str">
        <f>IF(Raw!AE1594="", "", Raw!AE1594)</f>
        <v/>
      </c>
      <c r="AK1594" s="2" t="str">
        <f t="shared" ca="1" si="174"/>
        <v/>
      </c>
      <c r="AL1594" s="1" t="str">
        <f>IF(Raw!AF1594="", "", Raw!AF1594)</f>
        <v/>
      </c>
      <c r="AM1594" s="1" t="s">
        <v>6350</v>
      </c>
      <c r="AN1594" s="1" t="s">
        <v>6350</v>
      </c>
      <c r="AO1594" s="1" t="s">
        <v>6349</v>
      </c>
      <c r="AP1594" s="1">
        <f>Raw!AH1594</f>
        <v>12850</v>
      </c>
      <c r="AQ1594" s="1">
        <v>500</v>
      </c>
      <c r="AR1594" s="1" t="s">
        <v>6350</v>
      </c>
      <c r="AS1594" s="1" t="s">
        <v>6350</v>
      </c>
      <c r="AT1594" s="1" t="s">
        <v>6350</v>
      </c>
    </row>
    <row r="1595" spans="1:46" ht="12.75" x14ac:dyDescent="0.2">
      <c r="A1595" s="1">
        <v>11594</v>
      </c>
      <c r="B1595" s="1" t="s">
        <v>2</v>
      </c>
      <c r="C1595" s="2">
        <f t="shared" ca="1" si="168"/>
        <v>45265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6350</v>
      </c>
      <c r="O1595" s="1" t="s">
        <v>6373</v>
      </c>
      <c r="P1595" s="1" t="s">
        <v>6349</v>
      </c>
      <c r="Q1595" s="1" t="s">
        <v>6350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/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69"/>
        <v>31386</v>
      </c>
      <c r="AA1595" s="1" t="str">
        <f>Raw!Z1595</f>
        <v>NEW ZEALAND FULL LICENCE</v>
      </c>
      <c r="AB1595" s="9">
        <f t="shared" si="170"/>
        <v>4</v>
      </c>
      <c r="AC1595" s="1">
        <v>16</v>
      </c>
      <c r="AD1595" s="1" t="str">
        <f>Raw!AA1595</f>
        <v>FEMALE</v>
      </c>
      <c r="AE1595" s="1" t="str">
        <f>Raw!AB1595</f>
        <v>YES</v>
      </c>
      <c r="AF1595" s="1">
        <f>IF(Raw!AE1595="", 0, 1)</f>
        <v>1</v>
      </c>
      <c r="AG1595" s="1" t="str">
        <f t="shared" si="171"/>
        <v>No</v>
      </c>
      <c r="AH1595" s="1" t="str">
        <f t="shared" si="172"/>
        <v>No</v>
      </c>
      <c r="AI1595" s="1" t="str">
        <f t="shared" si="173"/>
        <v>Yes</v>
      </c>
      <c r="AJ1595" s="1">
        <f>IF(Raw!AE1595="", "", Raw!AE1595)</f>
        <v>37</v>
      </c>
      <c r="AK1595" s="2">
        <f t="shared" ca="1" si="174"/>
        <v>44165</v>
      </c>
      <c r="AL1595" s="1" t="str">
        <f>IF(Raw!AF1595="", "", Raw!AF1595)</f>
        <v>Not at fault - other vehicle involved</v>
      </c>
      <c r="AM1595" s="1" t="s">
        <v>6350</v>
      </c>
      <c r="AN1595" s="1" t="s">
        <v>6350</v>
      </c>
      <c r="AO1595" s="1" t="s">
        <v>6349</v>
      </c>
      <c r="AP1595" s="1">
        <f>Raw!AH1595</f>
        <v>41780</v>
      </c>
      <c r="AQ1595" s="1">
        <v>500</v>
      </c>
      <c r="AR1595" s="1" t="s">
        <v>6350</v>
      </c>
      <c r="AS1595" s="1" t="s">
        <v>6350</v>
      </c>
      <c r="AT1595" s="1" t="s">
        <v>6350</v>
      </c>
    </row>
    <row r="1596" spans="1:46" ht="12.75" x14ac:dyDescent="0.2">
      <c r="A1596" s="1">
        <v>11595</v>
      </c>
      <c r="B1596" s="1" t="s">
        <v>2</v>
      </c>
      <c r="C1596" s="2">
        <f t="shared" ca="1" si="168"/>
        <v>45265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6350</v>
      </c>
      <c r="O1596" s="1" t="s">
        <v>6373</v>
      </c>
      <c r="P1596" s="1" t="s">
        <v>6349</v>
      </c>
      <c r="Q1596" s="1" t="s">
        <v>6350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/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69"/>
        <v>31021</v>
      </c>
      <c r="AA1596" s="1" t="str">
        <f>Raw!Z1596</f>
        <v>NEW ZEALAND FULL LICENCE</v>
      </c>
      <c r="AB1596" s="9">
        <f t="shared" si="170"/>
        <v>4</v>
      </c>
      <c r="AC1596" s="1">
        <v>16</v>
      </c>
      <c r="AD1596" s="1" t="str">
        <f>Raw!AA1596</f>
        <v>FEMALE</v>
      </c>
      <c r="AE1596" s="1" t="str">
        <f>Raw!AB1596</f>
        <v>NO</v>
      </c>
      <c r="AF1596" s="1">
        <f>IF(Raw!AE1596="", 0, 1)</f>
        <v>0</v>
      </c>
      <c r="AG1596" s="1" t="str">
        <f t="shared" si="171"/>
        <v>No</v>
      </c>
      <c r="AH1596" s="1" t="str">
        <f t="shared" si="172"/>
        <v>No</v>
      </c>
      <c r="AI1596" s="1" t="str">
        <f t="shared" si="173"/>
        <v>No</v>
      </c>
      <c r="AJ1596" s="1" t="str">
        <f>IF(Raw!AE1596="", "", Raw!AE1596)</f>
        <v/>
      </c>
      <c r="AK1596" s="2" t="str">
        <f t="shared" ca="1" si="174"/>
        <v/>
      </c>
      <c r="AL1596" s="1" t="str">
        <f>IF(Raw!AF1596="", "", Raw!AF1596)</f>
        <v/>
      </c>
      <c r="AM1596" s="1" t="s">
        <v>6350</v>
      </c>
      <c r="AN1596" s="1" t="s">
        <v>6350</v>
      </c>
      <c r="AO1596" s="1" t="s">
        <v>6349</v>
      </c>
      <c r="AP1596" s="1">
        <f>Raw!AH1596</f>
        <v>21050</v>
      </c>
      <c r="AQ1596" s="1">
        <v>500</v>
      </c>
      <c r="AR1596" s="1" t="s">
        <v>6350</v>
      </c>
      <c r="AS1596" s="1" t="s">
        <v>6350</v>
      </c>
      <c r="AT1596" s="1" t="s">
        <v>6350</v>
      </c>
    </row>
    <row r="1597" spans="1:46" ht="12.75" x14ac:dyDescent="0.2">
      <c r="A1597" s="1">
        <v>11596</v>
      </c>
      <c r="B1597" s="1" t="s">
        <v>2</v>
      </c>
      <c r="C1597" s="2">
        <f t="shared" ca="1" si="168"/>
        <v>45265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6350</v>
      </c>
      <c r="O1597" s="1" t="s">
        <v>6373</v>
      </c>
      <c r="P1597" s="1" t="s">
        <v>6349</v>
      </c>
      <c r="Q1597" s="1" t="s">
        <v>6350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69"/>
        <v>35404</v>
      </c>
      <c r="AA1597" s="1" t="str">
        <f>Raw!Z1597</f>
        <v>RESTRICTED LICENCE</v>
      </c>
      <c r="AB1597" s="9">
        <f t="shared" si="170"/>
        <v>4</v>
      </c>
      <c r="AC1597" s="1">
        <v>16</v>
      </c>
      <c r="AD1597" s="1" t="str">
        <f>Raw!AA1597</f>
        <v>FEMALE</v>
      </c>
      <c r="AE1597" s="1" t="str">
        <f>Raw!AB1597</f>
        <v>YES</v>
      </c>
      <c r="AF1597" s="1">
        <f>IF(Raw!AE1597="", 0, 1)</f>
        <v>1</v>
      </c>
      <c r="AG1597" s="1" t="str">
        <f t="shared" si="171"/>
        <v>Yes</v>
      </c>
      <c r="AH1597" s="1" t="str">
        <f t="shared" si="172"/>
        <v>Yes</v>
      </c>
      <c r="AI1597" s="1" t="str">
        <f t="shared" si="173"/>
        <v>Yes</v>
      </c>
      <c r="AJ1597" s="1">
        <f>IF(Raw!AE1597="", "", Raw!AE1597)</f>
        <v>15</v>
      </c>
      <c r="AK1597" s="2">
        <f t="shared" ca="1" si="174"/>
        <v>44834</v>
      </c>
      <c r="AL1597" s="1" t="str">
        <f>IF(Raw!AF1597="", "", Raw!AF1597)</f>
        <v>Not at fault - other vehicle involved</v>
      </c>
      <c r="AM1597" s="1" t="s">
        <v>6350</v>
      </c>
      <c r="AN1597" s="1" t="s">
        <v>6350</v>
      </c>
      <c r="AO1597" s="1" t="s">
        <v>6349</v>
      </c>
      <c r="AP1597" s="1">
        <f>Raw!AH1597</f>
        <v>9750</v>
      </c>
      <c r="AQ1597" s="1">
        <v>500</v>
      </c>
      <c r="AR1597" s="1" t="s">
        <v>6350</v>
      </c>
      <c r="AS1597" s="1" t="s">
        <v>6350</v>
      </c>
      <c r="AT1597" s="1" t="s">
        <v>6350</v>
      </c>
    </row>
    <row r="1598" spans="1:46" ht="12.75" x14ac:dyDescent="0.2">
      <c r="A1598" s="1">
        <v>11597</v>
      </c>
      <c r="B1598" s="1" t="s">
        <v>2</v>
      </c>
      <c r="C1598" s="2">
        <f t="shared" ca="1" si="168"/>
        <v>45265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6350</v>
      </c>
      <c r="O1598" s="1" t="s">
        <v>6373</v>
      </c>
      <c r="P1598" s="1" t="s">
        <v>6349</v>
      </c>
      <c r="Q1598" s="1" t="s">
        <v>6350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69"/>
        <v>35769</v>
      </c>
      <c r="AA1598" s="1" t="str">
        <f>Raw!Z1598</f>
        <v>NEW ZEALAND FULL LICENCE</v>
      </c>
      <c r="AB1598" s="9">
        <f t="shared" si="170"/>
        <v>4</v>
      </c>
      <c r="AC1598" s="1">
        <v>16</v>
      </c>
      <c r="AD1598" s="1" t="str">
        <f>Raw!AA1598</f>
        <v>FEMALE</v>
      </c>
      <c r="AE1598" s="1" t="str">
        <f>Raw!AB1598</f>
        <v>NO</v>
      </c>
      <c r="AF1598" s="1">
        <f>IF(Raw!AE1598="", 0, 1)</f>
        <v>1</v>
      </c>
      <c r="AG1598" s="1" t="str">
        <f t="shared" si="171"/>
        <v>Yes</v>
      </c>
      <c r="AH1598" s="1" t="str">
        <f t="shared" si="172"/>
        <v>Yes</v>
      </c>
      <c r="AI1598" s="1" t="str">
        <f t="shared" si="173"/>
        <v>Yes</v>
      </c>
      <c r="AJ1598" s="1">
        <f>IF(Raw!AE1598="", "", Raw!AE1598)</f>
        <v>5</v>
      </c>
      <c r="AK1598" s="2">
        <f t="shared" ca="1" si="174"/>
        <v>45138</v>
      </c>
      <c r="AL1598" s="1" t="str">
        <f>IF(Raw!AF1598="", "", Raw!AF1598)</f>
        <v>At fault - other vehicle involved</v>
      </c>
      <c r="AM1598" s="1" t="s">
        <v>6350</v>
      </c>
      <c r="AN1598" s="1" t="s">
        <v>6350</v>
      </c>
      <c r="AO1598" s="1" t="s">
        <v>6349</v>
      </c>
      <c r="AP1598" s="1">
        <f>Raw!AH1598</f>
        <v>2030</v>
      </c>
      <c r="AQ1598" s="1">
        <v>500</v>
      </c>
      <c r="AR1598" s="1" t="s">
        <v>6350</v>
      </c>
      <c r="AS1598" s="1" t="s">
        <v>6350</v>
      </c>
      <c r="AT1598" s="1" t="s">
        <v>6350</v>
      </c>
    </row>
    <row r="1599" spans="1:46" ht="12.75" x14ac:dyDescent="0.2">
      <c r="A1599" s="1">
        <v>11598</v>
      </c>
      <c r="B1599" s="1" t="s">
        <v>2</v>
      </c>
      <c r="C1599" s="2">
        <f t="shared" ca="1" si="168"/>
        <v>45265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6350</v>
      </c>
      <c r="O1599" s="1" t="s">
        <v>6373</v>
      </c>
      <c r="P1599" s="1" t="s">
        <v>6349</v>
      </c>
      <c r="Q1599" s="1" t="s">
        <v>6350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69"/>
        <v>34673</v>
      </c>
      <c r="AA1599" s="1" t="str">
        <f>Raw!Z1599</f>
        <v>NEW ZEALAND FULL LICENCE</v>
      </c>
      <c r="AB1599" s="9">
        <f t="shared" si="170"/>
        <v>4</v>
      </c>
      <c r="AC1599" s="1">
        <v>16</v>
      </c>
      <c r="AD1599" s="1" t="str">
        <f>Raw!AA1599</f>
        <v>MALE</v>
      </c>
      <c r="AE1599" s="1" t="str">
        <f>Raw!AB1599</f>
        <v>NO</v>
      </c>
      <c r="AF1599" s="1">
        <f>IF(Raw!AE1599="", 0, 1)</f>
        <v>0</v>
      </c>
      <c r="AG1599" s="1" t="str">
        <f t="shared" si="171"/>
        <v>No</v>
      </c>
      <c r="AH1599" s="1" t="str">
        <f t="shared" si="172"/>
        <v>No</v>
      </c>
      <c r="AI1599" s="1" t="str">
        <f t="shared" si="173"/>
        <v>No</v>
      </c>
      <c r="AJ1599" s="1" t="str">
        <f>IF(Raw!AE1599="", "", Raw!AE1599)</f>
        <v/>
      </c>
      <c r="AK1599" s="2" t="str">
        <f t="shared" ca="1" si="174"/>
        <v/>
      </c>
      <c r="AL1599" s="1" t="str">
        <f>IF(Raw!AF1599="", "", Raw!AF1599)</f>
        <v/>
      </c>
      <c r="AM1599" s="1" t="s">
        <v>6350</v>
      </c>
      <c r="AN1599" s="1" t="s">
        <v>6350</v>
      </c>
      <c r="AO1599" s="1" t="s">
        <v>6349</v>
      </c>
      <c r="AP1599" s="1">
        <f>Raw!AH1599</f>
        <v>12500</v>
      </c>
      <c r="AQ1599" s="1">
        <v>500</v>
      </c>
      <c r="AR1599" s="1" t="s">
        <v>6350</v>
      </c>
      <c r="AS1599" s="1" t="s">
        <v>6350</v>
      </c>
      <c r="AT1599" s="1" t="s">
        <v>6350</v>
      </c>
    </row>
    <row r="1600" spans="1:46" ht="12.75" x14ac:dyDescent="0.2">
      <c r="A1600" s="1">
        <v>11599</v>
      </c>
      <c r="B1600" s="1" t="s">
        <v>2</v>
      </c>
      <c r="C1600" s="2">
        <f t="shared" ca="1" si="168"/>
        <v>45265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6350</v>
      </c>
      <c r="O1600" s="1" t="s">
        <v>6373</v>
      </c>
      <c r="P1600" s="1" t="s">
        <v>6349</v>
      </c>
      <c r="Q1600" s="1" t="s">
        <v>6350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69"/>
        <v>24811</v>
      </c>
      <c r="AA1600" s="1" t="str">
        <f>Raw!Z1600</f>
        <v>NEW ZEALAND FULL LICENCE</v>
      </c>
      <c r="AB1600" s="9">
        <f t="shared" si="170"/>
        <v>4</v>
      </c>
      <c r="AC1600" s="1">
        <v>16</v>
      </c>
      <c r="AD1600" s="1" t="str">
        <f>Raw!AA1600</f>
        <v>MALE</v>
      </c>
      <c r="AE1600" s="1" t="str">
        <f>Raw!AB1600</f>
        <v>YES</v>
      </c>
      <c r="AF1600" s="1">
        <f>IF(Raw!AE1600="", 0, 1)</f>
        <v>1</v>
      </c>
      <c r="AG1600" s="1" t="str">
        <f t="shared" si="171"/>
        <v>Yes</v>
      </c>
      <c r="AH1600" s="1" t="str">
        <f t="shared" si="172"/>
        <v>Yes</v>
      </c>
      <c r="AI1600" s="1" t="str">
        <f t="shared" si="173"/>
        <v>Yes</v>
      </c>
      <c r="AJ1600" s="1">
        <f>IF(Raw!AE1600="", "", Raw!AE1600)</f>
        <v>20</v>
      </c>
      <c r="AK1600" s="2">
        <f t="shared" ca="1" si="174"/>
        <v>44681</v>
      </c>
      <c r="AL1600" s="1" t="str">
        <f>IF(Raw!AF1600="", "", Raw!AF1600)</f>
        <v>At fault - other vehicle involved</v>
      </c>
      <c r="AM1600" s="1" t="s">
        <v>6350</v>
      </c>
      <c r="AN1600" s="1" t="s">
        <v>6350</v>
      </c>
      <c r="AO1600" s="1" t="s">
        <v>6349</v>
      </c>
      <c r="AP1600" s="1">
        <f>Raw!AH1600</f>
        <v>6250</v>
      </c>
      <c r="AQ1600" s="1">
        <v>500</v>
      </c>
      <c r="AR1600" s="1" t="s">
        <v>6350</v>
      </c>
      <c r="AS1600" s="1" t="s">
        <v>6350</v>
      </c>
      <c r="AT1600" s="1" t="s">
        <v>6350</v>
      </c>
    </row>
    <row r="1601" spans="1:46" ht="12.75" x14ac:dyDescent="0.2">
      <c r="A1601" s="1">
        <v>11600</v>
      </c>
      <c r="B1601" s="1" t="s">
        <v>2</v>
      </c>
      <c r="C1601" s="2">
        <f t="shared" ca="1" si="168"/>
        <v>45265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6350</v>
      </c>
      <c r="O1601" s="1" t="s">
        <v>6373</v>
      </c>
      <c r="P1601" s="1" t="s">
        <v>6349</v>
      </c>
      <c r="Q1601" s="1" t="s">
        <v>6350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/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69"/>
        <v>36865</v>
      </c>
      <c r="AA1601" s="1" t="str">
        <f>Raw!Z1601</f>
        <v>LEARNERS LICENCE</v>
      </c>
      <c r="AB1601" s="9">
        <f t="shared" si="170"/>
        <v>4</v>
      </c>
      <c r="AC1601" s="1">
        <v>16</v>
      </c>
      <c r="AD1601" s="1" t="str">
        <f>Raw!AA1601</f>
        <v>FEMALE</v>
      </c>
      <c r="AE1601" s="1" t="str">
        <f>Raw!AB1601</f>
        <v>NO</v>
      </c>
      <c r="AF1601" s="1">
        <f>IF(Raw!AE1601="", 0, 1)</f>
        <v>0</v>
      </c>
      <c r="AG1601" s="1" t="str">
        <f t="shared" si="171"/>
        <v>No</v>
      </c>
      <c r="AH1601" s="1" t="str">
        <f t="shared" si="172"/>
        <v>No</v>
      </c>
      <c r="AI1601" s="1" t="str">
        <f t="shared" si="173"/>
        <v>No</v>
      </c>
      <c r="AJ1601" s="1" t="str">
        <f>IF(Raw!AE1601="", "", Raw!AE1601)</f>
        <v/>
      </c>
      <c r="AK1601" s="2" t="str">
        <f t="shared" ca="1" si="174"/>
        <v/>
      </c>
      <c r="AL1601" s="1" t="str">
        <f>IF(Raw!AF1601="", "", Raw!AF1601)</f>
        <v/>
      </c>
      <c r="AM1601" s="1" t="s">
        <v>6350</v>
      </c>
      <c r="AN1601" s="1" t="s">
        <v>6350</v>
      </c>
      <c r="AO1601" s="1" t="s">
        <v>6349</v>
      </c>
      <c r="AP1601" s="1">
        <f>Raw!AH1601</f>
        <v>3700</v>
      </c>
      <c r="AQ1601" s="1">
        <v>500</v>
      </c>
      <c r="AR1601" s="1" t="s">
        <v>6350</v>
      </c>
      <c r="AS1601" s="1" t="s">
        <v>6350</v>
      </c>
      <c r="AT1601" s="1" t="s">
        <v>6350</v>
      </c>
    </row>
    <row r="1602" spans="1:46" ht="12.75" x14ac:dyDescent="0.2">
      <c r="A1602" s="1">
        <v>11601</v>
      </c>
      <c r="B1602" s="1" t="s">
        <v>2</v>
      </c>
      <c r="C1602" s="2">
        <f t="shared" ca="1" si="168"/>
        <v>45265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6350</v>
      </c>
      <c r="O1602" s="1" t="s">
        <v>6373</v>
      </c>
      <c r="P1602" s="1" t="s">
        <v>6349</v>
      </c>
      <c r="Q1602" s="1" t="s">
        <v>6350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69"/>
        <v>17141</v>
      </c>
      <c r="AA1602" s="1" t="str">
        <f>Raw!Z1602</f>
        <v>NEW ZEALAND FULL LICENCE</v>
      </c>
      <c r="AB1602" s="9">
        <f t="shared" si="170"/>
        <v>4</v>
      </c>
      <c r="AC1602" s="1">
        <v>16</v>
      </c>
      <c r="AD1602" s="1" t="str">
        <f>Raw!AA1602</f>
        <v>MALE</v>
      </c>
      <c r="AE1602" s="1" t="str">
        <f>Raw!AB1602</f>
        <v>NO</v>
      </c>
      <c r="AF1602" s="1">
        <f>IF(Raw!AE1602="", 0, 1)</f>
        <v>1</v>
      </c>
      <c r="AG1602" s="1" t="str">
        <f t="shared" si="171"/>
        <v>Yes</v>
      </c>
      <c r="AH1602" s="1" t="str">
        <f t="shared" si="172"/>
        <v>Yes</v>
      </c>
      <c r="AI1602" s="1" t="str">
        <f t="shared" si="173"/>
        <v>Yes</v>
      </c>
      <c r="AJ1602" s="1">
        <f>IF(Raw!AE1602="", "", Raw!AE1602)</f>
        <v>5</v>
      </c>
      <c r="AK1602" s="2">
        <f t="shared" ca="1" si="174"/>
        <v>45138</v>
      </c>
      <c r="AL1602" s="1" t="str">
        <f>IF(Raw!AF1602="", "", Raw!AF1602)</f>
        <v>Not at fault - other vehicle involved</v>
      </c>
      <c r="AM1602" s="1" t="s">
        <v>6350</v>
      </c>
      <c r="AN1602" s="1" t="s">
        <v>6350</v>
      </c>
      <c r="AO1602" s="1" t="s">
        <v>6349</v>
      </c>
      <c r="AP1602" s="1">
        <f>Raw!AH1602</f>
        <v>20275</v>
      </c>
      <c r="AQ1602" s="1">
        <v>500</v>
      </c>
      <c r="AR1602" s="1" t="s">
        <v>6350</v>
      </c>
      <c r="AS1602" s="1" t="s">
        <v>6350</v>
      </c>
      <c r="AT1602" s="1" t="s">
        <v>6350</v>
      </c>
    </row>
    <row r="1603" spans="1:46" ht="12.75" x14ac:dyDescent="0.2">
      <c r="A1603" s="1">
        <v>11602</v>
      </c>
      <c r="B1603" s="1" t="s">
        <v>2</v>
      </c>
      <c r="C1603" s="2">
        <f t="shared" ref="C1603:C1666" ca="1" si="175">TODAY()</f>
        <v>45265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6350</v>
      </c>
      <c r="O1603" s="1" t="s">
        <v>6373</v>
      </c>
      <c r="P1603" s="1" t="s">
        <v>6349</v>
      </c>
      <c r="Q1603" s="1" t="s">
        <v>6350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176">DATE( YEAR( TODAY())-Y1603, MONTH( TODAY()), DAY( TODAY()))</f>
        <v>33577</v>
      </c>
      <c r="AA1603" s="1" t="str">
        <f>Raw!Z1603</f>
        <v>RESTRICTED LICENCE</v>
      </c>
      <c r="AB1603" s="9">
        <f t="shared" ref="AB1603:AB1666" si="177">IF( MAX(1, Y1603-AC1603)&gt;=4, 4, MAX(1, Y1603-AC1603))</f>
        <v>4</v>
      </c>
      <c r="AC1603" s="1">
        <v>16</v>
      </c>
      <c r="AD1603" s="1" t="str">
        <f>Raw!AA1603</f>
        <v>FEMALE</v>
      </c>
      <c r="AE1603" s="1" t="str">
        <f>Raw!AB1603</f>
        <v>YES</v>
      </c>
      <c r="AF1603" s="1">
        <f>IF(Raw!AE1603="", 0, 1)</f>
        <v>0</v>
      </c>
      <c r="AG1603" s="1" t="str">
        <f t="shared" ref="AG1603:AG1666" si="178">IF(AND( AJ1603&lt;&gt;"", AJ1603&lt;=2*12), "Yes", "No")</f>
        <v>No</v>
      </c>
      <c r="AH1603" s="1" t="str">
        <f t="shared" ref="AH1603:AH1666" si="179">IF(AND( AJ1603&lt;&gt;"", AJ1603&lt;=3*12), "Yes", "No")</f>
        <v>No</v>
      </c>
      <c r="AI1603" s="1" t="str">
        <f t="shared" ref="AI1603:AI1666" si="180">IF(AND( AJ1603&lt;&gt;"", AJ1603&lt;5*12), "Yes", "No")</f>
        <v>No</v>
      </c>
      <c r="AJ1603" s="1" t="str">
        <f>IF(Raw!AE1603="", "", Raw!AE1603)</f>
        <v/>
      </c>
      <c r="AK1603" s="2" t="str">
        <f t="shared" ref="AK1603:AK1666" ca="1" si="181">IF(AJ1603="", "", EOMONTH( TODAY(), -AJ1603))</f>
        <v/>
      </c>
      <c r="AL1603" s="1" t="str">
        <f>IF(Raw!AF1603="", "", Raw!AF1603)</f>
        <v/>
      </c>
      <c r="AM1603" s="1" t="s">
        <v>6350</v>
      </c>
      <c r="AN1603" s="1" t="s">
        <v>6350</v>
      </c>
      <c r="AO1603" s="1" t="s">
        <v>6349</v>
      </c>
      <c r="AP1603" s="1">
        <f>Raw!AH1603</f>
        <v>6600</v>
      </c>
      <c r="AQ1603" s="1">
        <v>500</v>
      </c>
      <c r="AR1603" s="1" t="s">
        <v>6350</v>
      </c>
      <c r="AS1603" s="1" t="s">
        <v>6350</v>
      </c>
      <c r="AT1603" s="1" t="s">
        <v>6350</v>
      </c>
    </row>
    <row r="1604" spans="1:46" ht="12.75" x14ac:dyDescent="0.2">
      <c r="A1604" s="1">
        <v>11603</v>
      </c>
      <c r="B1604" s="1" t="s">
        <v>2</v>
      </c>
      <c r="C1604" s="2">
        <f t="shared" ca="1" si="175"/>
        <v>45265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6350</v>
      </c>
      <c r="O1604" s="1" t="s">
        <v>6373</v>
      </c>
      <c r="P1604" s="1" t="s">
        <v>6349</v>
      </c>
      <c r="Q1604" s="1" t="s">
        <v>6350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/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176"/>
        <v>22985</v>
      </c>
      <c r="AA1604" s="1" t="str">
        <f>Raw!Z1604</f>
        <v>NEW ZEALAND FULL LICENCE</v>
      </c>
      <c r="AB1604" s="9">
        <f t="shared" si="177"/>
        <v>4</v>
      </c>
      <c r="AC1604" s="1">
        <v>16</v>
      </c>
      <c r="AD1604" s="1" t="str">
        <f>Raw!AA1604</f>
        <v>FEMALE</v>
      </c>
      <c r="AE1604" s="1" t="str">
        <f>Raw!AB1604</f>
        <v>NO</v>
      </c>
      <c r="AF1604" s="1">
        <f>IF(Raw!AE1604="", 0, 1)</f>
        <v>0</v>
      </c>
      <c r="AG1604" s="1" t="str">
        <f t="shared" si="178"/>
        <v>No</v>
      </c>
      <c r="AH1604" s="1" t="str">
        <f t="shared" si="179"/>
        <v>No</v>
      </c>
      <c r="AI1604" s="1" t="str">
        <f t="shared" si="180"/>
        <v>No</v>
      </c>
      <c r="AJ1604" s="1" t="str">
        <f>IF(Raw!AE1604="", "", Raw!AE1604)</f>
        <v/>
      </c>
      <c r="AK1604" s="2" t="str">
        <f t="shared" ca="1" si="181"/>
        <v/>
      </c>
      <c r="AL1604" s="1" t="str">
        <f>IF(Raw!AF1604="", "", Raw!AF1604)</f>
        <v/>
      </c>
      <c r="AM1604" s="1" t="s">
        <v>6350</v>
      </c>
      <c r="AN1604" s="1" t="s">
        <v>6350</v>
      </c>
      <c r="AO1604" s="1" t="s">
        <v>6349</v>
      </c>
      <c r="AP1604" s="1">
        <f>Raw!AH1604</f>
        <v>18050</v>
      </c>
      <c r="AQ1604" s="1">
        <v>500</v>
      </c>
      <c r="AR1604" s="1" t="s">
        <v>6350</v>
      </c>
      <c r="AS1604" s="1" t="s">
        <v>6350</v>
      </c>
      <c r="AT1604" s="1" t="s">
        <v>6350</v>
      </c>
    </row>
    <row r="1605" spans="1:46" ht="12.75" x14ac:dyDescent="0.2">
      <c r="A1605" s="1">
        <v>11604</v>
      </c>
      <c r="B1605" s="1" t="s">
        <v>2</v>
      </c>
      <c r="C1605" s="2">
        <f t="shared" ca="1" si="175"/>
        <v>45265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6350</v>
      </c>
      <c r="O1605" s="1" t="s">
        <v>6373</v>
      </c>
      <c r="P1605" s="1" t="s">
        <v>6349</v>
      </c>
      <c r="Q1605" s="1" t="s">
        <v>6350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/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176"/>
        <v>36134</v>
      </c>
      <c r="AA1605" s="1" t="str">
        <f>Raw!Z1605</f>
        <v>NEW ZEALAND FULL LICENCE</v>
      </c>
      <c r="AB1605" s="9">
        <f t="shared" si="177"/>
        <v>4</v>
      </c>
      <c r="AC1605" s="1">
        <v>16</v>
      </c>
      <c r="AD1605" s="1" t="str">
        <f>Raw!AA1605</f>
        <v>MALE</v>
      </c>
      <c r="AE1605" s="1" t="str">
        <f>Raw!AB1605</f>
        <v>NO</v>
      </c>
      <c r="AF1605" s="1">
        <f>IF(Raw!AE1605="", 0, 1)</f>
        <v>0</v>
      </c>
      <c r="AG1605" s="1" t="str">
        <f t="shared" si="178"/>
        <v>No</v>
      </c>
      <c r="AH1605" s="1" t="str">
        <f t="shared" si="179"/>
        <v>No</v>
      </c>
      <c r="AI1605" s="1" t="str">
        <f t="shared" si="180"/>
        <v>No</v>
      </c>
      <c r="AJ1605" s="1" t="str">
        <f>IF(Raw!AE1605="", "", Raw!AE1605)</f>
        <v/>
      </c>
      <c r="AK1605" s="2" t="str">
        <f t="shared" ca="1" si="181"/>
        <v/>
      </c>
      <c r="AL1605" s="1" t="str">
        <f>IF(Raw!AF1605="", "", Raw!AF1605)</f>
        <v/>
      </c>
      <c r="AM1605" s="1" t="s">
        <v>6350</v>
      </c>
      <c r="AN1605" s="1" t="s">
        <v>6350</v>
      </c>
      <c r="AO1605" s="1" t="s">
        <v>6349</v>
      </c>
      <c r="AP1605" s="1">
        <f>Raw!AH1605</f>
        <v>1420</v>
      </c>
      <c r="AQ1605" s="1">
        <v>500</v>
      </c>
      <c r="AR1605" s="1" t="s">
        <v>6350</v>
      </c>
      <c r="AS1605" s="1" t="s">
        <v>6350</v>
      </c>
      <c r="AT1605" s="1" t="s">
        <v>6350</v>
      </c>
    </row>
    <row r="1606" spans="1:46" ht="12.75" x14ac:dyDescent="0.2">
      <c r="A1606" s="1">
        <v>11605</v>
      </c>
      <c r="B1606" s="1" t="s">
        <v>2</v>
      </c>
      <c r="C1606" s="2">
        <f t="shared" ca="1" si="175"/>
        <v>45265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6350</v>
      </c>
      <c r="O1606" s="1" t="s">
        <v>6373</v>
      </c>
      <c r="P1606" s="1" t="s">
        <v>6349</v>
      </c>
      <c r="Q1606" s="1" t="s">
        <v>6350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176"/>
        <v>37230</v>
      </c>
      <c r="AA1606" s="1" t="str">
        <f>Raw!Z1606</f>
        <v>NEW ZEALAND FULL LICENCE</v>
      </c>
      <c r="AB1606" s="9">
        <f t="shared" si="177"/>
        <v>4</v>
      </c>
      <c r="AC1606" s="1">
        <v>16</v>
      </c>
      <c r="AD1606" s="1" t="str">
        <f>Raw!AA1606</f>
        <v>MALE</v>
      </c>
      <c r="AE1606" s="1" t="str">
        <f>Raw!AB1606</f>
        <v>YES</v>
      </c>
      <c r="AF1606" s="1">
        <f>IF(Raw!AE1606="", 0, 1)</f>
        <v>0</v>
      </c>
      <c r="AG1606" s="1" t="str">
        <f t="shared" si="178"/>
        <v>No</v>
      </c>
      <c r="AH1606" s="1" t="str">
        <f t="shared" si="179"/>
        <v>No</v>
      </c>
      <c r="AI1606" s="1" t="str">
        <f t="shared" si="180"/>
        <v>No</v>
      </c>
      <c r="AJ1606" s="1" t="str">
        <f>IF(Raw!AE1606="", "", Raw!AE1606)</f>
        <v/>
      </c>
      <c r="AK1606" s="2" t="str">
        <f t="shared" ca="1" si="181"/>
        <v/>
      </c>
      <c r="AL1606" s="1" t="str">
        <f>IF(Raw!AF1606="", "", Raw!AF1606)</f>
        <v/>
      </c>
      <c r="AM1606" s="1" t="s">
        <v>6350</v>
      </c>
      <c r="AN1606" s="1" t="s">
        <v>6350</v>
      </c>
      <c r="AO1606" s="1" t="s">
        <v>6349</v>
      </c>
      <c r="AP1606" s="1">
        <f>Raw!AH1606</f>
        <v>10850</v>
      </c>
      <c r="AQ1606" s="1">
        <v>500</v>
      </c>
      <c r="AR1606" s="1" t="s">
        <v>6350</v>
      </c>
      <c r="AS1606" s="1" t="s">
        <v>6350</v>
      </c>
      <c r="AT1606" s="1" t="s">
        <v>6350</v>
      </c>
    </row>
    <row r="1607" spans="1:46" ht="12.75" x14ac:dyDescent="0.2">
      <c r="A1607" s="1">
        <v>11606</v>
      </c>
      <c r="B1607" s="1" t="s">
        <v>2</v>
      </c>
      <c r="C1607" s="2">
        <f t="shared" ca="1" si="175"/>
        <v>45265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6350</v>
      </c>
      <c r="O1607" s="1" t="s">
        <v>6373</v>
      </c>
      <c r="P1607" s="1" t="s">
        <v>6349</v>
      </c>
      <c r="Q1607" s="1" t="s">
        <v>6350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176"/>
        <v>31021</v>
      </c>
      <c r="AA1607" s="1" t="str">
        <f>Raw!Z1607</f>
        <v>NEW ZEALAND FULL LICENCE</v>
      </c>
      <c r="AB1607" s="9">
        <f t="shared" si="177"/>
        <v>4</v>
      </c>
      <c r="AC1607" s="1">
        <v>16</v>
      </c>
      <c r="AD1607" s="1" t="str">
        <f>Raw!AA1607</f>
        <v>MALE</v>
      </c>
      <c r="AE1607" s="1" t="str">
        <f>Raw!AB1607</f>
        <v>NO</v>
      </c>
      <c r="AF1607" s="1">
        <f>IF(Raw!AE1607="", 0, 1)</f>
        <v>1</v>
      </c>
      <c r="AG1607" s="1" t="str">
        <f t="shared" si="178"/>
        <v>Yes</v>
      </c>
      <c r="AH1607" s="1" t="str">
        <f t="shared" si="179"/>
        <v>Yes</v>
      </c>
      <c r="AI1607" s="1" t="str">
        <f t="shared" si="180"/>
        <v>Yes</v>
      </c>
      <c r="AJ1607" s="1">
        <f>IF(Raw!AE1607="", "", Raw!AE1607)</f>
        <v>12</v>
      </c>
      <c r="AK1607" s="2">
        <f t="shared" ca="1" si="181"/>
        <v>44926</v>
      </c>
      <c r="AL1607" s="1" t="str">
        <f>IF(Raw!AF1607="", "", Raw!AF1607)</f>
        <v>Not at fault - other vehicle involved</v>
      </c>
      <c r="AM1607" s="1" t="s">
        <v>6350</v>
      </c>
      <c r="AN1607" s="1" t="s">
        <v>6350</v>
      </c>
      <c r="AO1607" s="1" t="s">
        <v>6349</v>
      </c>
      <c r="AP1607" s="1">
        <f>Raw!AH1607</f>
        <v>2695</v>
      </c>
      <c r="AQ1607" s="1">
        <v>500</v>
      </c>
      <c r="AR1607" s="1" t="s">
        <v>6350</v>
      </c>
      <c r="AS1607" s="1" t="s">
        <v>6350</v>
      </c>
      <c r="AT1607" s="1" t="s">
        <v>6350</v>
      </c>
    </row>
    <row r="1608" spans="1:46" ht="12.75" x14ac:dyDescent="0.2">
      <c r="A1608" s="1">
        <v>11607</v>
      </c>
      <c r="B1608" s="1" t="s">
        <v>2</v>
      </c>
      <c r="C1608" s="2">
        <f t="shared" ca="1" si="175"/>
        <v>45265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6350</v>
      </c>
      <c r="O1608" s="1" t="s">
        <v>6373</v>
      </c>
      <c r="P1608" s="1" t="s">
        <v>6349</v>
      </c>
      <c r="Q1608" s="1" t="s">
        <v>6350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176"/>
        <v>27733</v>
      </c>
      <c r="AA1608" s="1" t="str">
        <f>Raw!Z1608</f>
        <v>NEW ZEALAND FULL LICENCE</v>
      </c>
      <c r="AB1608" s="9">
        <f t="shared" si="177"/>
        <v>4</v>
      </c>
      <c r="AC1608" s="1">
        <v>16</v>
      </c>
      <c r="AD1608" s="1" t="str">
        <f>Raw!AA1608</f>
        <v>FEMALE</v>
      </c>
      <c r="AE1608" s="1" t="str">
        <f>Raw!AB1608</f>
        <v>YES</v>
      </c>
      <c r="AF1608" s="1">
        <f>IF(Raw!AE1608="", 0, 1)</f>
        <v>1</v>
      </c>
      <c r="AG1608" s="1" t="str">
        <f t="shared" si="178"/>
        <v>Yes</v>
      </c>
      <c r="AH1608" s="1" t="str">
        <f t="shared" si="179"/>
        <v>Yes</v>
      </c>
      <c r="AI1608" s="1" t="str">
        <f t="shared" si="180"/>
        <v>Yes</v>
      </c>
      <c r="AJ1608" s="1">
        <f>IF(Raw!AE1608="", "", Raw!AE1608)</f>
        <v>7</v>
      </c>
      <c r="AK1608" s="2">
        <f t="shared" ca="1" si="181"/>
        <v>45077</v>
      </c>
      <c r="AL1608" s="1" t="str">
        <f>IF(Raw!AF1608="", "", Raw!AF1608)</f>
        <v>Not at fault - other vehicle involved</v>
      </c>
      <c r="AM1608" s="1" t="s">
        <v>6350</v>
      </c>
      <c r="AN1608" s="1" t="s">
        <v>6350</v>
      </c>
      <c r="AO1608" s="1" t="s">
        <v>6349</v>
      </c>
      <c r="AP1608" s="1">
        <f>Raw!AH1608</f>
        <v>8910</v>
      </c>
      <c r="AQ1608" s="1">
        <v>500</v>
      </c>
      <c r="AR1608" s="1" t="s">
        <v>6350</v>
      </c>
      <c r="AS1608" s="1" t="s">
        <v>6350</v>
      </c>
      <c r="AT1608" s="1" t="s">
        <v>6350</v>
      </c>
    </row>
    <row r="1609" spans="1:46" ht="12.75" x14ac:dyDescent="0.2">
      <c r="A1609" s="1">
        <v>11608</v>
      </c>
      <c r="B1609" s="1" t="s">
        <v>2</v>
      </c>
      <c r="C1609" s="2">
        <f t="shared" ca="1" si="175"/>
        <v>45265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6350</v>
      </c>
      <c r="O1609" s="1" t="s">
        <v>6373</v>
      </c>
      <c r="P1609" s="1" t="s">
        <v>6349</v>
      </c>
      <c r="Q1609" s="1" t="s">
        <v>6350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176"/>
        <v>28464</v>
      </c>
      <c r="AA1609" s="1" t="str">
        <f>Raw!Z1609</f>
        <v>NEW ZEALAND FULL LICENCE</v>
      </c>
      <c r="AB1609" s="9">
        <f t="shared" si="177"/>
        <v>4</v>
      </c>
      <c r="AC1609" s="1">
        <v>16</v>
      </c>
      <c r="AD1609" s="1" t="str">
        <f>Raw!AA1609</f>
        <v>MALE</v>
      </c>
      <c r="AE1609" s="1" t="str">
        <f>Raw!AB1609</f>
        <v>YES</v>
      </c>
      <c r="AF1609" s="1">
        <f>IF(Raw!AE1609="", 0, 1)</f>
        <v>1</v>
      </c>
      <c r="AG1609" s="1" t="str">
        <f t="shared" si="178"/>
        <v>No</v>
      </c>
      <c r="AH1609" s="1" t="str">
        <f t="shared" si="179"/>
        <v>Yes</v>
      </c>
      <c r="AI1609" s="1" t="str">
        <f t="shared" si="180"/>
        <v>Yes</v>
      </c>
      <c r="AJ1609" s="1">
        <f>IF(Raw!AE1609="", "", Raw!AE1609)</f>
        <v>34</v>
      </c>
      <c r="AK1609" s="2">
        <f t="shared" ca="1" si="181"/>
        <v>44255</v>
      </c>
      <c r="AL1609" s="1" t="str">
        <f>IF(Raw!AF1609="", "", Raw!AF1609)</f>
        <v>Not at fault - other vehicle involved</v>
      </c>
      <c r="AM1609" s="1" t="s">
        <v>6350</v>
      </c>
      <c r="AN1609" s="1" t="s">
        <v>6350</v>
      </c>
      <c r="AO1609" s="1" t="s">
        <v>6349</v>
      </c>
      <c r="AP1609" s="1">
        <f>Raw!AH1609</f>
        <v>22720</v>
      </c>
      <c r="AQ1609" s="1">
        <v>500</v>
      </c>
      <c r="AR1609" s="1" t="s">
        <v>6350</v>
      </c>
      <c r="AS1609" s="1" t="s">
        <v>6350</v>
      </c>
      <c r="AT1609" s="1" t="s">
        <v>6350</v>
      </c>
    </row>
    <row r="1610" spans="1:46" ht="12.75" x14ac:dyDescent="0.2">
      <c r="A1610" s="1">
        <v>11609</v>
      </c>
      <c r="B1610" s="1" t="s">
        <v>2</v>
      </c>
      <c r="C1610" s="2">
        <f t="shared" ca="1" si="175"/>
        <v>45265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6350</v>
      </c>
      <c r="O1610" s="1" t="s">
        <v>6373</v>
      </c>
      <c r="P1610" s="1" t="s">
        <v>6349</v>
      </c>
      <c r="Q1610" s="1" t="s">
        <v>6350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176"/>
        <v>29560</v>
      </c>
      <c r="AA1610" s="1" t="str">
        <f>Raw!Z1610</f>
        <v>NEW ZEALAND FULL LICENCE</v>
      </c>
      <c r="AB1610" s="9">
        <f t="shared" si="177"/>
        <v>4</v>
      </c>
      <c r="AC1610" s="1">
        <v>16</v>
      </c>
      <c r="AD1610" s="1" t="str">
        <f>Raw!AA1610</f>
        <v>MALE</v>
      </c>
      <c r="AE1610" s="1" t="str">
        <f>Raw!AB1610</f>
        <v>NO</v>
      </c>
      <c r="AF1610" s="1">
        <f>IF(Raw!AE1610="", 0, 1)</f>
        <v>0</v>
      </c>
      <c r="AG1610" s="1" t="str">
        <f t="shared" si="178"/>
        <v>No</v>
      </c>
      <c r="AH1610" s="1" t="str">
        <f t="shared" si="179"/>
        <v>No</v>
      </c>
      <c r="AI1610" s="1" t="str">
        <f t="shared" si="180"/>
        <v>No</v>
      </c>
      <c r="AJ1610" s="1" t="str">
        <f>IF(Raw!AE1610="", "", Raw!AE1610)</f>
        <v/>
      </c>
      <c r="AK1610" s="2" t="str">
        <f t="shared" ca="1" si="181"/>
        <v/>
      </c>
      <c r="AL1610" s="1" t="str">
        <f>IF(Raw!AF1610="", "", Raw!AF1610)</f>
        <v/>
      </c>
      <c r="AM1610" s="1" t="s">
        <v>6350</v>
      </c>
      <c r="AN1610" s="1" t="s">
        <v>6350</v>
      </c>
      <c r="AO1610" s="1" t="s">
        <v>6349</v>
      </c>
      <c r="AP1610" s="1">
        <f>Raw!AH1610</f>
        <v>28990</v>
      </c>
      <c r="AQ1610" s="1">
        <v>500</v>
      </c>
      <c r="AR1610" s="1" t="s">
        <v>6350</v>
      </c>
      <c r="AS1610" s="1" t="s">
        <v>6350</v>
      </c>
      <c r="AT1610" s="1" t="s">
        <v>6350</v>
      </c>
    </row>
    <row r="1611" spans="1:46" ht="12.75" x14ac:dyDescent="0.2">
      <c r="A1611" s="1">
        <v>11610</v>
      </c>
      <c r="B1611" s="1" t="s">
        <v>2</v>
      </c>
      <c r="C1611" s="2">
        <f t="shared" ca="1" si="175"/>
        <v>45265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6350</v>
      </c>
      <c r="O1611" s="1" t="s">
        <v>6373</v>
      </c>
      <c r="P1611" s="1" t="s">
        <v>6349</v>
      </c>
      <c r="Q1611" s="1" t="s">
        <v>6350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176"/>
        <v>35404</v>
      </c>
      <c r="AA1611" s="1" t="str">
        <f>Raw!Z1611</f>
        <v>NEW ZEALAND FULL LICENCE</v>
      </c>
      <c r="AB1611" s="9">
        <f t="shared" si="177"/>
        <v>4</v>
      </c>
      <c r="AC1611" s="1">
        <v>16</v>
      </c>
      <c r="AD1611" s="1" t="str">
        <f>Raw!AA1611</f>
        <v>MALE</v>
      </c>
      <c r="AE1611" s="1" t="str">
        <f>Raw!AB1611</f>
        <v>YES</v>
      </c>
      <c r="AF1611" s="1">
        <f>IF(Raw!AE1611="", 0, 1)</f>
        <v>1</v>
      </c>
      <c r="AG1611" s="1" t="str">
        <f t="shared" si="178"/>
        <v>Yes</v>
      </c>
      <c r="AH1611" s="1" t="str">
        <f t="shared" si="179"/>
        <v>Yes</v>
      </c>
      <c r="AI1611" s="1" t="str">
        <f t="shared" si="180"/>
        <v>Yes</v>
      </c>
      <c r="AJ1611" s="1">
        <f>IF(Raw!AE1611="", "", Raw!AE1611)</f>
        <v>14</v>
      </c>
      <c r="AK1611" s="2">
        <f t="shared" ca="1" si="181"/>
        <v>44865</v>
      </c>
      <c r="AL1611" s="1" t="str">
        <f>IF(Raw!AF1611="", "", Raw!AF1611)</f>
        <v>Not at fault - other vehicle involved</v>
      </c>
      <c r="AM1611" s="1" t="s">
        <v>6350</v>
      </c>
      <c r="AN1611" s="1" t="s">
        <v>6350</v>
      </c>
      <c r="AO1611" s="1" t="s">
        <v>6349</v>
      </c>
      <c r="AP1611" s="1">
        <f>Raw!AH1611</f>
        <v>8200</v>
      </c>
      <c r="AQ1611" s="1">
        <v>500</v>
      </c>
      <c r="AR1611" s="1" t="s">
        <v>6350</v>
      </c>
      <c r="AS1611" s="1" t="s">
        <v>6350</v>
      </c>
      <c r="AT1611" s="1" t="s">
        <v>6350</v>
      </c>
    </row>
    <row r="1612" spans="1:46" ht="12.75" x14ac:dyDescent="0.2">
      <c r="A1612" s="1">
        <v>11611</v>
      </c>
      <c r="B1612" s="1" t="s">
        <v>2</v>
      </c>
      <c r="C1612" s="2">
        <f t="shared" ca="1" si="175"/>
        <v>45265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6350</v>
      </c>
      <c r="O1612" s="1" t="s">
        <v>6373</v>
      </c>
      <c r="P1612" s="1" t="s">
        <v>6349</v>
      </c>
      <c r="Q1612" s="1" t="s">
        <v>6350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176"/>
        <v>35404</v>
      </c>
      <c r="AA1612" s="1" t="str">
        <f>Raw!Z1612</f>
        <v>NEW ZEALAND FULL LICENCE</v>
      </c>
      <c r="AB1612" s="9">
        <f t="shared" si="177"/>
        <v>4</v>
      </c>
      <c r="AC1612" s="1">
        <v>16</v>
      </c>
      <c r="AD1612" s="1" t="str">
        <f>Raw!AA1612</f>
        <v>FEMALE</v>
      </c>
      <c r="AE1612" s="1" t="str">
        <f>Raw!AB1612</f>
        <v>YES</v>
      </c>
      <c r="AF1612" s="1">
        <f>IF(Raw!AE1612="", 0, 1)</f>
        <v>0</v>
      </c>
      <c r="AG1612" s="1" t="str">
        <f t="shared" si="178"/>
        <v>No</v>
      </c>
      <c r="AH1612" s="1" t="str">
        <f t="shared" si="179"/>
        <v>No</v>
      </c>
      <c r="AI1612" s="1" t="str">
        <f t="shared" si="180"/>
        <v>No</v>
      </c>
      <c r="AJ1612" s="1" t="str">
        <f>IF(Raw!AE1612="", "", Raw!AE1612)</f>
        <v/>
      </c>
      <c r="AK1612" s="2" t="str">
        <f t="shared" ca="1" si="181"/>
        <v/>
      </c>
      <c r="AL1612" s="1" t="str">
        <f>IF(Raw!AF1612="", "", Raw!AF1612)</f>
        <v/>
      </c>
      <c r="AM1612" s="1" t="s">
        <v>6350</v>
      </c>
      <c r="AN1612" s="1" t="s">
        <v>6350</v>
      </c>
      <c r="AO1612" s="1" t="s">
        <v>6349</v>
      </c>
      <c r="AP1612" s="1">
        <f>Raw!AH1612</f>
        <v>6050</v>
      </c>
      <c r="AQ1612" s="1">
        <v>500</v>
      </c>
      <c r="AR1612" s="1" t="s">
        <v>6350</v>
      </c>
      <c r="AS1612" s="1" t="s">
        <v>6350</v>
      </c>
      <c r="AT1612" s="1" t="s">
        <v>6350</v>
      </c>
    </row>
    <row r="1613" spans="1:46" ht="12.75" x14ac:dyDescent="0.2">
      <c r="A1613" s="1">
        <v>11612</v>
      </c>
      <c r="B1613" s="1" t="s">
        <v>2</v>
      </c>
      <c r="C1613" s="2">
        <f t="shared" ca="1" si="175"/>
        <v>45265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6350</v>
      </c>
      <c r="O1613" s="1" t="s">
        <v>6373</v>
      </c>
      <c r="P1613" s="1" t="s">
        <v>6349</v>
      </c>
      <c r="Q1613" s="1" t="s">
        <v>6350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/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176"/>
        <v>27733</v>
      </c>
      <c r="AA1613" s="1" t="str">
        <f>Raw!Z1613</f>
        <v>NEW ZEALAND FULL LICENCE</v>
      </c>
      <c r="AB1613" s="9">
        <f t="shared" si="177"/>
        <v>4</v>
      </c>
      <c r="AC1613" s="1">
        <v>16</v>
      </c>
      <c r="AD1613" s="1" t="str">
        <f>Raw!AA1613</f>
        <v>MALE</v>
      </c>
      <c r="AE1613" s="1" t="str">
        <f>Raw!AB1613</f>
        <v>NO</v>
      </c>
      <c r="AF1613" s="1">
        <f>IF(Raw!AE1613="", 0, 1)</f>
        <v>0</v>
      </c>
      <c r="AG1613" s="1" t="str">
        <f t="shared" si="178"/>
        <v>No</v>
      </c>
      <c r="AH1613" s="1" t="str">
        <f t="shared" si="179"/>
        <v>No</v>
      </c>
      <c r="AI1613" s="1" t="str">
        <f t="shared" si="180"/>
        <v>No</v>
      </c>
      <c r="AJ1613" s="1" t="str">
        <f>IF(Raw!AE1613="", "", Raw!AE1613)</f>
        <v/>
      </c>
      <c r="AK1613" s="2" t="str">
        <f t="shared" ca="1" si="181"/>
        <v/>
      </c>
      <c r="AL1613" s="1" t="str">
        <f>IF(Raw!AF1613="", "", Raw!AF1613)</f>
        <v/>
      </c>
      <c r="AM1613" s="1" t="s">
        <v>6350</v>
      </c>
      <c r="AN1613" s="1" t="s">
        <v>6350</v>
      </c>
      <c r="AO1613" s="1" t="s">
        <v>6349</v>
      </c>
      <c r="AP1613" s="1">
        <f>Raw!AH1613</f>
        <v>10400</v>
      </c>
      <c r="AQ1613" s="1">
        <v>500</v>
      </c>
      <c r="AR1613" s="1" t="s">
        <v>6350</v>
      </c>
      <c r="AS1613" s="1" t="s">
        <v>6350</v>
      </c>
      <c r="AT1613" s="1" t="s">
        <v>6350</v>
      </c>
    </row>
    <row r="1614" spans="1:46" ht="12.75" x14ac:dyDescent="0.2">
      <c r="A1614" s="1">
        <v>11613</v>
      </c>
      <c r="B1614" s="1" t="s">
        <v>2</v>
      </c>
      <c r="C1614" s="2">
        <f t="shared" ca="1" si="175"/>
        <v>45265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6350</v>
      </c>
      <c r="O1614" s="1" t="s">
        <v>6373</v>
      </c>
      <c r="P1614" s="1" t="s">
        <v>6349</v>
      </c>
      <c r="Q1614" s="1" t="s">
        <v>6350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176"/>
        <v>19698</v>
      </c>
      <c r="AA1614" s="1" t="str">
        <f>Raw!Z1614</f>
        <v>NEW ZEALAND FULL LICENCE</v>
      </c>
      <c r="AB1614" s="9">
        <f t="shared" si="177"/>
        <v>4</v>
      </c>
      <c r="AC1614" s="1">
        <v>16</v>
      </c>
      <c r="AD1614" s="1" t="str">
        <f>Raw!AA1614</f>
        <v>MALE</v>
      </c>
      <c r="AE1614" s="1" t="str">
        <f>Raw!AB1614</f>
        <v>NO</v>
      </c>
      <c r="AF1614" s="1">
        <f>IF(Raw!AE1614="", 0, 1)</f>
        <v>0</v>
      </c>
      <c r="AG1614" s="1" t="str">
        <f t="shared" si="178"/>
        <v>No</v>
      </c>
      <c r="AH1614" s="1" t="str">
        <f t="shared" si="179"/>
        <v>No</v>
      </c>
      <c r="AI1614" s="1" t="str">
        <f t="shared" si="180"/>
        <v>No</v>
      </c>
      <c r="AJ1614" s="1" t="str">
        <f>IF(Raw!AE1614="", "", Raw!AE1614)</f>
        <v/>
      </c>
      <c r="AK1614" s="2" t="str">
        <f t="shared" ca="1" si="181"/>
        <v/>
      </c>
      <c r="AL1614" s="1" t="str">
        <f>IF(Raw!AF1614="", "", Raw!AF1614)</f>
        <v/>
      </c>
      <c r="AM1614" s="1" t="s">
        <v>6350</v>
      </c>
      <c r="AN1614" s="1" t="s">
        <v>6350</v>
      </c>
      <c r="AO1614" s="1" t="s">
        <v>6349</v>
      </c>
      <c r="AP1614" s="1">
        <f>Raw!AH1614</f>
        <v>32490</v>
      </c>
      <c r="AQ1614" s="1">
        <v>500</v>
      </c>
      <c r="AR1614" s="1" t="s">
        <v>6350</v>
      </c>
      <c r="AS1614" s="1" t="s">
        <v>6350</v>
      </c>
      <c r="AT1614" s="1" t="s">
        <v>6350</v>
      </c>
    </row>
    <row r="1615" spans="1:46" ht="12.75" x14ac:dyDescent="0.2">
      <c r="A1615" s="1">
        <v>11614</v>
      </c>
      <c r="B1615" s="1" t="s">
        <v>2</v>
      </c>
      <c r="C1615" s="2">
        <f t="shared" ca="1" si="175"/>
        <v>45265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6350</v>
      </c>
      <c r="O1615" s="1" t="s">
        <v>6373</v>
      </c>
      <c r="P1615" s="1" t="s">
        <v>6349</v>
      </c>
      <c r="Q1615" s="1" t="s">
        <v>6350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/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176"/>
        <v>32482</v>
      </c>
      <c r="AA1615" s="1" t="str">
        <f>Raw!Z1615</f>
        <v>NEW ZEALAND FULL LICENCE</v>
      </c>
      <c r="AB1615" s="9">
        <f t="shared" si="177"/>
        <v>4</v>
      </c>
      <c r="AC1615" s="1">
        <v>16</v>
      </c>
      <c r="AD1615" s="1" t="str">
        <f>Raw!AA1615</f>
        <v>FEMALE</v>
      </c>
      <c r="AE1615" s="1" t="str">
        <f>Raw!AB1615</f>
        <v>YES</v>
      </c>
      <c r="AF1615" s="1">
        <f>IF(Raw!AE1615="", 0, 1)</f>
        <v>0</v>
      </c>
      <c r="AG1615" s="1" t="str">
        <f t="shared" si="178"/>
        <v>No</v>
      </c>
      <c r="AH1615" s="1" t="str">
        <f t="shared" si="179"/>
        <v>No</v>
      </c>
      <c r="AI1615" s="1" t="str">
        <f t="shared" si="180"/>
        <v>No</v>
      </c>
      <c r="AJ1615" s="1" t="str">
        <f>IF(Raw!AE1615="", "", Raw!AE1615)</f>
        <v/>
      </c>
      <c r="AK1615" s="2" t="str">
        <f t="shared" ca="1" si="181"/>
        <v/>
      </c>
      <c r="AL1615" s="1" t="str">
        <f>IF(Raw!AF1615="", "", Raw!AF1615)</f>
        <v/>
      </c>
      <c r="AM1615" s="1" t="s">
        <v>6350</v>
      </c>
      <c r="AN1615" s="1" t="s">
        <v>6350</v>
      </c>
      <c r="AO1615" s="1" t="s">
        <v>6349</v>
      </c>
      <c r="AP1615" s="1">
        <f>Raw!AH1615</f>
        <v>6250</v>
      </c>
      <c r="AQ1615" s="1">
        <v>500</v>
      </c>
      <c r="AR1615" s="1" t="s">
        <v>6350</v>
      </c>
      <c r="AS1615" s="1" t="s">
        <v>6350</v>
      </c>
      <c r="AT1615" s="1" t="s">
        <v>6350</v>
      </c>
    </row>
    <row r="1616" spans="1:46" ht="12.75" x14ac:dyDescent="0.2">
      <c r="A1616" s="1">
        <v>11615</v>
      </c>
      <c r="B1616" s="1" t="s">
        <v>2</v>
      </c>
      <c r="C1616" s="2">
        <f t="shared" ca="1" si="175"/>
        <v>45265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6350</v>
      </c>
      <c r="O1616" s="1" t="s">
        <v>6373</v>
      </c>
      <c r="P1616" s="1" t="s">
        <v>6349</v>
      </c>
      <c r="Q1616" s="1" t="s">
        <v>6350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/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176"/>
        <v>27733</v>
      </c>
      <c r="AA1616" s="1" t="str">
        <f>Raw!Z1616</f>
        <v>NEW ZEALAND FULL LICENCE</v>
      </c>
      <c r="AB1616" s="9">
        <f t="shared" si="177"/>
        <v>4</v>
      </c>
      <c r="AC1616" s="1">
        <v>16</v>
      </c>
      <c r="AD1616" s="1" t="str">
        <f>Raw!AA1616</f>
        <v>MALE</v>
      </c>
      <c r="AE1616" s="1" t="str">
        <f>Raw!AB1616</f>
        <v>NO</v>
      </c>
      <c r="AF1616" s="1">
        <f>IF(Raw!AE1616="", 0, 1)</f>
        <v>0</v>
      </c>
      <c r="AG1616" s="1" t="str">
        <f t="shared" si="178"/>
        <v>No</v>
      </c>
      <c r="AH1616" s="1" t="str">
        <f t="shared" si="179"/>
        <v>No</v>
      </c>
      <c r="AI1616" s="1" t="str">
        <f t="shared" si="180"/>
        <v>No</v>
      </c>
      <c r="AJ1616" s="1" t="str">
        <f>IF(Raw!AE1616="", "", Raw!AE1616)</f>
        <v/>
      </c>
      <c r="AK1616" s="2" t="str">
        <f t="shared" ca="1" si="181"/>
        <v/>
      </c>
      <c r="AL1616" s="1" t="str">
        <f>IF(Raw!AF1616="", "", Raw!AF1616)</f>
        <v/>
      </c>
      <c r="AM1616" s="1" t="s">
        <v>6350</v>
      </c>
      <c r="AN1616" s="1" t="s">
        <v>6350</v>
      </c>
      <c r="AO1616" s="1" t="s">
        <v>6349</v>
      </c>
      <c r="AP1616" s="1">
        <f>Raw!AH1616</f>
        <v>3020</v>
      </c>
      <c r="AQ1616" s="1">
        <v>500</v>
      </c>
      <c r="AR1616" s="1" t="s">
        <v>6350</v>
      </c>
      <c r="AS1616" s="1" t="s">
        <v>6350</v>
      </c>
      <c r="AT1616" s="1" t="s">
        <v>6350</v>
      </c>
    </row>
    <row r="1617" spans="1:46" ht="12.75" x14ac:dyDescent="0.2">
      <c r="A1617" s="1">
        <v>11616</v>
      </c>
      <c r="B1617" s="1" t="s">
        <v>2</v>
      </c>
      <c r="C1617" s="2">
        <f t="shared" ca="1" si="175"/>
        <v>45265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6350</v>
      </c>
      <c r="O1617" s="1" t="s">
        <v>6373</v>
      </c>
      <c r="P1617" s="1" t="s">
        <v>6349</v>
      </c>
      <c r="Q1617" s="1" t="s">
        <v>6350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176"/>
        <v>25177</v>
      </c>
      <c r="AA1617" s="1" t="str">
        <f>Raw!Z1617</f>
        <v>NEW ZEALAND FULL LICENCE</v>
      </c>
      <c r="AB1617" s="9">
        <f t="shared" si="177"/>
        <v>4</v>
      </c>
      <c r="AC1617" s="1">
        <v>16</v>
      </c>
      <c r="AD1617" s="1" t="str">
        <f>Raw!AA1617</f>
        <v>MALE</v>
      </c>
      <c r="AE1617" s="1" t="str">
        <f>Raw!AB1617</f>
        <v>NO</v>
      </c>
      <c r="AF1617" s="1">
        <f>IF(Raw!AE1617="", 0, 1)</f>
        <v>0</v>
      </c>
      <c r="AG1617" s="1" t="str">
        <f t="shared" si="178"/>
        <v>No</v>
      </c>
      <c r="AH1617" s="1" t="str">
        <f t="shared" si="179"/>
        <v>No</v>
      </c>
      <c r="AI1617" s="1" t="str">
        <f t="shared" si="180"/>
        <v>No</v>
      </c>
      <c r="AJ1617" s="1" t="str">
        <f>IF(Raw!AE1617="", "", Raw!AE1617)</f>
        <v/>
      </c>
      <c r="AK1617" s="2" t="str">
        <f t="shared" ca="1" si="181"/>
        <v/>
      </c>
      <c r="AL1617" s="1" t="str">
        <f>IF(Raw!AF1617="", "", Raw!AF1617)</f>
        <v/>
      </c>
      <c r="AM1617" s="1" t="s">
        <v>6350</v>
      </c>
      <c r="AN1617" s="1" t="s">
        <v>6350</v>
      </c>
      <c r="AO1617" s="1" t="s">
        <v>6349</v>
      </c>
      <c r="AP1617" s="1">
        <f>Raw!AH1617</f>
        <v>11750</v>
      </c>
      <c r="AQ1617" s="1">
        <v>500</v>
      </c>
      <c r="AR1617" s="1" t="s">
        <v>6350</v>
      </c>
      <c r="AS1617" s="1" t="s">
        <v>6350</v>
      </c>
      <c r="AT1617" s="1" t="s">
        <v>6350</v>
      </c>
    </row>
    <row r="1618" spans="1:46" ht="12.75" x14ac:dyDescent="0.2">
      <c r="A1618" s="1">
        <v>11617</v>
      </c>
      <c r="B1618" s="1" t="s">
        <v>2</v>
      </c>
      <c r="C1618" s="2">
        <f t="shared" ca="1" si="175"/>
        <v>45265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6350</v>
      </c>
      <c r="O1618" s="1" t="s">
        <v>6373</v>
      </c>
      <c r="P1618" s="1" t="s">
        <v>6349</v>
      </c>
      <c r="Q1618" s="1" t="s">
        <v>6350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176"/>
        <v>33212</v>
      </c>
      <c r="AA1618" s="1" t="str">
        <f>Raw!Z1618</f>
        <v>RESTRICTED LICENCE</v>
      </c>
      <c r="AB1618" s="9">
        <f t="shared" si="177"/>
        <v>4</v>
      </c>
      <c r="AC1618" s="1">
        <v>16</v>
      </c>
      <c r="AD1618" s="1" t="str">
        <f>Raw!AA1618</f>
        <v>FEMALE</v>
      </c>
      <c r="AE1618" s="1" t="str">
        <f>Raw!AB1618</f>
        <v>NO</v>
      </c>
      <c r="AF1618" s="1">
        <f>IF(Raw!AE1618="", 0, 1)</f>
        <v>0</v>
      </c>
      <c r="AG1618" s="1" t="str">
        <f t="shared" si="178"/>
        <v>No</v>
      </c>
      <c r="AH1618" s="1" t="str">
        <f t="shared" si="179"/>
        <v>No</v>
      </c>
      <c r="AI1618" s="1" t="str">
        <f t="shared" si="180"/>
        <v>No</v>
      </c>
      <c r="AJ1618" s="1" t="str">
        <f>IF(Raw!AE1618="", "", Raw!AE1618)</f>
        <v/>
      </c>
      <c r="AK1618" s="2" t="str">
        <f t="shared" ca="1" si="181"/>
        <v/>
      </c>
      <c r="AL1618" s="1" t="str">
        <f>IF(Raw!AF1618="", "", Raw!AF1618)</f>
        <v/>
      </c>
      <c r="AM1618" s="1" t="s">
        <v>6350</v>
      </c>
      <c r="AN1618" s="1" t="s">
        <v>6350</v>
      </c>
      <c r="AO1618" s="1" t="s">
        <v>6349</v>
      </c>
      <c r="AP1618" s="1">
        <f>Raw!AH1618</f>
        <v>4150</v>
      </c>
      <c r="AQ1618" s="1">
        <v>500</v>
      </c>
      <c r="AR1618" s="1" t="s">
        <v>6350</v>
      </c>
      <c r="AS1618" s="1" t="s">
        <v>6350</v>
      </c>
      <c r="AT1618" s="1" t="s">
        <v>6350</v>
      </c>
    </row>
    <row r="1619" spans="1:46" ht="12.75" x14ac:dyDescent="0.2">
      <c r="A1619" s="1">
        <v>11618</v>
      </c>
      <c r="B1619" s="1" t="s">
        <v>2</v>
      </c>
      <c r="C1619" s="2">
        <f t="shared" ca="1" si="175"/>
        <v>45265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6350</v>
      </c>
      <c r="O1619" s="1" t="s">
        <v>6373</v>
      </c>
      <c r="P1619" s="1" t="s">
        <v>6349</v>
      </c>
      <c r="Q1619" s="1" t="s">
        <v>6350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176"/>
        <v>35038</v>
      </c>
      <c r="AA1619" s="1" t="str">
        <f>Raw!Z1619</f>
        <v>NEW ZEALAND FULL LICENCE</v>
      </c>
      <c r="AB1619" s="9">
        <f t="shared" si="177"/>
        <v>4</v>
      </c>
      <c r="AC1619" s="1">
        <v>16</v>
      </c>
      <c r="AD1619" s="1" t="str">
        <f>Raw!AA1619</f>
        <v>FEMALE</v>
      </c>
      <c r="AE1619" s="1" t="str">
        <f>Raw!AB1619</f>
        <v>NO</v>
      </c>
      <c r="AF1619" s="1">
        <f>IF(Raw!AE1619="", 0, 1)</f>
        <v>0</v>
      </c>
      <c r="AG1619" s="1" t="str">
        <f t="shared" si="178"/>
        <v>No</v>
      </c>
      <c r="AH1619" s="1" t="str">
        <f t="shared" si="179"/>
        <v>No</v>
      </c>
      <c r="AI1619" s="1" t="str">
        <f t="shared" si="180"/>
        <v>No</v>
      </c>
      <c r="AJ1619" s="1" t="str">
        <f>IF(Raw!AE1619="", "", Raw!AE1619)</f>
        <v/>
      </c>
      <c r="AK1619" s="2" t="str">
        <f t="shared" ca="1" si="181"/>
        <v/>
      </c>
      <c r="AL1619" s="1" t="str">
        <f>IF(Raw!AF1619="", "", Raw!AF1619)</f>
        <v/>
      </c>
      <c r="AM1619" s="1" t="s">
        <v>6350</v>
      </c>
      <c r="AN1619" s="1" t="s">
        <v>6350</v>
      </c>
      <c r="AO1619" s="1" t="s">
        <v>6349</v>
      </c>
      <c r="AP1619" s="1">
        <f>Raw!AH1619</f>
        <v>6450</v>
      </c>
      <c r="AQ1619" s="1">
        <v>500</v>
      </c>
      <c r="AR1619" s="1" t="s">
        <v>6350</v>
      </c>
      <c r="AS1619" s="1" t="s">
        <v>6350</v>
      </c>
      <c r="AT1619" s="1" t="s">
        <v>6350</v>
      </c>
    </row>
    <row r="1620" spans="1:46" ht="12.75" x14ac:dyDescent="0.2">
      <c r="A1620" s="1">
        <v>11619</v>
      </c>
      <c r="B1620" s="1" t="s">
        <v>2</v>
      </c>
      <c r="C1620" s="2">
        <f t="shared" ca="1" si="175"/>
        <v>45265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6350</v>
      </c>
      <c r="O1620" s="1" t="s">
        <v>6373</v>
      </c>
      <c r="P1620" s="1" t="s">
        <v>6349</v>
      </c>
      <c r="Q1620" s="1" t="s">
        <v>6350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/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176"/>
        <v>34308</v>
      </c>
      <c r="AA1620" s="1" t="str">
        <f>Raw!Z1620</f>
        <v>NEW ZEALAND FULL LICENCE</v>
      </c>
      <c r="AB1620" s="9">
        <f t="shared" si="177"/>
        <v>4</v>
      </c>
      <c r="AC1620" s="1">
        <v>16</v>
      </c>
      <c r="AD1620" s="1" t="str">
        <f>Raw!AA1620</f>
        <v>MALE</v>
      </c>
      <c r="AE1620" s="1" t="str">
        <f>Raw!AB1620</f>
        <v>YES</v>
      </c>
      <c r="AF1620" s="1">
        <f>IF(Raw!AE1620="", 0, 1)</f>
        <v>0</v>
      </c>
      <c r="AG1620" s="1" t="str">
        <f t="shared" si="178"/>
        <v>No</v>
      </c>
      <c r="AH1620" s="1" t="str">
        <f t="shared" si="179"/>
        <v>No</v>
      </c>
      <c r="AI1620" s="1" t="str">
        <f t="shared" si="180"/>
        <v>No</v>
      </c>
      <c r="AJ1620" s="1" t="str">
        <f>IF(Raw!AE1620="", "", Raw!AE1620)</f>
        <v/>
      </c>
      <c r="AK1620" s="2" t="str">
        <f t="shared" ca="1" si="181"/>
        <v/>
      </c>
      <c r="AL1620" s="1" t="str">
        <f>IF(Raw!AF1620="", "", Raw!AF1620)</f>
        <v/>
      </c>
      <c r="AM1620" s="1" t="s">
        <v>6350</v>
      </c>
      <c r="AN1620" s="1" t="s">
        <v>6350</v>
      </c>
      <c r="AO1620" s="1" t="s">
        <v>6349</v>
      </c>
      <c r="AP1620" s="1">
        <f>Raw!AH1620</f>
        <v>7000</v>
      </c>
      <c r="AQ1620" s="1">
        <v>500</v>
      </c>
      <c r="AR1620" s="1" t="s">
        <v>6350</v>
      </c>
      <c r="AS1620" s="1" t="s">
        <v>6350</v>
      </c>
      <c r="AT1620" s="1" t="s">
        <v>6350</v>
      </c>
    </row>
    <row r="1621" spans="1:46" ht="12.75" x14ac:dyDescent="0.2">
      <c r="A1621" s="1">
        <v>11620</v>
      </c>
      <c r="B1621" s="1" t="s">
        <v>2</v>
      </c>
      <c r="C1621" s="2">
        <f t="shared" ca="1" si="175"/>
        <v>45265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6350</v>
      </c>
      <c r="O1621" s="1" t="s">
        <v>6373</v>
      </c>
      <c r="P1621" s="1" t="s">
        <v>6349</v>
      </c>
      <c r="Q1621" s="1" t="s">
        <v>6350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176"/>
        <v>14584</v>
      </c>
      <c r="AA1621" s="1" t="str">
        <f>Raw!Z1621</f>
        <v>NEW ZEALAND FULL LICENCE</v>
      </c>
      <c r="AB1621" s="9">
        <f t="shared" si="177"/>
        <v>4</v>
      </c>
      <c r="AC1621" s="1">
        <v>16</v>
      </c>
      <c r="AD1621" s="1" t="str">
        <f>Raw!AA1621</f>
        <v>FEMALE</v>
      </c>
      <c r="AE1621" s="1" t="str">
        <f>Raw!AB1621</f>
        <v>YES</v>
      </c>
      <c r="AF1621" s="1">
        <f>IF(Raw!AE1621="", 0, 1)</f>
        <v>0</v>
      </c>
      <c r="AG1621" s="1" t="str">
        <f t="shared" si="178"/>
        <v>No</v>
      </c>
      <c r="AH1621" s="1" t="str">
        <f t="shared" si="179"/>
        <v>No</v>
      </c>
      <c r="AI1621" s="1" t="str">
        <f t="shared" si="180"/>
        <v>No</v>
      </c>
      <c r="AJ1621" s="1" t="str">
        <f>IF(Raw!AE1621="", "", Raw!AE1621)</f>
        <v/>
      </c>
      <c r="AK1621" s="2" t="str">
        <f t="shared" ca="1" si="181"/>
        <v/>
      </c>
      <c r="AL1621" s="1" t="str">
        <f>IF(Raw!AF1621="", "", Raw!AF1621)</f>
        <v/>
      </c>
      <c r="AM1621" s="1" t="s">
        <v>6350</v>
      </c>
      <c r="AN1621" s="1" t="s">
        <v>6350</v>
      </c>
      <c r="AO1621" s="1" t="s">
        <v>6349</v>
      </c>
      <c r="AP1621" s="1">
        <f>Raw!AH1621</f>
        <v>6200</v>
      </c>
      <c r="AQ1621" s="1">
        <v>500</v>
      </c>
      <c r="AR1621" s="1" t="s">
        <v>6350</v>
      </c>
      <c r="AS1621" s="1" t="s">
        <v>6350</v>
      </c>
      <c r="AT1621" s="1" t="s">
        <v>6350</v>
      </c>
    </row>
    <row r="1622" spans="1:46" ht="12.75" x14ac:dyDescent="0.2">
      <c r="A1622" s="1">
        <v>11621</v>
      </c>
      <c r="B1622" s="1" t="s">
        <v>2</v>
      </c>
      <c r="C1622" s="2">
        <f t="shared" ca="1" si="175"/>
        <v>45265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6350</v>
      </c>
      <c r="O1622" s="1" t="s">
        <v>6373</v>
      </c>
      <c r="P1622" s="1" t="s">
        <v>6349</v>
      </c>
      <c r="Q1622" s="1" t="s">
        <v>6350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176"/>
        <v>26272</v>
      </c>
      <c r="AA1622" s="1" t="str">
        <f>Raw!Z1622</f>
        <v>NEW ZEALAND FULL LICENCE</v>
      </c>
      <c r="AB1622" s="9">
        <f t="shared" si="177"/>
        <v>4</v>
      </c>
      <c r="AC1622" s="1">
        <v>16</v>
      </c>
      <c r="AD1622" s="1" t="str">
        <f>Raw!AA1622</f>
        <v>MALE</v>
      </c>
      <c r="AE1622" s="1" t="str">
        <f>Raw!AB1622</f>
        <v>NO</v>
      </c>
      <c r="AF1622" s="1">
        <f>IF(Raw!AE1622="", 0, 1)</f>
        <v>0</v>
      </c>
      <c r="AG1622" s="1" t="str">
        <f t="shared" si="178"/>
        <v>No</v>
      </c>
      <c r="AH1622" s="1" t="str">
        <f t="shared" si="179"/>
        <v>No</v>
      </c>
      <c r="AI1622" s="1" t="str">
        <f t="shared" si="180"/>
        <v>No</v>
      </c>
      <c r="AJ1622" s="1" t="str">
        <f>IF(Raw!AE1622="", "", Raw!AE1622)</f>
        <v/>
      </c>
      <c r="AK1622" s="2" t="str">
        <f t="shared" ca="1" si="181"/>
        <v/>
      </c>
      <c r="AL1622" s="1" t="str">
        <f>IF(Raw!AF1622="", "", Raw!AF1622)</f>
        <v/>
      </c>
      <c r="AM1622" s="1" t="s">
        <v>6350</v>
      </c>
      <c r="AN1622" s="1" t="s">
        <v>6350</v>
      </c>
      <c r="AO1622" s="1" t="s">
        <v>6349</v>
      </c>
      <c r="AP1622" s="1">
        <f>Raw!AH1622</f>
        <v>76850</v>
      </c>
      <c r="AQ1622" s="1">
        <v>500</v>
      </c>
      <c r="AR1622" s="1" t="s">
        <v>6350</v>
      </c>
      <c r="AS1622" s="1" t="s">
        <v>6350</v>
      </c>
      <c r="AT1622" s="1" t="s">
        <v>6350</v>
      </c>
    </row>
    <row r="1623" spans="1:46" ht="12.75" x14ac:dyDescent="0.2">
      <c r="A1623" s="1">
        <v>11622</v>
      </c>
      <c r="B1623" s="1" t="s">
        <v>2</v>
      </c>
      <c r="C1623" s="2">
        <f t="shared" ca="1" si="175"/>
        <v>45265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6350</v>
      </c>
      <c r="O1623" s="1" t="s">
        <v>6373</v>
      </c>
      <c r="P1623" s="1" t="s">
        <v>6349</v>
      </c>
      <c r="Q1623" s="1" t="s">
        <v>6350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176"/>
        <v>36865</v>
      </c>
      <c r="AA1623" s="1" t="str">
        <f>Raw!Z1623</f>
        <v>NEW ZEALAND FULL LICENCE</v>
      </c>
      <c r="AB1623" s="9">
        <f t="shared" si="177"/>
        <v>4</v>
      </c>
      <c r="AC1623" s="1">
        <v>16</v>
      </c>
      <c r="AD1623" s="1" t="str">
        <f>Raw!AA1623</f>
        <v>FEMALE</v>
      </c>
      <c r="AE1623" s="1" t="str">
        <f>Raw!AB1623</f>
        <v>NO</v>
      </c>
      <c r="AF1623" s="1">
        <f>IF(Raw!AE1623="", 0, 1)</f>
        <v>0</v>
      </c>
      <c r="AG1623" s="1" t="str">
        <f t="shared" si="178"/>
        <v>No</v>
      </c>
      <c r="AH1623" s="1" t="str">
        <f t="shared" si="179"/>
        <v>No</v>
      </c>
      <c r="AI1623" s="1" t="str">
        <f t="shared" si="180"/>
        <v>No</v>
      </c>
      <c r="AJ1623" s="1" t="str">
        <f>IF(Raw!AE1623="", "", Raw!AE1623)</f>
        <v/>
      </c>
      <c r="AK1623" s="2" t="str">
        <f t="shared" ca="1" si="181"/>
        <v/>
      </c>
      <c r="AL1623" s="1" t="str">
        <f>IF(Raw!AF1623="", "", Raw!AF1623)</f>
        <v/>
      </c>
      <c r="AM1623" s="1" t="s">
        <v>6350</v>
      </c>
      <c r="AN1623" s="1" t="s">
        <v>6350</v>
      </c>
      <c r="AO1623" s="1" t="s">
        <v>6349</v>
      </c>
      <c r="AP1623" s="1">
        <f>Raw!AH1623</f>
        <v>15005</v>
      </c>
      <c r="AQ1623" s="1">
        <v>500</v>
      </c>
      <c r="AR1623" s="1" t="s">
        <v>6350</v>
      </c>
      <c r="AS1623" s="1" t="s">
        <v>6350</v>
      </c>
      <c r="AT1623" s="1" t="s">
        <v>6350</v>
      </c>
    </row>
    <row r="1624" spans="1:46" ht="12.75" x14ac:dyDescent="0.2">
      <c r="A1624" s="1">
        <v>11623</v>
      </c>
      <c r="B1624" s="1" t="s">
        <v>2</v>
      </c>
      <c r="C1624" s="2">
        <f t="shared" ca="1" si="175"/>
        <v>45265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6350</v>
      </c>
      <c r="O1624" s="1" t="s">
        <v>6373</v>
      </c>
      <c r="P1624" s="1" t="s">
        <v>6349</v>
      </c>
      <c r="Q1624" s="1" t="s">
        <v>6350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176"/>
        <v>28099</v>
      </c>
      <c r="AA1624" s="1" t="str">
        <f>Raw!Z1624</f>
        <v>NEW ZEALAND FULL LICENCE</v>
      </c>
      <c r="AB1624" s="9">
        <f t="shared" si="177"/>
        <v>4</v>
      </c>
      <c r="AC1624" s="1">
        <v>16</v>
      </c>
      <c r="AD1624" s="1" t="str">
        <f>Raw!AA1624</f>
        <v>MALE</v>
      </c>
      <c r="AE1624" s="1" t="str">
        <f>Raw!AB1624</f>
        <v>NO</v>
      </c>
      <c r="AF1624" s="1">
        <f>IF(Raw!AE1624="", 0, 1)</f>
        <v>0</v>
      </c>
      <c r="AG1624" s="1" t="str">
        <f t="shared" si="178"/>
        <v>No</v>
      </c>
      <c r="AH1624" s="1" t="str">
        <f t="shared" si="179"/>
        <v>No</v>
      </c>
      <c r="AI1624" s="1" t="str">
        <f t="shared" si="180"/>
        <v>No</v>
      </c>
      <c r="AJ1624" s="1" t="str">
        <f>IF(Raw!AE1624="", "", Raw!AE1624)</f>
        <v/>
      </c>
      <c r="AK1624" s="2" t="str">
        <f t="shared" ca="1" si="181"/>
        <v/>
      </c>
      <c r="AL1624" s="1" t="str">
        <f>IF(Raw!AF1624="", "", Raw!AF1624)</f>
        <v/>
      </c>
      <c r="AM1624" s="1" t="s">
        <v>6350</v>
      </c>
      <c r="AN1624" s="1" t="s">
        <v>6350</v>
      </c>
      <c r="AO1624" s="1" t="s">
        <v>6349</v>
      </c>
      <c r="AP1624" s="1">
        <f>Raw!AH1624</f>
        <v>11750</v>
      </c>
      <c r="AQ1624" s="1">
        <v>500</v>
      </c>
      <c r="AR1624" s="1" t="s">
        <v>6350</v>
      </c>
      <c r="AS1624" s="1" t="s">
        <v>6350</v>
      </c>
      <c r="AT1624" s="1" t="s">
        <v>6350</v>
      </c>
    </row>
    <row r="1625" spans="1:46" ht="12.75" x14ac:dyDescent="0.2">
      <c r="A1625" s="1">
        <v>11624</v>
      </c>
      <c r="B1625" s="1" t="s">
        <v>2</v>
      </c>
      <c r="C1625" s="2">
        <f t="shared" ca="1" si="175"/>
        <v>45265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6350</v>
      </c>
      <c r="O1625" s="1" t="s">
        <v>6373</v>
      </c>
      <c r="P1625" s="1" t="s">
        <v>6349</v>
      </c>
      <c r="Q1625" s="1" t="s">
        <v>6350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176"/>
        <v>35038</v>
      </c>
      <c r="AA1625" s="1" t="str">
        <f>Raw!Z1625</f>
        <v>NEW ZEALAND FULL LICENCE</v>
      </c>
      <c r="AB1625" s="9">
        <f t="shared" si="177"/>
        <v>4</v>
      </c>
      <c r="AC1625" s="1">
        <v>16</v>
      </c>
      <c r="AD1625" s="1" t="str">
        <f>Raw!AA1625</f>
        <v>FEMALE</v>
      </c>
      <c r="AE1625" s="1" t="str">
        <f>Raw!AB1625</f>
        <v>NO</v>
      </c>
      <c r="AF1625" s="1">
        <f>IF(Raw!AE1625="", 0, 1)</f>
        <v>0</v>
      </c>
      <c r="AG1625" s="1" t="str">
        <f t="shared" si="178"/>
        <v>No</v>
      </c>
      <c r="AH1625" s="1" t="str">
        <f t="shared" si="179"/>
        <v>No</v>
      </c>
      <c r="AI1625" s="1" t="str">
        <f t="shared" si="180"/>
        <v>No</v>
      </c>
      <c r="AJ1625" s="1" t="str">
        <f>IF(Raw!AE1625="", "", Raw!AE1625)</f>
        <v/>
      </c>
      <c r="AK1625" s="2" t="str">
        <f t="shared" ca="1" si="181"/>
        <v/>
      </c>
      <c r="AL1625" s="1" t="str">
        <f>IF(Raw!AF1625="", "", Raw!AF1625)</f>
        <v/>
      </c>
      <c r="AM1625" s="1" t="s">
        <v>6350</v>
      </c>
      <c r="AN1625" s="1" t="s">
        <v>6350</v>
      </c>
      <c r="AO1625" s="1" t="s">
        <v>6349</v>
      </c>
      <c r="AP1625" s="1">
        <f>Raw!AH1625</f>
        <v>12250</v>
      </c>
      <c r="AQ1625" s="1">
        <v>500</v>
      </c>
      <c r="AR1625" s="1" t="s">
        <v>6350</v>
      </c>
      <c r="AS1625" s="1" t="s">
        <v>6350</v>
      </c>
      <c r="AT1625" s="1" t="s">
        <v>6350</v>
      </c>
    </row>
    <row r="1626" spans="1:46" ht="12.75" x14ac:dyDescent="0.2">
      <c r="A1626" s="1">
        <v>11625</v>
      </c>
      <c r="B1626" s="1" t="s">
        <v>2</v>
      </c>
      <c r="C1626" s="2">
        <f t="shared" ca="1" si="175"/>
        <v>45265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6350</v>
      </c>
      <c r="O1626" s="1" t="s">
        <v>6373</v>
      </c>
      <c r="P1626" s="1" t="s">
        <v>6349</v>
      </c>
      <c r="Q1626" s="1" t="s">
        <v>6350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/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176"/>
        <v>32116</v>
      </c>
      <c r="AA1626" s="1" t="str">
        <f>Raw!Z1626</f>
        <v>INTERNATIONAL LICENCE</v>
      </c>
      <c r="AB1626" s="9">
        <f t="shared" si="177"/>
        <v>4</v>
      </c>
      <c r="AC1626" s="1">
        <v>16</v>
      </c>
      <c r="AD1626" s="1" t="str">
        <f>Raw!AA1626</f>
        <v>MALE</v>
      </c>
      <c r="AE1626" s="1" t="str">
        <f>Raw!AB1626</f>
        <v>NO</v>
      </c>
      <c r="AF1626" s="1">
        <f>IF(Raw!AE1626="", 0, 1)</f>
        <v>0</v>
      </c>
      <c r="AG1626" s="1" t="str">
        <f t="shared" si="178"/>
        <v>No</v>
      </c>
      <c r="AH1626" s="1" t="str">
        <f t="shared" si="179"/>
        <v>No</v>
      </c>
      <c r="AI1626" s="1" t="str">
        <f t="shared" si="180"/>
        <v>No</v>
      </c>
      <c r="AJ1626" s="1" t="str">
        <f>IF(Raw!AE1626="", "", Raw!AE1626)</f>
        <v/>
      </c>
      <c r="AK1626" s="2" t="str">
        <f t="shared" ca="1" si="181"/>
        <v/>
      </c>
      <c r="AL1626" s="1" t="str">
        <f>IF(Raw!AF1626="", "", Raw!AF1626)</f>
        <v/>
      </c>
      <c r="AM1626" s="1" t="s">
        <v>6350</v>
      </c>
      <c r="AN1626" s="1" t="s">
        <v>6350</v>
      </c>
      <c r="AO1626" s="1" t="s">
        <v>6349</v>
      </c>
      <c r="AP1626" s="1">
        <f>Raw!AH1626</f>
        <v>11450</v>
      </c>
      <c r="AQ1626" s="1">
        <v>500</v>
      </c>
      <c r="AR1626" s="1" t="s">
        <v>6350</v>
      </c>
      <c r="AS1626" s="1" t="s">
        <v>6350</v>
      </c>
      <c r="AT1626" s="1" t="s">
        <v>6350</v>
      </c>
    </row>
    <row r="1627" spans="1:46" ht="12.75" x14ac:dyDescent="0.2">
      <c r="A1627" s="1">
        <v>11626</v>
      </c>
      <c r="B1627" s="1" t="s">
        <v>2</v>
      </c>
      <c r="C1627" s="2">
        <f t="shared" ca="1" si="175"/>
        <v>45265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6350</v>
      </c>
      <c r="O1627" s="1" t="s">
        <v>6373</v>
      </c>
      <c r="P1627" s="1" t="s">
        <v>6349</v>
      </c>
      <c r="Q1627" s="1" t="s">
        <v>6350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176"/>
        <v>24081</v>
      </c>
      <c r="AA1627" s="1" t="str">
        <f>Raw!Z1627</f>
        <v>NEW ZEALAND FULL LICENCE</v>
      </c>
      <c r="AB1627" s="9">
        <f t="shared" si="177"/>
        <v>4</v>
      </c>
      <c r="AC1627" s="1">
        <v>16</v>
      </c>
      <c r="AD1627" s="1" t="str">
        <f>Raw!AA1627</f>
        <v>MALE</v>
      </c>
      <c r="AE1627" s="1" t="str">
        <f>Raw!AB1627</f>
        <v>YES</v>
      </c>
      <c r="AF1627" s="1">
        <f>IF(Raw!AE1627="", 0, 1)</f>
        <v>0</v>
      </c>
      <c r="AG1627" s="1" t="str">
        <f t="shared" si="178"/>
        <v>No</v>
      </c>
      <c r="AH1627" s="1" t="str">
        <f t="shared" si="179"/>
        <v>No</v>
      </c>
      <c r="AI1627" s="1" t="str">
        <f t="shared" si="180"/>
        <v>No</v>
      </c>
      <c r="AJ1627" s="1" t="str">
        <f>IF(Raw!AE1627="", "", Raw!AE1627)</f>
        <v/>
      </c>
      <c r="AK1627" s="2" t="str">
        <f t="shared" ca="1" si="181"/>
        <v/>
      </c>
      <c r="AL1627" s="1" t="str">
        <f>IF(Raw!AF1627="", "", Raw!AF1627)</f>
        <v/>
      </c>
      <c r="AM1627" s="1" t="s">
        <v>6350</v>
      </c>
      <c r="AN1627" s="1" t="s">
        <v>6350</v>
      </c>
      <c r="AO1627" s="1" t="s">
        <v>6349</v>
      </c>
      <c r="AP1627" s="1">
        <f>Raw!AH1627</f>
        <v>8007</v>
      </c>
      <c r="AQ1627" s="1">
        <v>500</v>
      </c>
      <c r="AR1627" s="1" t="s">
        <v>6350</v>
      </c>
      <c r="AS1627" s="1" t="s">
        <v>6350</v>
      </c>
      <c r="AT1627" s="1" t="s">
        <v>6350</v>
      </c>
    </row>
    <row r="1628" spans="1:46" ht="12.75" x14ac:dyDescent="0.2">
      <c r="A1628" s="1">
        <v>11627</v>
      </c>
      <c r="B1628" s="1" t="s">
        <v>2</v>
      </c>
      <c r="C1628" s="2">
        <f t="shared" ca="1" si="175"/>
        <v>45265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6350</v>
      </c>
      <c r="O1628" s="1" t="s">
        <v>6373</v>
      </c>
      <c r="P1628" s="1" t="s">
        <v>6349</v>
      </c>
      <c r="Q1628" s="1" t="s">
        <v>6350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/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176"/>
        <v>28099</v>
      </c>
      <c r="AA1628" s="1" t="str">
        <f>Raw!Z1628</f>
        <v>NEW ZEALAND FULL LICENCE</v>
      </c>
      <c r="AB1628" s="9">
        <f t="shared" si="177"/>
        <v>4</v>
      </c>
      <c r="AC1628" s="1">
        <v>16</v>
      </c>
      <c r="AD1628" s="1" t="str">
        <f>Raw!AA1628</f>
        <v>FEMALE</v>
      </c>
      <c r="AE1628" s="1" t="str">
        <f>Raw!AB1628</f>
        <v>NO</v>
      </c>
      <c r="AF1628" s="1">
        <f>IF(Raw!AE1628="", 0, 1)</f>
        <v>0</v>
      </c>
      <c r="AG1628" s="1" t="str">
        <f t="shared" si="178"/>
        <v>No</v>
      </c>
      <c r="AH1628" s="1" t="str">
        <f t="shared" si="179"/>
        <v>No</v>
      </c>
      <c r="AI1628" s="1" t="str">
        <f t="shared" si="180"/>
        <v>No</v>
      </c>
      <c r="AJ1628" s="1" t="str">
        <f>IF(Raw!AE1628="", "", Raw!AE1628)</f>
        <v/>
      </c>
      <c r="AK1628" s="2" t="str">
        <f t="shared" ca="1" si="181"/>
        <v/>
      </c>
      <c r="AL1628" s="1" t="str">
        <f>IF(Raw!AF1628="", "", Raw!AF1628)</f>
        <v/>
      </c>
      <c r="AM1628" s="1" t="s">
        <v>6350</v>
      </c>
      <c r="AN1628" s="1" t="s">
        <v>6350</v>
      </c>
      <c r="AO1628" s="1" t="s">
        <v>6349</v>
      </c>
      <c r="AP1628" s="1">
        <f>Raw!AH1628</f>
        <v>16800</v>
      </c>
      <c r="AQ1628" s="1">
        <v>500</v>
      </c>
      <c r="AR1628" s="1" t="s">
        <v>6350</v>
      </c>
      <c r="AS1628" s="1" t="s">
        <v>6350</v>
      </c>
      <c r="AT1628" s="1" t="s">
        <v>6350</v>
      </c>
    </row>
    <row r="1629" spans="1:46" ht="12.75" x14ac:dyDescent="0.2">
      <c r="A1629" s="1">
        <v>11628</v>
      </c>
      <c r="B1629" s="1" t="s">
        <v>2</v>
      </c>
      <c r="C1629" s="2">
        <f t="shared" ca="1" si="175"/>
        <v>45265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6350</v>
      </c>
      <c r="O1629" s="1" t="s">
        <v>6373</v>
      </c>
      <c r="P1629" s="1" t="s">
        <v>6349</v>
      </c>
      <c r="Q1629" s="1" t="s">
        <v>6350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/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176"/>
        <v>38691</v>
      </c>
      <c r="AA1629" s="1" t="str">
        <f>Raw!Z1629</f>
        <v>RESTRICTED LICENCE</v>
      </c>
      <c r="AB1629" s="9">
        <f t="shared" si="177"/>
        <v>2</v>
      </c>
      <c r="AC1629" s="1">
        <v>16</v>
      </c>
      <c r="AD1629" s="1" t="str">
        <f>Raw!AA1629</f>
        <v>MALE</v>
      </c>
      <c r="AE1629" s="1" t="str">
        <f>Raw!AB1629</f>
        <v>NO</v>
      </c>
      <c r="AF1629" s="1">
        <f>IF(Raw!AE1629="", 0, 1)</f>
        <v>1</v>
      </c>
      <c r="AG1629" s="1" t="str">
        <f t="shared" si="178"/>
        <v>Yes</v>
      </c>
      <c r="AH1629" s="1" t="str">
        <f t="shared" si="179"/>
        <v>Yes</v>
      </c>
      <c r="AI1629" s="1" t="str">
        <f t="shared" si="180"/>
        <v>Yes</v>
      </c>
      <c r="AJ1629" s="1">
        <f>IF(Raw!AE1629="", "", Raw!AE1629)</f>
        <v>11</v>
      </c>
      <c r="AK1629" s="2">
        <f t="shared" ca="1" si="181"/>
        <v>44957</v>
      </c>
      <c r="AL1629" s="1" t="str">
        <f>IF(Raw!AF1629="", "", Raw!AF1629)</f>
        <v>At fault - other vehicle involved</v>
      </c>
      <c r="AM1629" s="1" t="s">
        <v>6350</v>
      </c>
      <c r="AN1629" s="1" t="s">
        <v>6350</v>
      </c>
      <c r="AO1629" s="1" t="s">
        <v>6349</v>
      </c>
      <c r="AP1629" s="1">
        <f>Raw!AH1629</f>
        <v>3125</v>
      </c>
      <c r="AQ1629" s="1">
        <v>500</v>
      </c>
      <c r="AR1629" s="1" t="s">
        <v>6350</v>
      </c>
      <c r="AS1629" s="1" t="s">
        <v>6350</v>
      </c>
      <c r="AT1629" s="1" t="s">
        <v>6350</v>
      </c>
    </row>
    <row r="1630" spans="1:46" ht="12.75" x14ac:dyDescent="0.2">
      <c r="A1630" s="1">
        <v>11629</v>
      </c>
      <c r="B1630" s="1" t="s">
        <v>2</v>
      </c>
      <c r="C1630" s="2">
        <f t="shared" ca="1" si="175"/>
        <v>45265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6350</v>
      </c>
      <c r="O1630" s="1" t="s">
        <v>6373</v>
      </c>
      <c r="P1630" s="1" t="s">
        <v>6349</v>
      </c>
      <c r="Q1630" s="1" t="s">
        <v>6350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/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176"/>
        <v>33943</v>
      </c>
      <c r="AA1630" s="1" t="str">
        <f>Raw!Z1630</f>
        <v>NEW ZEALAND FULL LICENCE</v>
      </c>
      <c r="AB1630" s="9">
        <f t="shared" si="177"/>
        <v>4</v>
      </c>
      <c r="AC1630" s="1">
        <v>16</v>
      </c>
      <c r="AD1630" s="1" t="str">
        <f>Raw!AA1630</f>
        <v>MALE</v>
      </c>
      <c r="AE1630" s="1" t="str">
        <f>Raw!AB1630</f>
        <v>NO</v>
      </c>
      <c r="AF1630" s="1">
        <f>IF(Raw!AE1630="", 0, 1)</f>
        <v>0</v>
      </c>
      <c r="AG1630" s="1" t="str">
        <f t="shared" si="178"/>
        <v>No</v>
      </c>
      <c r="AH1630" s="1" t="str">
        <f t="shared" si="179"/>
        <v>No</v>
      </c>
      <c r="AI1630" s="1" t="str">
        <f t="shared" si="180"/>
        <v>No</v>
      </c>
      <c r="AJ1630" s="1" t="str">
        <f>IF(Raw!AE1630="", "", Raw!AE1630)</f>
        <v/>
      </c>
      <c r="AK1630" s="2" t="str">
        <f t="shared" ca="1" si="181"/>
        <v/>
      </c>
      <c r="AL1630" s="1" t="str">
        <f>IF(Raw!AF1630="", "", Raw!AF1630)</f>
        <v/>
      </c>
      <c r="AM1630" s="1" t="s">
        <v>6350</v>
      </c>
      <c r="AN1630" s="1" t="s">
        <v>6350</v>
      </c>
      <c r="AO1630" s="1" t="s">
        <v>6349</v>
      </c>
      <c r="AP1630" s="1">
        <f>Raw!AH1630</f>
        <v>33050</v>
      </c>
      <c r="AQ1630" s="1">
        <v>500</v>
      </c>
      <c r="AR1630" s="1" t="s">
        <v>6350</v>
      </c>
      <c r="AS1630" s="1" t="s">
        <v>6350</v>
      </c>
      <c r="AT1630" s="1" t="s">
        <v>6350</v>
      </c>
    </row>
    <row r="1631" spans="1:46" ht="12.75" x14ac:dyDescent="0.2">
      <c r="A1631" s="1">
        <v>11630</v>
      </c>
      <c r="B1631" s="1" t="s">
        <v>2</v>
      </c>
      <c r="C1631" s="2">
        <f t="shared" ca="1" si="175"/>
        <v>45265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6350</v>
      </c>
      <c r="O1631" s="1" t="s">
        <v>6373</v>
      </c>
      <c r="P1631" s="1" t="s">
        <v>6349</v>
      </c>
      <c r="Q1631" s="1" t="s">
        <v>6350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176"/>
        <v>29560</v>
      </c>
      <c r="AA1631" s="1" t="str">
        <f>Raw!Z1631</f>
        <v>NEW ZEALAND FULL LICENCE</v>
      </c>
      <c r="AB1631" s="9">
        <f t="shared" si="177"/>
        <v>4</v>
      </c>
      <c r="AC1631" s="1">
        <v>16</v>
      </c>
      <c r="AD1631" s="1" t="str">
        <f>Raw!AA1631</f>
        <v>MALE</v>
      </c>
      <c r="AE1631" s="1" t="str">
        <f>Raw!AB1631</f>
        <v>YES</v>
      </c>
      <c r="AF1631" s="1">
        <f>IF(Raw!AE1631="", 0, 1)</f>
        <v>1</v>
      </c>
      <c r="AG1631" s="1" t="str">
        <f t="shared" si="178"/>
        <v>Yes</v>
      </c>
      <c r="AH1631" s="1" t="str">
        <f t="shared" si="179"/>
        <v>Yes</v>
      </c>
      <c r="AI1631" s="1" t="str">
        <f t="shared" si="180"/>
        <v>Yes</v>
      </c>
      <c r="AJ1631" s="1">
        <f>IF(Raw!AE1631="", "", Raw!AE1631)</f>
        <v>19</v>
      </c>
      <c r="AK1631" s="2">
        <f t="shared" ca="1" si="181"/>
        <v>44712</v>
      </c>
      <c r="AL1631" s="1" t="str">
        <f>IF(Raw!AF1631="", "", Raw!AF1631)</f>
        <v>At fault - other vehicle involved</v>
      </c>
      <c r="AM1631" s="1" t="s">
        <v>6350</v>
      </c>
      <c r="AN1631" s="1" t="s">
        <v>6350</v>
      </c>
      <c r="AO1631" s="1" t="s">
        <v>6349</v>
      </c>
      <c r="AP1631" s="1">
        <f>Raw!AH1631</f>
        <v>40000</v>
      </c>
      <c r="AQ1631" s="1">
        <v>500</v>
      </c>
      <c r="AR1631" s="1" t="s">
        <v>6350</v>
      </c>
      <c r="AS1631" s="1" t="s">
        <v>6350</v>
      </c>
      <c r="AT1631" s="1" t="s">
        <v>6350</v>
      </c>
    </row>
    <row r="1632" spans="1:46" ht="12.75" x14ac:dyDescent="0.2">
      <c r="A1632" s="1">
        <v>11631</v>
      </c>
      <c r="B1632" s="1" t="s">
        <v>2</v>
      </c>
      <c r="C1632" s="2">
        <f t="shared" ca="1" si="175"/>
        <v>45265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6350</v>
      </c>
      <c r="O1632" s="1" t="s">
        <v>6373</v>
      </c>
      <c r="P1632" s="1" t="s">
        <v>6349</v>
      </c>
      <c r="Q1632" s="1" t="s">
        <v>6350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176"/>
        <v>34308</v>
      </c>
      <c r="AA1632" s="1" t="str">
        <f>Raw!Z1632</f>
        <v>NEW ZEALAND FULL LICENCE</v>
      </c>
      <c r="AB1632" s="9">
        <f t="shared" si="177"/>
        <v>4</v>
      </c>
      <c r="AC1632" s="1">
        <v>16</v>
      </c>
      <c r="AD1632" s="1" t="str">
        <f>Raw!AA1632</f>
        <v>FEMALE</v>
      </c>
      <c r="AE1632" s="1" t="str">
        <f>Raw!AB1632</f>
        <v>NO</v>
      </c>
      <c r="AF1632" s="1">
        <f>IF(Raw!AE1632="", 0, 1)</f>
        <v>1</v>
      </c>
      <c r="AG1632" s="1" t="str">
        <f t="shared" si="178"/>
        <v>No</v>
      </c>
      <c r="AH1632" s="1" t="str">
        <f t="shared" si="179"/>
        <v>Yes</v>
      </c>
      <c r="AI1632" s="1" t="str">
        <f t="shared" si="180"/>
        <v>Yes</v>
      </c>
      <c r="AJ1632" s="1">
        <f>IF(Raw!AE1632="", "", Raw!AE1632)</f>
        <v>31</v>
      </c>
      <c r="AK1632" s="2">
        <f t="shared" ca="1" si="181"/>
        <v>44347</v>
      </c>
      <c r="AL1632" s="1" t="str">
        <f>IF(Raw!AF1632="", "", Raw!AF1632)</f>
        <v>At fault - other vehicle involved</v>
      </c>
      <c r="AM1632" s="1" t="s">
        <v>6350</v>
      </c>
      <c r="AN1632" s="1" t="s">
        <v>6350</v>
      </c>
      <c r="AO1632" s="1" t="s">
        <v>6349</v>
      </c>
      <c r="AP1632" s="1">
        <f>Raw!AH1632</f>
        <v>9357</v>
      </c>
      <c r="AQ1632" s="1">
        <v>500</v>
      </c>
      <c r="AR1632" s="1" t="s">
        <v>6350</v>
      </c>
      <c r="AS1632" s="1" t="s">
        <v>6350</v>
      </c>
      <c r="AT1632" s="1" t="s">
        <v>6350</v>
      </c>
    </row>
    <row r="1633" spans="1:46" ht="12.75" x14ac:dyDescent="0.2">
      <c r="A1633" s="1">
        <v>11632</v>
      </c>
      <c r="B1633" s="1" t="s">
        <v>2</v>
      </c>
      <c r="C1633" s="2">
        <f t="shared" ca="1" si="175"/>
        <v>45265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6350</v>
      </c>
      <c r="O1633" s="1" t="s">
        <v>6373</v>
      </c>
      <c r="P1633" s="1" t="s">
        <v>6349</v>
      </c>
      <c r="Q1633" s="1" t="s">
        <v>6350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176"/>
        <v>17141</v>
      </c>
      <c r="AA1633" s="1" t="str">
        <f>Raw!Z1633</f>
        <v>NEW ZEALAND FULL LICENCE</v>
      </c>
      <c r="AB1633" s="9">
        <f t="shared" si="177"/>
        <v>4</v>
      </c>
      <c r="AC1633" s="1">
        <v>16</v>
      </c>
      <c r="AD1633" s="1" t="str">
        <f>Raw!AA1633</f>
        <v>MALE</v>
      </c>
      <c r="AE1633" s="1" t="str">
        <f>Raw!AB1633</f>
        <v>NO</v>
      </c>
      <c r="AF1633" s="1">
        <f>IF(Raw!AE1633="", 0, 1)</f>
        <v>0</v>
      </c>
      <c r="AG1633" s="1" t="str">
        <f t="shared" si="178"/>
        <v>No</v>
      </c>
      <c r="AH1633" s="1" t="str">
        <f t="shared" si="179"/>
        <v>No</v>
      </c>
      <c r="AI1633" s="1" t="str">
        <f t="shared" si="180"/>
        <v>No</v>
      </c>
      <c r="AJ1633" s="1" t="str">
        <f>IF(Raw!AE1633="", "", Raw!AE1633)</f>
        <v/>
      </c>
      <c r="AK1633" s="2" t="str">
        <f t="shared" ca="1" si="181"/>
        <v/>
      </c>
      <c r="AL1633" s="1" t="str">
        <f>IF(Raw!AF1633="", "", Raw!AF1633)</f>
        <v/>
      </c>
      <c r="AM1633" s="1" t="s">
        <v>6350</v>
      </c>
      <c r="AN1633" s="1" t="s">
        <v>6350</v>
      </c>
      <c r="AO1633" s="1" t="s">
        <v>6349</v>
      </c>
      <c r="AP1633" s="1">
        <f>Raw!AH1633</f>
        <v>6000</v>
      </c>
      <c r="AQ1633" s="1">
        <v>500</v>
      </c>
      <c r="AR1633" s="1" t="s">
        <v>6350</v>
      </c>
      <c r="AS1633" s="1" t="s">
        <v>6350</v>
      </c>
      <c r="AT1633" s="1" t="s">
        <v>6350</v>
      </c>
    </row>
    <row r="1634" spans="1:46" ht="12.75" x14ac:dyDescent="0.2">
      <c r="A1634" s="1">
        <v>11633</v>
      </c>
      <c r="B1634" s="1" t="s">
        <v>2</v>
      </c>
      <c r="C1634" s="2">
        <f t="shared" ca="1" si="175"/>
        <v>45265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6350</v>
      </c>
      <c r="O1634" s="1" t="s">
        <v>6373</v>
      </c>
      <c r="P1634" s="1" t="s">
        <v>6349</v>
      </c>
      <c r="Q1634" s="1" t="s">
        <v>6350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176"/>
        <v>27368</v>
      </c>
      <c r="AA1634" s="1" t="str">
        <f>Raw!Z1634</f>
        <v>NEW ZEALAND FULL LICENCE</v>
      </c>
      <c r="AB1634" s="9">
        <f t="shared" si="177"/>
        <v>4</v>
      </c>
      <c r="AC1634" s="1">
        <v>16</v>
      </c>
      <c r="AD1634" s="1" t="str">
        <f>Raw!AA1634</f>
        <v>MALE</v>
      </c>
      <c r="AE1634" s="1" t="str">
        <f>Raw!AB1634</f>
        <v>NO</v>
      </c>
      <c r="AF1634" s="1">
        <f>IF(Raw!AE1634="", 0, 1)</f>
        <v>0</v>
      </c>
      <c r="AG1634" s="1" t="str">
        <f t="shared" si="178"/>
        <v>No</v>
      </c>
      <c r="AH1634" s="1" t="str">
        <f t="shared" si="179"/>
        <v>No</v>
      </c>
      <c r="AI1634" s="1" t="str">
        <f t="shared" si="180"/>
        <v>No</v>
      </c>
      <c r="AJ1634" s="1" t="str">
        <f>IF(Raw!AE1634="", "", Raw!AE1634)</f>
        <v/>
      </c>
      <c r="AK1634" s="2" t="str">
        <f t="shared" ca="1" si="181"/>
        <v/>
      </c>
      <c r="AL1634" s="1" t="str">
        <f>IF(Raw!AF1634="", "", Raw!AF1634)</f>
        <v/>
      </c>
      <c r="AM1634" s="1" t="s">
        <v>6350</v>
      </c>
      <c r="AN1634" s="1" t="s">
        <v>6350</v>
      </c>
      <c r="AO1634" s="1" t="s">
        <v>6349</v>
      </c>
      <c r="AP1634" s="1">
        <f>Raw!AH1634</f>
        <v>6250</v>
      </c>
      <c r="AQ1634" s="1">
        <v>500</v>
      </c>
      <c r="AR1634" s="1" t="s">
        <v>6350</v>
      </c>
      <c r="AS1634" s="1" t="s">
        <v>6350</v>
      </c>
      <c r="AT1634" s="1" t="s">
        <v>6350</v>
      </c>
    </row>
    <row r="1635" spans="1:46" ht="12.75" x14ac:dyDescent="0.2">
      <c r="A1635" s="1">
        <v>11634</v>
      </c>
      <c r="B1635" s="1" t="s">
        <v>2</v>
      </c>
      <c r="C1635" s="2">
        <f t="shared" ca="1" si="175"/>
        <v>45265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6350</v>
      </c>
      <c r="O1635" s="1" t="s">
        <v>6373</v>
      </c>
      <c r="P1635" s="1" t="s">
        <v>6349</v>
      </c>
      <c r="Q1635" s="1" t="s">
        <v>6350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176"/>
        <v>18602</v>
      </c>
      <c r="AA1635" s="1" t="str">
        <f>Raw!Z1635</f>
        <v>NEW ZEALAND FULL LICENCE</v>
      </c>
      <c r="AB1635" s="9">
        <f t="shared" si="177"/>
        <v>4</v>
      </c>
      <c r="AC1635" s="1">
        <v>16</v>
      </c>
      <c r="AD1635" s="1" t="str">
        <f>Raw!AA1635</f>
        <v>MALE</v>
      </c>
      <c r="AE1635" s="1" t="str">
        <f>Raw!AB1635</f>
        <v>NO</v>
      </c>
      <c r="AF1635" s="1">
        <f>IF(Raw!AE1635="", 0, 1)</f>
        <v>1</v>
      </c>
      <c r="AG1635" s="1" t="str">
        <f t="shared" si="178"/>
        <v>Yes</v>
      </c>
      <c r="AH1635" s="1" t="str">
        <f t="shared" si="179"/>
        <v>Yes</v>
      </c>
      <c r="AI1635" s="1" t="str">
        <f t="shared" si="180"/>
        <v>Yes</v>
      </c>
      <c r="AJ1635" s="1">
        <f>IF(Raw!AE1635="", "", Raw!AE1635)</f>
        <v>12</v>
      </c>
      <c r="AK1635" s="2">
        <f t="shared" ca="1" si="181"/>
        <v>44926</v>
      </c>
      <c r="AL1635" s="1" t="str">
        <f>IF(Raw!AF1635="", "", Raw!AF1635)</f>
        <v>Not at fault - other vehicle involved</v>
      </c>
      <c r="AM1635" s="1" t="s">
        <v>6350</v>
      </c>
      <c r="AN1635" s="1" t="s">
        <v>6350</v>
      </c>
      <c r="AO1635" s="1" t="s">
        <v>6349</v>
      </c>
      <c r="AP1635" s="1">
        <f>Raw!AH1635</f>
        <v>8900</v>
      </c>
      <c r="AQ1635" s="1">
        <v>500</v>
      </c>
      <c r="AR1635" s="1" t="s">
        <v>6350</v>
      </c>
      <c r="AS1635" s="1" t="s">
        <v>6350</v>
      </c>
      <c r="AT1635" s="1" t="s">
        <v>6350</v>
      </c>
    </row>
    <row r="1636" spans="1:46" ht="12.75" x14ac:dyDescent="0.2">
      <c r="A1636" s="1">
        <v>11635</v>
      </c>
      <c r="B1636" s="1" t="s">
        <v>2</v>
      </c>
      <c r="C1636" s="2">
        <f t="shared" ca="1" si="175"/>
        <v>45265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6350</v>
      </c>
      <c r="O1636" s="1" t="s">
        <v>6373</v>
      </c>
      <c r="P1636" s="1" t="s">
        <v>6349</v>
      </c>
      <c r="Q1636" s="1" t="s">
        <v>6350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/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176"/>
        <v>36865</v>
      </c>
      <c r="AA1636" s="1" t="str">
        <f>Raw!Z1636</f>
        <v>RESTRICTED LICENCE</v>
      </c>
      <c r="AB1636" s="9">
        <f t="shared" si="177"/>
        <v>4</v>
      </c>
      <c r="AC1636" s="1">
        <v>16</v>
      </c>
      <c r="AD1636" s="1" t="str">
        <f>Raw!AA1636</f>
        <v>FEMALE</v>
      </c>
      <c r="AE1636" s="1" t="str">
        <f>Raw!AB1636</f>
        <v>YES</v>
      </c>
      <c r="AF1636" s="1">
        <f>IF(Raw!AE1636="", 0, 1)</f>
        <v>1</v>
      </c>
      <c r="AG1636" s="1" t="str">
        <f t="shared" si="178"/>
        <v>Yes</v>
      </c>
      <c r="AH1636" s="1" t="str">
        <f t="shared" si="179"/>
        <v>Yes</v>
      </c>
      <c r="AI1636" s="1" t="str">
        <f t="shared" si="180"/>
        <v>Yes</v>
      </c>
      <c r="AJ1636" s="1">
        <f>IF(Raw!AE1636="", "", Raw!AE1636)</f>
        <v>10</v>
      </c>
      <c r="AK1636" s="2">
        <f t="shared" ca="1" si="181"/>
        <v>44985</v>
      </c>
      <c r="AL1636" s="1" t="str">
        <f>IF(Raw!AF1636="", "", Raw!AF1636)</f>
        <v>Not at fault - other vehicle involved</v>
      </c>
      <c r="AM1636" s="1" t="s">
        <v>6350</v>
      </c>
      <c r="AN1636" s="1" t="s">
        <v>6350</v>
      </c>
      <c r="AO1636" s="1" t="s">
        <v>6349</v>
      </c>
      <c r="AP1636" s="1">
        <f>Raw!AH1636</f>
        <v>7650</v>
      </c>
      <c r="AQ1636" s="1">
        <v>500</v>
      </c>
      <c r="AR1636" s="1" t="s">
        <v>6350</v>
      </c>
      <c r="AS1636" s="1" t="s">
        <v>6350</v>
      </c>
      <c r="AT1636" s="1" t="s">
        <v>6350</v>
      </c>
    </row>
    <row r="1637" spans="1:46" ht="12.75" x14ac:dyDescent="0.2">
      <c r="A1637" s="1">
        <v>11636</v>
      </c>
      <c r="B1637" s="1" t="s">
        <v>2</v>
      </c>
      <c r="C1637" s="2">
        <f t="shared" ca="1" si="175"/>
        <v>45265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6350</v>
      </c>
      <c r="O1637" s="1" t="s">
        <v>6373</v>
      </c>
      <c r="P1637" s="1" t="s">
        <v>6349</v>
      </c>
      <c r="Q1637" s="1" t="s">
        <v>6350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176"/>
        <v>21889</v>
      </c>
      <c r="AA1637" s="1" t="str">
        <f>Raw!Z1637</f>
        <v>NEW ZEALAND FULL LICENCE</v>
      </c>
      <c r="AB1637" s="9">
        <f t="shared" si="177"/>
        <v>4</v>
      </c>
      <c r="AC1637" s="1">
        <v>16</v>
      </c>
      <c r="AD1637" s="1" t="str">
        <f>Raw!AA1637</f>
        <v>FEMALE</v>
      </c>
      <c r="AE1637" s="1" t="str">
        <f>Raw!AB1637</f>
        <v>NO</v>
      </c>
      <c r="AF1637" s="1">
        <f>IF(Raw!AE1637="", 0, 1)</f>
        <v>0</v>
      </c>
      <c r="AG1637" s="1" t="str">
        <f t="shared" si="178"/>
        <v>No</v>
      </c>
      <c r="AH1637" s="1" t="str">
        <f t="shared" si="179"/>
        <v>No</v>
      </c>
      <c r="AI1637" s="1" t="str">
        <f t="shared" si="180"/>
        <v>No</v>
      </c>
      <c r="AJ1637" s="1" t="str">
        <f>IF(Raw!AE1637="", "", Raw!AE1637)</f>
        <v/>
      </c>
      <c r="AK1637" s="2" t="str">
        <f t="shared" ca="1" si="181"/>
        <v/>
      </c>
      <c r="AL1637" s="1" t="str">
        <f>IF(Raw!AF1637="", "", Raw!AF1637)</f>
        <v/>
      </c>
      <c r="AM1637" s="1" t="s">
        <v>6350</v>
      </c>
      <c r="AN1637" s="1" t="s">
        <v>6350</v>
      </c>
      <c r="AO1637" s="1" t="s">
        <v>6349</v>
      </c>
      <c r="AP1637" s="1">
        <f>Raw!AH1637</f>
        <v>75490</v>
      </c>
      <c r="AQ1637" s="1">
        <v>500</v>
      </c>
      <c r="AR1637" s="1" t="s">
        <v>6350</v>
      </c>
      <c r="AS1637" s="1" t="s">
        <v>6350</v>
      </c>
      <c r="AT1637" s="1" t="s">
        <v>6350</v>
      </c>
    </row>
    <row r="1638" spans="1:46" ht="12.75" x14ac:dyDescent="0.2">
      <c r="A1638" s="1">
        <v>11637</v>
      </c>
      <c r="B1638" s="1" t="s">
        <v>2</v>
      </c>
      <c r="C1638" s="2">
        <f t="shared" ca="1" si="175"/>
        <v>45265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6350</v>
      </c>
      <c r="O1638" s="1" t="s">
        <v>6373</v>
      </c>
      <c r="P1638" s="1" t="s">
        <v>6349</v>
      </c>
      <c r="Q1638" s="1" t="s">
        <v>6350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176"/>
        <v>28099</v>
      </c>
      <c r="AA1638" s="1" t="str">
        <f>Raw!Z1638</f>
        <v>NEW ZEALAND FULL LICENCE</v>
      </c>
      <c r="AB1638" s="9">
        <f t="shared" si="177"/>
        <v>4</v>
      </c>
      <c r="AC1638" s="1">
        <v>16</v>
      </c>
      <c r="AD1638" s="1" t="str">
        <f>Raw!AA1638</f>
        <v>FEMALE</v>
      </c>
      <c r="AE1638" s="1" t="str">
        <f>Raw!AB1638</f>
        <v>NO</v>
      </c>
      <c r="AF1638" s="1">
        <f>IF(Raw!AE1638="", 0, 1)</f>
        <v>0</v>
      </c>
      <c r="AG1638" s="1" t="str">
        <f t="shared" si="178"/>
        <v>No</v>
      </c>
      <c r="AH1638" s="1" t="str">
        <f t="shared" si="179"/>
        <v>No</v>
      </c>
      <c r="AI1638" s="1" t="str">
        <f t="shared" si="180"/>
        <v>No</v>
      </c>
      <c r="AJ1638" s="1" t="str">
        <f>IF(Raw!AE1638="", "", Raw!AE1638)</f>
        <v/>
      </c>
      <c r="AK1638" s="2" t="str">
        <f t="shared" ca="1" si="181"/>
        <v/>
      </c>
      <c r="AL1638" s="1" t="str">
        <f>IF(Raw!AF1638="", "", Raw!AF1638)</f>
        <v/>
      </c>
      <c r="AM1638" s="1" t="s">
        <v>6350</v>
      </c>
      <c r="AN1638" s="1" t="s">
        <v>6350</v>
      </c>
      <c r="AO1638" s="1" t="s">
        <v>6349</v>
      </c>
      <c r="AP1638" s="1">
        <f>Raw!AH1638</f>
        <v>12040</v>
      </c>
      <c r="AQ1638" s="1">
        <v>500</v>
      </c>
      <c r="AR1638" s="1" t="s">
        <v>6350</v>
      </c>
      <c r="AS1638" s="1" t="s">
        <v>6350</v>
      </c>
      <c r="AT1638" s="1" t="s">
        <v>6350</v>
      </c>
    </row>
    <row r="1639" spans="1:46" ht="12.75" x14ac:dyDescent="0.2">
      <c r="A1639" s="1">
        <v>11638</v>
      </c>
      <c r="B1639" s="1" t="s">
        <v>2</v>
      </c>
      <c r="C1639" s="2">
        <f t="shared" ca="1" si="175"/>
        <v>45265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6350</v>
      </c>
      <c r="O1639" s="1" t="s">
        <v>6373</v>
      </c>
      <c r="P1639" s="1" t="s">
        <v>6349</v>
      </c>
      <c r="Q1639" s="1" t="s">
        <v>6350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/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176"/>
        <v>35769</v>
      </c>
      <c r="AA1639" s="1" t="str">
        <f>Raw!Z1639</f>
        <v>RESTRICTED LICENCE</v>
      </c>
      <c r="AB1639" s="9">
        <f t="shared" si="177"/>
        <v>4</v>
      </c>
      <c r="AC1639" s="1">
        <v>16</v>
      </c>
      <c r="AD1639" s="1" t="str">
        <f>Raw!AA1639</f>
        <v>FEMALE</v>
      </c>
      <c r="AE1639" s="1" t="str">
        <f>Raw!AB1639</f>
        <v>NO</v>
      </c>
      <c r="AF1639" s="1">
        <f>IF(Raw!AE1639="", 0, 1)</f>
        <v>1</v>
      </c>
      <c r="AG1639" s="1" t="str">
        <f t="shared" si="178"/>
        <v>Yes</v>
      </c>
      <c r="AH1639" s="1" t="str">
        <f t="shared" si="179"/>
        <v>Yes</v>
      </c>
      <c r="AI1639" s="1" t="str">
        <f t="shared" si="180"/>
        <v>Yes</v>
      </c>
      <c r="AJ1639" s="1">
        <f>IF(Raw!AE1639="", "", Raw!AE1639)</f>
        <v>11</v>
      </c>
      <c r="AK1639" s="2">
        <f t="shared" ca="1" si="181"/>
        <v>44957</v>
      </c>
      <c r="AL1639" s="1" t="str">
        <f>IF(Raw!AF1639="", "", Raw!AF1639)</f>
        <v>Not at fault - other vehicle involved</v>
      </c>
      <c r="AM1639" s="1" t="s">
        <v>6350</v>
      </c>
      <c r="AN1639" s="1" t="s">
        <v>6350</v>
      </c>
      <c r="AO1639" s="1" t="s">
        <v>6349</v>
      </c>
      <c r="AP1639" s="1">
        <f>Raw!AH1639</f>
        <v>15400</v>
      </c>
      <c r="AQ1639" s="1">
        <v>500</v>
      </c>
      <c r="AR1639" s="1" t="s">
        <v>6350</v>
      </c>
      <c r="AS1639" s="1" t="s">
        <v>6350</v>
      </c>
      <c r="AT1639" s="1" t="s">
        <v>6350</v>
      </c>
    </row>
    <row r="1640" spans="1:46" ht="12.75" x14ac:dyDescent="0.2">
      <c r="A1640" s="1">
        <v>11639</v>
      </c>
      <c r="B1640" s="1" t="s">
        <v>2</v>
      </c>
      <c r="C1640" s="2">
        <f t="shared" ca="1" si="175"/>
        <v>45265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6350</v>
      </c>
      <c r="O1640" s="1" t="s">
        <v>6373</v>
      </c>
      <c r="P1640" s="1" t="s">
        <v>6349</v>
      </c>
      <c r="Q1640" s="1" t="s">
        <v>6350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/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176"/>
        <v>29925</v>
      </c>
      <c r="AA1640" s="1" t="str">
        <f>Raw!Z1640</f>
        <v>NEW ZEALAND FULL LICENCE</v>
      </c>
      <c r="AB1640" s="9">
        <f t="shared" si="177"/>
        <v>4</v>
      </c>
      <c r="AC1640" s="1">
        <v>16</v>
      </c>
      <c r="AD1640" s="1" t="str">
        <f>Raw!AA1640</f>
        <v>MALE</v>
      </c>
      <c r="AE1640" s="1" t="str">
        <f>Raw!AB1640</f>
        <v>NO</v>
      </c>
      <c r="AF1640" s="1">
        <f>IF(Raw!AE1640="", 0, 1)</f>
        <v>0</v>
      </c>
      <c r="AG1640" s="1" t="str">
        <f t="shared" si="178"/>
        <v>No</v>
      </c>
      <c r="AH1640" s="1" t="str">
        <f t="shared" si="179"/>
        <v>No</v>
      </c>
      <c r="AI1640" s="1" t="str">
        <f t="shared" si="180"/>
        <v>No</v>
      </c>
      <c r="AJ1640" s="1" t="str">
        <f>IF(Raw!AE1640="", "", Raw!AE1640)</f>
        <v/>
      </c>
      <c r="AK1640" s="2" t="str">
        <f t="shared" ca="1" si="181"/>
        <v/>
      </c>
      <c r="AL1640" s="1" t="str">
        <f>IF(Raw!AF1640="", "", Raw!AF1640)</f>
        <v/>
      </c>
      <c r="AM1640" s="1" t="s">
        <v>6350</v>
      </c>
      <c r="AN1640" s="1" t="s">
        <v>6350</v>
      </c>
      <c r="AO1640" s="1" t="s">
        <v>6349</v>
      </c>
      <c r="AP1640" s="1">
        <f>Raw!AH1640</f>
        <v>4700</v>
      </c>
      <c r="AQ1640" s="1">
        <v>500</v>
      </c>
      <c r="AR1640" s="1" t="s">
        <v>6350</v>
      </c>
      <c r="AS1640" s="1" t="s">
        <v>6350</v>
      </c>
      <c r="AT1640" s="1" t="s">
        <v>6350</v>
      </c>
    </row>
    <row r="1641" spans="1:46" ht="12.75" x14ac:dyDescent="0.2">
      <c r="A1641" s="1">
        <v>11640</v>
      </c>
      <c r="B1641" s="1" t="s">
        <v>2</v>
      </c>
      <c r="C1641" s="2">
        <f t="shared" ca="1" si="175"/>
        <v>45265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6350</v>
      </c>
      <c r="O1641" s="1" t="s">
        <v>6373</v>
      </c>
      <c r="P1641" s="1" t="s">
        <v>6349</v>
      </c>
      <c r="Q1641" s="1" t="s">
        <v>6350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176"/>
        <v>35404</v>
      </c>
      <c r="AA1641" s="1" t="str">
        <f>Raw!Z1641</f>
        <v>NEW ZEALAND FULL LICENCE</v>
      </c>
      <c r="AB1641" s="9">
        <f t="shared" si="177"/>
        <v>4</v>
      </c>
      <c r="AC1641" s="1">
        <v>16</v>
      </c>
      <c r="AD1641" s="1" t="str">
        <f>Raw!AA1641</f>
        <v>MALE</v>
      </c>
      <c r="AE1641" s="1" t="str">
        <f>Raw!AB1641</f>
        <v>NO</v>
      </c>
      <c r="AF1641" s="1">
        <f>IF(Raw!AE1641="", 0, 1)</f>
        <v>0</v>
      </c>
      <c r="AG1641" s="1" t="str">
        <f t="shared" si="178"/>
        <v>No</v>
      </c>
      <c r="AH1641" s="1" t="str">
        <f t="shared" si="179"/>
        <v>No</v>
      </c>
      <c r="AI1641" s="1" t="str">
        <f t="shared" si="180"/>
        <v>No</v>
      </c>
      <c r="AJ1641" s="1" t="str">
        <f>IF(Raw!AE1641="", "", Raw!AE1641)</f>
        <v/>
      </c>
      <c r="AK1641" s="2" t="str">
        <f t="shared" ca="1" si="181"/>
        <v/>
      </c>
      <c r="AL1641" s="1" t="str">
        <f>IF(Raw!AF1641="", "", Raw!AF1641)</f>
        <v/>
      </c>
      <c r="AM1641" s="1" t="s">
        <v>6350</v>
      </c>
      <c r="AN1641" s="1" t="s">
        <v>6350</v>
      </c>
      <c r="AO1641" s="1" t="s">
        <v>6349</v>
      </c>
      <c r="AP1641" s="1">
        <f>Raw!AH1641</f>
        <v>24995</v>
      </c>
      <c r="AQ1641" s="1">
        <v>500</v>
      </c>
      <c r="AR1641" s="1" t="s">
        <v>6350</v>
      </c>
      <c r="AS1641" s="1" t="s">
        <v>6350</v>
      </c>
      <c r="AT1641" s="1" t="s">
        <v>6350</v>
      </c>
    </row>
    <row r="1642" spans="1:46" ht="12.75" x14ac:dyDescent="0.2">
      <c r="A1642" s="1">
        <v>11641</v>
      </c>
      <c r="B1642" s="1" t="s">
        <v>2</v>
      </c>
      <c r="C1642" s="2">
        <f t="shared" ca="1" si="175"/>
        <v>45265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6350</v>
      </c>
      <c r="O1642" s="1" t="s">
        <v>6373</v>
      </c>
      <c r="P1642" s="1" t="s">
        <v>6349</v>
      </c>
      <c r="Q1642" s="1" t="s">
        <v>6350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176"/>
        <v>28464</v>
      </c>
      <c r="AA1642" s="1" t="str">
        <f>Raw!Z1642</f>
        <v>NEW ZEALAND FULL LICENCE</v>
      </c>
      <c r="AB1642" s="9">
        <f t="shared" si="177"/>
        <v>4</v>
      </c>
      <c r="AC1642" s="1">
        <v>16</v>
      </c>
      <c r="AD1642" s="1" t="str">
        <f>Raw!AA1642</f>
        <v>MALE</v>
      </c>
      <c r="AE1642" s="1" t="str">
        <f>Raw!AB1642</f>
        <v>YES</v>
      </c>
      <c r="AF1642" s="1">
        <f>IF(Raw!AE1642="", 0, 1)</f>
        <v>0</v>
      </c>
      <c r="AG1642" s="1" t="str">
        <f t="shared" si="178"/>
        <v>No</v>
      </c>
      <c r="AH1642" s="1" t="str">
        <f t="shared" si="179"/>
        <v>No</v>
      </c>
      <c r="AI1642" s="1" t="str">
        <f t="shared" si="180"/>
        <v>No</v>
      </c>
      <c r="AJ1642" s="1" t="str">
        <f>IF(Raw!AE1642="", "", Raw!AE1642)</f>
        <v/>
      </c>
      <c r="AK1642" s="2" t="str">
        <f t="shared" ca="1" si="181"/>
        <v/>
      </c>
      <c r="AL1642" s="1" t="str">
        <f>IF(Raw!AF1642="", "", Raw!AF1642)</f>
        <v/>
      </c>
      <c r="AM1642" s="1" t="s">
        <v>6350</v>
      </c>
      <c r="AN1642" s="1" t="s">
        <v>6350</v>
      </c>
      <c r="AO1642" s="1" t="s">
        <v>6349</v>
      </c>
      <c r="AP1642" s="1">
        <f>Raw!AH1642</f>
        <v>55265</v>
      </c>
      <c r="AQ1642" s="1">
        <v>500</v>
      </c>
      <c r="AR1642" s="1" t="s">
        <v>6350</v>
      </c>
      <c r="AS1642" s="1" t="s">
        <v>6350</v>
      </c>
      <c r="AT1642" s="1" t="s">
        <v>6350</v>
      </c>
    </row>
    <row r="1643" spans="1:46" ht="12.75" x14ac:dyDescent="0.2">
      <c r="A1643" s="1">
        <v>11642</v>
      </c>
      <c r="B1643" s="1" t="s">
        <v>2</v>
      </c>
      <c r="C1643" s="2">
        <f t="shared" ca="1" si="175"/>
        <v>45265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6350</v>
      </c>
      <c r="O1643" s="1" t="s">
        <v>6373</v>
      </c>
      <c r="P1643" s="1" t="s">
        <v>6349</v>
      </c>
      <c r="Q1643" s="1" t="s">
        <v>6350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176"/>
        <v>31386</v>
      </c>
      <c r="AA1643" s="1" t="str">
        <f>Raw!Z1643</f>
        <v>NEW ZEALAND FULL LICENCE</v>
      </c>
      <c r="AB1643" s="9">
        <f t="shared" si="177"/>
        <v>4</v>
      </c>
      <c r="AC1643" s="1">
        <v>16</v>
      </c>
      <c r="AD1643" s="1" t="str">
        <f>Raw!AA1643</f>
        <v>MALE</v>
      </c>
      <c r="AE1643" s="1" t="str">
        <f>Raw!AB1643</f>
        <v>NO</v>
      </c>
      <c r="AF1643" s="1">
        <f>IF(Raw!AE1643="", 0, 1)</f>
        <v>0</v>
      </c>
      <c r="AG1643" s="1" t="str">
        <f t="shared" si="178"/>
        <v>No</v>
      </c>
      <c r="AH1643" s="1" t="str">
        <f t="shared" si="179"/>
        <v>No</v>
      </c>
      <c r="AI1643" s="1" t="str">
        <f t="shared" si="180"/>
        <v>No</v>
      </c>
      <c r="AJ1643" s="1" t="str">
        <f>IF(Raw!AE1643="", "", Raw!AE1643)</f>
        <v/>
      </c>
      <c r="AK1643" s="2" t="str">
        <f t="shared" ca="1" si="181"/>
        <v/>
      </c>
      <c r="AL1643" s="1" t="str">
        <f>IF(Raw!AF1643="", "", Raw!AF1643)</f>
        <v/>
      </c>
      <c r="AM1643" s="1" t="s">
        <v>6350</v>
      </c>
      <c r="AN1643" s="1" t="s">
        <v>6350</v>
      </c>
      <c r="AO1643" s="1" t="s">
        <v>6349</v>
      </c>
      <c r="AP1643" s="1">
        <f>Raw!AH1643</f>
        <v>19950</v>
      </c>
      <c r="AQ1643" s="1">
        <v>500</v>
      </c>
      <c r="AR1643" s="1" t="s">
        <v>6350</v>
      </c>
      <c r="AS1643" s="1" t="s">
        <v>6350</v>
      </c>
      <c r="AT1643" s="1" t="s">
        <v>6350</v>
      </c>
    </row>
    <row r="1644" spans="1:46" ht="12.75" x14ac:dyDescent="0.2">
      <c r="A1644" s="1">
        <v>11643</v>
      </c>
      <c r="B1644" s="1" t="s">
        <v>2</v>
      </c>
      <c r="C1644" s="2">
        <f t="shared" ca="1" si="175"/>
        <v>45265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6350</v>
      </c>
      <c r="O1644" s="1" t="s">
        <v>6373</v>
      </c>
      <c r="P1644" s="1" t="s">
        <v>6349</v>
      </c>
      <c r="Q1644" s="1" t="s">
        <v>6350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176"/>
        <v>21524</v>
      </c>
      <c r="AA1644" s="1" t="str">
        <f>Raw!Z1644</f>
        <v>NEW ZEALAND FULL LICENCE</v>
      </c>
      <c r="AB1644" s="9">
        <f t="shared" si="177"/>
        <v>4</v>
      </c>
      <c r="AC1644" s="1">
        <v>16</v>
      </c>
      <c r="AD1644" s="1" t="str">
        <f>Raw!AA1644</f>
        <v>MALE</v>
      </c>
      <c r="AE1644" s="1" t="str">
        <f>Raw!AB1644</f>
        <v>NO</v>
      </c>
      <c r="AF1644" s="1">
        <f>IF(Raw!AE1644="", 0, 1)</f>
        <v>1</v>
      </c>
      <c r="AG1644" s="1" t="str">
        <f t="shared" si="178"/>
        <v>Yes</v>
      </c>
      <c r="AH1644" s="1" t="str">
        <f t="shared" si="179"/>
        <v>Yes</v>
      </c>
      <c r="AI1644" s="1" t="str">
        <f t="shared" si="180"/>
        <v>Yes</v>
      </c>
      <c r="AJ1644" s="1">
        <f>IF(Raw!AE1644="", "", Raw!AE1644)</f>
        <v>13</v>
      </c>
      <c r="AK1644" s="2">
        <f t="shared" ca="1" si="181"/>
        <v>44895</v>
      </c>
      <c r="AL1644" s="1" t="str">
        <f>IF(Raw!AF1644="", "", Raw!AF1644)</f>
        <v>At fault - other vehicle involved</v>
      </c>
      <c r="AM1644" s="1" t="s">
        <v>6350</v>
      </c>
      <c r="AN1644" s="1" t="s">
        <v>6350</v>
      </c>
      <c r="AO1644" s="1" t="s">
        <v>6349</v>
      </c>
      <c r="AP1644" s="1">
        <f>Raw!AH1644</f>
        <v>44250</v>
      </c>
      <c r="AQ1644" s="1">
        <v>500</v>
      </c>
      <c r="AR1644" s="1" t="s">
        <v>6350</v>
      </c>
      <c r="AS1644" s="1" t="s">
        <v>6350</v>
      </c>
      <c r="AT1644" s="1" t="s">
        <v>6350</v>
      </c>
    </row>
    <row r="1645" spans="1:46" ht="12.75" x14ac:dyDescent="0.2">
      <c r="A1645" s="1">
        <v>11644</v>
      </c>
      <c r="B1645" s="1" t="s">
        <v>2</v>
      </c>
      <c r="C1645" s="2">
        <f t="shared" ca="1" si="175"/>
        <v>45265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6350</v>
      </c>
      <c r="O1645" s="1" t="s">
        <v>6373</v>
      </c>
      <c r="P1645" s="1" t="s">
        <v>6349</v>
      </c>
      <c r="Q1645" s="1" t="s">
        <v>6350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176"/>
        <v>36499</v>
      </c>
      <c r="AA1645" s="1" t="str">
        <f>Raw!Z1645</f>
        <v>LEARNERS LICENCE</v>
      </c>
      <c r="AB1645" s="9">
        <f t="shared" si="177"/>
        <v>4</v>
      </c>
      <c r="AC1645" s="1">
        <v>16</v>
      </c>
      <c r="AD1645" s="1" t="str">
        <f>Raw!AA1645</f>
        <v>MALE</v>
      </c>
      <c r="AE1645" s="1" t="str">
        <f>Raw!AB1645</f>
        <v>YES</v>
      </c>
      <c r="AF1645" s="1">
        <f>IF(Raw!AE1645="", 0, 1)</f>
        <v>1</v>
      </c>
      <c r="AG1645" s="1" t="str">
        <f t="shared" si="178"/>
        <v>Yes</v>
      </c>
      <c r="AH1645" s="1" t="str">
        <f t="shared" si="179"/>
        <v>Yes</v>
      </c>
      <c r="AI1645" s="1" t="str">
        <f t="shared" si="180"/>
        <v>Yes</v>
      </c>
      <c r="AJ1645" s="1">
        <f>IF(Raw!AE1645="", "", Raw!AE1645)</f>
        <v>12</v>
      </c>
      <c r="AK1645" s="2">
        <f t="shared" ca="1" si="181"/>
        <v>44926</v>
      </c>
      <c r="AL1645" s="1" t="str">
        <f>IF(Raw!AF1645="", "", Raw!AF1645)</f>
        <v>At fault - Fire damage or theft</v>
      </c>
      <c r="AM1645" s="1" t="s">
        <v>6350</v>
      </c>
      <c r="AN1645" s="1" t="s">
        <v>6350</v>
      </c>
      <c r="AO1645" s="1" t="s">
        <v>6349</v>
      </c>
      <c r="AP1645" s="1">
        <f>Raw!AH1645</f>
        <v>7850</v>
      </c>
      <c r="AQ1645" s="1">
        <v>500</v>
      </c>
      <c r="AR1645" s="1" t="s">
        <v>6350</v>
      </c>
      <c r="AS1645" s="1" t="s">
        <v>6350</v>
      </c>
      <c r="AT1645" s="1" t="s">
        <v>6350</v>
      </c>
    </row>
    <row r="1646" spans="1:46" ht="12.75" x14ac:dyDescent="0.2">
      <c r="A1646" s="1">
        <v>11645</v>
      </c>
      <c r="B1646" s="1" t="s">
        <v>2</v>
      </c>
      <c r="C1646" s="2">
        <f t="shared" ca="1" si="175"/>
        <v>45265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6350</v>
      </c>
      <c r="O1646" s="1" t="s">
        <v>6373</v>
      </c>
      <c r="P1646" s="1" t="s">
        <v>6349</v>
      </c>
      <c r="Q1646" s="1" t="s">
        <v>6350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/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176"/>
        <v>30290</v>
      </c>
      <c r="AA1646" s="1" t="str">
        <f>Raw!Z1646</f>
        <v>NEW ZEALAND FULL LICENCE</v>
      </c>
      <c r="AB1646" s="9">
        <f t="shared" si="177"/>
        <v>4</v>
      </c>
      <c r="AC1646" s="1">
        <v>16</v>
      </c>
      <c r="AD1646" s="1" t="str">
        <f>Raw!AA1646</f>
        <v>MALE</v>
      </c>
      <c r="AE1646" s="1" t="str">
        <f>Raw!AB1646</f>
        <v>NO</v>
      </c>
      <c r="AF1646" s="1">
        <f>IF(Raw!AE1646="", 0, 1)</f>
        <v>1</v>
      </c>
      <c r="AG1646" s="1" t="str">
        <f t="shared" si="178"/>
        <v>Yes</v>
      </c>
      <c r="AH1646" s="1" t="str">
        <f t="shared" si="179"/>
        <v>Yes</v>
      </c>
      <c r="AI1646" s="1" t="str">
        <f t="shared" si="180"/>
        <v>Yes</v>
      </c>
      <c r="AJ1646" s="1">
        <f>IF(Raw!AE1646="", "", Raw!AE1646)</f>
        <v>13</v>
      </c>
      <c r="AK1646" s="2">
        <f t="shared" ca="1" si="181"/>
        <v>44895</v>
      </c>
      <c r="AL1646" s="1" t="str">
        <f>IF(Raw!AF1646="", "", Raw!AF1646)</f>
        <v>At fault - Fire damage or theft</v>
      </c>
      <c r="AM1646" s="1" t="s">
        <v>6350</v>
      </c>
      <c r="AN1646" s="1" t="s">
        <v>6350</v>
      </c>
      <c r="AO1646" s="1" t="s">
        <v>6349</v>
      </c>
      <c r="AP1646" s="1">
        <f>Raw!AH1646</f>
        <v>4500</v>
      </c>
      <c r="AQ1646" s="1">
        <v>500</v>
      </c>
      <c r="AR1646" s="1" t="s">
        <v>6350</v>
      </c>
      <c r="AS1646" s="1" t="s">
        <v>6350</v>
      </c>
      <c r="AT1646" s="1" t="s">
        <v>6350</v>
      </c>
    </row>
    <row r="1647" spans="1:46" ht="12.75" x14ac:dyDescent="0.2">
      <c r="A1647" s="1">
        <v>11646</v>
      </c>
      <c r="B1647" s="1" t="s">
        <v>2</v>
      </c>
      <c r="C1647" s="2">
        <f t="shared" ca="1" si="175"/>
        <v>45265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6350</v>
      </c>
      <c r="O1647" s="1" t="s">
        <v>6373</v>
      </c>
      <c r="P1647" s="1" t="s">
        <v>6349</v>
      </c>
      <c r="Q1647" s="1" t="s">
        <v>6350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176"/>
        <v>33943</v>
      </c>
      <c r="AA1647" s="1" t="str">
        <f>Raw!Z1647</f>
        <v>NEW ZEALAND FULL LICENCE</v>
      </c>
      <c r="AB1647" s="9">
        <f t="shared" si="177"/>
        <v>4</v>
      </c>
      <c r="AC1647" s="1">
        <v>16</v>
      </c>
      <c r="AD1647" s="1" t="str">
        <f>Raw!AA1647</f>
        <v>FEMALE</v>
      </c>
      <c r="AE1647" s="1" t="str">
        <f>Raw!AB1647</f>
        <v>NO</v>
      </c>
      <c r="AF1647" s="1">
        <f>IF(Raw!AE1647="", 0, 1)</f>
        <v>0</v>
      </c>
      <c r="AG1647" s="1" t="str">
        <f t="shared" si="178"/>
        <v>No</v>
      </c>
      <c r="AH1647" s="1" t="str">
        <f t="shared" si="179"/>
        <v>No</v>
      </c>
      <c r="AI1647" s="1" t="str">
        <f t="shared" si="180"/>
        <v>No</v>
      </c>
      <c r="AJ1647" s="1" t="str">
        <f>IF(Raw!AE1647="", "", Raw!AE1647)</f>
        <v/>
      </c>
      <c r="AK1647" s="2" t="str">
        <f t="shared" ca="1" si="181"/>
        <v/>
      </c>
      <c r="AL1647" s="1" t="str">
        <f>IF(Raw!AF1647="", "", Raw!AF1647)</f>
        <v/>
      </c>
      <c r="AM1647" s="1" t="s">
        <v>6350</v>
      </c>
      <c r="AN1647" s="1" t="s">
        <v>6350</v>
      </c>
      <c r="AO1647" s="1" t="s">
        <v>6349</v>
      </c>
      <c r="AP1647" s="1">
        <f>Raw!AH1647</f>
        <v>8880</v>
      </c>
      <c r="AQ1647" s="1">
        <v>500</v>
      </c>
      <c r="AR1647" s="1" t="s">
        <v>6350</v>
      </c>
      <c r="AS1647" s="1" t="s">
        <v>6350</v>
      </c>
      <c r="AT1647" s="1" t="s">
        <v>6350</v>
      </c>
    </row>
    <row r="1648" spans="1:46" ht="12.75" x14ac:dyDescent="0.2">
      <c r="A1648" s="1">
        <v>11647</v>
      </c>
      <c r="B1648" s="1" t="s">
        <v>2</v>
      </c>
      <c r="C1648" s="2">
        <f t="shared" ca="1" si="175"/>
        <v>45265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6350</v>
      </c>
      <c r="O1648" s="1" t="s">
        <v>6373</v>
      </c>
      <c r="P1648" s="1" t="s">
        <v>6349</v>
      </c>
      <c r="Q1648" s="1" t="s">
        <v>6350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176"/>
        <v>16045</v>
      </c>
      <c r="AA1648" s="1" t="str">
        <f>Raw!Z1648</f>
        <v>NEW ZEALAND FULL LICENCE</v>
      </c>
      <c r="AB1648" s="9">
        <f t="shared" si="177"/>
        <v>4</v>
      </c>
      <c r="AC1648" s="1">
        <v>16</v>
      </c>
      <c r="AD1648" s="1" t="str">
        <f>Raw!AA1648</f>
        <v>MALE</v>
      </c>
      <c r="AE1648" s="1" t="str">
        <f>Raw!AB1648</f>
        <v>NO</v>
      </c>
      <c r="AF1648" s="1">
        <f>IF(Raw!AE1648="", 0, 1)</f>
        <v>0</v>
      </c>
      <c r="AG1648" s="1" t="str">
        <f t="shared" si="178"/>
        <v>No</v>
      </c>
      <c r="AH1648" s="1" t="str">
        <f t="shared" si="179"/>
        <v>No</v>
      </c>
      <c r="AI1648" s="1" t="str">
        <f t="shared" si="180"/>
        <v>No</v>
      </c>
      <c r="AJ1648" s="1" t="str">
        <f>IF(Raw!AE1648="", "", Raw!AE1648)</f>
        <v/>
      </c>
      <c r="AK1648" s="2" t="str">
        <f t="shared" ca="1" si="181"/>
        <v/>
      </c>
      <c r="AL1648" s="1" t="str">
        <f>IF(Raw!AF1648="", "", Raw!AF1648)</f>
        <v/>
      </c>
      <c r="AM1648" s="1" t="s">
        <v>6350</v>
      </c>
      <c r="AN1648" s="1" t="s">
        <v>6350</v>
      </c>
      <c r="AO1648" s="1" t="s">
        <v>6349</v>
      </c>
      <c r="AP1648" s="1">
        <f>Raw!AH1648</f>
        <v>8300</v>
      </c>
      <c r="AQ1648" s="1">
        <v>500</v>
      </c>
      <c r="AR1648" s="1" t="s">
        <v>6350</v>
      </c>
      <c r="AS1648" s="1" t="s">
        <v>6350</v>
      </c>
      <c r="AT1648" s="1" t="s">
        <v>6350</v>
      </c>
    </row>
    <row r="1649" spans="1:46" ht="12.75" x14ac:dyDescent="0.2">
      <c r="A1649" s="1">
        <v>11648</v>
      </c>
      <c r="B1649" s="1" t="s">
        <v>2</v>
      </c>
      <c r="C1649" s="2">
        <f t="shared" ca="1" si="175"/>
        <v>45265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6350</v>
      </c>
      <c r="O1649" s="1" t="s">
        <v>6373</v>
      </c>
      <c r="P1649" s="1" t="s">
        <v>6349</v>
      </c>
      <c r="Q1649" s="1" t="s">
        <v>6350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176"/>
        <v>31386</v>
      </c>
      <c r="AA1649" s="1" t="str">
        <f>Raw!Z1649</f>
        <v>NEW ZEALAND FULL LICENCE</v>
      </c>
      <c r="AB1649" s="9">
        <f t="shared" si="177"/>
        <v>4</v>
      </c>
      <c r="AC1649" s="1">
        <v>16</v>
      </c>
      <c r="AD1649" s="1" t="str">
        <f>Raw!AA1649</f>
        <v>MALE</v>
      </c>
      <c r="AE1649" s="1" t="str">
        <f>Raw!AB1649</f>
        <v>NO</v>
      </c>
      <c r="AF1649" s="1">
        <f>IF(Raw!AE1649="", 0, 1)</f>
        <v>1</v>
      </c>
      <c r="AG1649" s="1" t="str">
        <f t="shared" si="178"/>
        <v>Yes</v>
      </c>
      <c r="AH1649" s="1" t="str">
        <f t="shared" si="179"/>
        <v>Yes</v>
      </c>
      <c r="AI1649" s="1" t="str">
        <f t="shared" si="180"/>
        <v>Yes</v>
      </c>
      <c r="AJ1649" s="1">
        <f>IF(Raw!AE1649="", "", Raw!AE1649)</f>
        <v>23</v>
      </c>
      <c r="AK1649" s="2">
        <f t="shared" ca="1" si="181"/>
        <v>44592</v>
      </c>
      <c r="AL1649" s="1" t="str">
        <f>IF(Raw!AF1649="", "", Raw!AF1649)</f>
        <v>Not at fault - other vehicle involved</v>
      </c>
      <c r="AM1649" s="1" t="s">
        <v>6350</v>
      </c>
      <c r="AN1649" s="1" t="s">
        <v>6350</v>
      </c>
      <c r="AO1649" s="1" t="s">
        <v>6349</v>
      </c>
      <c r="AP1649" s="1">
        <f>Raw!AH1649</f>
        <v>60000</v>
      </c>
      <c r="AQ1649" s="1">
        <v>500</v>
      </c>
      <c r="AR1649" s="1" t="s">
        <v>6350</v>
      </c>
      <c r="AS1649" s="1" t="s">
        <v>6350</v>
      </c>
      <c r="AT1649" s="1" t="s">
        <v>6350</v>
      </c>
    </row>
    <row r="1650" spans="1:46" ht="12.75" x14ac:dyDescent="0.2">
      <c r="A1650" s="1">
        <v>11649</v>
      </c>
      <c r="B1650" s="1" t="s">
        <v>2</v>
      </c>
      <c r="C1650" s="2">
        <f t="shared" ca="1" si="175"/>
        <v>45265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6350</v>
      </c>
      <c r="O1650" s="1" t="s">
        <v>6373</v>
      </c>
      <c r="P1650" s="1" t="s">
        <v>6349</v>
      </c>
      <c r="Q1650" s="1" t="s">
        <v>6350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176"/>
        <v>29194</v>
      </c>
      <c r="AA1650" s="1" t="str">
        <f>Raw!Z1650</f>
        <v>NEW ZEALAND FULL LICENCE</v>
      </c>
      <c r="AB1650" s="9">
        <f t="shared" si="177"/>
        <v>4</v>
      </c>
      <c r="AC1650" s="1">
        <v>16</v>
      </c>
      <c r="AD1650" s="1" t="str">
        <f>Raw!AA1650</f>
        <v>MALE</v>
      </c>
      <c r="AE1650" s="1" t="str">
        <f>Raw!AB1650</f>
        <v>NO</v>
      </c>
      <c r="AF1650" s="1">
        <f>IF(Raw!AE1650="", 0, 1)</f>
        <v>0</v>
      </c>
      <c r="AG1650" s="1" t="str">
        <f t="shared" si="178"/>
        <v>No</v>
      </c>
      <c r="AH1650" s="1" t="str">
        <f t="shared" si="179"/>
        <v>No</v>
      </c>
      <c r="AI1650" s="1" t="str">
        <f t="shared" si="180"/>
        <v>No</v>
      </c>
      <c r="AJ1650" s="1" t="str">
        <f>IF(Raw!AE1650="", "", Raw!AE1650)</f>
        <v/>
      </c>
      <c r="AK1650" s="2" t="str">
        <f t="shared" ca="1" si="181"/>
        <v/>
      </c>
      <c r="AL1650" s="1" t="str">
        <f>IF(Raw!AF1650="", "", Raw!AF1650)</f>
        <v/>
      </c>
      <c r="AM1650" s="1" t="s">
        <v>6350</v>
      </c>
      <c r="AN1650" s="1" t="s">
        <v>6350</v>
      </c>
      <c r="AO1650" s="1" t="s">
        <v>6349</v>
      </c>
      <c r="AP1650" s="1">
        <f>Raw!AH1650</f>
        <v>9050</v>
      </c>
      <c r="AQ1650" s="1">
        <v>500</v>
      </c>
      <c r="AR1650" s="1" t="s">
        <v>6350</v>
      </c>
      <c r="AS1650" s="1" t="s">
        <v>6350</v>
      </c>
      <c r="AT1650" s="1" t="s">
        <v>6350</v>
      </c>
    </row>
    <row r="1651" spans="1:46" ht="12.75" x14ac:dyDescent="0.2">
      <c r="A1651" s="1">
        <v>11650</v>
      </c>
      <c r="B1651" s="1" t="s">
        <v>2</v>
      </c>
      <c r="C1651" s="2">
        <f t="shared" ca="1" si="175"/>
        <v>45265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6350</v>
      </c>
      <c r="O1651" s="1" t="s">
        <v>6373</v>
      </c>
      <c r="P1651" s="1" t="s">
        <v>6349</v>
      </c>
      <c r="Q1651" s="1" t="s">
        <v>6350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176"/>
        <v>32847</v>
      </c>
      <c r="AA1651" s="1" t="str">
        <f>Raw!Z1651</f>
        <v>NEW ZEALAND FULL LICENCE</v>
      </c>
      <c r="AB1651" s="9">
        <f t="shared" si="177"/>
        <v>4</v>
      </c>
      <c r="AC1651" s="1">
        <v>16</v>
      </c>
      <c r="AD1651" s="1" t="str">
        <f>Raw!AA1651</f>
        <v>MALE</v>
      </c>
      <c r="AE1651" s="1" t="str">
        <f>Raw!AB1651</f>
        <v>YES</v>
      </c>
      <c r="AF1651" s="1">
        <f>IF(Raw!AE1651="", 0, 1)</f>
        <v>0</v>
      </c>
      <c r="AG1651" s="1" t="str">
        <f t="shared" si="178"/>
        <v>No</v>
      </c>
      <c r="AH1651" s="1" t="str">
        <f t="shared" si="179"/>
        <v>No</v>
      </c>
      <c r="AI1651" s="1" t="str">
        <f t="shared" si="180"/>
        <v>No</v>
      </c>
      <c r="AJ1651" s="1" t="str">
        <f>IF(Raw!AE1651="", "", Raw!AE1651)</f>
        <v/>
      </c>
      <c r="AK1651" s="2" t="str">
        <f t="shared" ca="1" si="181"/>
        <v/>
      </c>
      <c r="AL1651" s="1" t="str">
        <f>IF(Raw!AF1651="", "", Raw!AF1651)</f>
        <v/>
      </c>
      <c r="AM1651" s="1" t="s">
        <v>6350</v>
      </c>
      <c r="AN1651" s="1" t="s">
        <v>6350</v>
      </c>
      <c r="AO1651" s="1" t="s">
        <v>6349</v>
      </c>
      <c r="AP1651" s="1">
        <f>Raw!AH1651</f>
        <v>28500</v>
      </c>
      <c r="AQ1651" s="1">
        <v>500</v>
      </c>
      <c r="AR1651" s="1" t="s">
        <v>6350</v>
      </c>
      <c r="AS1651" s="1" t="s">
        <v>6350</v>
      </c>
      <c r="AT1651" s="1" t="s">
        <v>6350</v>
      </c>
    </row>
    <row r="1652" spans="1:46" ht="12.75" x14ac:dyDescent="0.2">
      <c r="A1652" s="1">
        <v>11651</v>
      </c>
      <c r="B1652" s="1" t="s">
        <v>2</v>
      </c>
      <c r="C1652" s="2">
        <f t="shared" ca="1" si="175"/>
        <v>45265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6350</v>
      </c>
      <c r="O1652" s="1" t="s">
        <v>6373</v>
      </c>
      <c r="P1652" s="1" t="s">
        <v>6349</v>
      </c>
      <c r="Q1652" s="1" t="s">
        <v>6350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176"/>
        <v>28464</v>
      </c>
      <c r="AA1652" s="1" t="str">
        <f>Raw!Z1652</f>
        <v>NEW ZEALAND FULL LICENCE</v>
      </c>
      <c r="AB1652" s="9">
        <f t="shared" si="177"/>
        <v>4</v>
      </c>
      <c r="AC1652" s="1">
        <v>16</v>
      </c>
      <c r="AD1652" s="1" t="str">
        <f>Raw!AA1652</f>
        <v>FEMALE</v>
      </c>
      <c r="AE1652" s="1" t="str">
        <f>Raw!AB1652</f>
        <v>NO</v>
      </c>
      <c r="AF1652" s="1">
        <f>IF(Raw!AE1652="", 0, 1)</f>
        <v>0</v>
      </c>
      <c r="AG1652" s="1" t="str">
        <f t="shared" si="178"/>
        <v>No</v>
      </c>
      <c r="AH1652" s="1" t="str">
        <f t="shared" si="179"/>
        <v>No</v>
      </c>
      <c r="AI1652" s="1" t="str">
        <f t="shared" si="180"/>
        <v>No</v>
      </c>
      <c r="AJ1652" s="1" t="str">
        <f>IF(Raw!AE1652="", "", Raw!AE1652)</f>
        <v/>
      </c>
      <c r="AK1652" s="2" t="str">
        <f t="shared" ca="1" si="181"/>
        <v/>
      </c>
      <c r="AL1652" s="1" t="str">
        <f>IF(Raw!AF1652="", "", Raw!AF1652)</f>
        <v/>
      </c>
      <c r="AM1652" s="1" t="s">
        <v>6350</v>
      </c>
      <c r="AN1652" s="1" t="s">
        <v>6350</v>
      </c>
      <c r="AO1652" s="1" t="s">
        <v>6349</v>
      </c>
      <c r="AP1652" s="1">
        <f>Raw!AH1652</f>
        <v>18180</v>
      </c>
      <c r="AQ1652" s="1">
        <v>500</v>
      </c>
      <c r="AR1652" s="1" t="s">
        <v>6350</v>
      </c>
      <c r="AS1652" s="1" t="s">
        <v>6350</v>
      </c>
      <c r="AT1652" s="1" t="s">
        <v>6350</v>
      </c>
    </row>
    <row r="1653" spans="1:46" ht="12.75" x14ac:dyDescent="0.2">
      <c r="A1653" s="1">
        <v>11652</v>
      </c>
      <c r="B1653" s="1" t="s">
        <v>2</v>
      </c>
      <c r="C1653" s="2">
        <f t="shared" ca="1" si="175"/>
        <v>45265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6350</v>
      </c>
      <c r="O1653" s="1" t="s">
        <v>6373</v>
      </c>
      <c r="P1653" s="1" t="s">
        <v>6349</v>
      </c>
      <c r="Q1653" s="1" t="s">
        <v>6350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/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176"/>
        <v>37230</v>
      </c>
      <c r="AA1653" s="1" t="str">
        <f>Raw!Z1653</f>
        <v>RESTRICTED LICENCE</v>
      </c>
      <c r="AB1653" s="9">
        <f t="shared" si="177"/>
        <v>4</v>
      </c>
      <c r="AC1653" s="1">
        <v>16</v>
      </c>
      <c r="AD1653" s="1" t="str">
        <f>Raw!AA1653</f>
        <v>MALE</v>
      </c>
      <c r="AE1653" s="1" t="str">
        <f>Raw!AB1653</f>
        <v>NO</v>
      </c>
      <c r="AF1653" s="1">
        <f>IF(Raw!AE1653="", 0, 1)</f>
        <v>0</v>
      </c>
      <c r="AG1653" s="1" t="str">
        <f t="shared" si="178"/>
        <v>No</v>
      </c>
      <c r="AH1653" s="1" t="str">
        <f t="shared" si="179"/>
        <v>No</v>
      </c>
      <c r="AI1653" s="1" t="str">
        <f t="shared" si="180"/>
        <v>No</v>
      </c>
      <c r="AJ1653" s="1" t="str">
        <f>IF(Raw!AE1653="", "", Raw!AE1653)</f>
        <v/>
      </c>
      <c r="AK1653" s="2" t="str">
        <f t="shared" ca="1" si="181"/>
        <v/>
      </c>
      <c r="AL1653" s="1" t="str">
        <f>IF(Raw!AF1653="", "", Raw!AF1653)</f>
        <v/>
      </c>
      <c r="AM1653" s="1" t="s">
        <v>6350</v>
      </c>
      <c r="AN1653" s="1" t="s">
        <v>6350</v>
      </c>
      <c r="AO1653" s="1" t="s">
        <v>6349</v>
      </c>
      <c r="AP1653" s="1">
        <f>Raw!AH1653</f>
        <v>3640</v>
      </c>
      <c r="AQ1653" s="1">
        <v>500</v>
      </c>
      <c r="AR1653" s="1" t="s">
        <v>6350</v>
      </c>
      <c r="AS1653" s="1" t="s">
        <v>6350</v>
      </c>
      <c r="AT1653" s="1" t="s">
        <v>6350</v>
      </c>
    </row>
    <row r="1654" spans="1:46" ht="12.75" x14ac:dyDescent="0.2">
      <c r="A1654" s="1">
        <v>11653</v>
      </c>
      <c r="B1654" s="1" t="s">
        <v>2</v>
      </c>
      <c r="C1654" s="2">
        <f t="shared" ca="1" si="175"/>
        <v>45265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6350</v>
      </c>
      <c r="O1654" s="1" t="s">
        <v>6373</v>
      </c>
      <c r="P1654" s="1" t="s">
        <v>6349</v>
      </c>
      <c r="Q1654" s="1" t="s">
        <v>6350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176"/>
        <v>37595</v>
      </c>
      <c r="AA1654" s="1" t="str">
        <f>Raw!Z1654</f>
        <v>LEARNERS LICENCE</v>
      </c>
      <c r="AB1654" s="9">
        <f t="shared" si="177"/>
        <v>4</v>
      </c>
      <c r="AC1654" s="1">
        <v>16</v>
      </c>
      <c r="AD1654" s="1" t="str">
        <f>Raw!AA1654</f>
        <v>FEMALE</v>
      </c>
      <c r="AE1654" s="1" t="str">
        <f>Raw!AB1654</f>
        <v>NO</v>
      </c>
      <c r="AF1654" s="1">
        <f>IF(Raw!AE1654="", 0, 1)</f>
        <v>0</v>
      </c>
      <c r="AG1654" s="1" t="str">
        <f t="shared" si="178"/>
        <v>No</v>
      </c>
      <c r="AH1654" s="1" t="str">
        <f t="shared" si="179"/>
        <v>No</v>
      </c>
      <c r="AI1654" s="1" t="str">
        <f t="shared" si="180"/>
        <v>No</v>
      </c>
      <c r="AJ1654" s="1" t="str">
        <f>IF(Raw!AE1654="", "", Raw!AE1654)</f>
        <v/>
      </c>
      <c r="AK1654" s="2" t="str">
        <f t="shared" ca="1" si="181"/>
        <v/>
      </c>
      <c r="AL1654" s="1" t="str">
        <f>IF(Raw!AF1654="", "", Raw!AF1654)</f>
        <v/>
      </c>
      <c r="AM1654" s="1" t="s">
        <v>6350</v>
      </c>
      <c r="AN1654" s="1" t="s">
        <v>6350</v>
      </c>
      <c r="AO1654" s="1" t="s">
        <v>6349</v>
      </c>
      <c r="AP1654" s="1">
        <f>Raw!AH1654</f>
        <v>22865</v>
      </c>
      <c r="AQ1654" s="1">
        <v>500</v>
      </c>
      <c r="AR1654" s="1" t="s">
        <v>6350</v>
      </c>
      <c r="AS1654" s="1" t="s">
        <v>6350</v>
      </c>
      <c r="AT1654" s="1" t="s">
        <v>6350</v>
      </c>
    </row>
    <row r="1655" spans="1:46" ht="12.75" x14ac:dyDescent="0.2">
      <c r="A1655" s="1">
        <v>11654</v>
      </c>
      <c r="B1655" s="1" t="s">
        <v>2</v>
      </c>
      <c r="C1655" s="2">
        <f t="shared" ca="1" si="175"/>
        <v>45265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6350</v>
      </c>
      <c r="O1655" s="1" t="s">
        <v>6373</v>
      </c>
      <c r="P1655" s="1" t="s">
        <v>6349</v>
      </c>
      <c r="Q1655" s="1" t="s">
        <v>6350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/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176"/>
        <v>35404</v>
      </c>
      <c r="AA1655" s="1" t="str">
        <f>Raw!Z1655</f>
        <v>RESTRICTED LICENCE</v>
      </c>
      <c r="AB1655" s="9">
        <f t="shared" si="177"/>
        <v>4</v>
      </c>
      <c r="AC1655" s="1">
        <v>16</v>
      </c>
      <c r="AD1655" s="1" t="str">
        <f>Raw!AA1655</f>
        <v>MALE</v>
      </c>
      <c r="AE1655" s="1" t="str">
        <f>Raw!AB1655</f>
        <v>YES</v>
      </c>
      <c r="AF1655" s="1">
        <f>IF(Raw!AE1655="", 0, 1)</f>
        <v>0</v>
      </c>
      <c r="AG1655" s="1" t="str">
        <f t="shared" si="178"/>
        <v>No</v>
      </c>
      <c r="AH1655" s="1" t="str">
        <f t="shared" si="179"/>
        <v>No</v>
      </c>
      <c r="AI1655" s="1" t="str">
        <f t="shared" si="180"/>
        <v>No</v>
      </c>
      <c r="AJ1655" s="1" t="str">
        <f>IF(Raw!AE1655="", "", Raw!AE1655)</f>
        <v/>
      </c>
      <c r="AK1655" s="2" t="str">
        <f t="shared" ca="1" si="181"/>
        <v/>
      </c>
      <c r="AL1655" s="1" t="str">
        <f>IF(Raw!AF1655="", "", Raw!AF1655)</f>
        <v/>
      </c>
      <c r="AM1655" s="1" t="s">
        <v>6350</v>
      </c>
      <c r="AN1655" s="1" t="s">
        <v>6350</v>
      </c>
      <c r="AO1655" s="1" t="s">
        <v>6349</v>
      </c>
      <c r="AP1655" s="1">
        <f>Raw!AH1655</f>
        <v>9450</v>
      </c>
      <c r="AQ1655" s="1">
        <v>500</v>
      </c>
      <c r="AR1655" s="1" t="s">
        <v>6350</v>
      </c>
      <c r="AS1655" s="1" t="s">
        <v>6350</v>
      </c>
      <c r="AT1655" s="1" t="s">
        <v>6350</v>
      </c>
    </row>
    <row r="1656" spans="1:46" ht="12.75" x14ac:dyDescent="0.2">
      <c r="A1656" s="1">
        <v>11655</v>
      </c>
      <c r="B1656" s="1" t="s">
        <v>2</v>
      </c>
      <c r="C1656" s="2">
        <f t="shared" ca="1" si="175"/>
        <v>45265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6350</v>
      </c>
      <c r="O1656" s="1" t="s">
        <v>6373</v>
      </c>
      <c r="P1656" s="1" t="s">
        <v>6349</v>
      </c>
      <c r="Q1656" s="1" t="s">
        <v>6350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176"/>
        <v>32482</v>
      </c>
      <c r="AA1656" s="1" t="str">
        <f>Raw!Z1656</f>
        <v>NEW ZEALAND FULL LICENCE</v>
      </c>
      <c r="AB1656" s="9">
        <f t="shared" si="177"/>
        <v>4</v>
      </c>
      <c r="AC1656" s="1">
        <v>16</v>
      </c>
      <c r="AD1656" s="1" t="str">
        <f>Raw!AA1656</f>
        <v>MALE</v>
      </c>
      <c r="AE1656" s="1" t="str">
        <f>Raw!AB1656</f>
        <v>YES</v>
      </c>
      <c r="AF1656" s="1">
        <f>IF(Raw!AE1656="", 0, 1)</f>
        <v>0</v>
      </c>
      <c r="AG1656" s="1" t="str">
        <f t="shared" si="178"/>
        <v>No</v>
      </c>
      <c r="AH1656" s="1" t="str">
        <f t="shared" si="179"/>
        <v>No</v>
      </c>
      <c r="AI1656" s="1" t="str">
        <f t="shared" si="180"/>
        <v>No</v>
      </c>
      <c r="AJ1656" s="1" t="str">
        <f>IF(Raw!AE1656="", "", Raw!AE1656)</f>
        <v/>
      </c>
      <c r="AK1656" s="2" t="str">
        <f t="shared" ca="1" si="181"/>
        <v/>
      </c>
      <c r="AL1656" s="1" t="str">
        <f>IF(Raw!AF1656="", "", Raw!AF1656)</f>
        <v/>
      </c>
      <c r="AM1656" s="1" t="s">
        <v>6350</v>
      </c>
      <c r="AN1656" s="1" t="s">
        <v>6350</v>
      </c>
      <c r="AO1656" s="1" t="s">
        <v>6349</v>
      </c>
      <c r="AP1656" s="1">
        <f>Raw!AH1656</f>
        <v>5550</v>
      </c>
      <c r="AQ1656" s="1">
        <v>500</v>
      </c>
      <c r="AR1656" s="1" t="s">
        <v>6350</v>
      </c>
      <c r="AS1656" s="1" t="s">
        <v>6350</v>
      </c>
      <c r="AT1656" s="1" t="s">
        <v>6350</v>
      </c>
    </row>
    <row r="1657" spans="1:46" ht="12.75" x14ac:dyDescent="0.2">
      <c r="A1657" s="1">
        <v>11656</v>
      </c>
      <c r="B1657" s="1" t="s">
        <v>2</v>
      </c>
      <c r="C1657" s="2">
        <f t="shared" ca="1" si="175"/>
        <v>45265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6350</v>
      </c>
      <c r="O1657" s="1" t="s">
        <v>6373</v>
      </c>
      <c r="P1657" s="1" t="s">
        <v>6349</v>
      </c>
      <c r="Q1657" s="1" t="s">
        <v>6350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176"/>
        <v>28464</v>
      </c>
      <c r="AA1657" s="1" t="str">
        <f>Raw!Z1657</f>
        <v>NEW ZEALAND FULL LICENCE</v>
      </c>
      <c r="AB1657" s="9">
        <f t="shared" si="177"/>
        <v>4</v>
      </c>
      <c r="AC1657" s="1">
        <v>16</v>
      </c>
      <c r="AD1657" s="1" t="str">
        <f>Raw!AA1657</f>
        <v>FEMALE</v>
      </c>
      <c r="AE1657" s="1" t="str">
        <f>Raw!AB1657</f>
        <v>NO</v>
      </c>
      <c r="AF1657" s="1">
        <f>IF(Raw!AE1657="", 0, 1)</f>
        <v>0</v>
      </c>
      <c r="AG1657" s="1" t="str">
        <f t="shared" si="178"/>
        <v>No</v>
      </c>
      <c r="AH1657" s="1" t="str">
        <f t="shared" si="179"/>
        <v>No</v>
      </c>
      <c r="AI1657" s="1" t="str">
        <f t="shared" si="180"/>
        <v>No</v>
      </c>
      <c r="AJ1657" s="1" t="str">
        <f>IF(Raw!AE1657="", "", Raw!AE1657)</f>
        <v/>
      </c>
      <c r="AK1657" s="2" t="str">
        <f t="shared" ca="1" si="181"/>
        <v/>
      </c>
      <c r="AL1657" s="1" t="str">
        <f>IF(Raw!AF1657="", "", Raw!AF1657)</f>
        <v/>
      </c>
      <c r="AM1657" s="1" t="s">
        <v>6350</v>
      </c>
      <c r="AN1657" s="1" t="s">
        <v>6350</v>
      </c>
      <c r="AO1657" s="1" t="s">
        <v>6349</v>
      </c>
      <c r="AP1657" s="1">
        <f>Raw!AH1657</f>
        <v>39990</v>
      </c>
      <c r="AQ1657" s="1">
        <v>500</v>
      </c>
      <c r="AR1657" s="1" t="s">
        <v>6350</v>
      </c>
      <c r="AS1657" s="1" t="s">
        <v>6350</v>
      </c>
      <c r="AT1657" s="1" t="s">
        <v>6350</v>
      </c>
    </row>
    <row r="1658" spans="1:46" ht="12.75" x14ac:dyDescent="0.2">
      <c r="A1658" s="1">
        <v>11657</v>
      </c>
      <c r="B1658" s="1" t="s">
        <v>2</v>
      </c>
      <c r="C1658" s="2">
        <f t="shared" ca="1" si="175"/>
        <v>45265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6350</v>
      </c>
      <c r="O1658" s="1" t="s">
        <v>6373</v>
      </c>
      <c r="P1658" s="1" t="s">
        <v>6349</v>
      </c>
      <c r="Q1658" s="1" t="s">
        <v>6350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/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176"/>
        <v>22620</v>
      </c>
      <c r="AA1658" s="1" t="str">
        <f>Raw!Z1658</f>
        <v>NEW ZEALAND FULL LICENCE</v>
      </c>
      <c r="AB1658" s="9">
        <f t="shared" si="177"/>
        <v>4</v>
      </c>
      <c r="AC1658" s="1">
        <v>16</v>
      </c>
      <c r="AD1658" s="1" t="str">
        <f>Raw!AA1658</f>
        <v>FEMALE</v>
      </c>
      <c r="AE1658" s="1" t="str">
        <f>Raw!AB1658</f>
        <v>NO</v>
      </c>
      <c r="AF1658" s="1">
        <f>IF(Raw!AE1658="", 0, 1)</f>
        <v>0</v>
      </c>
      <c r="AG1658" s="1" t="str">
        <f t="shared" si="178"/>
        <v>No</v>
      </c>
      <c r="AH1658" s="1" t="str">
        <f t="shared" si="179"/>
        <v>No</v>
      </c>
      <c r="AI1658" s="1" t="str">
        <f t="shared" si="180"/>
        <v>No</v>
      </c>
      <c r="AJ1658" s="1" t="str">
        <f>IF(Raw!AE1658="", "", Raw!AE1658)</f>
        <v/>
      </c>
      <c r="AK1658" s="2" t="str">
        <f t="shared" ca="1" si="181"/>
        <v/>
      </c>
      <c r="AL1658" s="1" t="str">
        <f>IF(Raw!AF1658="", "", Raw!AF1658)</f>
        <v/>
      </c>
      <c r="AM1658" s="1" t="s">
        <v>6350</v>
      </c>
      <c r="AN1658" s="1" t="s">
        <v>6350</v>
      </c>
      <c r="AO1658" s="1" t="s">
        <v>6349</v>
      </c>
      <c r="AP1658" s="1">
        <f>Raw!AH1658</f>
        <v>14400</v>
      </c>
      <c r="AQ1658" s="1">
        <v>500</v>
      </c>
      <c r="AR1658" s="1" t="s">
        <v>6350</v>
      </c>
      <c r="AS1658" s="1" t="s">
        <v>6350</v>
      </c>
      <c r="AT1658" s="1" t="s">
        <v>6350</v>
      </c>
    </row>
    <row r="1659" spans="1:46" ht="12.75" x14ac:dyDescent="0.2">
      <c r="A1659" s="1">
        <v>11658</v>
      </c>
      <c r="B1659" s="1" t="s">
        <v>2</v>
      </c>
      <c r="C1659" s="2">
        <f t="shared" ca="1" si="175"/>
        <v>45265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6350</v>
      </c>
      <c r="O1659" s="1" t="s">
        <v>6373</v>
      </c>
      <c r="P1659" s="1" t="s">
        <v>6349</v>
      </c>
      <c r="Q1659" s="1" t="s">
        <v>6350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176"/>
        <v>34673</v>
      </c>
      <c r="AA1659" s="1" t="str">
        <f>Raw!Z1659</f>
        <v>NEW ZEALAND FULL LICENCE</v>
      </c>
      <c r="AB1659" s="9">
        <f t="shared" si="177"/>
        <v>4</v>
      </c>
      <c r="AC1659" s="1">
        <v>16</v>
      </c>
      <c r="AD1659" s="1" t="str">
        <f>Raw!AA1659</f>
        <v>FEMALE</v>
      </c>
      <c r="AE1659" s="1" t="str">
        <f>Raw!AB1659</f>
        <v>YES</v>
      </c>
      <c r="AF1659" s="1">
        <f>IF(Raw!AE1659="", 0, 1)</f>
        <v>0</v>
      </c>
      <c r="AG1659" s="1" t="str">
        <f t="shared" si="178"/>
        <v>No</v>
      </c>
      <c r="AH1659" s="1" t="str">
        <f t="shared" si="179"/>
        <v>No</v>
      </c>
      <c r="AI1659" s="1" t="str">
        <f t="shared" si="180"/>
        <v>No</v>
      </c>
      <c r="AJ1659" s="1" t="str">
        <f>IF(Raw!AE1659="", "", Raw!AE1659)</f>
        <v/>
      </c>
      <c r="AK1659" s="2" t="str">
        <f t="shared" ca="1" si="181"/>
        <v/>
      </c>
      <c r="AL1659" s="1" t="str">
        <f>IF(Raw!AF1659="", "", Raw!AF1659)</f>
        <v/>
      </c>
      <c r="AM1659" s="1" t="s">
        <v>6350</v>
      </c>
      <c r="AN1659" s="1" t="s">
        <v>6350</v>
      </c>
      <c r="AO1659" s="1" t="s">
        <v>6349</v>
      </c>
      <c r="AP1659" s="1">
        <f>Raw!AH1659</f>
        <v>79800</v>
      </c>
      <c r="AQ1659" s="1">
        <v>500</v>
      </c>
      <c r="AR1659" s="1" t="s">
        <v>6350</v>
      </c>
      <c r="AS1659" s="1" t="s">
        <v>6350</v>
      </c>
      <c r="AT1659" s="1" t="s">
        <v>6350</v>
      </c>
    </row>
    <row r="1660" spans="1:46" ht="12.75" x14ac:dyDescent="0.2">
      <c r="A1660" s="1">
        <v>11659</v>
      </c>
      <c r="B1660" s="1" t="s">
        <v>2</v>
      </c>
      <c r="C1660" s="2">
        <f t="shared" ca="1" si="175"/>
        <v>45265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6350</v>
      </c>
      <c r="O1660" s="1" t="s">
        <v>6373</v>
      </c>
      <c r="P1660" s="1" t="s">
        <v>6349</v>
      </c>
      <c r="Q1660" s="1" t="s">
        <v>6350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/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176"/>
        <v>16776</v>
      </c>
      <c r="AA1660" s="1" t="str">
        <f>Raw!Z1660</f>
        <v>NEW ZEALAND FULL LICENCE</v>
      </c>
      <c r="AB1660" s="9">
        <f t="shared" si="177"/>
        <v>4</v>
      </c>
      <c r="AC1660" s="1">
        <v>16</v>
      </c>
      <c r="AD1660" s="1" t="str">
        <f>Raw!AA1660</f>
        <v>MALE</v>
      </c>
      <c r="AE1660" s="1" t="str">
        <f>Raw!AB1660</f>
        <v>NO</v>
      </c>
      <c r="AF1660" s="1">
        <f>IF(Raw!AE1660="", 0, 1)</f>
        <v>0</v>
      </c>
      <c r="AG1660" s="1" t="str">
        <f t="shared" si="178"/>
        <v>No</v>
      </c>
      <c r="AH1660" s="1" t="str">
        <f t="shared" si="179"/>
        <v>No</v>
      </c>
      <c r="AI1660" s="1" t="str">
        <f t="shared" si="180"/>
        <v>No</v>
      </c>
      <c r="AJ1660" s="1" t="str">
        <f>IF(Raw!AE1660="", "", Raw!AE1660)</f>
        <v/>
      </c>
      <c r="AK1660" s="2" t="str">
        <f t="shared" ca="1" si="181"/>
        <v/>
      </c>
      <c r="AL1660" s="1" t="str">
        <f>IF(Raw!AF1660="", "", Raw!AF1660)</f>
        <v/>
      </c>
      <c r="AM1660" s="1" t="s">
        <v>6350</v>
      </c>
      <c r="AN1660" s="1" t="s">
        <v>6350</v>
      </c>
      <c r="AO1660" s="1" t="s">
        <v>6349</v>
      </c>
      <c r="AP1660" s="1">
        <f>Raw!AH1660</f>
        <v>11170</v>
      </c>
      <c r="AQ1660" s="1">
        <v>500</v>
      </c>
      <c r="AR1660" s="1" t="s">
        <v>6350</v>
      </c>
      <c r="AS1660" s="1" t="s">
        <v>6350</v>
      </c>
      <c r="AT1660" s="1" t="s">
        <v>6350</v>
      </c>
    </row>
    <row r="1661" spans="1:46" ht="12.75" x14ac:dyDescent="0.2">
      <c r="A1661" s="1">
        <v>11660</v>
      </c>
      <c r="B1661" s="1" t="s">
        <v>2</v>
      </c>
      <c r="C1661" s="2">
        <f t="shared" ca="1" si="175"/>
        <v>45265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6350</v>
      </c>
      <c r="O1661" s="1" t="s">
        <v>6373</v>
      </c>
      <c r="P1661" s="1" t="s">
        <v>6349</v>
      </c>
      <c r="Q1661" s="1" t="s">
        <v>6350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/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176"/>
        <v>33212</v>
      </c>
      <c r="AA1661" s="1" t="str">
        <f>Raw!Z1661</f>
        <v>NEW ZEALAND FULL LICENCE</v>
      </c>
      <c r="AB1661" s="9">
        <f t="shared" si="177"/>
        <v>4</v>
      </c>
      <c r="AC1661" s="1">
        <v>16</v>
      </c>
      <c r="AD1661" s="1" t="str">
        <f>Raw!AA1661</f>
        <v>MALE</v>
      </c>
      <c r="AE1661" s="1" t="str">
        <f>Raw!AB1661</f>
        <v>YES</v>
      </c>
      <c r="AF1661" s="1">
        <f>IF(Raw!AE1661="", 0, 1)</f>
        <v>0</v>
      </c>
      <c r="AG1661" s="1" t="str">
        <f t="shared" si="178"/>
        <v>No</v>
      </c>
      <c r="AH1661" s="1" t="str">
        <f t="shared" si="179"/>
        <v>No</v>
      </c>
      <c r="AI1661" s="1" t="str">
        <f t="shared" si="180"/>
        <v>No</v>
      </c>
      <c r="AJ1661" s="1" t="str">
        <f>IF(Raw!AE1661="", "", Raw!AE1661)</f>
        <v/>
      </c>
      <c r="AK1661" s="2" t="str">
        <f t="shared" ca="1" si="181"/>
        <v/>
      </c>
      <c r="AL1661" s="1" t="str">
        <f>IF(Raw!AF1661="", "", Raw!AF1661)</f>
        <v/>
      </c>
      <c r="AM1661" s="1" t="s">
        <v>6350</v>
      </c>
      <c r="AN1661" s="1" t="s">
        <v>6350</v>
      </c>
      <c r="AO1661" s="1" t="s">
        <v>6349</v>
      </c>
      <c r="AP1661" s="1">
        <f>Raw!AH1661</f>
        <v>54150</v>
      </c>
      <c r="AQ1661" s="1">
        <v>500</v>
      </c>
      <c r="AR1661" s="1" t="s">
        <v>6350</v>
      </c>
      <c r="AS1661" s="1" t="s">
        <v>6350</v>
      </c>
      <c r="AT1661" s="1" t="s">
        <v>6350</v>
      </c>
    </row>
    <row r="1662" spans="1:46" ht="12.75" x14ac:dyDescent="0.2">
      <c r="A1662" s="1">
        <v>11661</v>
      </c>
      <c r="B1662" s="1" t="s">
        <v>2</v>
      </c>
      <c r="C1662" s="2">
        <f t="shared" ca="1" si="175"/>
        <v>45265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6350</v>
      </c>
      <c r="O1662" s="1" t="s">
        <v>6373</v>
      </c>
      <c r="P1662" s="1" t="s">
        <v>6349</v>
      </c>
      <c r="Q1662" s="1" t="s">
        <v>6350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176"/>
        <v>27368</v>
      </c>
      <c r="AA1662" s="1" t="str">
        <f>Raw!Z1662</f>
        <v>NEW ZEALAND FULL LICENCE</v>
      </c>
      <c r="AB1662" s="9">
        <f t="shared" si="177"/>
        <v>4</v>
      </c>
      <c r="AC1662" s="1">
        <v>16</v>
      </c>
      <c r="AD1662" s="1" t="str">
        <f>Raw!AA1662</f>
        <v>MALE</v>
      </c>
      <c r="AE1662" s="1" t="str">
        <f>Raw!AB1662</f>
        <v>NO</v>
      </c>
      <c r="AF1662" s="1">
        <f>IF(Raw!AE1662="", 0, 1)</f>
        <v>1</v>
      </c>
      <c r="AG1662" s="1" t="str">
        <f t="shared" si="178"/>
        <v>No</v>
      </c>
      <c r="AH1662" s="1" t="str">
        <f t="shared" si="179"/>
        <v>Yes</v>
      </c>
      <c r="AI1662" s="1" t="str">
        <f t="shared" si="180"/>
        <v>Yes</v>
      </c>
      <c r="AJ1662" s="1">
        <f>IF(Raw!AE1662="", "", Raw!AE1662)</f>
        <v>30</v>
      </c>
      <c r="AK1662" s="2">
        <f t="shared" ca="1" si="181"/>
        <v>44377</v>
      </c>
      <c r="AL1662" s="1" t="str">
        <f>IF(Raw!AF1662="", "", Raw!AF1662)</f>
        <v>Not at fault - other vehicle involved</v>
      </c>
      <c r="AM1662" s="1" t="s">
        <v>6350</v>
      </c>
      <c r="AN1662" s="1" t="s">
        <v>6350</v>
      </c>
      <c r="AO1662" s="1" t="s">
        <v>6349</v>
      </c>
      <c r="AP1662" s="1">
        <f>Raw!AH1662</f>
        <v>5677</v>
      </c>
      <c r="AQ1662" s="1">
        <v>500</v>
      </c>
      <c r="AR1662" s="1" t="s">
        <v>6350</v>
      </c>
      <c r="AS1662" s="1" t="s">
        <v>6350</v>
      </c>
      <c r="AT1662" s="1" t="s">
        <v>6350</v>
      </c>
    </row>
    <row r="1663" spans="1:46" ht="12.75" x14ac:dyDescent="0.2">
      <c r="A1663" s="1">
        <v>11662</v>
      </c>
      <c r="B1663" s="1" t="s">
        <v>2</v>
      </c>
      <c r="C1663" s="2">
        <f t="shared" ca="1" si="175"/>
        <v>45265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6350</v>
      </c>
      <c r="O1663" s="1" t="s">
        <v>6373</v>
      </c>
      <c r="P1663" s="1" t="s">
        <v>6349</v>
      </c>
      <c r="Q1663" s="1" t="s">
        <v>6350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176"/>
        <v>37595</v>
      </c>
      <c r="AA1663" s="1" t="str">
        <f>Raw!Z1663</f>
        <v>NEW ZEALAND FULL LICENCE</v>
      </c>
      <c r="AB1663" s="9">
        <f t="shared" si="177"/>
        <v>4</v>
      </c>
      <c r="AC1663" s="1">
        <v>16</v>
      </c>
      <c r="AD1663" s="1" t="str">
        <f>Raw!AA1663</f>
        <v>MALE</v>
      </c>
      <c r="AE1663" s="1" t="str">
        <f>Raw!AB1663</f>
        <v>NO</v>
      </c>
      <c r="AF1663" s="1">
        <f>IF(Raw!AE1663="", 0, 1)</f>
        <v>0</v>
      </c>
      <c r="AG1663" s="1" t="str">
        <f t="shared" si="178"/>
        <v>No</v>
      </c>
      <c r="AH1663" s="1" t="str">
        <f t="shared" si="179"/>
        <v>No</v>
      </c>
      <c r="AI1663" s="1" t="str">
        <f t="shared" si="180"/>
        <v>No</v>
      </c>
      <c r="AJ1663" s="1" t="str">
        <f>IF(Raw!AE1663="", "", Raw!AE1663)</f>
        <v/>
      </c>
      <c r="AK1663" s="2" t="str">
        <f t="shared" ca="1" si="181"/>
        <v/>
      </c>
      <c r="AL1663" s="1" t="str">
        <f>IF(Raw!AF1663="", "", Raw!AF1663)</f>
        <v/>
      </c>
      <c r="AM1663" s="1" t="s">
        <v>6350</v>
      </c>
      <c r="AN1663" s="1" t="s">
        <v>6350</v>
      </c>
      <c r="AO1663" s="1" t="s">
        <v>6349</v>
      </c>
      <c r="AP1663" s="1">
        <f>Raw!AH1663</f>
        <v>5400</v>
      </c>
      <c r="AQ1663" s="1">
        <v>500</v>
      </c>
      <c r="AR1663" s="1" t="s">
        <v>6350</v>
      </c>
      <c r="AS1663" s="1" t="s">
        <v>6350</v>
      </c>
      <c r="AT1663" s="1" t="s">
        <v>6350</v>
      </c>
    </row>
    <row r="1664" spans="1:46" ht="12.75" x14ac:dyDescent="0.2">
      <c r="A1664" s="1">
        <v>11663</v>
      </c>
      <c r="B1664" s="1" t="s">
        <v>2</v>
      </c>
      <c r="C1664" s="2">
        <f t="shared" ca="1" si="175"/>
        <v>45265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6350</v>
      </c>
      <c r="O1664" s="1" t="s">
        <v>6373</v>
      </c>
      <c r="P1664" s="1" t="s">
        <v>6349</v>
      </c>
      <c r="Q1664" s="1" t="s">
        <v>6350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176"/>
        <v>33212</v>
      </c>
      <c r="AA1664" s="1" t="str">
        <f>Raw!Z1664</f>
        <v>NEW ZEALAND FULL LICENCE</v>
      </c>
      <c r="AB1664" s="9">
        <f t="shared" si="177"/>
        <v>4</v>
      </c>
      <c r="AC1664" s="1">
        <v>16</v>
      </c>
      <c r="AD1664" s="1" t="str">
        <f>Raw!AA1664</f>
        <v>MALE</v>
      </c>
      <c r="AE1664" s="1" t="str">
        <f>Raw!AB1664</f>
        <v>YES</v>
      </c>
      <c r="AF1664" s="1">
        <f>IF(Raw!AE1664="", 0, 1)</f>
        <v>0</v>
      </c>
      <c r="AG1664" s="1" t="str">
        <f t="shared" si="178"/>
        <v>No</v>
      </c>
      <c r="AH1664" s="1" t="str">
        <f t="shared" si="179"/>
        <v>No</v>
      </c>
      <c r="AI1664" s="1" t="str">
        <f t="shared" si="180"/>
        <v>No</v>
      </c>
      <c r="AJ1664" s="1" t="str">
        <f>IF(Raw!AE1664="", "", Raw!AE1664)</f>
        <v/>
      </c>
      <c r="AK1664" s="2" t="str">
        <f t="shared" ca="1" si="181"/>
        <v/>
      </c>
      <c r="AL1664" s="1" t="str">
        <f>IF(Raw!AF1664="", "", Raw!AF1664)</f>
        <v/>
      </c>
      <c r="AM1664" s="1" t="s">
        <v>6350</v>
      </c>
      <c r="AN1664" s="1" t="s">
        <v>6350</v>
      </c>
      <c r="AO1664" s="1" t="s">
        <v>6349</v>
      </c>
      <c r="AP1664" s="1">
        <f>Raw!AH1664</f>
        <v>46490</v>
      </c>
      <c r="AQ1664" s="1">
        <v>500</v>
      </c>
      <c r="AR1664" s="1" t="s">
        <v>6350</v>
      </c>
      <c r="AS1664" s="1" t="s">
        <v>6350</v>
      </c>
      <c r="AT1664" s="1" t="s">
        <v>6350</v>
      </c>
    </row>
    <row r="1665" spans="1:46" ht="12.75" x14ac:dyDescent="0.2">
      <c r="A1665" s="1">
        <v>11664</v>
      </c>
      <c r="B1665" s="1" t="s">
        <v>2</v>
      </c>
      <c r="C1665" s="2">
        <f t="shared" ca="1" si="175"/>
        <v>45265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6350</v>
      </c>
      <c r="O1665" s="1" t="s">
        <v>6373</v>
      </c>
      <c r="P1665" s="1" t="s">
        <v>6349</v>
      </c>
      <c r="Q1665" s="1" t="s">
        <v>6350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176"/>
        <v>34308</v>
      </c>
      <c r="AA1665" s="1" t="str">
        <f>Raw!Z1665</f>
        <v>INTERNATIONAL LICENCE</v>
      </c>
      <c r="AB1665" s="9">
        <f t="shared" si="177"/>
        <v>4</v>
      </c>
      <c r="AC1665" s="1">
        <v>16</v>
      </c>
      <c r="AD1665" s="1" t="str">
        <f>Raw!AA1665</f>
        <v>FEMALE</v>
      </c>
      <c r="AE1665" s="1" t="str">
        <f>Raw!AB1665</f>
        <v>NO</v>
      </c>
      <c r="AF1665" s="1">
        <f>IF(Raw!AE1665="", 0, 1)</f>
        <v>0</v>
      </c>
      <c r="AG1665" s="1" t="str">
        <f t="shared" si="178"/>
        <v>No</v>
      </c>
      <c r="AH1665" s="1" t="str">
        <f t="shared" si="179"/>
        <v>No</v>
      </c>
      <c r="AI1665" s="1" t="str">
        <f t="shared" si="180"/>
        <v>No</v>
      </c>
      <c r="AJ1665" s="1" t="str">
        <f>IF(Raw!AE1665="", "", Raw!AE1665)</f>
        <v/>
      </c>
      <c r="AK1665" s="2" t="str">
        <f t="shared" ca="1" si="181"/>
        <v/>
      </c>
      <c r="AL1665" s="1" t="str">
        <f>IF(Raw!AF1665="", "", Raw!AF1665)</f>
        <v/>
      </c>
      <c r="AM1665" s="1" t="s">
        <v>6350</v>
      </c>
      <c r="AN1665" s="1" t="s">
        <v>6350</v>
      </c>
      <c r="AO1665" s="1" t="s">
        <v>6349</v>
      </c>
      <c r="AP1665" s="1">
        <f>Raw!AH1665</f>
        <v>14625</v>
      </c>
      <c r="AQ1665" s="1">
        <v>500</v>
      </c>
      <c r="AR1665" s="1" t="s">
        <v>6350</v>
      </c>
      <c r="AS1665" s="1" t="s">
        <v>6350</v>
      </c>
      <c r="AT1665" s="1" t="s">
        <v>6350</v>
      </c>
    </row>
    <row r="1666" spans="1:46" ht="12.75" x14ac:dyDescent="0.2">
      <c r="A1666" s="1">
        <v>11665</v>
      </c>
      <c r="B1666" s="1" t="s">
        <v>2</v>
      </c>
      <c r="C1666" s="2">
        <f t="shared" ca="1" si="175"/>
        <v>45265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6350</v>
      </c>
      <c r="O1666" s="1" t="s">
        <v>6373</v>
      </c>
      <c r="P1666" s="1" t="s">
        <v>6349</v>
      </c>
      <c r="Q1666" s="1" t="s">
        <v>6350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/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176"/>
        <v>23350</v>
      </c>
      <c r="AA1666" s="1" t="str">
        <f>Raw!Z1666</f>
        <v>NEW ZEALAND FULL LICENCE</v>
      </c>
      <c r="AB1666" s="9">
        <f t="shared" si="177"/>
        <v>4</v>
      </c>
      <c r="AC1666" s="1">
        <v>16</v>
      </c>
      <c r="AD1666" s="1" t="str">
        <f>Raw!AA1666</f>
        <v>FEMALE</v>
      </c>
      <c r="AE1666" s="1" t="str">
        <f>Raw!AB1666</f>
        <v>NO</v>
      </c>
      <c r="AF1666" s="1">
        <f>IF(Raw!AE1666="", 0, 1)</f>
        <v>0</v>
      </c>
      <c r="AG1666" s="1" t="str">
        <f t="shared" si="178"/>
        <v>No</v>
      </c>
      <c r="AH1666" s="1" t="str">
        <f t="shared" si="179"/>
        <v>No</v>
      </c>
      <c r="AI1666" s="1" t="str">
        <f t="shared" si="180"/>
        <v>No</v>
      </c>
      <c r="AJ1666" s="1" t="str">
        <f>IF(Raw!AE1666="", "", Raw!AE1666)</f>
        <v/>
      </c>
      <c r="AK1666" s="2" t="str">
        <f t="shared" ca="1" si="181"/>
        <v/>
      </c>
      <c r="AL1666" s="1" t="str">
        <f>IF(Raw!AF1666="", "", Raw!AF1666)</f>
        <v/>
      </c>
      <c r="AM1666" s="1" t="s">
        <v>6350</v>
      </c>
      <c r="AN1666" s="1" t="s">
        <v>6350</v>
      </c>
      <c r="AO1666" s="1" t="s">
        <v>6349</v>
      </c>
      <c r="AP1666" s="1">
        <f>Raw!AH1666</f>
        <v>6300</v>
      </c>
      <c r="AQ1666" s="1">
        <v>500</v>
      </c>
      <c r="AR1666" s="1" t="s">
        <v>6350</v>
      </c>
      <c r="AS1666" s="1" t="s">
        <v>6350</v>
      </c>
      <c r="AT1666" s="1" t="s">
        <v>6350</v>
      </c>
    </row>
    <row r="1667" spans="1:46" ht="12.75" x14ac:dyDescent="0.2">
      <c r="A1667" s="1">
        <v>11666</v>
      </c>
      <c r="B1667" s="1" t="s">
        <v>2</v>
      </c>
      <c r="C1667" s="2">
        <f t="shared" ref="C1667:C1730" ca="1" si="182">TODAY()</f>
        <v>45265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6350</v>
      </c>
      <c r="O1667" s="1" t="s">
        <v>6373</v>
      </c>
      <c r="P1667" s="1" t="s">
        <v>6349</v>
      </c>
      <c r="Q1667" s="1" t="s">
        <v>6350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183">DATE( YEAR( TODAY())-Y1667, MONTH( TODAY()), DAY( TODAY()))</f>
        <v>23716</v>
      </c>
      <c r="AA1667" s="1" t="str">
        <f>Raw!Z1667</f>
        <v>NEW ZEALAND FULL LICENCE</v>
      </c>
      <c r="AB1667" s="9">
        <f t="shared" ref="AB1667:AB1730" si="184">IF( MAX(1, Y1667-AC1667)&gt;=4, 4, MAX(1, Y1667-AC1667))</f>
        <v>4</v>
      </c>
      <c r="AC1667" s="1">
        <v>16</v>
      </c>
      <c r="AD1667" s="1" t="str">
        <f>Raw!AA1667</f>
        <v>FEMALE</v>
      </c>
      <c r="AE1667" s="1" t="str">
        <f>Raw!AB1667</f>
        <v>NO</v>
      </c>
      <c r="AF1667" s="1">
        <f>IF(Raw!AE1667="", 0, 1)</f>
        <v>0</v>
      </c>
      <c r="AG1667" s="1" t="str">
        <f t="shared" ref="AG1667:AG1730" si="185">IF(AND( AJ1667&lt;&gt;"", AJ1667&lt;=2*12), "Yes", "No")</f>
        <v>No</v>
      </c>
      <c r="AH1667" s="1" t="str">
        <f t="shared" ref="AH1667:AH1730" si="186">IF(AND( AJ1667&lt;&gt;"", AJ1667&lt;=3*12), "Yes", "No")</f>
        <v>No</v>
      </c>
      <c r="AI1667" s="1" t="str">
        <f t="shared" ref="AI1667:AI1730" si="187">IF(AND( AJ1667&lt;&gt;"", AJ1667&lt;5*12), "Yes", "No")</f>
        <v>No</v>
      </c>
      <c r="AJ1667" s="1" t="str">
        <f>IF(Raw!AE1667="", "", Raw!AE1667)</f>
        <v/>
      </c>
      <c r="AK1667" s="2" t="str">
        <f t="shared" ref="AK1667:AK1730" ca="1" si="188">IF(AJ1667="", "", EOMONTH( TODAY(), -AJ1667))</f>
        <v/>
      </c>
      <c r="AL1667" s="1" t="str">
        <f>IF(Raw!AF1667="", "", Raw!AF1667)</f>
        <v/>
      </c>
      <c r="AM1667" s="1" t="s">
        <v>6350</v>
      </c>
      <c r="AN1667" s="1" t="s">
        <v>6350</v>
      </c>
      <c r="AO1667" s="1" t="s">
        <v>6349</v>
      </c>
      <c r="AP1667" s="1">
        <f>Raw!AH1667</f>
        <v>23050</v>
      </c>
      <c r="AQ1667" s="1">
        <v>500</v>
      </c>
      <c r="AR1667" s="1" t="s">
        <v>6350</v>
      </c>
      <c r="AS1667" s="1" t="s">
        <v>6350</v>
      </c>
      <c r="AT1667" s="1" t="s">
        <v>6350</v>
      </c>
    </row>
    <row r="1668" spans="1:46" ht="12.75" x14ac:dyDescent="0.2">
      <c r="A1668" s="1">
        <v>11667</v>
      </c>
      <c r="B1668" s="1" t="s">
        <v>2</v>
      </c>
      <c r="C1668" s="2">
        <f t="shared" ca="1" si="182"/>
        <v>45265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6350</v>
      </c>
      <c r="O1668" s="1" t="s">
        <v>6373</v>
      </c>
      <c r="P1668" s="1" t="s">
        <v>6349</v>
      </c>
      <c r="Q1668" s="1" t="s">
        <v>6350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183"/>
        <v>31386</v>
      </c>
      <c r="AA1668" s="1" t="str">
        <f>Raw!Z1668</f>
        <v>NEW ZEALAND FULL LICENCE</v>
      </c>
      <c r="AB1668" s="9">
        <f t="shared" si="184"/>
        <v>4</v>
      </c>
      <c r="AC1668" s="1">
        <v>16</v>
      </c>
      <c r="AD1668" s="1" t="str">
        <f>Raw!AA1668</f>
        <v>FEMALE</v>
      </c>
      <c r="AE1668" s="1" t="str">
        <f>Raw!AB1668</f>
        <v>NO</v>
      </c>
      <c r="AF1668" s="1">
        <f>IF(Raw!AE1668="", 0, 1)</f>
        <v>0</v>
      </c>
      <c r="AG1668" s="1" t="str">
        <f t="shared" si="185"/>
        <v>No</v>
      </c>
      <c r="AH1668" s="1" t="str">
        <f t="shared" si="186"/>
        <v>No</v>
      </c>
      <c r="AI1668" s="1" t="str">
        <f t="shared" si="187"/>
        <v>No</v>
      </c>
      <c r="AJ1668" s="1" t="str">
        <f>IF(Raw!AE1668="", "", Raw!AE1668)</f>
        <v/>
      </c>
      <c r="AK1668" s="2" t="str">
        <f t="shared" ca="1" si="188"/>
        <v/>
      </c>
      <c r="AL1668" s="1" t="str">
        <f>IF(Raw!AF1668="", "", Raw!AF1668)</f>
        <v/>
      </c>
      <c r="AM1668" s="1" t="s">
        <v>6350</v>
      </c>
      <c r="AN1668" s="1" t="s">
        <v>6350</v>
      </c>
      <c r="AO1668" s="1" t="s">
        <v>6349</v>
      </c>
      <c r="AP1668" s="1">
        <f>Raw!AH1668</f>
        <v>10550</v>
      </c>
      <c r="AQ1668" s="1">
        <v>500</v>
      </c>
      <c r="AR1668" s="1" t="s">
        <v>6350</v>
      </c>
      <c r="AS1668" s="1" t="s">
        <v>6350</v>
      </c>
      <c r="AT1668" s="1" t="s">
        <v>6350</v>
      </c>
    </row>
    <row r="1669" spans="1:46" ht="12.75" x14ac:dyDescent="0.2">
      <c r="A1669" s="1">
        <v>11668</v>
      </c>
      <c r="B1669" s="1" t="s">
        <v>2</v>
      </c>
      <c r="C1669" s="2">
        <f t="shared" ca="1" si="182"/>
        <v>45265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6350</v>
      </c>
      <c r="O1669" s="1" t="s">
        <v>6373</v>
      </c>
      <c r="P1669" s="1" t="s">
        <v>6349</v>
      </c>
      <c r="Q1669" s="1" t="s">
        <v>6350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183"/>
        <v>24081</v>
      </c>
      <c r="AA1669" s="1" t="str">
        <f>Raw!Z1669</f>
        <v>NEW ZEALAND FULL LICENCE</v>
      </c>
      <c r="AB1669" s="9">
        <f t="shared" si="184"/>
        <v>4</v>
      </c>
      <c r="AC1669" s="1">
        <v>16</v>
      </c>
      <c r="AD1669" s="1" t="str">
        <f>Raw!AA1669</f>
        <v>MALE</v>
      </c>
      <c r="AE1669" s="1" t="str">
        <f>Raw!AB1669</f>
        <v>YES</v>
      </c>
      <c r="AF1669" s="1">
        <f>IF(Raw!AE1669="", 0, 1)</f>
        <v>0</v>
      </c>
      <c r="AG1669" s="1" t="str">
        <f t="shared" si="185"/>
        <v>No</v>
      </c>
      <c r="AH1669" s="1" t="str">
        <f t="shared" si="186"/>
        <v>No</v>
      </c>
      <c r="AI1669" s="1" t="str">
        <f t="shared" si="187"/>
        <v>No</v>
      </c>
      <c r="AJ1669" s="1" t="str">
        <f>IF(Raw!AE1669="", "", Raw!AE1669)</f>
        <v/>
      </c>
      <c r="AK1669" s="2" t="str">
        <f t="shared" ca="1" si="188"/>
        <v/>
      </c>
      <c r="AL1669" s="1" t="str">
        <f>IF(Raw!AF1669="", "", Raw!AF1669)</f>
        <v/>
      </c>
      <c r="AM1669" s="1" t="s">
        <v>6350</v>
      </c>
      <c r="AN1669" s="1" t="s">
        <v>6350</v>
      </c>
      <c r="AO1669" s="1" t="s">
        <v>6349</v>
      </c>
      <c r="AP1669" s="1">
        <f>Raw!AH1669</f>
        <v>10657</v>
      </c>
      <c r="AQ1669" s="1">
        <v>500</v>
      </c>
      <c r="AR1669" s="1" t="s">
        <v>6350</v>
      </c>
      <c r="AS1669" s="1" t="s">
        <v>6350</v>
      </c>
      <c r="AT1669" s="1" t="s">
        <v>6350</v>
      </c>
    </row>
    <row r="1670" spans="1:46" ht="12.75" x14ac:dyDescent="0.2">
      <c r="A1670" s="1">
        <v>11669</v>
      </c>
      <c r="B1670" s="1" t="s">
        <v>2</v>
      </c>
      <c r="C1670" s="2">
        <f t="shared" ca="1" si="182"/>
        <v>45265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6350</v>
      </c>
      <c r="O1670" s="1" t="s">
        <v>6373</v>
      </c>
      <c r="P1670" s="1" t="s">
        <v>6349</v>
      </c>
      <c r="Q1670" s="1" t="s">
        <v>6350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183"/>
        <v>25542</v>
      </c>
      <c r="AA1670" s="1" t="str">
        <f>Raw!Z1670</f>
        <v>NEW ZEALAND FULL LICENCE</v>
      </c>
      <c r="AB1670" s="9">
        <f t="shared" si="184"/>
        <v>4</v>
      </c>
      <c r="AC1670" s="1">
        <v>16</v>
      </c>
      <c r="AD1670" s="1" t="str">
        <f>Raw!AA1670</f>
        <v>FEMALE</v>
      </c>
      <c r="AE1670" s="1" t="str">
        <f>Raw!AB1670</f>
        <v>NO</v>
      </c>
      <c r="AF1670" s="1">
        <f>IF(Raw!AE1670="", 0, 1)</f>
        <v>0</v>
      </c>
      <c r="AG1670" s="1" t="str">
        <f t="shared" si="185"/>
        <v>No</v>
      </c>
      <c r="AH1670" s="1" t="str">
        <f t="shared" si="186"/>
        <v>No</v>
      </c>
      <c r="AI1670" s="1" t="str">
        <f t="shared" si="187"/>
        <v>No</v>
      </c>
      <c r="AJ1670" s="1" t="str">
        <f>IF(Raw!AE1670="", "", Raw!AE1670)</f>
        <v/>
      </c>
      <c r="AK1670" s="2" t="str">
        <f t="shared" ca="1" si="188"/>
        <v/>
      </c>
      <c r="AL1670" s="1" t="str">
        <f>IF(Raw!AF1670="", "", Raw!AF1670)</f>
        <v/>
      </c>
      <c r="AM1670" s="1" t="s">
        <v>6350</v>
      </c>
      <c r="AN1670" s="1" t="s">
        <v>6350</v>
      </c>
      <c r="AO1670" s="1" t="s">
        <v>6349</v>
      </c>
      <c r="AP1670" s="1">
        <f>Raw!AH1670</f>
        <v>14500</v>
      </c>
      <c r="AQ1670" s="1">
        <v>500</v>
      </c>
      <c r="AR1670" s="1" t="s">
        <v>6350</v>
      </c>
      <c r="AS1670" s="1" t="s">
        <v>6350</v>
      </c>
      <c r="AT1670" s="1" t="s">
        <v>6350</v>
      </c>
    </row>
    <row r="1671" spans="1:46" ht="12.75" x14ac:dyDescent="0.2">
      <c r="A1671" s="1">
        <v>11670</v>
      </c>
      <c r="B1671" s="1" t="s">
        <v>2</v>
      </c>
      <c r="C1671" s="2">
        <f t="shared" ca="1" si="182"/>
        <v>45265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6350</v>
      </c>
      <c r="O1671" s="1" t="s">
        <v>6373</v>
      </c>
      <c r="P1671" s="1" t="s">
        <v>6349</v>
      </c>
      <c r="Q1671" s="1" t="s">
        <v>6350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183"/>
        <v>28829</v>
      </c>
      <c r="AA1671" s="1" t="str">
        <f>Raw!Z1671</f>
        <v>NEW ZEALAND FULL LICENCE</v>
      </c>
      <c r="AB1671" s="9">
        <f t="shared" si="184"/>
        <v>4</v>
      </c>
      <c r="AC1671" s="1">
        <v>16</v>
      </c>
      <c r="AD1671" s="1" t="str">
        <f>Raw!AA1671</f>
        <v>MALE</v>
      </c>
      <c r="AE1671" s="1" t="str">
        <f>Raw!AB1671</f>
        <v>YES</v>
      </c>
      <c r="AF1671" s="1">
        <f>IF(Raw!AE1671="", 0, 1)</f>
        <v>0</v>
      </c>
      <c r="AG1671" s="1" t="str">
        <f t="shared" si="185"/>
        <v>No</v>
      </c>
      <c r="AH1671" s="1" t="str">
        <f t="shared" si="186"/>
        <v>No</v>
      </c>
      <c r="AI1671" s="1" t="str">
        <f t="shared" si="187"/>
        <v>No</v>
      </c>
      <c r="AJ1671" s="1" t="str">
        <f>IF(Raw!AE1671="", "", Raw!AE1671)</f>
        <v/>
      </c>
      <c r="AK1671" s="2" t="str">
        <f t="shared" ca="1" si="188"/>
        <v/>
      </c>
      <c r="AL1671" s="1" t="str">
        <f>IF(Raw!AF1671="", "", Raw!AF1671)</f>
        <v/>
      </c>
      <c r="AM1671" s="1" t="s">
        <v>6350</v>
      </c>
      <c r="AN1671" s="1" t="s">
        <v>6350</v>
      </c>
      <c r="AO1671" s="1" t="s">
        <v>6349</v>
      </c>
      <c r="AP1671" s="1">
        <f>Raw!AH1671</f>
        <v>11400</v>
      </c>
      <c r="AQ1671" s="1">
        <v>500</v>
      </c>
      <c r="AR1671" s="1" t="s">
        <v>6350</v>
      </c>
      <c r="AS1671" s="1" t="s">
        <v>6350</v>
      </c>
      <c r="AT1671" s="1" t="s">
        <v>6350</v>
      </c>
    </row>
    <row r="1672" spans="1:46" ht="12.75" x14ac:dyDescent="0.2">
      <c r="A1672" s="1">
        <v>11671</v>
      </c>
      <c r="B1672" s="1" t="s">
        <v>2</v>
      </c>
      <c r="C1672" s="2">
        <f t="shared" ca="1" si="182"/>
        <v>45265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6350</v>
      </c>
      <c r="O1672" s="1" t="s">
        <v>6373</v>
      </c>
      <c r="P1672" s="1" t="s">
        <v>6349</v>
      </c>
      <c r="Q1672" s="1" t="s">
        <v>6350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/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183"/>
        <v>33577</v>
      </c>
      <c r="AA1672" s="1" t="str">
        <f>Raw!Z1672</f>
        <v>NEW ZEALAND FULL LICENCE</v>
      </c>
      <c r="AB1672" s="9">
        <f t="shared" si="184"/>
        <v>4</v>
      </c>
      <c r="AC1672" s="1">
        <v>16</v>
      </c>
      <c r="AD1672" s="1" t="str">
        <f>Raw!AA1672</f>
        <v>MALE</v>
      </c>
      <c r="AE1672" s="1" t="str">
        <f>Raw!AB1672</f>
        <v>YES</v>
      </c>
      <c r="AF1672" s="1">
        <f>IF(Raw!AE1672="", 0, 1)</f>
        <v>0</v>
      </c>
      <c r="AG1672" s="1" t="str">
        <f t="shared" si="185"/>
        <v>No</v>
      </c>
      <c r="AH1672" s="1" t="str">
        <f t="shared" si="186"/>
        <v>No</v>
      </c>
      <c r="AI1672" s="1" t="str">
        <f t="shared" si="187"/>
        <v>No</v>
      </c>
      <c r="AJ1672" s="1" t="str">
        <f>IF(Raw!AE1672="", "", Raw!AE1672)</f>
        <v/>
      </c>
      <c r="AK1672" s="2" t="str">
        <f t="shared" ca="1" si="188"/>
        <v/>
      </c>
      <c r="AL1672" s="1" t="str">
        <f>IF(Raw!AF1672="", "", Raw!AF1672)</f>
        <v/>
      </c>
      <c r="AM1672" s="1" t="s">
        <v>6350</v>
      </c>
      <c r="AN1672" s="1" t="s">
        <v>6350</v>
      </c>
      <c r="AO1672" s="1" t="s">
        <v>6349</v>
      </c>
      <c r="AP1672" s="1">
        <f>Raw!AH1672</f>
        <v>11580</v>
      </c>
      <c r="AQ1672" s="1">
        <v>500</v>
      </c>
      <c r="AR1672" s="1" t="s">
        <v>6350</v>
      </c>
      <c r="AS1672" s="1" t="s">
        <v>6350</v>
      </c>
      <c r="AT1672" s="1" t="s">
        <v>6350</v>
      </c>
    </row>
    <row r="1673" spans="1:46" ht="12.75" x14ac:dyDescent="0.2">
      <c r="A1673" s="1">
        <v>11672</v>
      </c>
      <c r="B1673" s="1" t="s">
        <v>2</v>
      </c>
      <c r="C1673" s="2">
        <f t="shared" ca="1" si="182"/>
        <v>45265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6350</v>
      </c>
      <c r="O1673" s="1" t="s">
        <v>6373</v>
      </c>
      <c r="P1673" s="1" t="s">
        <v>6349</v>
      </c>
      <c r="Q1673" s="1" t="s">
        <v>6350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/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183"/>
        <v>35404</v>
      </c>
      <c r="AA1673" s="1" t="str">
        <f>Raw!Z1673</f>
        <v>NEW ZEALAND FULL LICENCE</v>
      </c>
      <c r="AB1673" s="9">
        <f t="shared" si="184"/>
        <v>4</v>
      </c>
      <c r="AC1673" s="1">
        <v>16</v>
      </c>
      <c r="AD1673" s="1" t="str">
        <f>Raw!AA1673</f>
        <v>FEMALE</v>
      </c>
      <c r="AE1673" s="1" t="str">
        <f>Raw!AB1673</f>
        <v>NO</v>
      </c>
      <c r="AF1673" s="1">
        <f>IF(Raw!AE1673="", 0, 1)</f>
        <v>0</v>
      </c>
      <c r="AG1673" s="1" t="str">
        <f t="shared" si="185"/>
        <v>No</v>
      </c>
      <c r="AH1673" s="1" t="str">
        <f t="shared" si="186"/>
        <v>No</v>
      </c>
      <c r="AI1673" s="1" t="str">
        <f t="shared" si="187"/>
        <v>No</v>
      </c>
      <c r="AJ1673" s="1" t="str">
        <f>IF(Raw!AE1673="", "", Raw!AE1673)</f>
        <v/>
      </c>
      <c r="AK1673" s="2" t="str">
        <f t="shared" ca="1" si="188"/>
        <v/>
      </c>
      <c r="AL1673" s="1" t="str">
        <f>IF(Raw!AF1673="", "", Raw!AF1673)</f>
        <v/>
      </c>
      <c r="AM1673" s="1" t="s">
        <v>6350</v>
      </c>
      <c r="AN1673" s="1" t="s">
        <v>6350</v>
      </c>
      <c r="AO1673" s="1" t="s">
        <v>6349</v>
      </c>
      <c r="AP1673" s="1">
        <f>Raw!AH1673</f>
        <v>7000</v>
      </c>
      <c r="AQ1673" s="1">
        <v>500</v>
      </c>
      <c r="AR1673" s="1" t="s">
        <v>6350</v>
      </c>
      <c r="AS1673" s="1" t="s">
        <v>6350</v>
      </c>
      <c r="AT1673" s="1" t="s">
        <v>6350</v>
      </c>
    </row>
    <row r="1674" spans="1:46" ht="12.75" x14ac:dyDescent="0.2">
      <c r="A1674" s="1">
        <v>11673</v>
      </c>
      <c r="B1674" s="1" t="s">
        <v>2</v>
      </c>
      <c r="C1674" s="2">
        <f t="shared" ca="1" si="182"/>
        <v>45265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6350</v>
      </c>
      <c r="O1674" s="1" t="s">
        <v>6373</v>
      </c>
      <c r="P1674" s="1" t="s">
        <v>6349</v>
      </c>
      <c r="Q1674" s="1" t="s">
        <v>6350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/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183"/>
        <v>22255</v>
      </c>
      <c r="AA1674" s="1" t="str">
        <f>Raw!Z1674</f>
        <v>NEW ZEALAND FULL LICENCE</v>
      </c>
      <c r="AB1674" s="9">
        <f t="shared" si="184"/>
        <v>4</v>
      </c>
      <c r="AC1674" s="1">
        <v>16</v>
      </c>
      <c r="AD1674" s="1" t="str">
        <f>Raw!AA1674</f>
        <v>MALE</v>
      </c>
      <c r="AE1674" s="1" t="str">
        <f>Raw!AB1674</f>
        <v>NO</v>
      </c>
      <c r="AF1674" s="1">
        <f>IF(Raw!AE1674="", 0, 1)</f>
        <v>0</v>
      </c>
      <c r="AG1674" s="1" t="str">
        <f t="shared" si="185"/>
        <v>No</v>
      </c>
      <c r="AH1674" s="1" t="str">
        <f t="shared" si="186"/>
        <v>No</v>
      </c>
      <c r="AI1674" s="1" t="str">
        <f t="shared" si="187"/>
        <v>No</v>
      </c>
      <c r="AJ1674" s="1" t="str">
        <f>IF(Raw!AE1674="", "", Raw!AE1674)</f>
        <v/>
      </c>
      <c r="AK1674" s="2" t="str">
        <f t="shared" ca="1" si="188"/>
        <v/>
      </c>
      <c r="AL1674" s="1" t="str">
        <f>IF(Raw!AF1674="", "", Raw!AF1674)</f>
        <v/>
      </c>
      <c r="AM1674" s="1" t="s">
        <v>6350</v>
      </c>
      <c r="AN1674" s="1" t="s">
        <v>6350</v>
      </c>
      <c r="AO1674" s="1" t="s">
        <v>6349</v>
      </c>
      <c r="AP1674" s="1">
        <f>Raw!AH1674</f>
        <v>36400</v>
      </c>
      <c r="AQ1674" s="1">
        <v>500</v>
      </c>
      <c r="AR1674" s="1" t="s">
        <v>6350</v>
      </c>
      <c r="AS1674" s="1" t="s">
        <v>6350</v>
      </c>
      <c r="AT1674" s="1" t="s">
        <v>6350</v>
      </c>
    </row>
    <row r="1675" spans="1:46" ht="12.75" x14ac:dyDescent="0.2">
      <c r="A1675" s="1">
        <v>11674</v>
      </c>
      <c r="B1675" s="1" t="s">
        <v>2</v>
      </c>
      <c r="C1675" s="2">
        <f t="shared" ca="1" si="182"/>
        <v>45265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6350</v>
      </c>
      <c r="O1675" s="1" t="s">
        <v>6373</v>
      </c>
      <c r="P1675" s="1" t="s">
        <v>6349</v>
      </c>
      <c r="Q1675" s="1" t="s">
        <v>6350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183"/>
        <v>35769</v>
      </c>
      <c r="AA1675" s="1" t="str">
        <f>Raw!Z1675</f>
        <v>NEW ZEALAND FULL LICENCE</v>
      </c>
      <c r="AB1675" s="9">
        <f t="shared" si="184"/>
        <v>4</v>
      </c>
      <c r="AC1675" s="1">
        <v>16</v>
      </c>
      <c r="AD1675" s="1" t="str">
        <f>Raw!AA1675</f>
        <v>MALE</v>
      </c>
      <c r="AE1675" s="1" t="str">
        <f>Raw!AB1675</f>
        <v>NO</v>
      </c>
      <c r="AF1675" s="1">
        <f>IF(Raw!AE1675="", 0, 1)</f>
        <v>1</v>
      </c>
      <c r="AG1675" s="1" t="str">
        <f t="shared" si="185"/>
        <v>Yes</v>
      </c>
      <c r="AH1675" s="1" t="str">
        <f t="shared" si="186"/>
        <v>Yes</v>
      </c>
      <c r="AI1675" s="1" t="str">
        <f t="shared" si="187"/>
        <v>Yes</v>
      </c>
      <c r="AJ1675" s="1">
        <f>IF(Raw!AE1675="", "", Raw!AE1675)</f>
        <v>13</v>
      </c>
      <c r="AK1675" s="2">
        <f t="shared" ca="1" si="188"/>
        <v>44895</v>
      </c>
      <c r="AL1675" s="1" t="str">
        <f>IF(Raw!AF1675="", "", Raw!AF1675)</f>
        <v>At fault - Fire damage or theft</v>
      </c>
      <c r="AM1675" s="1" t="s">
        <v>6350</v>
      </c>
      <c r="AN1675" s="1" t="s">
        <v>6350</v>
      </c>
      <c r="AO1675" s="1" t="s">
        <v>6349</v>
      </c>
      <c r="AP1675" s="1">
        <f>Raw!AH1675</f>
        <v>5150</v>
      </c>
      <c r="AQ1675" s="1">
        <v>500</v>
      </c>
      <c r="AR1675" s="1" t="s">
        <v>6350</v>
      </c>
      <c r="AS1675" s="1" t="s">
        <v>6350</v>
      </c>
      <c r="AT1675" s="1" t="s">
        <v>6350</v>
      </c>
    </row>
    <row r="1676" spans="1:46" ht="12.75" x14ac:dyDescent="0.2">
      <c r="A1676" s="1">
        <v>11675</v>
      </c>
      <c r="B1676" s="1" t="s">
        <v>2</v>
      </c>
      <c r="C1676" s="2">
        <f t="shared" ca="1" si="182"/>
        <v>45265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6350</v>
      </c>
      <c r="O1676" s="1" t="s">
        <v>6373</v>
      </c>
      <c r="P1676" s="1" t="s">
        <v>6349</v>
      </c>
      <c r="Q1676" s="1" t="s">
        <v>6350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183"/>
        <v>38691</v>
      </c>
      <c r="AA1676" s="1" t="str">
        <f>Raw!Z1676</f>
        <v>RESTRICTED LICENCE</v>
      </c>
      <c r="AB1676" s="9">
        <f t="shared" si="184"/>
        <v>2</v>
      </c>
      <c r="AC1676" s="1">
        <v>16</v>
      </c>
      <c r="AD1676" s="1" t="str">
        <f>Raw!AA1676</f>
        <v>FEMALE</v>
      </c>
      <c r="AE1676" s="1" t="str">
        <f>Raw!AB1676</f>
        <v>YES</v>
      </c>
      <c r="AF1676" s="1">
        <f>IF(Raw!AE1676="", 0, 1)</f>
        <v>0</v>
      </c>
      <c r="AG1676" s="1" t="str">
        <f t="shared" si="185"/>
        <v>No</v>
      </c>
      <c r="AH1676" s="1" t="str">
        <f t="shared" si="186"/>
        <v>No</v>
      </c>
      <c r="AI1676" s="1" t="str">
        <f t="shared" si="187"/>
        <v>No</v>
      </c>
      <c r="AJ1676" s="1" t="str">
        <f>IF(Raw!AE1676="", "", Raw!AE1676)</f>
        <v/>
      </c>
      <c r="AK1676" s="2" t="str">
        <f t="shared" ca="1" si="188"/>
        <v/>
      </c>
      <c r="AL1676" s="1" t="str">
        <f>IF(Raw!AF1676="", "", Raw!AF1676)</f>
        <v/>
      </c>
      <c r="AM1676" s="1" t="s">
        <v>6350</v>
      </c>
      <c r="AN1676" s="1" t="s">
        <v>6350</v>
      </c>
      <c r="AO1676" s="1" t="s">
        <v>6349</v>
      </c>
      <c r="AP1676" s="1">
        <f>Raw!AH1676</f>
        <v>10720</v>
      </c>
      <c r="AQ1676" s="1">
        <v>500</v>
      </c>
      <c r="AR1676" s="1" t="s">
        <v>6350</v>
      </c>
      <c r="AS1676" s="1" t="s">
        <v>6350</v>
      </c>
      <c r="AT1676" s="1" t="s">
        <v>6350</v>
      </c>
    </row>
    <row r="1677" spans="1:46" ht="12.75" x14ac:dyDescent="0.2">
      <c r="A1677" s="1">
        <v>11676</v>
      </c>
      <c r="B1677" s="1" t="s">
        <v>2</v>
      </c>
      <c r="C1677" s="2">
        <f t="shared" ca="1" si="182"/>
        <v>45265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6350</v>
      </c>
      <c r="O1677" s="1" t="s">
        <v>6373</v>
      </c>
      <c r="P1677" s="1" t="s">
        <v>6349</v>
      </c>
      <c r="Q1677" s="1" t="s">
        <v>6350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183"/>
        <v>38326</v>
      </c>
      <c r="AA1677" s="1" t="str">
        <f>Raw!Z1677</f>
        <v>NEW ZEALAND FULL LICENCE</v>
      </c>
      <c r="AB1677" s="9">
        <f t="shared" si="184"/>
        <v>3</v>
      </c>
      <c r="AC1677" s="1">
        <v>16</v>
      </c>
      <c r="AD1677" s="1" t="str">
        <f>Raw!AA1677</f>
        <v>FEMALE</v>
      </c>
      <c r="AE1677" s="1" t="str">
        <f>Raw!AB1677</f>
        <v>NO</v>
      </c>
      <c r="AF1677" s="1">
        <f>IF(Raw!AE1677="", 0, 1)</f>
        <v>0</v>
      </c>
      <c r="AG1677" s="1" t="str">
        <f t="shared" si="185"/>
        <v>No</v>
      </c>
      <c r="AH1677" s="1" t="str">
        <f t="shared" si="186"/>
        <v>No</v>
      </c>
      <c r="AI1677" s="1" t="str">
        <f t="shared" si="187"/>
        <v>No</v>
      </c>
      <c r="AJ1677" s="1" t="str">
        <f>IF(Raw!AE1677="", "", Raw!AE1677)</f>
        <v/>
      </c>
      <c r="AK1677" s="2" t="str">
        <f t="shared" ca="1" si="188"/>
        <v/>
      </c>
      <c r="AL1677" s="1" t="str">
        <f>IF(Raw!AF1677="", "", Raw!AF1677)</f>
        <v/>
      </c>
      <c r="AM1677" s="1" t="s">
        <v>6350</v>
      </c>
      <c r="AN1677" s="1" t="s">
        <v>6350</v>
      </c>
      <c r="AO1677" s="1" t="s">
        <v>6349</v>
      </c>
      <c r="AP1677" s="1">
        <f>Raw!AH1677</f>
        <v>7830</v>
      </c>
      <c r="AQ1677" s="1">
        <v>500</v>
      </c>
      <c r="AR1677" s="1" t="s">
        <v>6350</v>
      </c>
      <c r="AS1677" s="1" t="s">
        <v>6350</v>
      </c>
      <c r="AT1677" s="1" t="s">
        <v>6350</v>
      </c>
    </row>
    <row r="1678" spans="1:46" ht="12.75" x14ac:dyDescent="0.2">
      <c r="A1678" s="1">
        <v>11677</v>
      </c>
      <c r="B1678" s="1" t="s">
        <v>2</v>
      </c>
      <c r="C1678" s="2">
        <f t="shared" ca="1" si="182"/>
        <v>45265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6350</v>
      </c>
      <c r="O1678" s="1" t="s">
        <v>6373</v>
      </c>
      <c r="P1678" s="1" t="s">
        <v>6349</v>
      </c>
      <c r="Q1678" s="1" t="s">
        <v>6350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/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183"/>
        <v>33212</v>
      </c>
      <c r="AA1678" s="1" t="str">
        <f>Raw!Z1678</f>
        <v>RESTRICTED LICENCE</v>
      </c>
      <c r="AB1678" s="9">
        <f t="shared" si="184"/>
        <v>4</v>
      </c>
      <c r="AC1678" s="1">
        <v>16</v>
      </c>
      <c r="AD1678" s="1" t="str">
        <f>Raw!AA1678</f>
        <v>MALE</v>
      </c>
      <c r="AE1678" s="1" t="str">
        <f>Raw!AB1678</f>
        <v>NO</v>
      </c>
      <c r="AF1678" s="1">
        <f>IF(Raw!AE1678="", 0, 1)</f>
        <v>0</v>
      </c>
      <c r="AG1678" s="1" t="str">
        <f t="shared" si="185"/>
        <v>No</v>
      </c>
      <c r="AH1678" s="1" t="str">
        <f t="shared" si="186"/>
        <v>No</v>
      </c>
      <c r="AI1678" s="1" t="str">
        <f t="shared" si="187"/>
        <v>No</v>
      </c>
      <c r="AJ1678" s="1" t="str">
        <f>IF(Raw!AE1678="", "", Raw!AE1678)</f>
        <v/>
      </c>
      <c r="AK1678" s="2" t="str">
        <f t="shared" ca="1" si="188"/>
        <v/>
      </c>
      <c r="AL1678" s="1" t="str">
        <f>IF(Raw!AF1678="", "", Raw!AF1678)</f>
        <v/>
      </c>
      <c r="AM1678" s="1" t="s">
        <v>6350</v>
      </c>
      <c r="AN1678" s="1" t="s">
        <v>6350</v>
      </c>
      <c r="AO1678" s="1" t="s">
        <v>6349</v>
      </c>
      <c r="AP1678" s="1">
        <f>Raw!AH1678</f>
        <v>11760</v>
      </c>
      <c r="AQ1678" s="1">
        <v>500</v>
      </c>
      <c r="AR1678" s="1" t="s">
        <v>6350</v>
      </c>
      <c r="AS1678" s="1" t="s">
        <v>6350</v>
      </c>
      <c r="AT1678" s="1" t="s">
        <v>6350</v>
      </c>
    </row>
    <row r="1679" spans="1:46" ht="12.75" x14ac:dyDescent="0.2">
      <c r="A1679" s="1">
        <v>11678</v>
      </c>
      <c r="B1679" s="1" t="s">
        <v>2</v>
      </c>
      <c r="C1679" s="2">
        <f t="shared" ca="1" si="182"/>
        <v>45265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6350</v>
      </c>
      <c r="O1679" s="1" t="s">
        <v>6373</v>
      </c>
      <c r="P1679" s="1" t="s">
        <v>6349</v>
      </c>
      <c r="Q1679" s="1" t="s">
        <v>6350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183"/>
        <v>29194</v>
      </c>
      <c r="AA1679" s="1" t="str">
        <f>Raw!Z1679</f>
        <v>NEW ZEALAND FULL LICENCE</v>
      </c>
      <c r="AB1679" s="9">
        <f t="shared" si="184"/>
        <v>4</v>
      </c>
      <c r="AC1679" s="1">
        <v>16</v>
      </c>
      <c r="AD1679" s="1" t="str">
        <f>Raw!AA1679</f>
        <v>MALE</v>
      </c>
      <c r="AE1679" s="1" t="str">
        <f>Raw!AB1679</f>
        <v>NO</v>
      </c>
      <c r="AF1679" s="1">
        <f>IF(Raw!AE1679="", 0, 1)</f>
        <v>1</v>
      </c>
      <c r="AG1679" s="1" t="str">
        <f t="shared" si="185"/>
        <v>Yes</v>
      </c>
      <c r="AH1679" s="1" t="str">
        <f t="shared" si="186"/>
        <v>Yes</v>
      </c>
      <c r="AI1679" s="1" t="str">
        <f t="shared" si="187"/>
        <v>Yes</v>
      </c>
      <c r="AJ1679" s="1">
        <f>IF(Raw!AE1679="", "", Raw!AE1679)</f>
        <v>22</v>
      </c>
      <c r="AK1679" s="2">
        <f t="shared" ca="1" si="188"/>
        <v>44620</v>
      </c>
      <c r="AL1679" s="1" t="str">
        <f>IF(Raw!AF1679="", "", Raw!AF1679)</f>
        <v>At fault - other vehicle involved</v>
      </c>
      <c r="AM1679" s="1" t="s">
        <v>6350</v>
      </c>
      <c r="AN1679" s="1" t="s">
        <v>6350</v>
      </c>
      <c r="AO1679" s="1" t="s">
        <v>6349</v>
      </c>
      <c r="AP1679" s="1">
        <f>Raw!AH1679</f>
        <v>4350</v>
      </c>
      <c r="AQ1679" s="1">
        <v>500</v>
      </c>
      <c r="AR1679" s="1" t="s">
        <v>6350</v>
      </c>
      <c r="AS1679" s="1" t="s">
        <v>6350</v>
      </c>
      <c r="AT1679" s="1" t="s">
        <v>6350</v>
      </c>
    </row>
    <row r="1680" spans="1:46" ht="12.75" x14ac:dyDescent="0.2">
      <c r="A1680" s="1">
        <v>11679</v>
      </c>
      <c r="B1680" s="1" t="s">
        <v>2</v>
      </c>
      <c r="C1680" s="2">
        <f t="shared" ca="1" si="182"/>
        <v>45265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6350</v>
      </c>
      <c r="O1680" s="1" t="s">
        <v>6373</v>
      </c>
      <c r="P1680" s="1" t="s">
        <v>6349</v>
      </c>
      <c r="Q1680" s="1" t="s">
        <v>6350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183"/>
        <v>30290</v>
      </c>
      <c r="AA1680" s="1" t="str">
        <f>Raw!Z1680</f>
        <v>NEW ZEALAND FULL LICENCE</v>
      </c>
      <c r="AB1680" s="9">
        <f t="shared" si="184"/>
        <v>4</v>
      </c>
      <c r="AC1680" s="1">
        <v>16</v>
      </c>
      <c r="AD1680" s="1" t="str">
        <f>Raw!AA1680</f>
        <v>MALE</v>
      </c>
      <c r="AE1680" s="1" t="str">
        <f>Raw!AB1680</f>
        <v>YES</v>
      </c>
      <c r="AF1680" s="1">
        <f>IF(Raw!AE1680="", 0, 1)</f>
        <v>0</v>
      </c>
      <c r="AG1680" s="1" t="str">
        <f t="shared" si="185"/>
        <v>No</v>
      </c>
      <c r="AH1680" s="1" t="str">
        <f t="shared" si="186"/>
        <v>No</v>
      </c>
      <c r="AI1680" s="1" t="str">
        <f t="shared" si="187"/>
        <v>No</v>
      </c>
      <c r="AJ1680" s="1" t="str">
        <f>IF(Raw!AE1680="", "", Raw!AE1680)</f>
        <v/>
      </c>
      <c r="AK1680" s="2" t="str">
        <f t="shared" ca="1" si="188"/>
        <v/>
      </c>
      <c r="AL1680" s="1" t="str">
        <f>IF(Raw!AF1680="", "", Raw!AF1680)</f>
        <v/>
      </c>
      <c r="AM1680" s="1" t="s">
        <v>6350</v>
      </c>
      <c r="AN1680" s="1" t="s">
        <v>6350</v>
      </c>
      <c r="AO1680" s="1" t="s">
        <v>6349</v>
      </c>
      <c r="AP1680" s="1">
        <f>Raw!AH1680</f>
        <v>31550</v>
      </c>
      <c r="AQ1680" s="1">
        <v>500</v>
      </c>
      <c r="AR1680" s="1" t="s">
        <v>6350</v>
      </c>
      <c r="AS1680" s="1" t="s">
        <v>6350</v>
      </c>
      <c r="AT1680" s="1" t="s">
        <v>6350</v>
      </c>
    </row>
    <row r="1681" spans="1:46" ht="12.75" x14ac:dyDescent="0.2">
      <c r="A1681" s="1">
        <v>11680</v>
      </c>
      <c r="B1681" s="1" t="s">
        <v>2</v>
      </c>
      <c r="C1681" s="2">
        <f t="shared" ca="1" si="182"/>
        <v>45265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6350</v>
      </c>
      <c r="O1681" s="1" t="s">
        <v>6373</v>
      </c>
      <c r="P1681" s="1" t="s">
        <v>6349</v>
      </c>
      <c r="Q1681" s="1" t="s">
        <v>6350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183"/>
        <v>25177</v>
      </c>
      <c r="AA1681" s="1" t="str">
        <f>Raw!Z1681</f>
        <v>NEW ZEALAND FULL LICENCE</v>
      </c>
      <c r="AB1681" s="9">
        <f t="shared" si="184"/>
        <v>4</v>
      </c>
      <c r="AC1681" s="1">
        <v>16</v>
      </c>
      <c r="AD1681" s="1" t="str">
        <f>Raw!AA1681</f>
        <v>FEMALE</v>
      </c>
      <c r="AE1681" s="1" t="str">
        <f>Raw!AB1681</f>
        <v>NO</v>
      </c>
      <c r="AF1681" s="1">
        <f>IF(Raw!AE1681="", 0, 1)</f>
        <v>0</v>
      </c>
      <c r="AG1681" s="1" t="str">
        <f t="shared" si="185"/>
        <v>No</v>
      </c>
      <c r="AH1681" s="1" t="str">
        <f t="shared" si="186"/>
        <v>No</v>
      </c>
      <c r="AI1681" s="1" t="str">
        <f t="shared" si="187"/>
        <v>No</v>
      </c>
      <c r="AJ1681" s="1" t="str">
        <f>IF(Raw!AE1681="", "", Raw!AE1681)</f>
        <v/>
      </c>
      <c r="AK1681" s="2" t="str">
        <f t="shared" ca="1" si="188"/>
        <v/>
      </c>
      <c r="AL1681" s="1" t="str">
        <f>IF(Raw!AF1681="", "", Raw!AF1681)</f>
        <v/>
      </c>
      <c r="AM1681" s="1" t="s">
        <v>6350</v>
      </c>
      <c r="AN1681" s="1" t="s">
        <v>6350</v>
      </c>
      <c r="AO1681" s="1" t="s">
        <v>6349</v>
      </c>
      <c r="AP1681" s="1">
        <f>Raw!AH1681</f>
        <v>19950</v>
      </c>
      <c r="AQ1681" s="1">
        <v>500</v>
      </c>
      <c r="AR1681" s="1" t="s">
        <v>6350</v>
      </c>
      <c r="AS1681" s="1" t="s">
        <v>6350</v>
      </c>
      <c r="AT1681" s="1" t="s">
        <v>6350</v>
      </c>
    </row>
    <row r="1682" spans="1:46" ht="12.75" x14ac:dyDescent="0.2">
      <c r="A1682" s="1">
        <v>11681</v>
      </c>
      <c r="B1682" s="1" t="s">
        <v>2</v>
      </c>
      <c r="C1682" s="2">
        <f t="shared" ca="1" si="182"/>
        <v>45265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6350</v>
      </c>
      <c r="O1682" s="1" t="s">
        <v>6373</v>
      </c>
      <c r="P1682" s="1" t="s">
        <v>6349</v>
      </c>
      <c r="Q1682" s="1" t="s">
        <v>6350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183"/>
        <v>30290</v>
      </c>
      <c r="AA1682" s="1" t="str">
        <f>Raw!Z1682</f>
        <v>NEW ZEALAND FULL LICENCE</v>
      </c>
      <c r="AB1682" s="9">
        <f t="shared" si="184"/>
        <v>4</v>
      </c>
      <c r="AC1682" s="1">
        <v>16</v>
      </c>
      <c r="AD1682" s="1" t="str">
        <f>Raw!AA1682</f>
        <v>FEMALE</v>
      </c>
      <c r="AE1682" s="1" t="str">
        <f>Raw!AB1682</f>
        <v>NO</v>
      </c>
      <c r="AF1682" s="1">
        <f>IF(Raw!AE1682="", 0, 1)</f>
        <v>0</v>
      </c>
      <c r="AG1682" s="1" t="str">
        <f t="shared" si="185"/>
        <v>No</v>
      </c>
      <c r="AH1682" s="1" t="str">
        <f t="shared" si="186"/>
        <v>No</v>
      </c>
      <c r="AI1682" s="1" t="str">
        <f t="shared" si="187"/>
        <v>No</v>
      </c>
      <c r="AJ1682" s="1" t="str">
        <f>IF(Raw!AE1682="", "", Raw!AE1682)</f>
        <v/>
      </c>
      <c r="AK1682" s="2" t="str">
        <f t="shared" ca="1" si="188"/>
        <v/>
      </c>
      <c r="AL1682" s="1" t="str">
        <f>IF(Raw!AF1682="", "", Raw!AF1682)</f>
        <v/>
      </c>
      <c r="AM1682" s="1" t="s">
        <v>6350</v>
      </c>
      <c r="AN1682" s="1" t="s">
        <v>6350</v>
      </c>
      <c r="AO1682" s="1" t="s">
        <v>6349</v>
      </c>
      <c r="AP1682" s="1">
        <f>Raw!AH1682</f>
        <v>14200</v>
      </c>
      <c r="AQ1682" s="1">
        <v>500</v>
      </c>
      <c r="AR1682" s="1" t="s">
        <v>6350</v>
      </c>
      <c r="AS1682" s="1" t="s">
        <v>6350</v>
      </c>
      <c r="AT1682" s="1" t="s">
        <v>6350</v>
      </c>
    </row>
    <row r="1683" spans="1:46" ht="12.75" x14ac:dyDescent="0.2">
      <c r="A1683" s="1">
        <v>11682</v>
      </c>
      <c r="B1683" s="1" t="s">
        <v>2</v>
      </c>
      <c r="C1683" s="2">
        <f t="shared" ca="1" si="182"/>
        <v>45265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6350</v>
      </c>
      <c r="O1683" s="1" t="s">
        <v>6373</v>
      </c>
      <c r="P1683" s="1" t="s">
        <v>6349</v>
      </c>
      <c r="Q1683" s="1" t="s">
        <v>6350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183"/>
        <v>24081</v>
      </c>
      <c r="AA1683" s="1" t="str">
        <f>Raw!Z1683</f>
        <v>NEW ZEALAND FULL LICENCE</v>
      </c>
      <c r="AB1683" s="9">
        <f t="shared" si="184"/>
        <v>4</v>
      </c>
      <c r="AC1683" s="1">
        <v>16</v>
      </c>
      <c r="AD1683" s="1" t="str">
        <f>Raw!AA1683</f>
        <v>FEMALE</v>
      </c>
      <c r="AE1683" s="1" t="str">
        <f>Raw!AB1683</f>
        <v>NO</v>
      </c>
      <c r="AF1683" s="1">
        <f>IF(Raw!AE1683="", 0, 1)</f>
        <v>1</v>
      </c>
      <c r="AG1683" s="1" t="str">
        <f t="shared" si="185"/>
        <v>Yes</v>
      </c>
      <c r="AH1683" s="1" t="str">
        <f t="shared" si="186"/>
        <v>Yes</v>
      </c>
      <c r="AI1683" s="1" t="str">
        <f t="shared" si="187"/>
        <v>Yes</v>
      </c>
      <c r="AJ1683" s="1">
        <f>IF(Raw!AE1683="", "", Raw!AE1683)</f>
        <v>22</v>
      </c>
      <c r="AK1683" s="2">
        <f t="shared" ca="1" si="188"/>
        <v>44620</v>
      </c>
      <c r="AL1683" s="1" t="str">
        <f>IF(Raw!AF1683="", "", Raw!AF1683)</f>
        <v>At fault - other vehicle involved</v>
      </c>
      <c r="AM1683" s="1" t="s">
        <v>6350</v>
      </c>
      <c r="AN1683" s="1" t="s">
        <v>6350</v>
      </c>
      <c r="AO1683" s="1" t="s">
        <v>6349</v>
      </c>
      <c r="AP1683" s="1">
        <f>Raw!AH1683</f>
        <v>2440</v>
      </c>
      <c r="AQ1683" s="1">
        <v>500</v>
      </c>
      <c r="AR1683" s="1" t="s">
        <v>6350</v>
      </c>
      <c r="AS1683" s="1" t="s">
        <v>6350</v>
      </c>
      <c r="AT1683" s="1" t="s">
        <v>6350</v>
      </c>
    </row>
    <row r="1684" spans="1:46" ht="12.75" x14ac:dyDescent="0.2">
      <c r="A1684" s="1">
        <v>11683</v>
      </c>
      <c r="B1684" s="1" t="s">
        <v>2</v>
      </c>
      <c r="C1684" s="2">
        <f t="shared" ca="1" si="182"/>
        <v>45265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6350</v>
      </c>
      <c r="O1684" s="1" t="s">
        <v>6373</v>
      </c>
      <c r="P1684" s="1" t="s">
        <v>6349</v>
      </c>
      <c r="Q1684" s="1" t="s">
        <v>6350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183"/>
        <v>33577</v>
      </c>
      <c r="AA1684" s="1" t="str">
        <f>Raw!Z1684</f>
        <v>NEW ZEALAND FULL LICENCE</v>
      </c>
      <c r="AB1684" s="9">
        <f t="shared" si="184"/>
        <v>4</v>
      </c>
      <c r="AC1684" s="1">
        <v>16</v>
      </c>
      <c r="AD1684" s="1" t="str">
        <f>Raw!AA1684</f>
        <v>MALE</v>
      </c>
      <c r="AE1684" s="1" t="str">
        <f>Raw!AB1684</f>
        <v>NO</v>
      </c>
      <c r="AF1684" s="1">
        <f>IF(Raw!AE1684="", 0, 1)</f>
        <v>1</v>
      </c>
      <c r="AG1684" s="1" t="str">
        <f t="shared" si="185"/>
        <v>Yes</v>
      </c>
      <c r="AH1684" s="1" t="str">
        <f t="shared" si="186"/>
        <v>Yes</v>
      </c>
      <c r="AI1684" s="1" t="str">
        <f t="shared" si="187"/>
        <v>Yes</v>
      </c>
      <c r="AJ1684" s="1">
        <f>IF(Raw!AE1684="", "", Raw!AE1684)</f>
        <v>5</v>
      </c>
      <c r="AK1684" s="2">
        <f t="shared" ca="1" si="188"/>
        <v>45138</v>
      </c>
      <c r="AL1684" s="1" t="str">
        <f>IF(Raw!AF1684="", "", Raw!AF1684)</f>
        <v>At fault - other vehicle involved</v>
      </c>
      <c r="AM1684" s="1" t="s">
        <v>6350</v>
      </c>
      <c r="AN1684" s="1" t="s">
        <v>6350</v>
      </c>
      <c r="AO1684" s="1" t="s">
        <v>6349</v>
      </c>
      <c r="AP1684" s="1">
        <f>Raw!AH1684</f>
        <v>4000</v>
      </c>
      <c r="AQ1684" s="1">
        <v>500</v>
      </c>
      <c r="AR1684" s="1" t="s">
        <v>6350</v>
      </c>
      <c r="AS1684" s="1" t="s">
        <v>6350</v>
      </c>
      <c r="AT1684" s="1" t="s">
        <v>6350</v>
      </c>
    </row>
    <row r="1685" spans="1:46" ht="12.75" x14ac:dyDescent="0.2">
      <c r="A1685" s="1">
        <v>11684</v>
      </c>
      <c r="B1685" s="1" t="s">
        <v>2</v>
      </c>
      <c r="C1685" s="2">
        <f t="shared" ca="1" si="182"/>
        <v>45265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6350</v>
      </c>
      <c r="O1685" s="1" t="s">
        <v>6373</v>
      </c>
      <c r="P1685" s="1" t="s">
        <v>6349</v>
      </c>
      <c r="Q1685" s="1" t="s">
        <v>6350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183"/>
        <v>35404</v>
      </c>
      <c r="AA1685" s="1" t="str">
        <f>Raw!Z1685</f>
        <v>NEW ZEALAND FULL LICENCE</v>
      </c>
      <c r="AB1685" s="9">
        <f t="shared" si="184"/>
        <v>4</v>
      </c>
      <c r="AC1685" s="1">
        <v>16</v>
      </c>
      <c r="AD1685" s="1" t="str">
        <f>Raw!AA1685</f>
        <v>FEMALE</v>
      </c>
      <c r="AE1685" s="1" t="str">
        <f>Raw!AB1685</f>
        <v>YES</v>
      </c>
      <c r="AF1685" s="1">
        <f>IF(Raw!AE1685="", 0, 1)</f>
        <v>0</v>
      </c>
      <c r="AG1685" s="1" t="str">
        <f t="shared" si="185"/>
        <v>No</v>
      </c>
      <c r="AH1685" s="1" t="str">
        <f t="shared" si="186"/>
        <v>No</v>
      </c>
      <c r="AI1685" s="1" t="str">
        <f t="shared" si="187"/>
        <v>No</v>
      </c>
      <c r="AJ1685" s="1" t="str">
        <f>IF(Raw!AE1685="", "", Raw!AE1685)</f>
        <v/>
      </c>
      <c r="AK1685" s="2" t="str">
        <f t="shared" ca="1" si="188"/>
        <v/>
      </c>
      <c r="AL1685" s="1" t="str">
        <f>IF(Raw!AF1685="", "", Raw!AF1685)</f>
        <v/>
      </c>
      <c r="AM1685" s="1" t="s">
        <v>6350</v>
      </c>
      <c r="AN1685" s="1" t="s">
        <v>6350</v>
      </c>
      <c r="AO1685" s="1" t="s">
        <v>6349</v>
      </c>
      <c r="AP1685" s="1">
        <f>Raw!AH1685</f>
        <v>9600</v>
      </c>
      <c r="AQ1685" s="1">
        <v>500</v>
      </c>
      <c r="AR1685" s="1" t="s">
        <v>6350</v>
      </c>
      <c r="AS1685" s="1" t="s">
        <v>6350</v>
      </c>
      <c r="AT1685" s="1" t="s">
        <v>6350</v>
      </c>
    </row>
    <row r="1686" spans="1:46" ht="12.75" x14ac:dyDescent="0.2">
      <c r="A1686" s="1">
        <v>11685</v>
      </c>
      <c r="B1686" s="1" t="s">
        <v>2</v>
      </c>
      <c r="C1686" s="2">
        <f t="shared" ca="1" si="182"/>
        <v>45265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6350</v>
      </c>
      <c r="O1686" s="1" t="s">
        <v>6373</v>
      </c>
      <c r="P1686" s="1" t="s">
        <v>6349</v>
      </c>
      <c r="Q1686" s="1" t="s">
        <v>6350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183"/>
        <v>20794</v>
      </c>
      <c r="AA1686" s="1" t="str">
        <f>Raw!Z1686</f>
        <v>INTERNATIONAL LICENCE</v>
      </c>
      <c r="AB1686" s="9">
        <f t="shared" si="184"/>
        <v>4</v>
      </c>
      <c r="AC1686" s="1">
        <v>16</v>
      </c>
      <c r="AD1686" s="1" t="str">
        <f>Raw!AA1686</f>
        <v>FEMALE</v>
      </c>
      <c r="AE1686" s="1" t="str">
        <f>Raw!AB1686</f>
        <v>NO</v>
      </c>
      <c r="AF1686" s="1">
        <f>IF(Raw!AE1686="", 0, 1)</f>
        <v>0</v>
      </c>
      <c r="AG1686" s="1" t="str">
        <f t="shared" si="185"/>
        <v>No</v>
      </c>
      <c r="AH1686" s="1" t="str">
        <f t="shared" si="186"/>
        <v>No</v>
      </c>
      <c r="AI1686" s="1" t="str">
        <f t="shared" si="187"/>
        <v>No</v>
      </c>
      <c r="AJ1686" s="1" t="str">
        <f>IF(Raw!AE1686="", "", Raw!AE1686)</f>
        <v/>
      </c>
      <c r="AK1686" s="2" t="str">
        <f t="shared" ca="1" si="188"/>
        <v/>
      </c>
      <c r="AL1686" s="1" t="str">
        <f>IF(Raw!AF1686="", "", Raw!AF1686)</f>
        <v/>
      </c>
      <c r="AM1686" s="1" t="s">
        <v>6350</v>
      </c>
      <c r="AN1686" s="1" t="s">
        <v>6350</v>
      </c>
      <c r="AO1686" s="1" t="s">
        <v>6349</v>
      </c>
      <c r="AP1686" s="1">
        <f>Raw!AH1686</f>
        <v>9350</v>
      </c>
      <c r="AQ1686" s="1">
        <v>500</v>
      </c>
      <c r="AR1686" s="1" t="s">
        <v>6350</v>
      </c>
      <c r="AS1686" s="1" t="s">
        <v>6350</v>
      </c>
      <c r="AT1686" s="1" t="s">
        <v>6350</v>
      </c>
    </row>
    <row r="1687" spans="1:46" ht="12.75" x14ac:dyDescent="0.2">
      <c r="A1687" s="1">
        <v>11686</v>
      </c>
      <c r="B1687" s="1" t="s">
        <v>2</v>
      </c>
      <c r="C1687" s="2">
        <f t="shared" ca="1" si="182"/>
        <v>45265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6350</v>
      </c>
      <c r="O1687" s="1" t="s">
        <v>6373</v>
      </c>
      <c r="P1687" s="1" t="s">
        <v>6349</v>
      </c>
      <c r="Q1687" s="1" t="s">
        <v>6350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183"/>
        <v>32847</v>
      </c>
      <c r="AA1687" s="1" t="str">
        <f>Raw!Z1687</f>
        <v>NEW ZEALAND FULL LICENCE</v>
      </c>
      <c r="AB1687" s="9">
        <f t="shared" si="184"/>
        <v>4</v>
      </c>
      <c r="AC1687" s="1">
        <v>16</v>
      </c>
      <c r="AD1687" s="1" t="str">
        <f>Raw!AA1687</f>
        <v>MALE</v>
      </c>
      <c r="AE1687" s="1" t="str">
        <f>Raw!AB1687</f>
        <v>YES</v>
      </c>
      <c r="AF1687" s="1">
        <f>IF(Raw!AE1687="", 0, 1)</f>
        <v>0</v>
      </c>
      <c r="AG1687" s="1" t="str">
        <f t="shared" si="185"/>
        <v>No</v>
      </c>
      <c r="AH1687" s="1" t="str">
        <f t="shared" si="186"/>
        <v>No</v>
      </c>
      <c r="AI1687" s="1" t="str">
        <f t="shared" si="187"/>
        <v>No</v>
      </c>
      <c r="AJ1687" s="1" t="str">
        <f>IF(Raw!AE1687="", "", Raw!AE1687)</f>
        <v/>
      </c>
      <c r="AK1687" s="2" t="str">
        <f t="shared" ca="1" si="188"/>
        <v/>
      </c>
      <c r="AL1687" s="1" t="str">
        <f>IF(Raw!AF1687="", "", Raw!AF1687)</f>
        <v/>
      </c>
      <c r="AM1687" s="1" t="s">
        <v>6350</v>
      </c>
      <c r="AN1687" s="1" t="s">
        <v>6350</v>
      </c>
      <c r="AO1687" s="1" t="s">
        <v>6349</v>
      </c>
      <c r="AP1687" s="1">
        <f>Raw!AH1687</f>
        <v>8850</v>
      </c>
      <c r="AQ1687" s="1">
        <v>500</v>
      </c>
      <c r="AR1687" s="1" t="s">
        <v>6350</v>
      </c>
      <c r="AS1687" s="1" t="s">
        <v>6350</v>
      </c>
      <c r="AT1687" s="1" t="s">
        <v>6350</v>
      </c>
    </row>
    <row r="1688" spans="1:46" ht="12.75" x14ac:dyDescent="0.2">
      <c r="A1688" s="1">
        <v>11687</v>
      </c>
      <c r="B1688" s="1" t="s">
        <v>2</v>
      </c>
      <c r="C1688" s="2">
        <f t="shared" ca="1" si="182"/>
        <v>45265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6350</v>
      </c>
      <c r="O1688" s="1" t="s">
        <v>6373</v>
      </c>
      <c r="P1688" s="1" t="s">
        <v>6349</v>
      </c>
      <c r="Q1688" s="1" t="s">
        <v>6350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183"/>
        <v>35404</v>
      </c>
      <c r="AA1688" s="1" t="str">
        <f>Raw!Z1688</f>
        <v>NEW ZEALAND FULL LICENCE</v>
      </c>
      <c r="AB1688" s="9">
        <f t="shared" si="184"/>
        <v>4</v>
      </c>
      <c r="AC1688" s="1">
        <v>16</v>
      </c>
      <c r="AD1688" s="1" t="str">
        <f>Raw!AA1688</f>
        <v>MALE</v>
      </c>
      <c r="AE1688" s="1" t="str">
        <f>Raw!AB1688</f>
        <v>YES</v>
      </c>
      <c r="AF1688" s="1">
        <f>IF(Raw!AE1688="", 0, 1)</f>
        <v>1</v>
      </c>
      <c r="AG1688" s="1" t="str">
        <f t="shared" si="185"/>
        <v>Yes</v>
      </c>
      <c r="AH1688" s="1" t="str">
        <f t="shared" si="186"/>
        <v>Yes</v>
      </c>
      <c r="AI1688" s="1" t="str">
        <f t="shared" si="187"/>
        <v>Yes</v>
      </c>
      <c r="AJ1688" s="1">
        <f>IF(Raw!AE1688="", "", Raw!AE1688)</f>
        <v>11</v>
      </c>
      <c r="AK1688" s="2">
        <f t="shared" ca="1" si="188"/>
        <v>44957</v>
      </c>
      <c r="AL1688" s="1" t="str">
        <f>IF(Raw!AF1688="", "", Raw!AF1688)</f>
        <v>At fault - other vehicle involved</v>
      </c>
      <c r="AM1688" s="1" t="s">
        <v>6350</v>
      </c>
      <c r="AN1688" s="1" t="s">
        <v>6350</v>
      </c>
      <c r="AO1688" s="1" t="s">
        <v>6349</v>
      </c>
      <c r="AP1688" s="1">
        <f>Raw!AH1688</f>
        <v>20545</v>
      </c>
      <c r="AQ1688" s="1">
        <v>500</v>
      </c>
      <c r="AR1688" s="1" t="s">
        <v>6350</v>
      </c>
      <c r="AS1688" s="1" t="s">
        <v>6350</v>
      </c>
      <c r="AT1688" s="1" t="s">
        <v>6350</v>
      </c>
    </row>
    <row r="1689" spans="1:46" ht="12.75" x14ac:dyDescent="0.2">
      <c r="A1689" s="1">
        <v>11688</v>
      </c>
      <c r="B1689" s="1" t="s">
        <v>2</v>
      </c>
      <c r="C1689" s="2">
        <f t="shared" ca="1" si="182"/>
        <v>45265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6350</v>
      </c>
      <c r="O1689" s="1" t="s">
        <v>6373</v>
      </c>
      <c r="P1689" s="1" t="s">
        <v>6349</v>
      </c>
      <c r="Q1689" s="1" t="s">
        <v>6350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183"/>
        <v>32847</v>
      </c>
      <c r="AA1689" s="1" t="str">
        <f>Raw!Z1689</f>
        <v>NEW ZEALAND FULL LICENCE</v>
      </c>
      <c r="AB1689" s="9">
        <f t="shared" si="184"/>
        <v>4</v>
      </c>
      <c r="AC1689" s="1">
        <v>16</v>
      </c>
      <c r="AD1689" s="1" t="str">
        <f>Raw!AA1689</f>
        <v>FEMALE</v>
      </c>
      <c r="AE1689" s="1" t="str">
        <f>Raw!AB1689</f>
        <v>NO</v>
      </c>
      <c r="AF1689" s="1">
        <f>IF(Raw!AE1689="", 0, 1)</f>
        <v>1</v>
      </c>
      <c r="AG1689" s="1" t="str">
        <f t="shared" si="185"/>
        <v>Yes</v>
      </c>
      <c r="AH1689" s="1" t="str">
        <f t="shared" si="186"/>
        <v>Yes</v>
      </c>
      <c r="AI1689" s="1" t="str">
        <f t="shared" si="187"/>
        <v>Yes</v>
      </c>
      <c r="AJ1689" s="1">
        <f>IF(Raw!AE1689="", "", Raw!AE1689)</f>
        <v>10</v>
      </c>
      <c r="AK1689" s="2">
        <f t="shared" ca="1" si="188"/>
        <v>44985</v>
      </c>
      <c r="AL1689" s="1" t="str">
        <f>IF(Raw!AF1689="", "", Raw!AF1689)</f>
        <v>Not at fault - other vehicle involved</v>
      </c>
      <c r="AM1689" s="1" t="s">
        <v>6350</v>
      </c>
      <c r="AN1689" s="1" t="s">
        <v>6350</v>
      </c>
      <c r="AO1689" s="1" t="s">
        <v>6349</v>
      </c>
      <c r="AP1689" s="1">
        <f>Raw!AH1689</f>
        <v>30410</v>
      </c>
      <c r="AQ1689" s="1">
        <v>500</v>
      </c>
      <c r="AR1689" s="1" t="s">
        <v>6350</v>
      </c>
      <c r="AS1689" s="1" t="s">
        <v>6350</v>
      </c>
      <c r="AT1689" s="1" t="s">
        <v>6350</v>
      </c>
    </row>
    <row r="1690" spans="1:46" ht="12.75" x14ac:dyDescent="0.2">
      <c r="A1690" s="1">
        <v>11689</v>
      </c>
      <c r="B1690" s="1" t="s">
        <v>2</v>
      </c>
      <c r="C1690" s="2">
        <f t="shared" ca="1" si="182"/>
        <v>45265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6350</v>
      </c>
      <c r="O1690" s="1" t="s">
        <v>6373</v>
      </c>
      <c r="P1690" s="1" t="s">
        <v>6349</v>
      </c>
      <c r="Q1690" s="1" t="s">
        <v>6350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183"/>
        <v>20063</v>
      </c>
      <c r="AA1690" s="1" t="str">
        <f>Raw!Z1690</f>
        <v>NEW ZEALAND FULL LICENCE</v>
      </c>
      <c r="AB1690" s="9">
        <f t="shared" si="184"/>
        <v>4</v>
      </c>
      <c r="AC1690" s="1">
        <v>16</v>
      </c>
      <c r="AD1690" s="1" t="str">
        <f>Raw!AA1690</f>
        <v>FEMALE</v>
      </c>
      <c r="AE1690" s="1" t="str">
        <f>Raw!AB1690</f>
        <v>NO</v>
      </c>
      <c r="AF1690" s="1">
        <f>IF(Raw!AE1690="", 0, 1)</f>
        <v>0</v>
      </c>
      <c r="AG1690" s="1" t="str">
        <f t="shared" si="185"/>
        <v>No</v>
      </c>
      <c r="AH1690" s="1" t="str">
        <f t="shared" si="186"/>
        <v>No</v>
      </c>
      <c r="AI1690" s="1" t="str">
        <f t="shared" si="187"/>
        <v>No</v>
      </c>
      <c r="AJ1690" s="1" t="str">
        <f>IF(Raw!AE1690="", "", Raw!AE1690)</f>
        <v/>
      </c>
      <c r="AK1690" s="2" t="str">
        <f t="shared" ca="1" si="188"/>
        <v/>
      </c>
      <c r="AL1690" s="1" t="str">
        <f>IF(Raw!AF1690="", "", Raw!AF1690)</f>
        <v/>
      </c>
      <c r="AM1690" s="1" t="s">
        <v>6350</v>
      </c>
      <c r="AN1690" s="1" t="s">
        <v>6350</v>
      </c>
      <c r="AO1690" s="1" t="s">
        <v>6349</v>
      </c>
      <c r="AP1690" s="1">
        <f>Raw!AH1690</f>
        <v>8530</v>
      </c>
      <c r="AQ1690" s="1">
        <v>500</v>
      </c>
      <c r="AR1690" s="1" t="s">
        <v>6350</v>
      </c>
      <c r="AS1690" s="1" t="s">
        <v>6350</v>
      </c>
      <c r="AT1690" s="1" t="s">
        <v>6350</v>
      </c>
    </row>
    <row r="1691" spans="1:46" ht="12.75" x14ac:dyDescent="0.2">
      <c r="A1691" s="1">
        <v>11690</v>
      </c>
      <c r="B1691" s="1" t="s">
        <v>2</v>
      </c>
      <c r="C1691" s="2">
        <f t="shared" ca="1" si="182"/>
        <v>45265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6350</v>
      </c>
      <c r="O1691" s="1" t="s">
        <v>6373</v>
      </c>
      <c r="P1691" s="1" t="s">
        <v>6349</v>
      </c>
      <c r="Q1691" s="1" t="s">
        <v>6350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183"/>
        <v>35038</v>
      </c>
      <c r="AA1691" s="1" t="str">
        <f>Raw!Z1691</f>
        <v>NEW ZEALAND FULL LICENCE</v>
      </c>
      <c r="AB1691" s="9">
        <f t="shared" si="184"/>
        <v>4</v>
      </c>
      <c r="AC1691" s="1">
        <v>16</v>
      </c>
      <c r="AD1691" s="1" t="str">
        <f>Raw!AA1691</f>
        <v>FEMALE</v>
      </c>
      <c r="AE1691" s="1" t="str">
        <f>Raw!AB1691</f>
        <v>YES</v>
      </c>
      <c r="AF1691" s="1">
        <f>IF(Raw!AE1691="", 0, 1)</f>
        <v>0</v>
      </c>
      <c r="AG1691" s="1" t="str">
        <f t="shared" si="185"/>
        <v>No</v>
      </c>
      <c r="AH1691" s="1" t="str">
        <f t="shared" si="186"/>
        <v>No</v>
      </c>
      <c r="AI1691" s="1" t="str">
        <f t="shared" si="187"/>
        <v>No</v>
      </c>
      <c r="AJ1691" s="1" t="str">
        <f>IF(Raw!AE1691="", "", Raw!AE1691)</f>
        <v/>
      </c>
      <c r="AK1691" s="2" t="str">
        <f t="shared" ca="1" si="188"/>
        <v/>
      </c>
      <c r="AL1691" s="1" t="str">
        <f>IF(Raw!AF1691="", "", Raw!AF1691)</f>
        <v/>
      </c>
      <c r="AM1691" s="1" t="s">
        <v>6350</v>
      </c>
      <c r="AN1691" s="1" t="s">
        <v>6350</v>
      </c>
      <c r="AO1691" s="1" t="s">
        <v>6349</v>
      </c>
      <c r="AP1691" s="1">
        <f>Raw!AH1691</f>
        <v>39200</v>
      </c>
      <c r="AQ1691" s="1">
        <v>500</v>
      </c>
      <c r="AR1691" s="1" t="s">
        <v>6350</v>
      </c>
      <c r="AS1691" s="1" t="s">
        <v>6350</v>
      </c>
      <c r="AT1691" s="1" t="s">
        <v>6350</v>
      </c>
    </row>
    <row r="1692" spans="1:46" ht="12.75" x14ac:dyDescent="0.2">
      <c r="A1692" s="1">
        <v>11691</v>
      </c>
      <c r="B1692" s="1" t="s">
        <v>2</v>
      </c>
      <c r="C1692" s="2">
        <f t="shared" ca="1" si="182"/>
        <v>45265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6350</v>
      </c>
      <c r="O1692" s="1" t="s">
        <v>6373</v>
      </c>
      <c r="P1692" s="1" t="s">
        <v>6349</v>
      </c>
      <c r="Q1692" s="1" t="s">
        <v>6350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183"/>
        <v>31751</v>
      </c>
      <c r="AA1692" s="1" t="str">
        <f>Raw!Z1692</f>
        <v>RESTRICTED LICENCE</v>
      </c>
      <c r="AB1692" s="9">
        <f t="shared" si="184"/>
        <v>4</v>
      </c>
      <c r="AC1692" s="1">
        <v>16</v>
      </c>
      <c r="AD1692" s="1" t="str">
        <f>Raw!AA1692</f>
        <v>FEMALE</v>
      </c>
      <c r="AE1692" s="1" t="str">
        <f>Raw!AB1692</f>
        <v>YES</v>
      </c>
      <c r="AF1692" s="1">
        <f>IF(Raw!AE1692="", 0, 1)</f>
        <v>0</v>
      </c>
      <c r="AG1692" s="1" t="str">
        <f t="shared" si="185"/>
        <v>No</v>
      </c>
      <c r="AH1692" s="1" t="str">
        <f t="shared" si="186"/>
        <v>No</v>
      </c>
      <c r="AI1692" s="1" t="str">
        <f t="shared" si="187"/>
        <v>No</v>
      </c>
      <c r="AJ1692" s="1" t="str">
        <f>IF(Raw!AE1692="", "", Raw!AE1692)</f>
        <v/>
      </c>
      <c r="AK1692" s="2" t="str">
        <f t="shared" ca="1" si="188"/>
        <v/>
      </c>
      <c r="AL1692" s="1" t="str">
        <f>IF(Raw!AF1692="", "", Raw!AF1692)</f>
        <v/>
      </c>
      <c r="AM1692" s="1" t="s">
        <v>6350</v>
      </c>
      <c r="AN1692" s="1" t="s">
        <v>6350</v>
      </c>
      <c r="AO1692" s="1" t="s">
        <v>6349</v>
      </c>
      <c r="AP1692" s="1">
        <f>Raw!AH1692</f>
        <v>10290</v>
      </c>
      <c r="AQ1692" s="1">
        <v>500</v>
      </c>
      <c r="AR1692" s="1" t="s">
        <v>6350</v>
      </c>
      <c r="AS1692" s="1" t="s">
        <v>6350</v>
      </c>
      <c r="AT1692" s="1" t="s">
        <v>6350</v>
      </c>
    </row>
    <row r="1693" spans="1:46" ht="12.75" x14ac:dyDescent="0.2">
      <c r="A1693" s="1">
        <v>11692</v>
      </c>
      <c r="B1693" s="1" t="s">
        <v>2</v>
      </c>
      <c r="C1693" s="2">
        <f t="shared" ca="1" si="182"/>
        <v>45265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6350</v>
      </c>
      <c r="O1693" s="1" t="s">
        <v>6373</v>
      </c>
      <c r="P1693" s="1" t="s">
        <v>6349</v>
      </c>
      <c r="Q1693" s="1" t="s">
        <v>6350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/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183"/>
        <v>30290</v>
      </c>
      <c r="AA1693" s="1" t="str">
        <f>Raw!Z1693</f>
        <v>NEW ZEALAND FULL LICENCE</v>
      </c>
      <c r="AB1693" s="9">
        <f t="shared" si="184"/>
        <v>4</v>
      </c>
      <c r="AC1693" s="1">
        <v>16</v>
      </c>
      <c r="AD1693" s="1" t="str">
        <f>Raw!AA1693</f>
        <v>FEMALE</v>
      </c>
      <c r="AE1693" s="1" t="str">
        <f>Raw!AB1693</f>
        <v>NO</v>
      </c>
      <c r="AF1693" s="1">
        <f>IF(Raw!AE1693="", 0, 1)</f>
        <v>1</v>
      </c>
      <c r="AG1693" s="1" t="str">
        <f t="shared" si="185"/>
        <v>Yes</v>
      </c>
      <c r="AH1693" s="1" t="str">
        <f t="shared" si="186"/>
        <v>Yes</v>
      </c>
      <c r="AI1693" s="1" t="str">
        <f t="shared" si="187"/>
        <v>Yes</v>
      </c>
      <c r="AJ1693" s="1">
        <f>IF(Raw!AE1693="", "", Raw!AE1693)</f>
        <v>4</v>
      </c>
      <c r="AK1693" s="2">
        <f t="shared" ca="1" si="188"/>
        <v>45169</v>
      </c>
      <c r="AL1693" s="1" t="str">
        <f>IF(Raw!AF1693="", "", Raw!AF1693)</f>
        <v>At fault - other vehicle involved</v>
      </c>
      <c r="AM1693" s="1" t="s">
        <v>6350</v>
      </c>
      <c r="AN1693" s="1" t="s">
        <v>6350</v>
      </c>
      <c r="AO1693" s="1" t="s">
        <v>6349</v>
      </c>
      <c r="AP1693" s="1">
        <f>Raw!AH1693</f>
        <v>3125</v>
      </c>
      <c r="AQ1693" s="1">
        <v>500</v>
      </c>
      <c r="AR1693" s="1" t="s">
        <v>6350</v>
      </c>
      <c r="AS1693" s="1" t="s">
        <v>6350</v>
      </c>
      <c r="AT1693" s="1" t="s">
        <v>6350</v>
      </c>
    </row>
    <row r="1694" spans="1:46" ht="12.75" x14ac:dyDescent="0.2">
      <c r="A1694" s="1">
        <v>11693</v>
      </c>
      <c r="B1694" s="1" t="s">
        <v>2</v>
      </c>
      <c r="C1694" s="2">
        <f t="shared" ca="1" si="182"/>
        <v>45265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6350</v>
      </c>
      <c r="O1694" s="1" t="s">
        <v>6373</v>
      </c>
      <c r="P1694" s="1" t="s">
        <v>6349</v>
      </c>
      <c r="Q1694" s="1" t="s">
        <v>6350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183"/>
        <v>23350</v>
      </c>
      <c r="AA1694" s="1" t="str">
        <f>Raw!Z1694</f>
        <v>NEW ZEALAND FULL LICENCE</v>
      </c>
      <c r="AB1694" s="9">
        <f t="shared" si="184"/>
        <v>4</v>
      </c>
      <c r="AC1694" s="1">
        <v>16</v>
      </c>
      <c r="AD1694" s="1" t="str">
        <f>Raw!AA1694</f>
        <v>MALE</v>
      </c>
      <c r="AE1694" s="1" t="str">
        <f>Raw!AB1694</f>
        <v>NO</v>
      </c>
      <c r="AF1694" s="1">
        <f>IF(Raw!AE1694="", 0, 1)</f>
        <v>0</v>
      </c>
      <c r="AG1694" s="1" t="str">
        <f t="shared" si="185"/>
        <v>No</v>
      </c>
      <c r="AH1694" s="1" t="str">
        <f t="shared" si="186"/>
        <v>No</v>
      </c>
      <c r="AI1694" s="1" t="str">
        <f t="shared" si="187"/>
        <v>No</v>
      </c>
      <c r="AJ1694" s="1" t="str">
        <f>IF(Raw!AE1694="", "", Raw!AE1694)</f>
        <v/>
      </c>
      <c r="AK1694" s="2" t="str">
        <f t="shared" ca="1" si="188"/>
        <v/>
      </c>
      <c r="AL1694" s="1" t="str">
        <f>IF(Raw!AF1694="", "", Raw!AF1694)</f>
        <v/>
      </c>
      <c r="AM1694" s="1" t="s">
        <v>6350</v>
      </c>
      <c r="AN1694" s="1" t="s">
        <v>6350</v>
      </c>
      <c r="AO1694" s="1" t="s">
        <v>6349</v>
      </c>
      <c r="AP1694" s="1">
        <f>Raw!AH1694</f>
        <v>56000</v>
      </c>
      <c r="AQ1694" s="1">
        <v>500</v>
      </c>
      <c r="AR1694" s="1" t="s">
        <v>6350</v>
      </c>
      <c r="AS1694" s="1" t="s">
        <v>6350</v>
      </c>
      <c r="AT1694" s="1" t="s">
        <v>6350</v>
      </c>
    </row>
    <row r="1695" spans="1:46" ht="12.75" x14ac:dyDescent="0.2">
      <c r="A1695" s="1">
        <v>11694</v>
      </c>
      <c r="B1695" s="1" t="s">
        <v>2</v>
      </c>
      <c r="C1695" s="2">
        <f t="shared" ca="1" si="182"/>
        <v>45265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6350</v>
      </c>
      <c r="O1695" s="1" t="s">
        <v>6373</v>
      </c>
      <c r="P1695" s="1" t="s">
        <v>6349</v>
      </c>
      <c r="Q1695" s="1" t="s">
        <v>6350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183"/>
        <v>29194</v>
      </c>
      <c r="AA1695" s="1" t="str">
        <f>Raw!Z1695</f>
        <v>NEW ZEALAND FULL LICENCE</v>
      </c>
      <c r="AB1695" s="9">
        <f t="shared" si="184"/>
        <v>4</v>
      </c>
      <c r="AC1695" s="1">
        <v>16</v>
      </c>
      <c r="AD1695" s="1" t="str">
        <f>Raw!AA1695</f>
        <v>FEMALE</v>
      </c>
      <c r="AE1695" s="1" t="str">
        <f>Raw!AB1695</f>
        <v>NO</v>
      </c>
      <c r="AF1695" s="1">
        <f>IF(Raw!AE1695="", 0, 1)</f>
        <v>0</v>
      </c>
      <c r="AG1695" s="1" t="str">
        <f t="shared" si="185"/>
        <v>No</v>
      </c>
      <c r="AH1695" s="1" t="str">
        <f t="shared" si="186"/>
        <v>No</v>
      </c>
      <c r="AI1695" s="1" t="str">
        <f t="shared" si="187"/>
        <v>No</v>
      </c>
      <c r="AJ1695" s="1" t="str">
        <f>IF(Raw!AE1695="", "", Raw!AE1695)</f>
        <v/>
      </c>
      <c r="AK1695" s="2" t="str">
        <f t="shared" ca="1" si="188"/>
        <v/>
      </c>
      <c r="AL1695" s="1" t="str">
        <f>IF(Raw!AF1695="", "", Raw!AF1695)</f>
        <v/>
      </c>
      <c r="AM1695" s="1" t="s">
        <v>6350</v>
      </c>
      <c r="AN1695" s="1" t="s">
        <v>6350</v>
      </c>
      <c r="AO1695" s="1" t="s">
        <v>6349</v>
      </c>
      <c r="AP1695" s="1">
        <f>Raw!AH1695</f>
        <v>6275</v>
      </c>
      <c r="AQ1695" s="1">
        <v>500</v>
      </c>
      <c r="AR1695" s="1" t="s">
        <v>6350</v>
      </c>
      <c r="AS1695" s="1" t="s">
        <v>6350</v>
      </c>
      <c r="AT1695" s="1" t="s">
        <v>6350</v>
      </c>
    </row>
    <row r="1696" spans="1:46" ht="12.75" x14ac:dyDescent="0.2">
      <c r="A1696" s="1">
        <v>11695</v>
      </c>
      <c r="B1696" s="1" t="s">
        <v>2</v>
      </c>
      <c r="C1696" s="2">
        <f t="shared" ca="1" si="182"/>
        <v>45265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6350</v>
      </c>
      <c r="O1696" s="1" t="s">
        <v>6373</v>
      </c>
      <c r="P1696" s="1" t="s">
        <v>6349</v>
      </c>
      <c r="Q1696" s="1" t="s">
        <v>6350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183"/>
        <v>32847</v>
      </c>
      <c r="AA1696" s="1" t="str">
        <f>Raw!Z1696</f>
        <v>NEW ZEALAND FULL LICENCE</v>
      </c>
      <c r="AB1696" s="9">
        <f t="shared" si="184"/>
        <v>4</v>
      </c>
      <c r="AC1696" s="1">
        <v>16</v>
      </c>
      <c r="AD1696" s="1" t="str">
        <f>Raw!AA1696</f>
        <v>MALE</v>
      </c>
      <c r="AE1696" s="1" t="str">
        <f>Raw!AB1696</f>
        <v>YES</v>
      </c>
      <c r="AF1696" s="1">
        <f>IF(Raw!AE1696="", 0, 1)</f>
        <v>0</v>
      </c>
      <c r="AG1696" s="1" t="str">
        <f t="shared" si="185"/>
        <v>No</v>
      </c>
      <c r="AH1696" s="1" t="str">
        <f t="shared" si="186"/>
        <v>No</v>
      </c>
      <c r="AI1696" s="1" t="str">
        <f t="shared" si="187"/>
        <v>No</v>
      </c>
      <c r="AJ1696" s="1" t="str">
        <f>IF(Raw!AE1696="", "", Raw!AE1696)</f>
        <v/>
      </c>
      <c r="AK1696" s="2" t="str">
        <f t="shared" ca="1" si="188"/>
        <v/>
      </c>
      <c r="AL1696" s="1" t="str">
        <f>IF(Raw!AF1696="", "", Raw!AF1696)</f>
        <v/>
      </c>
      <c r="AM1696" s="1" t="s">
        <v>6350</v>
      </c>
      <c r="AN1696" s="1" t="s">
        <v>6350</v>
      </c>
      <c r="AO1696" s="1" t="s">
        <v>6349</v>
      </c>
      <c r="AP1696" s="1">
        <f>Raw!AH1696</f>
        <v>27700</v>
      </c>
      <c r="AQ1696" s="1">
        <v>500</v>
      </c>
      <c r="AR1696" s="1" t="s">
        <v>6350</v>
      </c>
      <c r="AS1696" s="1" t="s">
        <v>6350</v>
      </c>
      <c r="AT1696" s="1" t="s">
        <v>6350</v>
      </c>
    </row>
    <row r="1697" spans="1:46" ht="12.75" x14ac:dyDescent="0.2">
      <c r="A1697" s="1">
        <v>11696</v>
      </c>
      <c r="B1697" s="1" t="s">
        <v>2</v>
      </c>
      <c r="C1697" s="2">
        <f t="shared" ca="1" si="182"/>
        <v>45265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6350</v>
      </c>
      <c r="O1697" s="1" t="s">
        <v>6373</v>
      </c>
      <c r="P1697" s="1" t="s">
        <v>6349</v>
      </c>
      <c r="Q1697" s="1" t="s">
        <v>6350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/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183"/>
        <v>30655</v>
      </c>
      <c r="AA1697" s="1" t="str">
        <f>Raw!Z1697</f>
        <v>NEW ZEALAND FULL LICENCE</v>
      </c>
      <c r="AB1697" s="9">
        <f t="shared" si="184"/>
        <v>4</v>
      </c>
      <c r="AC1697" s="1">
        <v>16</v>
      </c>
      <c r="AD1697" s="1" t="str">
        <f>Raw!AA1697</f>
        <v>MALE</v>
      </c>
      <c r="AE1697" s="1" t="str">
        <f>Raw!AB1697</f>
        <v>YES</v>
      </c>
      <c r="AF1697" s="1">
        <f>IF(Raw!AE1697="", 0, 1)</f>
        <v>0</v>
      </c>
      <c r="AG1697" s="1" t="str">
        <f t="shared" si="185"/>
        <v>No</v>
      </c>
      <c r="AH1697" s="1" t="str">
        <f t="shared" si="186"/>
        <v>No</v>
      </c>
      <c r="AI1697" s="1" t="str">
        <f t="shared" si="187"/>
        <v>No</v>
      </c>
      <c r="AJ1697" s="1" t="str">
        <f>IF(Raw!AE1697="", "", Raw!AE1697)</f>
        <v/>
      </c>
      <c r="AK1697" s="2" t="str">
        <f t="shared" ca="1" si="188"/>
        <v/>
      </c>
      <c r="AL1697" s="1" t="str">
        <f>IF(Raw!AF1697="", "", Raw!AF1697)</f>
        <v/>
      </c>
      <c r="AM1697" s="1" t="s">
        <v>6350</v>
      </c>
      <c r="AN1697" s="1" t="s">
        <v>6350</v>
      </c>
      <c r="AO1697" s="1" t="s">
        <v>6349</v>
      </c>
      <c r="AP1697" s="1">
        <f>Raw!AH1697</f>
        <v>11500</v>
      </c>
      <c r="AQ1697" s="1">
        <v>500</v>
      </c>
      <c r="AR1697" s="1" t="s">
        <v>6350</v>
      </c>
      <c r="AS1697" s="1" t="s">
        <v>6350</v>
      </c>
      <c r="AT1697" s="1" t="s">
        <v>6350</v>
      </c>
    </row>
    <row r="1698" spans="1:46" ht="12.75" x14ac:dyDescent="0.2">
      <c r="A1698" s="1">
        <v>11697</v>
      </c>
      <c r="B1698" s="1" t="s">
        <v>2</v>
      </c>
      <c r="C1698" s="2">
        <f t="shared" ca="1" si="182"/>
        <v>45265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6350</v>
      </c>
      <c r="O1698" s="1" t="s">
        <v>6373</v>
      </c>
      <c r="P1698" s="1" t="s">
        <v>6349</v>
      </c>
      <c r="Q1698" s="1" t="s">
        <v>6350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183"/>
        <v>24446</v>
      </c>
      <c r="AA1698" s="1" t="str">
        <f>Raw!Z1698</f>
        <v>NEW ZEALAND FULL LICENCE</v>
      </c>
      <c r="AB1698" s="9">
        <f t="shared" si="184"/>
        <v>4</v>
      </c>
      <c r="AC1698" s="1">
        <v>16</v>
      </c>
      <c r="AD1698" s="1" t="str">
        <f>Raw!AA1698</f>
        <v>MALE</v>
      </c>
      <c r="AE1698" s="1" t="str">
        <f>Raw!AB1698</f>
        <v>YES</v>
      </c>
      <c r="AF1698" s="1">
        <f>IF(Raw!AE1698="", 0, 1)</f>
        <v>1</v>
      </c>
      <c r="AG1698" s="1" t="str">
        <f t="shared" si="185"/>
        <v>Yes</v>
      </c>
      <c r="AH1698" s="1" t="str">
        <f t="shared" si="186"/>
        <v>Yes</v>
      </c>
      <c r="AI1698" s="1" t="str">
        <f t="shared" si="187"/>
        <v>Yes</v>
      </c>
      <c r="AJ1698" s="1">
        <f>IF(Raw!AE1698="", "", Raw!AE1698)</f>
        <v>14</v>
      </c>
      <c r="AK1698" s="2">
        <f t="shared" ca="1" si="188"/>
        <v>44865</v>
      </c>
      <c r="AL1698" s="1" t="str">
        <f>IF(Raw!AF1698="", "", Raw!AF1698)</f>
        <v>At fault - other vehicle involved</v>
      </c>
      <c r="AM1698" s="1" t="s">
        <v>6350</v>
      </c>
      <c r="AN1698" s="1" t="s">
        <v>6350</v>
      </c>
      <c r="AO1698" s="1" t="s">
        <v>6349</v>
      </c>
      <c r="AP1698" s="1">
        <f>Raw!AH1698</f>
        <v>8130</v>
      </c>
      <c r="AQ1698" s="1">
        <v>500</v>
      </c>
      <c r="AR1698" s="1" t="s">
        <v>6350</v>
      </c>
      <c r="AS1698" s="1" t="s">
        <v>6350</v>
      </c>
      <c r="AT1698" s="1" t="s">
        <v>6350</v>
      </c>
    </row>
    <row r="1699" spans="1:46" ht="12.75" x14ac:dyDescent="0.2">
      <c r="A1699" s="1">
        <v>11698</v>
      </c>
      <c r="B1699" s="1" t="s">
        <v>2</v>
      </c>
      <c r="C1699" s="2">
        <f t="shared" ca="1" si="182"/>
        <v>45265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6350</v>
      </c>
      <c r="O1699" s="1" t="s">
        <v>6373</v>
      </c>
      <c r="P1699" s="1" t="s">
        <v>6349</v>
      </c>
      <c r="Q1699" s="1" t="s">
        <v>6350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183"/>
        <v>38691</v>
      </c>
      <c r="AA1699" s="1" t="str">
        <f>Raw!Z1699</f>
        <v>RESTRICTED LICENCE</v>
      </c>
      <c r="AB1699" s="9">
        <f t="shared" si="184"/>
        <v>2</v>
      </c>
      <c r="AC1699" s="1">
        <v>16</v>
      </c>
      <c r="AD1699" s="1" t="str">
        <f>Raw!AA1699</f>
        <v>MALE</v>
      </c>
      <c r="AE1699" s="1" t="str">
        <f>Raw!AB1699</f>
        <v>NO</v>
      </c>
      <c r="AF1699" s="1">
        <f>IF(Raw!AE1699="", 0, 1)</f>
        <v>0</v>
      </c>
      <c r="AG1699" s="1" t="str">
        <f t="shared" si="185"/>
        <v>No</v>
      </c>
      <c r="AH1699" s="1" t="str">
        <f t="shared" si="186"/>
        <v>No</v>
      </c>
      <c r="AI1699" s="1" t="str">
        <f t="shared" si="187"/>
        <v>No</v>
      </c>
      <c r="AJ1699" s="1" t="str">
        <f>IF(Raw!AE1699="", "", Raw!AE1699)</f>
        <v/>
      </c>
      <c r="AK1699" s="2" t="str">
        <f t="shared" ca="1" si="188"/>
        <v/>
      </c>
      <c r="AL1699" s="1" t="str">
        <f>IF(Raw!AF1699="", "", Raw!AF1699)</f>
        <v/>
      </c>
      <c r="AM1699" s="1" t="s">
        <v>6350</v>
      </c>
      <c r="AN1699" s="1" t="s">
        <v>6350</v>
      </c>
      <c r="AO1699" s="1" t="s">
        <v>6349</v>
      </c>
      <c r="AP1699" s="1">
        <f>Raw!AH1699</f>
        <v>12575</v>
      </c>
      <c r="AQ1699" s="1">
        <v>500</v>
      </c>
      <c r="AR1699" s="1" t="s">
        <v>6350</v>
      </c>
      <c r="AS1699" s="1" t="s">
        <v>6350</v>
      </c>
      <c r="AT1699" s="1" t="s">
        <v>6350</v>
      </c>
    </row>
    <row r="1700" spans="1:46" ht="12.75" x14ac:dyDescent="0.2">
      <c r="A1700" s="1">
        <v>11699</v>
      </c>
      <c r="B1700" s="1" t="s">
        <v>2</v>
      </c>
      <c r="C1700" s="2">
        <f t="shared" ca="1" si="182"/>
        <v>45265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6350</v>
      </c>
      <c r="O1700" s="1" t="s">
        <v>6373</v>
      </c>
      <c r="P1700" s="1" t="s">
        <v>6349</v>
      </c>
      <c r="Q1700" s="1" t="s">
        <v>6350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183"/>
        <v>36134</v>
      </c>
      <c r="AA1700" s="1" t="str">
        <f>Raw!Z1700</f>
        <v>LEARNERS LICENCE</v>
      </c>
      <c r="AB1700" s="9">
        <f t="shared" si="184"/>
        <v>4</v>
      </c>
      <c r="AC1700" s="1">
        <v>16</v>
      </c>
      <c r="AD1700" s="1" t="str">
        <f>Raw!AA1700</f>
        <v>MALE</v>
      </c>
      <c r="AE1700" s="1" t="str">
        <f>Raw!AB1700</f>
        <v>YES</v>
      </c>
      <c r="AF1700" s="1">
        <f>IF(Raw!AE1700="", 0, 1)</f>
        <v>0</v>
      </c>
      <c r="AG1700" s="1" t="str">
        <f t="shared" si="185"/>
        <v>No</v>
      </c>
      <c r="AH1700" s="1" t="str">
        <f t="shared" si="186"/>
        <v>No</v>
      </c>
      <c r="AI1700" s="1" t="str">
        <f t="shared" si="187"/>
        <v>No</v>
      </c>
      <c r="AJ1700" s="1" t="str">
        <f>IF(Raw!AE1700="", "", Raw!AE1700)</f>
        <v/>
      </c>
      <c r="AK1700" s="2" t="str">
        <f t="shared" ca="1" si="188"/>
        <v/>
      </c>
      <c r="AL1700" s="1" t="str">
        <f>IF(Raw!AF1700="", "", Raw!AF1700)</f>
        <v/>
      </c>
      <c r="AM1700" s="1" t="s">
        <v>6350</v>
      </c>
      <c r="AN1700" s="1" t="s">
        <v>6350</v>
      </c>
      <c r="AO1700" s="1" t="s">
        <v>6349</v>
      </c>
      <c r="AP1700" s="1">
        <f>Raw!AH1700</f>
        <v>8100</v>
      </c>
      <c r="AQ1700" s="1">
        <v>500</v>
      </c>
      <c r="AR1700" s="1" t="s">
        <v>6350</v>
      </c>
      <c r="AS1700" s="1" t="s">
        <v>6350</v>
      </c>
      <c r="AT1700" s="1" t="s">
        <v>6350</v>
      </c>
    </row>
    <row r="1701" spans="1:46" ht="12.75" x14ac:dyDescent="0.2">
      <c r="A1701" s="1">
        <v>11700</v>
      </c>
      <c r="B1701" s="1" t="s">
        <v>2</v>
      </c>
      <c r="C1701" s="2">
        <f t="shared" ca="1" si="182"/>
        <v>45265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6350</v>
      </c>
      <c r="O1701" s="1" t="s">
        <v>6373</v>
      </c>
      <c r="P1701" s="1" t="s">
        <v>6349</v>
      </c>
      <c r="Q1701" s="1" t="s">
        <v>6350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183"/>
        <v>17872</v>
      </c>
      <c r="AA1701" s="1" t="str">
        <f>Raw!Z1701</f>
        <v>NEW ZEALAND FULL LICENCE</v>
      </c>
      <c r="AB1701" s="9">
        <f t="shared" si="184"/>
        <v>4</v>
      </c>
      <c r="AC1701" s="1">
        <v>16</v>
      </c>
      <c r="AD1701" s="1" t="str">
        <f>Raw!AA1701</f>
        <v>FEMALE</v>
      </c>
      <c r="AE1701" s="1" t="str">
        <f>Raw!AB1701</f>
        <v>NO</v>
      </c>
      <c r="AF1701" s="1">
        <f>IF(Raw!AE1701="", 0, 1)</f>
        <v>0</v>
      </c>
      <c r="AG1701" s="1" t="str">
        <f t="shared" si="185"/>
        <v>No</v>
      </c>
      <c r="AH1701" s="1" t="str">
        <f t="shared" si="186"/>
        <v>No</v>
      </c>
      <c r="AI1701" s="1" t="str">
        <f t="shared" si="187"/>
        <v>No</v>
      </c>
      <c r="AJ1701" s="1" t="str">
        <f>IF(Raw!AE1701="", "", Raw!AE1701)</f>
        <v/>
      </c>
      <c r="AK1701" s="2" t="str">
        <f t="shared" ca="1" si="188"/>
        <v/>
      </c>
      <c r="AL1701" s="1" t="str">
        <f>IF(Raw!AF1701="", "", Raw!AF1701)</f>
        <v/>
      </c>
      <c r="AM1701" s="1" t="s">
        <v>6350</v>
      </c>
      <c r="AN1701" s="1" t="s">
        <v>6350</v>
      </c>
      <c r="AO1701" s="1" t="s">
        <v>6349</v>
      </c>
      <c r="AP1701" s="1">
        <f>Raw!AH1701</f>
        <v>39450</v>
      </c>
      <c r="AQ1701" s="1">
        <v>500</v>
      </c>
      <c r="AR1701" s="1" t="s">
        <v>6350</v>
      </c>
      <c r="AS1701" s="1" t="s">
        <v>6350</v>
      </c>
      <c r="AT1701" s="1" t="s">
        <v>6350</v>
      </c>
    </row>
    <row r="1702" spans="1:46" ht="12.75" x14ac:dyDescent="0.2">
      <c r="A1702" s="1">
        <v>11701</v>
      </c>
      <c r="B1702" s="1" t="s">
        <v>2</v>
      </c>
      <c r="C1702" s="2">
        <f t="shared" ca="1" si="182"/>
        <v>45265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6350</v>
      </c>
      <c r="O1702" s="1" t="s">
        <v>6373</v>
      </c>
      <c r="P1702" s="1" t="s">
        <v>6349</v>
      </c>
      <c r="Q1702" s="1" t="s">
        <v>6350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183"/>
        <v>22985</v>
      </c>
      <c r="AA1702" s="1" t="str">
        <f>Raw!Z1702</f>
        <v>NEW ZEALAND FULL LICENCE</v>
      </c>
      <c r="AB1702" s="9">
        <f t="shared" si="184"/>
        <v>4</v>
      </c>
      <c r="AC1702" s="1">
        <v>16</v>
      </c>
      <c r="AD1702" s="1" t="str">
        <f>Raw!AA1702</f>
        <v>FEMALE</v>
      </c>
      <c r="AE1702" s="1" t="str">
        <f>Raw!AB1702</f>
        <v>NO</v>
      </c>
      <c r="AF1702" s="1">
        <f>IF(Raw!AE1702="", 0, 1)</f>
        <v>0</v>
      </c>
      <c r="AG1702" s="1" t="str">
        <f t="shared" si="185"/>
        <v>No</v>
      </c>
      <c r="AH1702" s="1" t="str">
        <f t="shared" si="186"/>
        <v>No</v>
      </c>
      <c r="AI1702" s="1" t="str">
        <f t="shared" si="187"/>
        <v>No</v>
      </c>
      <c r="AJ1702" s="1" t="str">
        <f>IF(Raw!AE1702="", "", Raw!AE1702)</f>
        <v/>
      </c>
      <c r="AK1702" s="2" t="str">
        <f t="shared" ca="1" si="188"/>
        <v/>
      </c>
      <c r="AL1702" s="1" t="str">
        <f>IF(Raw!AF1702="", "", Raw!AF1702)</f>
        <v/>
      </c>
      <c r="AM1702" s="1" t="s">
        <v>6350</v>
      </c>
      <c r="AN1702" s="1" t="s">
        <v>6350</v>
      </c>
      <c r="AO1702" s="1" t="s">
        <v>6349</v>
      </c>
      <c r="AP1702" s="1">
        <f>Raw!AH1702</f>
        <v>8575</v>
      </c>
      <c r="AQ1702" s="1">
        <v>500</v>
      </c>
      <c r="AR1702" s="1" t="s">
        <v>6350</v>
      </c>
      <c r="AS1702" s="1" t="s">
        <v>6350</v>
      </c>
      <c r="AT1702" s="1" t="s">
        <v>6350</v>
      </c>
    </row>
    <row r="1703" spans="1:46" ht="12.75" x14ac:dyDescent="0.2">
      <c r="A1703" s="1">
        <v>11702</v>
      </c>
      <c r="B1703" s="1" t="s">
        <v>2</v>
      </c>
      <c r="C1703" s="2">
        <f t="shared" ca="1" si="182"/>
        <v>45265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6350</v>
      </c>
      <c r="O1703" s="1" t="s">
        <v>6373</v>
      </c>
      <c r="P1703" s="1" t="s">
        <v>6349</v>
      </c>
      <c r="Q1703" s="1" t="s">
        <v>6350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/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183"/>
        <v>28829</v>
      </c>
      <c r="AA1703" s="1" t="str">
        <f>Raw!Z1703</f>
        <v>NEW ZEALAND FULL LICENCE</v>
      </c>
      <c r="AB1703" s="9">
        <f t="shared" si="184"/>
        <v>4</v>
      </c>
      <c r="AC1703" s="1">
        <v>16</v>
      </c>
      <c r="AD1703" s="1" t="str">
        <f>Raw!AA1703</f>
        <v>FEMALE</v>
      </c>
      <c r="AE1703" s="1" t="str">
        <f>Raw!AB1703</f>
        <v>NO</v>
      </c>
      <c r="AF1703" s="1">
        <f>IF(Raw!AE1703="", 0, 1)</f>
        <v>0</v>
      </c>
      <c r="AG1703" s="1" t="str">
        <f t="shared" si="185"/>
        <v>No</v>
      </c>
      <c r="AH1703" s="1" t="str">
        <f t="shared" si="186"/>
        <v>No</v>
      </c>
      <c r="AI1703" s="1" t="str">
        <f t="shared" si="187"/>
        <v>No</v>
      </c>
      <c r="AJ1703" s="1" t="str">
        <f>IF(Raw!AE1703="", "", Raw!AE1703)</f>
        <v/>
      </c>
      <c r="AK1703" s="2" t="str">
        <f t="shared" ca="1" si="188"/>
        <v/>
      </c>
      <c r="AL1703" s="1" t="str">
        <f>IF(Raw!AF1703="", "", Raw!AF1703)</f>
        <v/>
      </c>
      <c r="AM1703" s="1" t="s">
        <v>6350</v>
      </c>
      <c r="AN1703" s="1" t="s">
        <v>6350</v>
      </c>
      <c r="AO1703" s="1" t="s">
        <v>6349</v>
      </c>
      <c r="AP1703" s="1">
        <f>Raw!AH1703</f>
        <v>7250</v>
      </c>
      <c r="AQ1703" s="1">
        <v>500</v>
      </c>
      <c r="AR1703" s="1" t="s">
        <v>6350</v>
      </c>
      <c r="AS1703" s="1" t="s">
        <v>6350</v>
      </c>
      <c r="AT1703" s="1" t="s">
        <v>6350</v>
      </c>
    </row>
    <row r="1704" spans="1:46" ht="12.75" x14ac:dyDescent="0.2">
      <c r="A1704" s="1">
        <v>11703</v>
      </c>
      <c r="B1704" s="1" t="s">
        <v>2</v>
      </c>
      <c r="C1704" s="2">
        <f t="shared" ca="1" si="182"/>
        <v>45265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6350</v>
      </c>
      <c r="O1704" s="1" t="s">
        <v>6373</v>
      </c>
      <c r="P1704" s="1" t="s">
        <v>6349</v>
      </c>
      <c r="Q1704" s="1" t="s">
        <v>6350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183"/>
        <v>38691</v>
      </c>
      <c r="AA1704" s="1" t="str">
        <f>Raw!Z1704</f>
        <v>RESTRICTED LICENCE</v>
      </c>
      <c r="AB1704" s="9">
        <f t="shared" si="184"/>
        <v>2</v>
      </c>
      <c r="AC1704" s="1">
        <v>16</v>
      </c>
      <c r="AD1704" s="1" t="str">
        <f>Raw!AA1704</f>
        <v>MALE</v>
      </c>
      <c r="AE1704" s="1" t="str">
        <f>Raw!AB1704</f>
        <v>NO</v>
      </c>
      <c r="AF1704" s="1">
        <f>IF(Raw!AE1704="", 0, 1)</f>
        <v>0</v>
      </c>
      <c r="AG1704" s="1" t="str">
        <f t="shared" si="185"/>
        <v>No</v>
      </c>
      <c r="AH1704" s="1" t="str">
        <f t="shared" si="186"/>
        <v>No</v>
      </c>
      <c r="AI1704" s="1" t="str">
        <f t="shared" si="187"/>
        <v>No</v>
      </c>
      <c r="AJ1704" s="1" t="str">
        <f>IF(Raw!AE1704="", "", Raw!AE1704)</f>
        <v/>
      </c>
      <c r="AK1704" s="2" t="str">
        <f t="shared" ca="1" si="188"/>
        <v/>
      </c>
      <c r="AL1704" s="1" t="str">
        <f>IF(Raw!AF1704="", "", Raw!AF1704)</f>
        <v/>
      </c>
      <c r="AM1704" s="1" t="s">
        <v>6350</v>
      </c>
      <c r="AN1704" s="1" t="s">
        <v>6350</v>
      </c>
      <c r="AO1704" s="1" t="s">
        <v>6349</v>
      </c>
      <c r="AP1704" s="1">
        <f>Raw!AH1704</f>
        <v>9320</v>
      </c>
      <c r="AQ1704" s="1">
        <v>500</v>
      </c>
      <c r="AR1704" s="1" t="s">
        <v>6350</v>
      </c>
      <c r="AS1704" s="1" t="s">
        <v>6350</v>
      </c>
      <c r="AT1704" s="1" t="s">
        <v>6350</v>
      </c>
    </row>
    <row r="1705" spans="1:46" ht="12.75" x14ac:dyDescent="0.2">
      <c r="A1705" s="1">
        <v>11704</v>
      </c>
      <c r="B1705" s="1" t="s">
        <v>2</v>
      </c>
      <c r="C1705" s="2">
        <f t="shared" ca="1" si="182"/>
        <v>45265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6350</v>
      </c>
      <c r="O1705" s="1" t="s">
        <v>6373</v>
      </c>
      <c r="P1705" s="1" t="s">
        <v>6349</v>
      </c>
      <c r="Q1705" s="1" t="s">
        <v>6350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/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183"/>
        <v>31386</v>
      </c>
      <c r="AA1705" s="1" t="str">
        <f>Raw!Z1705</f>
        <v>NEW ZEALAND FULL LICENCE</v>
      </c>
      <c r="AB1705" s="9">
        <f t="shared" si="184"/>
        <v>4</v>
      </c>
      <c r="AC1705" s="1">
        <v>16</v>
      </c>
      <c r="AD1705" s="1" t="str">
        <f>Raw!AA1705</f>
        <v>MALE</v>
      </c>
      <c r="AE1705" s="1" t="str">
        <f>Raw!AB1705</f>
        <v>NO</v>
      </c>
      <c r="AF1705" s="1">
        <f>IF(Raw!AE1705="", 0, 1)</f>
        <v>0</v>
      </c>
      <c r="AG1705" s="1" t="str">
        <f t="shared" si="185"/>
        <v>No</v>
      </c>
      <c r="AH1705" s="1" t="str">
        <f t="shared" si="186"/>
        <v>No</v>
      </c>
      <c r="AI1705" s="1" t="str">
        <f t="shared" si="187"/>
        <v>No</v>
      </c>
      <c r="AJ1705" s="1" t="str">
        <f>IF(Raw!AE1705="", "", Raw!AE1705)</f>
        <v/>
      </c>
      <c r="AK1705" s="2" t="str">
        <f t="shared" ca="1" si="188"/>
        <v/>
      </c>
      <c r="AL1705" s="1" t="str">
        <f>IF(Raw!AF1705="", "", Raw!AF1705)</f>
        <v/>
      </c>
      <c r="AM1705" s="1" t="s">
        <v>6350</v>
      </c>
      <c r="AN1705" s="1" t="s">
        <v>6350</v>
      </c>
      <c r="AO1705" s="1" t="s">
        <v>6349</v>
      </c>
      <c r="AP1705" s="1">
        <f>Raw!AH1705</f>
        <v>69640</v>
      </c>
      <c r="AQ1705" s="1">
        <v>500</v>
      </c>
      <c r="AR1705" s="1" t="s">
        <v>6350</v>
      </c>
      <c r="AS1705" s="1" t="s">
        <v>6350</v>
      </c>
      <c r="AT1705" s="1" t="s">
        <v>6350</v>
      </c>
    </row>
    <row r="1706" spans="1:46" ht="12.75" x14ac:dyDescent="0.2">
      <c r="A1706" s="1">
        <v>11705</v>
      </c>
      <c r="B1706" s="1" t="s">
        <v>2</v>
      </c>
      <c r="C1706" s="2">
        <f t="shared" ca="1" si="182"/>
        <v>45265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6350</v>
      </c>
      <c r="O1706" s="1" t="s">
        <v>6373</v>
      </c>
      <c r="P1706" s="1" t="s">
        <v>6349</v>
      </c>
      <c r="Q1706" s="1" t="s">
        <v>6350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183"/>
        <v>28099</v>
      </c>
      <c r="AA1706" s="1" t="str">
        <f>Raw!Z1706</f>
        <v>NEW ZEALAND FULL LICENCE</v>
      </c>
      <c r="AB1706" s="9">
        <f t="shared" si="184"/>
        <v>4</v>
      </c>
      <c r="AC1706" s="1">
        <v>16</v>
      </c>
      <c r="AD1706" s="1" t="str">
        <f>Raw!AA1706</f>
        <v>MALE</v>
      </c>
      <c r="AE1706" s="1" t="str">
        <f>Raw!AB1706</f>
        <v>YES</v>
      </c>
      <c r="AF1706" s="1">
        <f>IF(Raw!AE1706="", 0, 1)</f>
        <v>0</v>
      </c>
      <c r="AG1706" s="1" t="str">
        <f t="shared" si="185"/>
        <v>No</v>
      </c>
      <c r="AH1706" s="1" t="str">
        <f t="shared" si="186"/>
        <v>No</v>
      </c>
      <c r="AI1706" s="1" t="str">
        <f t="shared" si="187"/>
        <v>No</v>
      </c>
      <c r="AJ1706" s="1" t="str">
        <f>IF(Raw!AE1706="", "", Raw!AE1706)</f>
        <v/>
      </c>
      <c r="AK1706" s="2" t="str">
        <f t="shared" ca="1" si="188"/>
        <v/>
      </c>
      <c r="AL1706" s="1" t="str">
        <f>IF(Raw!AF1706="", "", Raw!AF1706)</f>
        <v/>
      </c>
      <c r="AM1706" s="1" t="s">
        <v>6350</v>
      </c>
      <c r="AN1706" s="1" t="s">
        <v>6350</v>
      </c>
      <c r="AO1706" s="1" t="s">
        <v>6349</v>
      </c>
      <c r="AP1706" s="1">
        <f>Raw!AH1706</f>
        <v>36900</v>
      </c>
      <c r="AQ1706" s="1">
        <v>500</v>
      </c>
      <c r="AR1706" s="1" t="s">
        <v>6350</v>
      </c>
      <c r="AS1706" s="1" t="s">
        <v>6350</v>
      </c>
      <c r="AT1706" s="1" t="s">
        <v>6350</v>
      </c>
    </row>
    <row r="1707" spans="1:46" ht="12.75" x14ac:dyDescent="0.2">
      <c r="A1707" s="1">
        <v>11706</v>
      </c>
      <c r="B1707" s="1" t="s">
        <v>2</v>
      </c>
      <c r="C1707" s="2">
        <f t="shared" ca="1" si="182"/>
        <v>45265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6350</v>
      </c>
      <c r="O1707" s="1" t="s">
        <v>6373</v>
      </c>
      <c r="P1707" s="1" t="s">
        <v>6349</v>
      </c>
      <c r="Q1707" s="1" t="s">
        <v>6350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183"/>
        <v>31021</v>
      </c>
      <c r="AA1707" s="1" t="str">
        <f>Raw!Z1707</f>
        <v>NEW ZEALAND FULL LICENCE</v>
      </c>
      <c r="AB1707" s="9">
        <f t="shared" si="184"/>
        <v>4</v>
      </c>
      <c r="AC1707" s="1">
        <v>16</v>
      </c>
      <c r="AD1707" s="1" t="str">
        <f>Raw!AA1707</f>
        <v>FEMALE</v>
      </c>
      <c r="AE1707" s="1" t="str">
        <f>Raw!AB1707</f>
        <v>NO</v>
      </c>
      <c r="AF1707" s="1">
        <f>IF(Raw!AE1707="", 0, 1)</f>
        <v>1</v>
      </c>
      <c r="AG1707" s="1" t="str">
        <f t="shared" si="185"/>
        <v>Yes</v>
      </c>
      <c r="AH1707" s="1" t="str">
        <f t="shared" si="186"/>
        <v>Yes</v>
      </c>
      <c r="AI1707" s="1" t="str">
        <f t="shared" si="187"/>
        <v>Yes</v>
      </c>
      <c r="AJ1707" s="1">
        <f>IF(Raw!AE1707="", "", Raw!AE1707)</f>
        <v>5</v>
      </c>
      <c r="AK1707" s="2">
        <f t="shared" ca="1" si="188"/>
        <v>45138</v>
      </c>
      <c r="AL1707" s="1" t="str">
        <f>IF(Raw!AF1707="", "", Raw!AF1707)</f>
        <v>At fault - other vehicle involved</v>
      </c>
      <c r="AM1707" s="1" t="s">
        <v>6350</v>
      </c>
      <c r="AN1707" s="1" t="s">
        <v>6350</v>
      </c>
      <c r="AO1707" s="1" t="s">
        <v>6349</v>
      </c>
      <c r="AP1707" s="1">
        <f>Raw!AH1707</f>
        <v>8130</v>
      </c>
      <c r="AQ1707" s="1">
        <v>500</v>
      </c>
      <c r="AR1707" s="1" t="s">
        <v>6350</v>
      </c>
      <c r="AS1707" s="1" t="s">
        <v>6350</v>
      </c>
      <c r="AT1707" s="1" t="s">
        <v>6350</v>
      </c>
    </row>
    <row r="1708" spans="1:46" ht="12.75" x14ac:dyDescent="0.2">
      <c r="A1708" s="1">
        <v>11707</v>
      </c>
      <c r="B1708" s="1" t="s">
        <v>2</v>
      </c>
      <c r="C1708" s="2">
        <f t="shared" ca="1" si="182"/>
        <v>45265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6350</v>
      </c>
      <c r="O1708" s="1" t="s">
        <v>6373</v>
      </c>
      <c r="P1708" s="1" t="s">
        <v>6349</v>
      </c>
      <c r="Q1708" s="1" t="s">
        <v>6350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/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183"/>
        <v>36865</v>
      </c>
      <c r="AA1708" s="1" t="str">
        <f>Raw!Z1708</f>
        <v>NEW ZEALAND FULL LICENCE</v>
      </c>
      <c r="AB1708" s="9">
        <f t="shared" si="184"/>
        <v>4</v>
      </c>
      <c r="AC1708" s="1">
        <v>16</v>
      </c>
      <c r="AD1708" s="1" t="str">
        <f>Raw!AA1708</f>
        <v>FEMALE</v>
      </c>
      <c r="AE1708" s="1" t="str">
        <f>Raw!AB1708</f>
        <v>YES</v>
      </c>
      <c r="AF1708" s="1">
        <f>IF(Raw!AE1708="", 0, 1)</f>
        <v>0</v>
      </c>
      <c r="AG1708" s="1" t="str">
        <f t="shared" si="185"/>
        <v>No</v>
      </c>
      <c r="AH1708" s="1" t="str">
        <f t="shared" si="186"/>
        <v>No</v>
      </c>
      <c r="AI1708" s="1" t="str">
        <f t="shared" si="187"/>
        <v>No</v>
      </c>
      <c r="AJ1708" s="1" t="str">
        <f>IF(Raw!AE1708="", "", Raw!AE1708)</f>
        <v/>
      </c>
      <c r="AK1708" s="2" t="str">
        <f t="shared" ca="1" si="188"/>
        <v/>
      </c>
      <c r="AL1708" s="1" t="str">
        <f>IF(Raw!AF1708="", "", Raw!AF1708)</f>
        <v/>
      </c>
      <c r="AM1708" s="1" t="s">
        <v>6350</v>
      </c>
      <c r="AN1708" s="1" t="s">
        <v>6350</v>
      </c>
      <c r="AO1708" s="1" t="s">
        <v>6349</v>
      </c>
      <c r="AP1708" s="1">
        <f>Raw!AH1708</f>
        <v>4200</v>
      </c>
      <c r="AQ1708" s="1">
        <v>500</v>
      </c>
      <c r="AR1708" s="1" t="s">
        <v>6350</v>
      </c>
      <c r="AS1708" s="1" t="s">
        <v>6350</v>
      </c>
      <c r="AT1708" s="1" t="s">
        <v>6350</v>
      </c>
    </row>
    <row r="1709" spans="1:46" ht="12.75" x14ac:dyDescent="0.2">
      <c r="A1709" s="1">
        <v>11708</v>
      </c>
      <c r="B1709" s="1" t="s">
        <v>2</v>
      </c>
      <c r="C1709" s="2">
        <f t="shared" ca="1" si="182"/>
        <v>45265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6350</v>
      </c>
      <c r="O1709" s="1" t="s">
        <v>6373</v>
      </c>
      <c r="P1709" s="1" t="s">
        <v>6349</v>
      </c>
      <c r="Q1709" s="1" t="s">
        <v>6350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/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183"/>
        <v>34673</v>
      </c>
      <c r="AA1709" s="1" t="str">
        <f>Raw!Z1709</f>
        <v>NEW ZEALAND FULL LICENCE</v>
      </c>
      <c r="AB1709" s="9">
        <f t="shared" si="184"/>
        <v>4</v>
      </c>
      <c r="AC1709" s="1">
        <v>16</v>
      </c>
      <c r="AD1709" s="1" t="str">
        <f>Raw!AA1709</f>
        <v>FEMALE</v>
      </c>
      <c r="AE1709" s="1" t="str">
        <f>Raw!AB1709</f>
        <v>NO</v>
      </c>
      <c r="AF1709" s="1">
        <f>IF(Raw!AE1709="", 0, 1)</f>
        <v>0</v>
      </c>
      <c r="AG1709" s="1" t="str">
        <f t="shared" si="185"/>
        <v>No</v>
      </c>
      <c r="AH1709" s="1" t="str">
        <f t="shared" si="186"/>
        <v>No</v>
      </c>
      <c r="AI1709" s="1" t="str">
        <f t="shared" si="187"/>
        <v>No</v>
      </c>
      <c r="AJ1709" s="1" t="str">
        <f>IF(Raw!AE1709="", "", Raw!AE1709)</f>
        <v/>
      </c>
      <c r="AK1709" s="2" t="str">
        <f t="shared" ca="1" si="188"/>
        <v/>
      </c>
      <c r="AL1709" s="1" t="str">
        <f>IF(Raw!AF1709="", "", Raw!AF1709)</f>
        <v/>
      </c>
      <c r="AM1709" s="1" t="s">
        <v>6350</v>
      </c>
      <c r="AN1709" s="1" t="s">
        <v>6350</v>
      </c>
      <c r="AO1709" s="1" t="s">
        <v>6349</v>
      </c>
      <c r="AP1709" s="1">
        <f>Raw!AH1709</f>
        <v>7030</v>
      </c>
      <c r="AQ1709" s="1">
        <v>500</v>
      </c>
      <c r="AR1709" s="1" t="s">
        <v>6350</v>
      </c>
      <c r="AS1709" s="1" t="s">
        <v>6350</v>
      </c>
      <c r="AT1709" s="1" t="s">
        <v>6350</v>
      </c>
    </row>
    <row r="1710" spans="1:46" ht="12.75" x14ac:dyDescent="0.2">
      <c r="A1710" s="1">
        <v>11709</v>
      </c>
      <c r="B1710" s="1" t="s">
        <v>2</v>
      </c>
      <c r="C1710" s="2">
        <f t="shared" ca="1" si="182"/>
        <v>45265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6350</v>
      </c>
      <c r="O1710" s="1" t="s">
        <v>6373</v>
      </c>
      <c r="P1710" s="1" t="s">
        <v>6349</v>
      </c>
      <c r="Q1710" s="1" t="s">
        <v>6350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183"/>
        <v>34673</v>
      </c>
      <c r="AA1710" s="1" t="str">
        <f>Raw!Z1710</f>
        <v>NEW ZEALAND FULL LICENCE</v>
      </c>
      <c r="AB1710" s="9">
        <f t="shared" si="184"/>
        <v>4</v>
      </c>
      <c r="AC1710" s="1">
        <v>16</v>
      </c>
      <c r="AD1710" s="1" t="str">
        <f>Raw!AA1710</f>
        <v>MALE</v>
      </c>
      <c r="AE1710" s="1" t="str">
        <f>Raw!AB1710</f>
        <v>NO</v>
      </c>
      <c r="AF1710" s="1">
        <f>IF(Raw!AE1710="", 0, 1)</f>
        <v>0</v>
      </c>
      <c r="AG1710" s="1" t="str">
        <f t="shared" si="185"/>
        <v>No</v>
      </c>
      <c r="AH1710" s="1" t="str">
        <f t="shared" si="186"/>
        <v>No</v>
      </c>
      <c r="AI1710" s="1" t="str">
        <f t="shared" si="187"/>
        <v>No</v>
      </c>
      <c r="AJ1710" s="1" t="str">
        <f>IF(Raw!AE1710="", "", Raw!AE1710)</f>
        <v/>
      </c>
      <c r="AK1710" s="2" t="str">
        <f t="shared" ca="1" si="188"/>
        <v/>
      </c>
      <c r="AL1710" s="1" t="str">
        <f>IF(Raw!AF1710="", "", Raw!AF1710)</f>
        <v/>
      </c>
      <c r="AM1710" s="1" t="s">
        <v>6350</v>
      </c>
      <c r="AN1710" s="1" t="s">
        <v>6350</v>
      </c>
      <c r="AO1710" s="1" t="s">
        <v>6349</v>
      </c>
      <c r="AP1710" s="1">
        <f>Raw!AH1710</f>
        <v>6420</v>
      </c>
      <c r="AQ1710" s="1">
        <v>500</v>
      </c>
      <c r="AR1710" s="1" t="s">
        <v>6350</v>
      </c>
      <c r="AS1710" s="1" t="s">
        <v>6350</v>
      </c>
      <c r="AT1710" s="1" t="s">
        <v>6350</v>
      </c>
    </row>
    <row r="1711" spans="1:46" ht="12.75" x14ac:dyDescent="0.2">
      <c r="A1711" s="1">
        <v>11710</v>
      </c>
      <c r="B1711" s="1" t="s">
        <v>2</v>
      </c>
      <c r="C1711" s="2">
        <f t="shared" ca="1" si="182"/>
        <v>45265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6350</v>
      </c>
      <c r="O1711" s="1" t="s">
        <v>6373</v>
      </c>
      <c r="P1711" s="1" t="s">
        <v>6349</v>
      </c>
      <c r="Q1711" s="1" t="s">
        <v>6350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/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183"/>
        <v>34673</v>
      </c>
      <c r="AA1711" s="1" t="str">
        <f>Raw!Z1711</f>
        <v>NEW ZEALAND FULL LICENCE</v>
      </c>
      <c r="AB1711" s="9">
        <f t="shared" si="184"/>
        <v>4</v>
      </c>
      <c r="AC1711" s="1">
        <v>16</v>
      </c>
      <c r="AD1711" s="1" t="str">
        <f>Raw!AA1711</f>
        <v>MALE</v>
      </c>
      <c r="AE1711" s="1" t="str">
        <f>Raw!AB1711</f>
        <v>YES</v>
      </c>
      <c r="AF1711" s="1">
        <f>IF(Raw!AE1711="", 0, 1)</f>
        <v>0</v>
      </c>
      <c r="AG1711" s="1" t="str">
        <f t="shared" si="185"/>
        <v>No</v>
      </c>
      <c r="AH1711" s="1" t="str">
        <f t="shared" si="186"/>
        <v>No</v>
      </c>
      <c r="AI1711" s="1" t="str">
        <f t="shared" si="187"/>
        <v>No</v>
      </c>
      <c r="AJ1711" s="1" t="str">
        <f>IF(Raw!AE1711="", "", Raw!AE1711)</f>
        <v/>
      </c>
      <c r="AK1711" s="2" t="str">
        <f t="shared" ca="1" si="188"/>
        <v/>
      </c>
      <c r="AL1711" s="1" t="str">
        <f>IF(Raw!AF1711="", "", Raw!AF1711)</f>
        <v/>
      </c>
      <c r="AM1711" s="1" t="s">
        <v>6350</v>
      </c>
      <c r="AN1711" s="1" t="s">
        <v>6350</v>
      </c>
      <c r="AO1711" s="1" t="s">
        <v>6349</v>
      </c>
      <c r="AP1711" s="1">
        <f>Raw!AH1711</f>
        <v>5600</v>
      </c>
      <c r="AQ1711" s="1">
        <v>500</v>
      </c>
      <c r="AR1711" s="1" t="s">
        <v>6350</v>
      </c>
      <c r="AS1711" s="1" t="s">
        <v>6350</v>
      </c>
      <c r="AT1711" s="1" t="s">
        <v>6350</v>
      </c>
    </row>
    <row r="1712" spans="1:46" ht="12.75" x14ac:dyDescent="0.2">
      <c r="A1712" s="1">
        <v>11711</v>
      </c>
      <c r="B1712" s="1" t="s">
        <v>2</v>
      </c>
      <c r="C1712" s="2">
        <f t="shared" ca="1" si="182"/>
        <v>45265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6350</v>
      </c>
      <c r="O1712" s="1" t="s">
        <v>6373</v>
      </c>
      <c r="P1712" s="1" t="s">
        <v>6349</v>
      </c>
      <c r="Q1712" s="1" t="s">
        <v>6350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/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183"/>
        <v>36499</v>
      </c>
      <c r="AA1712" s="1" t="str">
        <f>Raw!Z1712</f>
        <v>NEW ZEALAND FULL LICENCE</v>
      </c>
      <c r="AB1712" s="9">
        <f t="shared" si="184"/>
        <v>4</v>
      </c>
      <c r="AC1712" s="1">
        <v>16</v>
      </c>
      <c r="AD1712" s="1" t="str">
        <f>Raw!AA1712</f>
        <v>MALE</v>
      </c>
      <c r="AE1712" s="1" t="str">
        <f>Raw!AB1712</f>
        <v>NO</v>
      </c>
      <c r="AF1712" s="1">
        <f>IF(Raw!AE1712="", 0, 1)</f>
        <v>1</v>
      </c>
      <c r="AG1712" s="1" t="str">
        <f t="shared" si="185"/>
        <v>Yes</v>
      </c>
      <c r="AH1712" s="1" t="str">
        <f t="shared" si="186"/>
        <v>Yes</v>
      </c>
      <c r="AI1712" s="1" t="str">
        <f t="shared" si="187"/>
        <v>Yes</v>
      </c>
      <c r="AJ1712" s="1">
        <f>IF(Raw!AE1712="", "", Raw!AE1712)</f>
        <v>9</v>
      </c>
      <c r="AK1712" s="2">
        <f t="shared" ca="1" si="188"/>
        <v>45016</v>
      </c>
      <c r="AL1712" s="1" t="str">
        <f>IF(Raw!AF1712="", "", Raw!AF1712)</f>
        <v>At fault - other vehicle involved</v>
      </c>
      <c r="AM1712" s="1" t="s">
        <v>6350</v>
      </c>
      <c r="AN1712" s="1" t="s">
        <v>6350</v>
      </c>
      <c r="AO1712" s="1" t="s">
        <v>6349</v>
      </c>
      <c r="AP1712" s="1">
        <f>Raw!AH1712</f>
        <v>6222</v>
      </c>
      <c r="AQ1712" s="1">
        <v>500</v>
      </c>
      <c r="AR1712" s="1" t="s">
        <v>6350</v>
      </c>
      <c r="AS1712" s="1" t="s">
        <v>6350</v>
      </c>
      <c r="AT1712" s="1" t="s">
        <v>6350</v>
      </c>
    </row>
    <row r="1713" spans="1:46" ht="12.75" x14ac:dyDescent="0.2">
      <c r="A1713" s="1">
        <v>11712</v>
      </c>
      <c r="B1713" s="1" t="s">
        <v>2</v>
      </c>
      <c r="C1713" s="2">
        <f t="shared" ca="1" si="182"/>
        <v>45265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6350</v>
      </c>
      <c r="O1713" s="1" t="s">
        <v>6373</v>
      </c>
      <c r="P1713" s="1" t="s">
        <v>6349</v>
      </c>
      <c r="Q1713" s="1" t="s">
        <v>6350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/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183"/>
        <v>31386</v>
      </c>
      <c r="AA1713" s="1" t="str">
        <f>Raw!Z1713</f>
        <v>NEW ZEALAND FULL LICENCE</v>
      </c>
      <c r="AB1713" s="9">
        <f t="shared" si="184"/>
        <v>4</v>
      </c>
      <c r="AC1713" s="1">
        <v>16</v>
      </c>
      <c r="AD1713" s="1" t="str">
        <f>Raw!AA1713</f>
        <v>FEMALE</v>
      </c>
      <c r="AE1713" s="1" t="str">
        <f>Raw!AB1713</f>
        <v>NO</v>
      </c>
      <c r="AF1713" s="1">
        <f>IF(Raw!AE1713="", 0, 1)</f>
        <v>1</v>
      </c>
      <c r="AG1713" s="1" t="str">
        <f t="shared" si="185"/>
        <v>No</v>
      </c>
      <c r="AH1713" s="1" t="str">
        <f t="shared" si="186"/>
        <v>Yes</v>
      </c>
      <c r="AI1713" s="1" t="str">
        <f t="shared" si="187"/>
        <v>Yes</v>
      </c>
      <c r="AJ1713" s="1">
        <f>IF(Raw!AE1713="", "", Raw!AE1713)</f>
        <v>31</v>
      </c>
      <c r="AK1713" s="2">
        <f t="shared" ca="1" si="188"/>
        <v>44347</v>
      </c>
      <c r="AL1713" s="1" t="str">
        <f>IF(Raw!AF1713="", "", Raw!AF1713)</f>
        <v>At fault - other vehicle involved</v>
      </c>
      <c r="AM1713" s="1" t="s">
        <v>6350</v>
      </c>
      <c r="AN1713" s="1" t="s">
        <v>6350</v>
      </c>
      <c r="AO1713" s="1" t="s">
        <v>6349</v>
      </c>
      <c r="AP1713" s="1">
        <f>Raw!AH1713</f>
        <v>11945</v>
      </c>
      <c r="AQ1713" s="1">
        <v>500</v>
      </c>
      <c r="AR1713" s="1" t="s">
        <v>6350</v>
      </c>
      <c r="AS1713" s="1" t="s">
        <v>6350</v>
      </c>
      <c r="AT1713" s="1" t="s">
        <v>6350</v>
      </c>
    </row>
    <row r="1714" spans="1:46" ht="12.75" x14ac:dyDescent="0.2">
      <c r="A1714" s="1">
        <v>11713</v>
      </c>
      <c r="B1714" s="1" t="s">
        <v>2</v>
      </c>
      <c r="C1714" s="2">
        <f t="shared" ca="1" si="182"/>
        <v>45265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6350</v>
      </c>
      <c r="O1714" s="1" t="s">
        <v>6373</v>
      </c>
      <c r="P1714" s="1" t="s">
        <v>6349</v>
      </c>
      <c r="Q1714" s="1" t="s">
        <v>6350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/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183"/>
        <v>27003</v>
      </c>
      <c r="AA1714" s="1" t="str">
        <f>Raw!Z1714</f>
        <v>NEW ZEALAND FULL LICENCE</v>
      </c>
      <c r="AB1714" s="9">
        <f t="shared" si="184"/>
        <v>4</v>
      </c>
      <c r="AC1714" s="1">
        <v>16</v>
      </c>
      <c r="AD1714" s="1" t="str">
        <f>Raw!AA1714</f>
        <v>MALE</v>
      </c>
      <c r="AE1714" s="1" t="str">
        <f>Raw!AB1714</f>
        <v>NO</v>
      </c>
      <c r="AF1714" s="1">
        <f>IF(Raw!AE1714="", 0, 1)</f>
        <v>1</v>
      </c>
      <c r="AG1714" s="1" t="str">
        <f t="shared" si="185"/>
        <v>No</v>
      </c>
      <c r="AH1714" s="1" t="str">
        <f t="shared" si="186"/>
        <v>Yes</v>
      </c>
      <c r="AI1714" s="1" t="str">
        <f t="shared" si="187"/>
        <v>Yes</v>
      </c>
      <c r="AJ1714" s="1">
        <f>IF(Raw!AE1714="", "", Raw!AE1714)</f>
        <v>33</v>
      </c>
      <c r="AK1714" s="2">
        <f t="shared" ca="1" si="188"/>
        <v>44286</v>
      </c>
      <c r="AL1714" s="1" t="str">
        <f>IF(Raw!AF1714="", "", Raw!AF1714)</f>
        <v>Not at fault - other vehicle involved</v>
      </c>
      <c r="AM1714" s="1" t="s">
        <v>6350</v>
      </c>
      <c r="AN1714" s="1" t="s">
        <v>6350</v>
      </c>
      <c r="AO1714" s="1" t="s">
        <v>6349</v>
      </c>
      <c r="AP1714" s="1">
        <f>Raw!AH1714</f>
        <v>12225</v>
      </c>
      <c r="AQ1714" s="1">
        <v>500</v>
      </c>
      <c r="AR1714" s="1" t="s">
        <v>6350</v>
      </c>
      <c r="AS1714" s="1" t="s">
        <v>6350</v>
      </c>
      <c r="AT1714" s="1" t="s">
        <v>6350</v>
      </c>
    </row>
    <row r="1715" spans="1:46" ht="12.75" x14ac:dyDescent="0.2">
      <c r="A1715" s="1">
        <v>11714</v>
      </c>
      <c r="B1715" s="1" t="s">
        <v>2</v>
      </c>
      <c r="C1715" s="2">
        <f t="shared" ca="1" si="182"/>
        <v>45265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6350</v>
      </c>
      <c r="O1715" s="1" t="s">
        <v>6373</v>
      </c>
      <c r="P1715" s="1" t="s">
        <v>6349</v>
      </c>
      <c r="Q1715" s="1" t="s">
        <v>6350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/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183"/>
        <v>32847</v>
      </c>
      <c r="AA1715" s="1" t="str">
        <f>Raw!Z1715</f>
        <v>NEW ZEALAND FULL LICENCE</v>
      </c>
      <c r="AB1715" s="9">
        <f t="shared" si="184"/>
        <v>4</v>
      </c>
      <c r="AC1715" s="1">
        <v>16</v>
      </c>
      <c r="AD1715" s="1" t="str">
        <f>Raw!AA1715</f>
        <v>MALE</v>
      </c>
      <c r="AE1715" s="1" t="str">
        <f>Raw!AB1715</f>
        <v>NO</v>
      </c>
      <c r="AF1715" s="1">
        <f>IF(Raw!AE1715="", 0, 1)</f>
        <v>1</v>
      </c>
      <c r="AG1715" s="1" t="str">
        <f t="shared" si="185"/>
        <v>Yes</v>
      </c>
      <c r="AH1715" s="1" t="str">
        <f t="shared" si="186"/>
        <v>Yes</v>
      </c>
      <c r="AI1715" s="1" t="str">
        <f t="shared" si="187"/>
        <v>Yes</v>
      </c>
      <c r="AJ1715" s="1">
        <f>IF(Raw!AE1715="", "", Raw!AE1715)</f>
        <v>14</v>
      </c>
      <c r="AK1715" s="2">
        <f t="shared" ca="1" si="188"/>
        <v>44865</v>
      </c>
      <c r="AL1715" s="1" t="str">
        <f>IF(Raw!AF1715="", "", Raw!AF1715)</f>
        <v>At fault - other vehicle involved</v>
      </c>
      <c r="AM1715" s="1" t="s">
        <v>6350</v>
      </c>
      <c r="AN1715" s="1" t="s">
        <v>6350</v>
      </c>
      <c r="AO1715" s="1" t="s">
        <v>6349</v>
      </c>
      <c r="AP1715" s="1">
        <f>Raw!AH1715</f>
        <v>3962</v>
      </c>
      <c r="AQ1715" s="1">
        <v>500</v>
      </c>
      <c r="AR1715" s="1" t="s">
        <v>6350</v>
      </c>
      <c r="AS1715" s="1" t="s">
        <v>6350</v>
      </c>
      <c r="AT1715" s="1" t="s">
        <v>6350</v>
      </c>
    </row>
    <row r="1716" spans="1:46" ht="12.75" x14ac:dyDescent="0.2">
      <c r="A1716" s="1">
        <v>11715</v>
      </c>
      <c r="B1716" s="1" t="s">
        <v>2</v>
      </c>
      <c r="C1716" s="2">
        <f t="shared" ca="1" si="182"/>
        <v>45265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6350</v>
      </c>
      <c r="O1716" s="1" t="s">
        <v>6373</v>
      </c>
      <c r="P1716" s="1" t="s">
        <v>6349</v>
      </c>
      <c r="Q1716" s="1" t="s">
        <v>6350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/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183"/>
        <v>29560</v>
      </c>
      <c r="AA1716" s="1" t="str">
        <f>Raw!Z1716</f>
        <v>NEW ZEALAND FULL LICENCE</v>
      </c>
      <c r="AB1716" s="9">
        <f t="shared" si="184"/>
        <v>4</v>
      </c>
      <c r="AC1716" s="1">
        <v>16</v>
      </c>
      <c r="AD1716" s="1" t="str">
        <f>Raw!AA1716</f>
        <v>FEMALE</v>
      </c>
      <c r="AE1716" s="1" t="str">
        <f>Raw!AB1716</f>
        <v>NO</v>
      </c>
      <c r="AF1716" s="1">
        <f>IF(Raw!AE1716="", 0, 1)</f>
        <v>1</v>
      </c>
      <c r="AG1716" s="1" t="str">
        <f t="shared" si="185"/>
        <v>Yes</v>
      </c>
      <c r="AH1716" s="1" t="str">
        <f t="shared" si="186"/>
        <v>Yes</v>
      </c>
      <c r="AI1716" s="1" t="str">
        <f t="shared" si="187"/>
        <v>Yes</v>
      </c>
      <c r="AJ1716" s="1">
        <f>IF(Raw!AE1716="", "", Raw!AE1716)</f>
        <v>13</v>
      </c>
      <c r="AK1716" s="2">
        <f t="shared" ca="1" si="188"/>
        <v>44895</v>
      </c>
      <c r="AL1716" s="1" t="str">
        <f>IF(Raw!AF1716="", "", Raw!AF1716)</f>
        <v>Not at fault - other vehicle involved</v>
      </c>
      <c r="AM1716" s="1" t="s">
        <v>6350</v>
      </c>
      <c r="AN1716" s="1" t="s">
        <v>6350</v>
      </c>
      <c r="AO1716" s="1" t="s">
        <v>6349</v>
      </c>
      <c r="AP1716" s="1">
        <f>Raw!AH1716</f>
        <v>54475</v>
      </c>
      <c r="AQ1716" s="1">
        <v>500</v>
      </c>
      <c r="AR1716" s="1" t="s">
        <v>6350</v>
      </c>
      <c r="AS1716" s="1" t="s">
        <v>6350</v>
      </c>
      <c r="AT1716" s="1" t="s">
        <v>6350</v>
      </c>
    </row>
    <row r="1717" spans="1:46" ht="12.75" x14ac:dyDescent="0.2">
      <c r="A1717" s="1">
        <v>11716</v>
      </c>
      <c r="B1717" s="1" t="s">
        <v>2</v>
      </c>
      <c r="C1717" s="2">
        <f t="shared" ca="1" si="182"/>
        <v>45265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6350</v>
      </c>
      <c r="O1717" s="1" t="s">
        <v>6373</v>
      </c>
      <c r="P1717" s="1" t="s">
        <v>6349</v>
      </c>
      <c r="Q1717" s="1" t="s">
        <v>6350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183"/>
        <v>31751</v>
      </c>
      <c r="AA1717" s="1" t="str">
        <f>Raw!Z1717</f>
        <v>RESTRICTED LICENCE</v>
      </c>
      <c r="AB1717" s="9">
        <f t="shared" si="184"/>
        <v>4</v>
      </c>
      <c r="AC1717" s="1">
        <v>16</v>
      </c>
      <c r="AD1717" s="1" t="str">
        <f>Raw!AA1717</f>
        <v>MALE</v>
      </c>
      <c r="AE1717" s="1" t="str">
        <f>Raw!AB1717</f>
        <v>NO</v>
      </c>
      <c r="AF1717" s="1">
        <f>IF(Raw!AE1717="", 0, 1)</f>
        <v>0</v>
      </c>
      <c r="AG1717" s="1" t="str">
        <f t="shared" si="185"/>
        <v>No</v>
      </c>
      <c r="AH1717" s="1" t="str">
        <f t="shared" si="186"/>
        <v>No</v>
      </c>
      <c r="AI1717" s="1" t="str">
        <f t="shared" si="187"/>
        <v>No</v>
      </c>
      <c r="AJ1717" s="1" t="str">
        <f>IF(Raw!AE1717="", "", Raw!AE1717)</f>
        <v/>
      </c>
      <c r="AK1717" s="2" t="str">
        <f t="shared" ca="1" si="188"/>
        <v/>
      </c>
      <c r="AL1717" s="1" t="str">
        <f>IF(Raw!AF1717="", "", Raw!AF1717)</f>
        <v/>
      </c>
      <c r="AM1717" s="1" t="s">
        <v>6350</v>
      </c>
      <c r="AN1717" s="1" t="s">
        <v>6350</v>
      </c>
      <c r="AO1717" s="1" t="s">
        <v>6349</v>
      </c>
      <c r="AP1717" s="1">
        <f>Raw!AH1717</f>
        <v>19090</v>
      </c>
      <c r="AQ1717" s="1">
        <v>500</v>
      </c>
      <c r="AR1717" s="1" t="s">
        <v>6350</v>
      </c>
      <c r="AS1717" s="1" t="s">
        <v>6350</v>
      </c>
      <c r="AT1717" s="1" t="s">
        <v>6350</v>
      </c>
    </row>
    <row r="1718" spans="1:46" ht="12.75" x14ac:dyDescent="0.2">
      <c r="A1718" s="1">
        <v>11717</v>
      </c>
      <c r="B1718" s="1" t="s">
        <v>2</v>
      </c>
      <c r="C1718" s="2">
        <f t="shared" ca="1" si="182"/>
        <v>45265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6350</v>
      </c>
      <c r="O1718" s="1" t="s">
        <v>6373</v>
      </c>
      <c r="P1718" s="1" t="s">
        <v>6349</v>
      </c>
      <c r="Q1718" s="1" t="s">
        <v>6350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183"/>
        <v>20428</v>
      </c>
      <c r="AA1718" s="1" t="str">
        <f>Raw!Z1718</f>
        <v>NEW ZEALAND FULL LICENCE</v>
      </c>
      <c r="AB1718" s="9">
        <f t="shared" si="184"/>
        <v>4</v>
      </c>
      <c r="AC1718" s="1">
        <v>16</v>
      </c>
      <c r="AD1718" s="1" t="str">
        <f>Raw!AA1718</f>
        <v>FEMALE</v>
      </c>
      <c r="AE1718" s="1" t="str">
        <f>Raw!AB1718</f>
        <v>NO</v>
      </c>
      <c r="AF1718" s="1">
        <f>IF(Raw!AE1718="", 0, 1)</f>
        <v>1</v>
      </c>
      <c r="AG1718" s="1" t="str">
        <f t="shared" si="185"/>
        <v>Yes</v>
      </c>
      <c r="AH1718" s="1" t="str">
        <f t="shared" si="186"/>
        <v>Yes</v>
      </c>
      <c r="AI1718" s="1" t="str">
        <f t="shared" si="187"/>
        <v>Yes</v>
      </c>
      <c r="AJ1718" s="1">
        <f>IF(Raw!AE1718="", "", Raw!AE1718)</f>
        <v>5</v>
      </c>
      <c r="AK1718" s="2">
        <f t="shared" ca="1" si="188"/>
        <v>45138</v>
      </c>
      <c r="AL1718" s="1" t="str">
        <f>IF(Raw!AF1718="", "", Raw!AF1718)</f>
        <v>At fault - other vehicle involved</v>
      </c>
      <c r="AM1718" s="1" t="s">
        <v>6350</v>
      </c>
      <c r="AN1718" s="1" t="s">
        <v>6350</v>
      </c>
      <c r="AO1718" s="1" t="s">
        <v>6349</v>
      </c>
      <c r="AP1718" s="1">
        <f>Raw!AH1718</f>
        <v>22500</v>
      </c>
      <c r="AQ1718" s="1">
        <v>500</v>
      </c>
      <c r="AR1718" s="1" t="s">
        <v>6350</v>
      </c>
      <c r="AS1718" s="1" t="s">
        <v>6350</v>
      </c>
      <c r="AT1718" s="1" t="s">
        <v>6350</v>
      </c>
    </row>
    <row r="1719" spans="1:46" ht="12.75" x14ac:dyDescent="0.2">
      <c r="A1719" s="1">
        <v>11718</v>
      </c>
      <c r="B1719" s="1" t="s">
        <v>2</v>
      </c>
      <c r="C1719" s="2">
        <f t="shared" ca="1" si="182"/>
        <v>45265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6350</v>
      </c>
      <c r="O1719" s="1" t="s">
        <v>6373</v>
      </c>
      <c r="P1719" s="1" t="s">
        <v>6349</v>
      </c>
      <c r="Q1719" s="1" t="s">
        <v>6350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183"/>
        <v>26638</v>
      </c>
      <c r="AA1719" s="1" t="str">
        <f>Raw!Z1719</f>
        <v>NEW ZEALAND FULL LICENCE</v>
      </c>
      <c r="AB1719" s="9">
        <f t="shared" si="184"/>
        <v>4</v>
      </c>
      <c r="AC1719" s="1">
        <v>16</v>
      </c>
      <c r="AD1719" s="1" t="str">
        <f>Raw!AA1719</f>
        <v>FEMALE</v>
      </c>
      <c r="AE1719" s="1" t="str">
        <f>Raw!AB1719</f>
        <v>NO</v>
      </c>
      <c r="AF1719" s="1">
        <f>IF(Raw!AE1719="", 0, 1)</f>
        <v>0</v>
      </c>
      <c r="AG1719" s="1" t="str">
        <f t="shared" si="185"/>
        <v>No</v>
      </c>
      <c r="AH1719" s="1" t="str">
        <f t="shared" si="186"/>
        <v>No</v>
      </c>
      <c r="AI1719" s="1" t="str">
        <f t="shared" si="187"/>
        <v>No</v>
      </c>
      <c r="AJ1719" s="1" t="str">
        <f>IF(Raw!AE1719="", "", Raw!AE1719)</f>
        <v/>
      </c>
      <c r="AK1719" s="2" t="str">
        <f t="shared" ca="1" si="188"/>
        <v/>
      </c>
      <c r="AL1719" s="1" t="str">
        <f>IF(Raw!AF1719="", "", Raw!AF1719)</f>
        <v/>
      </c>
      <c r="AM1719" s="1" t="s">
        <v>6350</v>
      </c>
      <c r="AN1719" s="1" t="s">
        <v>6350</v>
      </c>
      <c r="AO1719" s="1" t="s">
        <v>6349</v>
      </c>
      <c r="AP1719" s="1">
        <f>Raw!AH1719</f>
        <v>6350</v>
      </c>
      <c r="AQ1719" s="1">
        <v>500</v>
      </c>
      <c r="AR1719" s="1" t="s">
        <v>6350</v>
      </c>
      <c r="AS1719" s="1" t="s">
        <v>6350</v>
      </c>
      <c r="AT1719" s="1" t="s">
        <v>6350</v>
      </c>
    </row>
    <row r="1720" spans="1:46" ht="12.75" x14ac:dyDescent="0.2">
      <c r="A1720" s="1">
        <v>11719</v>
      </c>
      <c r="B1720" s="1" t="s">
        <v>2</v>
      </c>
      <c r="C1720" s="2">
        <f t="shared" ca="1" si="182"/>
        <v>45265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6350</v>
      </c>
      <c r="O1720" s="1" t="s">
        <v>6373</v>
      </c>
      <c r="P1720" s="1" t="s">
        <v>6349</v>
      </c>
      <c r="Q1720" s="1" t="s">
        <v>6350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/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183"/>
        <v>35038</v>
      </c>
      <c r="AA1720" s="1" t="str">
        <f>Raw!Z1720</f>
        <v>NEW ZEALAND FULL LICENCE</v>
      </c>
      <c r="AB1720" s="9">
        <f t="shared" si="184"/>
        <v>4</v>
      </c>
      <c r="AC1720" s="1">
        <v>16</v>
      </c>
      <c r="AD1720" s="1" t="str">
        <f>Raw!AA1720</f>
        <v>FEMALE</v>
      </c>
      <c r="AE1720" s="1" t="str">
        <f>Raw!AB1720</f>
        <v>NO</v>
      </c>
      <c r="AF1720" s="1">
        <f>IF(Raw!AE1720="", 0, 1)</f>
        <v>0</v>
      </c>
      <c r="AG1720" s="1" t="str">
        <f t="shared" si="185"/>
        <v>No</v>
      </c>
      <c r="AH1720" s="1" t="str">
        <f t="shared" si="186"/>
        <v>No</v>
      </c>
      <c r="AI1720" s="1" t="str">
        <f t="shared" si="187"/>
        <v>No</v>
      </c>
      <c r="AJ1720" s="1" t="str">
        <f>IF(Raw!AE1720="", "", Raw!AE1720)</f>
        <v/>
      </c>
      <c r="AK1720" s="2" t="str">
        <f t="shared" ca="1" si="188"/>
        <v/>
      </c>
      <c r="AL1720" s="1" t="str">
        <f>IF(Raw!AF1720="", "", Raw!AF1720)</f>
        <v/>
      </c>
      <c r="AM1720" s="1" t="s">
        <v>6350</v>
      </c>
      <c r="AN1720" s="1" t="s">
        <v>6350</v>
      </c>
      <c r="AO1720" s="1" t="s">
        <v>6349</v>
      </c>
      <c r="AP1720" s="1">
        <f>Raw!AH1720</f>
        <v>4500</v>
      </c>
      <c r="AQ1720" s="1">
        <v>500</v>
      </c>
      <c r="AR1720" s="1" t="s">
        <v>6350</v>
      </c>
      <c r="AS1720" s="1" t="s">
        <v>6350</v>
      </c>
      <c r="AT1720" s="1" t="s">
        <v>6350</v>
      </c>
    </row>
    <row r="1721" spans="1:46" ht="12.75" x14ac:dyDescent="0.2">
      <c r="A1721" s="1">
        <v>11720</v>
      </c>
      <c r="B1721" s="1" t="s">
        <v>2</v>
      </c>
      <c r="C1721" s="2">
        <f t="shared" ca="1" si="182"/>
        <v>45265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6350</v>
      </c>
      <c r="O1721" s="1" t="s">
        <v>6373</v>
      </c>
      <c r="P1721" s="1" t="s">
        <v>6349</v>
      </c>
      <c r="Q1721" s="1" t="s">
        <v>6350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/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183"/>
        <v>21159</v>
      </c>
      <c r="AA1721" s="1" t="str">
        <f>Raw!Z1721</f>
        <v>NEW ZEALAND FULL LICENCE</v>
      </c>
      <c r="AB1721" s="9">
        <f t="shared" si="184"/>
        <v>4</v>
      </c>
      <c r="AC1721" s="1">
        <v>16</v>
      </c>
      <c r="AD1721" s="1" t="str">
        <f>Raw!AA1721</f>
        <v>MALE</v>
      </c>
      <c r="AE1721" s="1" t="str">
        <f>Raw!AB1721</f>
        <v>YES</v>
      </c>
      <c r="AF1721" s="1">
        <f>IF(Raw!AE1721="", 0, 1)</f>
        <v>0</v>
      </c>
      <c r="AG1721" s="1" t="str">
        <f t="shared" si="185"/>
        <v>No</v>
      </c>
      <c r="AH1721" s="1" t="str">
        <f t="shared" si="186"/>
        <v>No</v>
      </c>
      <c r="AI1721" s="1" t="str">
        <f t="shared" si="187"/>
        <v>No</v>
      </c>
      <c r="AJ1721" s="1" t="str">
        <f>IF(Raw!AE1721="", "", Raw!AE1721)</f>
        <v/>
      </c>
      <c r="AK1721" s="2" t="str">
        <f t="shared" ca="1" si="188"/>
        <v/>
      </c>
      <c r="AL1721" s="1" t="str">
        <f>IF(Raw!AF1721="", "", Raw!AF1721)</f>
        <v/>
      </c>
      <c r="AM1721" s="1" t="s">
        <v>6350</v>
      </c>
      <c r="AN1721" s="1" t="s">
        <v>6350</v>
      </c>
      <c r="AO1721" s="1" t="s">
        <v>6349</v>
      </c>
      <c r="AP1721" s="1">
        <f>Raw!AH1721</f>
        <v>32950</v>
      </c>
      <c r="AQ1721" s="1">
        <v>500</v>
      </c>
      <c r="AR1721" s="1" t="s">
        <v>6350</v>
      </c>
      <c r="AS1721" s="1" t="s">
        <v>6350</v>
      </c>
      <c r="AT1721" s="1" t="s">
        <v>6350</v>
      </c>
    </row>
    <row r="1722" spans="1:46" ht="12.75" x14ac:dyDescent="0.2">
      <c r="A1722" s="1">
        <v>11721</v>
      </c>
      <c r="B1722" s="1" t="s">
        <v>2</v>
      </c>
      <c r="C1722" s="2">
        <f t="shared" ca="1" si="182"/>
        <v>45265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6350</v>
      </c>
      <c r="O1722" s="1" t="s">
        <v>6373</v>
      </c>
      <c r="P1722" s="1" t="s">
        <v>6349</v>
      </c>
      <c r="Q1722" s="1" t="s">
        <v>6350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183"/>
        <v>16776</v>
      </c>
      <c r="AA1722" s="1" t="str">
        <f>Raw!Z1722</f>
        <v>NEW ZEALAND FULL LICENCE</v>
      </c>
      <c r="AB1722" s="9">
        <f t="shared" si="184"/>
        <v>4</v>
      </c>
      <c r="AC1722" s="1">
        <v>16</v>
      </c>
      <c r="AD1722" s="1" t="str">
        <f>Raw!AA1722</f>
        <v>MALE</v>
      </c>
      <c r="AE1722" s="1" t="str">
        <f>Raw!AB1722</f>
        <v>NO</v>
      </c>
      <c r="AF1722" s="1">
        <f>IF(Raw!AE1722="", 0, 1)</f>
        <v>0</v>
      </c>
      <c r="AG1722" s="1" t="str">
        <f t="shared" si="185"/>
        <v>No</v>
      </c>
      <c r="AH1722" s="1" t="str">
        <f t="shared" si="186"/>
        <v>No</v>
      </c>
      <c r="AI1722" s="1" t="str">
        <f t="shared" si="187"/>
        <v>No</v>
      </c>
      <c r="AJ1722" s="1" t="str">
        <f>IF(Raw!AE1722="", "", Raw!AE1722)</f>
        <v/>
      </c>
      <c r="AK1722" s="2" t="str">
        <f t="shared" ca="1" si="188"/>
        <v/>
      </c>
      <c r="AL1722" s="1" t="str">
        <f>IF(Raw!AF1722="", "", Raw!AF1722)</f>
        <v/>
      </c>
      <c r="AM1722" s="1" t="s">
        <v>6350</v>
      </c>
      <c r="AN1722" s="1" t="s">
        <v>6350</v>
      </c>
      <c r="AO1722" s="1" t="s">
        <v>6349</v>
      </c>
      <c r="AP1722" s="1">
        <f>Raw!AH1722</f>
        <v>19490</v>
      </c>
      <c r="AQ1722" s="1">
        <v>500</v>
      </c>
      <c r="AR1722" s="1" t="s">
        <v>6350</v>
      </c>
      <c r="AS1722" s="1" t="s">
        <v>6350</v>
      </c>
      <c r="AT1722" s="1" t="s">
        <v>6350</v>
      </c>
    </row>
    <row r="1723" spans="1:46" ht="12.75" x14ac:dyDescent="0.2">
      <c r="A1723" s="1">
        <v>11722</v>
      </c>
      <c r="B1723" s="1" t="s">
        <v>2</v>
      </c>
      <c r="C1723" s="2">
        <f t="shared" ca="1" si="182"/>
        <v>45265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6350</v>
      </c>
      <c r="O1723" s="1" t="s">
        <v>6373</v>
      </c>
      <c r="P1723" s="1" t="s">
        <v>6349</v>
      </c>
      <c r="Q1723" s="1" t="s">
        <v>6350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/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183"/>
        <v>30290</v>
      </c>
      <c r="AA1723" s="1" t="str">
        <f>Raw!Z1723</f>
        <v>NEW ZEALAND FULL LICENCE</v>
      </c>
      <c r="AB1723" s="9">
        <f t="shared" si="184"/>
        <v>4</v>
      </c>
      <c r="AC1723" s="1">
        <v>16</v>
      </c>
      <c r="AD1723" s="1" t="str">
        <f>Raw!AA1723</f>
        <v>MALE</v>
      </c>
      <c r="AE1723" s="1" t="str">
        <f>Raw!AB1723</f>
        <v>NO</v>
      </c>
      <c r="AF1723" s="1">
        <f>IF(Raw!AE1723="", 0, 1)</f>
        <v>0</v>
      </c>
      <c r="AG1723" s="1" t="str">
        <f t="shared" si="185"/>
        <v>No</v>
      </c>
      <c r="AH1723" s="1" t="str">
        <f t="shared" si="186"/>
        <v>No</v>
      </c>
      <c r="AI1723" s="1" t="str">
        <f t="shared" si="187"/>
        <v>No</v>
      </c>
      <c r="AJ1723" s="1" t="str">
        <f>IF(Raw!AE1723="", "", Raw!AE1723)</f>
        <v/>
      </c>
      <c r="AK1723" s="2" t="str">
        <f t="shared" ca="1" si="188"/>
        <v/>
      </c>
      <c r="AL1723" s="1" t="str">
        <f>IF(Raw!AF1723="", "", Raw!AF1723)</f>
        <v/>
      </c>
      <c r="AM1723" s="1" t="s">
        <v>6350</v>
      </c>
      <c r="AN1723" s="1" t="s">
        <v>6350</v>
      </c>
      <c r="AO1723" s="1" t="s">
        <v>6349</v>
      </c>
      <c r="AP1723" s="1">
        <f>Raw!AH1723</f>
        <v>25700</v>
      </c>
      <c r="AQ1723" s="1">
        <v>500</v>
      </c>
      <c r="AR1723" s="1" t="s">
        <v>6350</v>
      </c>
      <c r="AS1723" s="1" t="s">
        <v>6350</v>
      </c>
      <c r="AT1723" s="1" t="s">
        <v>6350</v>
      </c>
    </row>
    <row r="1724" spans="1:46" ht="12.75" x14ac:dyDescent="0.2">
      <c r="A1724" s="1">
        <v>11723</v>
      </c>
      <c r="B1724" s="1" t="s">
        <v>2</v>
      </c>
      <c r="C1724" s="2">
        <f t="shared" ca="1" si="182"/>
        <v>45265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6350</v>
      </c>
      <c r="O1724" s="1" t="s">
        <v>6373</v>
      </c>
      <c r="P1724" s="1" t="s">
        <v>6349</v>
      </c>
      <c r="Q1724" s="1" t="s">
        <v>6350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183"/>
        <v>31021</v>
      </c>
      <c r="AA1724" s="1" t="str">
        <f>Raw!Z1724</f>
        <v>NEW ZEALAND FULL LICENCE</v>
      </c>
      <c r="AB1724" s="9">
        <f t="shared" si="184"/>
        <v>4</v>
      </c>
      <c r="AC1724" s="1">
        <v>16</v>
      </c>
      <c r="AD1724" s="1" t="str">
        <f>Raw!AA1724</f>
        <v>MALE</v>
      </c>
      <c r="AE1724" s="1" t="str">
        <f>Raw!AB1724</f>
        <v>NO</v>
      </c>
      <c r="AF1724" s="1">
        <f>IF(Raw!AE1724="", 0, 1)</f>
        <v>0</v>
      </c>
      <c r="AG1724" s="1" t="str">
        <f t="shared" si="185"/>
        <v>No</v>
      </c>
      <c r="AH1724" s="1" t="str">
        <f t="shared" si="186"/>
        <v>No</v>
      </c>
      <c r="AI1724" s="1" t="str">
        <f t="shared" si="187"/>
        <v>No</v>
      </c>
      <c r="AJ1724" s="1" t="str">
        <f>IF(Raw!AE1724="", "", Raw!AE1724)</f>
        <v/>
      </c>
      <c r="AK1724" s="2" t="str">
        <f t="shared" ca="1" si="188"/>
        <v/>
      </c>
      <c r="AL1724" s="1" t="str">
        <f>IF(Raw!AF1724="", "", Raw!AF1724)</f>
        <v/>
      </c>
      <c r="AM1724" s="1" t="s">
        <v>6350</v>
      </c>
      <c r="AN1724" s="1" t="s">
        <v>6350</v>
      </c>
      <c r="AO1724" s="1" t="s">
        <v>6349</v>
      </c>
      <c r="AP1724" s="1">
        <f>Raw!AH1724</f>
        <v>12600</v>
      </c>
      <c r="AQ1724" s="1">
        <v>500</v>
      </c>
      <c r="AR1724" s="1" t="s">
        <v>6350</v>
      </c>
      <c r="AS1724" s="1" t="s">
        <v>6350</v>
      </c>
      <c r="AT1724" s="1" t="s">
        <v>6350</v>
      </c>
    </row>
    <row r="1725" spans="1:46" ht="12.75" x14ac:dyDescent="0.2">
      <c r="A1725" s="1">
        <v>11724</v>
      </c>
      <c r="B1725" s="1" t="s">
        <v>2</v>
      </c>
      <c r="C1725" s="2">
        <f t="shared" ca="1" si="182"/>
        <v>45265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6350</v>
      </c>
      <c r="O1725" s="1" t="s">
        <v>6373</v>
      </c>
      <c r="P1725" s="1" t="s">
        <v>6349</v>
      </c>
      <c r="Q1725" s="1" t="s">
        <v>6350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/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183"/>
        <v>33577</v>
      </c>
      <c r="AA1725" s="1" t="str">
        <f>Raw!Z1725</f>
        <v>NEW ZEALAND FULL LICENCE</v>
      </c>
      <c r="AB1725" s="9">
        <f t="shared" si="184"/>
        <v>4</v>
      </c>
      <c r="AC1725" s="1">
        <v>16</v>
      </c>
      <c r="AD1725" s="1" t="str">
        <f>Raw!AA1725</f>
        <v>MALE</v>
      </c>
      <c r="AE1725" s="1" t="str">
        <f>Raw!AB1725</f>
        <v>NO</v>
      </c>
      <c r="AF1725" s="1">
        <f>IF(Raw!AE1725="", 0, 1)</f>
        <v>0</v>
      </c>
      <c r="AG1725" s="1" t="str">
        <f t="shared" si="185"/>
        <v>No</v>
      </c>
      <c r="AH1725" s="1" t="str">
        <f t="shared" si="186"/>
        <v>No</v>
      </c>
      <c r="AI1725" s="1" t="str">
        <f t="shared" si="187"/>
        <v>No</v>
      </c>
      <c r="AJ1725" s="1" t="str">
        <f>IF(Raw!AE1725="", "", Raw!AE1725)</f>
        <v/>
      </c>
      <c r="AK1725" s="2" t="str">
        <f t="shared" ca="1" si="188"/>
        <v/>
      </c>
      <c r="AL1725" s="1" t="str">
        <f>IF(Raw!AF1725="", "", Raw!AF1725)</f>
        <v/>
      </c>
      <c r="AM1725" s="1" t="s">
        <v>6350</v>
      </c>
      <c r="AN1725" s="1" t="s">
        <v>6350</v>
      </c>
      <c r="AO1725" s="1" t="s">
        <v>6349</v>
      </c>
      <c r="AP1725" s="1">
        <f>Raw!AH1725</f>
        <v>38700</v>
      </c>
      <c r="AQ1725" s="1">
        <v>500</v>
      </c>
      <c r="AR1725" s="1" t="s">
        <v>6350</v>
      </c>
      <c r="AS1725" s="1" t="s">
        <v>6350</v>
      </c>
      <c r="AT1725" s="1" t="s">
        <v>6350</v>
      </c>
    </row>
    <row r="1726" spans="1:46" ht="12.75" x14ac:dyDescent="0.2">
      <c r="A1726" s="1">
        <v>11725</v>
      </c>
      <c r="B1726" s="1" t="s">
        <v>2</v>
      </c>
      <c r="C1726" s="2">
        <f t="shared" ca="1" si="182"/>
        <v>45265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6350</v>
      </c>
      <c r="O1726" s="1" t="s">
        <v>6373</v>
      </c>
      <c r="P1726" s="1" t="s">
        <v>6349</v>
      </c>
      <c r="Q1726" s="1" t="s">
        <v>6350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183"/>
        <v>28829</v>
      </c>
      <c r="AA1726" s="1" t="str">
        <f>Raw!Z1726</f>
        <v>NEW ZEALAND FULL LICENCE</v>
      </c>
      <c r="AB1726" s="9">
        <f t="shared" si="184"/>
        <v>4</v>
      </c>
      <c r="AC1726" s="1">
        <v>16</v>
      </c>
      <c r="AD1726" s="1" t="str">
        <f>Raw!AA1726</f>
        <v>FEMALE</v>
      </c>
      <c r="AE1726" s="1" t="str">
        <f>Raw!AB1726</f>
        <v>NO</v>
      </c>
      <c r="AF1726" s="1">
        <f>IF(Raw!AE1726="", 0, 1)</f>
        <v>1</v>
      </c>
      <c r="AG1726" s="1" t="str">
        <f t="shared" si="185"/>
        <v>Yes</v>
      </c>
      <c r="AH1726" s="1" t="str">
        <f t="shared" si="186"/>
        <v>Yes</v>
      </c>
      <c r="AI1726" s="1" t="str">
        <f t="shared" si="187"/>
        <v>Yes</v>
      </c>
      <c r="AJ1726" s="1">
        <f>IF(Raw!AE1726="", "", Raw!AE1726)</f>
        <v>18</v>
      </c>
      <c r="AK1726" s="2">
        <f t="shared" ca="1" si="188"/>
        <v>44742</v>
      </c>
      <c r="AL1726" s="1" t="str">
        <f>IF(Raw!AF1726="", "", Raw!AF1726)</f>
        <v>Not at fault - other vehicle involved</v>
      </c>
      <c r="AM1726" s="1" t="s">
        <v>6350</v>
      </c>
      <c r="AN1726" s="1" t="s">
        <v>6350</v>
      </c>
      <c r="AO1726" s="1" t="s">
        <v>6349</v>
      </c>
      <c r="AP1726" s="1">
        <f>Raw!AH1726</f>
        <v>15105</v>
      </c>
      <c r="AQ1726" s="1">
        <v>500</v>
      </c>
      <c r="AR1726" s="1" t="s">
        <v>6350</v>
      </c>
      <c r="AS1726" s="1" t="s">
        <v>6350</v>
      </c>
      <c r="AT1726" s="1" t="s">
        <v>6350</v>
      </c>
    </row>
    <row r="1727" spans="1:46" ht="12.75" x14ac:dyDescent="0.2">
      <c r="A1727" s="1">
        <v>11726</v>
      </c>
      <c r="B1727" s="1" t="s">
        <v>2</v>
      </c>
      <c r="C1727" s="2">
        <f t="shared" ca="1" si="182"/>
        <v>45265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6350</v>
      </c>
      <c r="O1727" s="1" t="s">
        <v>6373</v>
      </c>
      <c r="P1727" s="1" t="s">
        <v>6349</v>
      </c>
      <c r="Q1727" s="1" t="s">
        <v>6350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183"/>
        <v>29194</v>
      </c>
      <c r="AA1727" s="1" t="str">
        <f>Raw!Z1727</f>
        <v>NEW ZEALAND FULL LICENCE</v>
      </c>
      <c r="AB1727" s="9">
        <f t="shared" si="184"/>
        <v>4</v>
      </c>
      <c r="AC1727" s="1">
        <v>16</v>
      </c>
      <c r="AD1727" s="1" t="str">
        <f>Raw!AA1727</f>
        <v>MALE</v>
      </c>
      <c r="AE1727" s="1" t="str">
        <f>Raw!AB1727</f>
        <v>NO</v>
      </c>
      <c r="AF1727" s="1">
        <f>IF(Raw!AE1727="", 0, 1)</f>
        <v>0</v>
      </c>
      <c r="AG1727" s="1" t="str">
        <f t="shared" si="185"/>
        <v>No</v>
      </c>
      <c r="AH1727" s="1" t="str">
        <f t="shared" si="186"/>
        <v>No</v>
      </c>
      <c r="AI1727" s="1" t="str">
        <f t="shared" si="187"/>
        <v>No</v>
      </c>
      <c r="AJ1727" s="1" t="str">
        <f>IF(Raw!AE1727="", "", Raw!AE1727)</f>
        <v/>
      </c>
      <c r="AK1727" s="2" t="str">
        <f t="shared" ca="1" si="188"/>
        <v/>
      </c>
      <c r="AL1727" s="1" t="str">
        <f>IF(Raw!AF1727="", "", Raw!AF1727)</f>
        <v/>
      </c>
      <c r="AM1727" s="1" t="s">
        <v>6350</v>
      </c>
      <c r="AN1727" s="1" t="s">
        <v>6350</v>
      </c>
      <c r="AO1727" s="1" t="s">
        <v>6349</v>
      </c>
      <c r="AP1727" s="1">
        <f>Raw!AH1727</f>
        <v>20545</v>
      </c>
      <c r="AQ1727" s="1">
        <v>500</v>
      </c>
      <c r="AR1727" s="1" t="s">
        <v>6350</v>
      </c>
      <c r="AS1727" s="1" t="s">
        <v>6350</v>
      </c>
      <c r="AT1727" s="1" t="s">
        <v>6350</v>
      </c>
    </row>
    <row r="1728" spans="1:46" ht="12.75" x14ac:dyDescent="0.2">
      <c r="A1728" s="1">
        <v>11727</v>
      </c>
      <c r="B1728" s="1" t="s">
        <v>2</v>
      </c>
      <c r="C1728" s="2">
        <f t="shared" ca="1" si="182"/>
        <v>45265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6350</v>
      </c>
      <c r="O1728" s="1" t="s">
        <v>6373</v>
      </c>
      <c r="P1728" s="1" t="s">
        <v>6349</v>
      </c>
      <c r="Q1728" s="1" t="s">
        <v>6350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183"/>
        <v>18967</v>
      </c>
      <c r="AA1728" s="1" t="str">
        <f>Raw!Z1728</f>
        <v>NEW ZEALAND FULL LICENCE</v>
      </c>
      <c r="AB1728" s="9">
        <f t="shared" si="184"/>
        <v>4</v>
      </c>
      <c r="AC1728" s="1">
        <v>16</v>
      </c>
      <c r="AD1728" s="1" t="str">
        <f>Raw!AA1728</f>
        <v>MALE</v>
      </c>
      <c r="AE1728" s="1" t="str">
        <f>Raw!AB1728</f>
        <v>NO</v>
      </c>
      <c r="AF1728" s="1">
        <f>IF(Raw!AE1728="", 0, 1)</f>
        <v>0</v>
      </c>
      <c r="AG1728" s="1" t="str">
        <f t="shared" si="185"/>
        <v>No</v>
      </c>
      <c r="AH1728" s="1" t="str">
        <f t="shared" si="186"/>
        <v>No</v>
      </c>
      <c r="AI1728" s="1" t="str">
        <f t="shared" si="187"/>
        <v>No</v>
      </c>
      <c r="AJ1728" s="1" t="str">
        <f>IF(Raw!AE1728="", "", Raw!AE1728)</f>
        <v/>
      </c>
      <c r="AK1728" s="2" t="str">
        <f t="shared" ca="1" si="188"/>
        <v/>
      </c>
      <c r="AL1728" s="1" t="str">
        <f>IF(Raw!AF1728="", "", Raw!AF1728)</f>
        <v/>
      </c>
      <c r="AM1728" s="1" t="s">
        <v>6350</v>
      </c>
      <c r="AN1728" s="1" t="s">
        <v>6350</v>
      </c>
      <c r="AO1728" s="1" t="s">
        <v>6349</v>
      </c>
      <c r="AP1728" s="1">
        <f>Raw!AH1728</f>
        <v>96700</v>
      </c>
      <c r="AQ1728" s="1">
        <v>500</v>
      </c>
      <c r="AR1728" s="1" t="s">
        <v>6350</v>
      </c>
      <c r="AS1728" s="1" t="s">
        <v>6350</v>
      </c>
      <c r="AT1728" s="1" t="s">
        <v>6350</v>
      </c>
    </row>
    <row r="1729" spans="1:46" ht="12.75" x14ac:dyDescent="0.2">
      <c r="A1729" s="1">
        <v>11728</v>
      </c>
      <c r="B1729" s="1" t="s">
        <v>2</v>
      </c>
      <c r="C1729" s="2">
        <f t="shared" ca="1" si="182"/>
        <v>45265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6350</v>
      </c>
      <c r="O1729" s="1" t="s">
        <v>6373</v>
      </c>
      <c r="P1729" s="1" t="s">
        <v>6349</v>
      </c>
      <c r="Q1729" s="1" t="s">
        <v>6350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183"/>
        <v>33577</v>
      </c>
      <c r="AA1729" s="1" t="str">
        <f>Raw!Z1729</f>
        <v>NEW ZEALAND FULL LICENCE</v>
      </c>
      <c r="AB1729" s="9">
        <f t="shared" si="184"/>
        <v>4</v>
      </c>
      <c r="AC1729" s="1">
        <v>16</v>
      </c>
      <c r="AD1729" s="1" t="str">
        <f>Raw!AA1729</f>
        <v>FEMALE</v>
      </c>
      <c r="AE1729" s="1" t="str">
        <f>Raw!AB1729</f>
        <v>YES</v>
      </c>
      <c r="AF1729" s="1">
        <f>IF(Raw!AE1729="", 0, 1)</f>
        <v>1</v>
      </c>
      <c r="AG1729" s="1" t="str">
        <f t="shared" si="185"/>
        <v>Yes</v>
      </c>
      <c r="AH1729" s="1" t="str">
        <f t="shared" si="186"/>
        <v>Yes</v>
      </c>
      <c r="AI1729" s="1" t="str">
        <f t="shared" si="187"/>
        <v>Yes</v>
      </c>
      <c r="AJ1729" s="1">
        <f>IF(Raw!AE1729="", "", Raw!AE1729)</f>
        <v>4</v>
      </c>
      <c r="AK1729" s="2">
        <f t="shared" ca="1" si="188"/>
        <v>45169</v>
      </c>
      <c r="AL1729" s="1" t="str">
        <f>IF(Raw!AF1729="", "", Raw!AF1729)</f>
        <v>Not at fault - other vehicle involved</v>
      </c>
      <c r="AM1729" s="1" t="s">
        <v>6350</v>
      </c>
      <c r="AN1729" s="1" t="s">
        <v>6350</v>
      </c>
      <c r="AO1729" s="1" t="s">
        <v>6349</v>
      </c>
      <c r="AP1729" s="1">
        <f>Raw!AH1729</f>
        <v>25595</v>
      </c>
      <c r="AQ1729" s="1">
        <v>500</v>
      </c>
      <c r="AR1729" s="1" t="s">
        <v>6350</v>
      </c>
      <c r="AS1729" s="1" t="s">
        <v>6350</v>
      </c>
      <c r="AT1729" s="1" t="s">
        <v>6350</v>
      </c>
    </row>
    <row r="1730" spans="1:46" ht="12.75" x14ac:dyDescent="0.2">
      <c r="A1730" s="1">
        <v>11729</v>
      </c>
      <c r="B1730" s="1" t="s">
        <v>2</v>
      </c>
      <c r="C1730" s="2">
        <f t="shared" ca="1" si="182"/>
        <v>45265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6350</v>
      </c>
      <c r="O1730" s="1" t="s">
        <v>6373</v>
      </c>
      <c r="P1730" s="1" t="s">
        <v>6349</v>
      </c>
      <c r="Q1730" s="1" t="s">
        <v>6350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183"/>
        <v>31386</v>
      </c>
      <c r="AA1730" s="1" t="str">
        <f>Raw!Z1730</f>
        <v>LEARNERS LICENCE</v>
      </c>
      <c r="AB1730" s="9">
        <f t="shared" si="184"/>
        <v>4</v>
      </c>
      <c r="AC1730" s="1">
        <v>16</v>
      </c>
      <c r="AD1730" s="1" t="str">
        <f>Raw!AA1730</f>
        <v>FEMALE</v>
      </c>
      <c r="AE1730" s="1" t="str">
        <f>Raw!AB1730</f>
        <v>NO</v>
      </c>
      <c r="AF1730" s="1">
        <f>IF(Raw!AE1730="", 0, 1)</f>
        <v>0</v>
      </c>
      <c r="AG1730" s="1" t="str">
        <f t="shared" si="185"/>
        <v>No</v>
      </c>
      <c r="AH1730" s="1" t="str">
        <f t="shared" si="186"/>
        <v>No</v>
      </c>
      <c r="AI1730" s="1" t="str">
        <f t="shared" si="187"/>
        <v>No</v>
      </c>
      <c r="AJ1730" s="1" t="str">
        <f>IF(Raw!AE1730="", "", Raw!AE1730)</f>
        <v/>
      </c>
      <c r="AK1730" s="2" t="str">
        <f t="shared" ca="1" si="188"/>
        <v/>
      </c>
      <c r="AL1730" s="1" t="str">
        <f>IF(Raw!AF1730="", "", Raw!AF1730)</f>
        <v/>
      </c>
      <c r="AM1730" s="1" t="s">
        <v>6350</v>
      </c>
      <c r="AN1730" s="1" t="s">
        <v>6350</v>
      </c>
      <c r="AO1730" s="1" t="s">
        <v>6349</v>
      </c>
      <c r="AP1730" s="1">
        <f>Raw!AH1730</f>
        <v>1410</v>
      </c>
      <c r="AQ1730" s="1">
        <v>500</v>
      </c>
      <c r="AR1730" s="1" t="s">
        <v>6350</v>
      </c>
      <c r="AS1730" s="1" t="s">
        <v>6350</v>
      </c>
      <c r="AT1730" s="1" t="s">
        <v>6350</v>
      </c>
    </row>
    <row r="1731" spans="1:46" ht="12.75" x14ac:dyDescent="0.2">
      <c r="A1731" s="1">
        <v>11730</v>
      </c>
      <c r="B1731" s="1" t="s">
        <v>2</v>
      </c>
      <c r="C1731" s="2">
        <f t="shared" ref="C1731:C1794" ca="1" si="189">TODAY()</f>
        <v>45265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6350</v>
      </c>
      <c r="O1731" s="1" t="s">
        <v>6373</v>
      </c>
      <c r="P1731" s="1" t="s">
        <v>6349</v>
      </c>
      <c r="Q1731" s="1" t="s">
        <v>6350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190">DATE( YEAR( TODAY())-Y1731, MONTH( TODAY()), DAY( TODAY()))</f>
        <v>33212</v>
      </c>
      <c r="AA1731" s="1" t="str">
        <f>Raw!Z1731</f>
        <v>NEW ZEALAND FULL LICENCE</v>
      </c>
      <c r="AB1731" s="9">
        <f t="shared" ref="AB1731:AB1794" si="191">IF( MAX(1, Y1731-AC1731)&gt;=4, 4, MAX(1, Y1731-AC1731))</f>
        <v>4</v>
      </c>
      <c r="AC1731" s="1">
        <v>16</v>
      </c>
      <c r="AD1731" s="1" t="str">
        <f>Raw!AA1731</f>
        <v>FEMALE</v>
      </c>
      <c r="AE1731" s="1" t="str">
        <f>Raw!AB1731</f>
        <v>NO</v>
      </c>
      <c r="AF1731" s="1">
        <f>IF(Raw!AE1731="", 0, 1)</f>
        <v>0</v>
      </c>
      <c r="AG1731" s="1" t="str">
        <f t="shared" ref="AG1731:AG1794" si="192">IF(AND( AJ1731&lt;&gt;"", AJ1731&lt;=2*12), "Yes", "No")</f>
        <v>No</v>
      </c>
      <c r="AH1731" s="1" t="str">
        <f t="shared" ref="AH1731:AH1794" si="193">IF(AND( AJ1731&lt;&gt;"", AJ1731&lt;=3*12), "Yes", "No")</f>
        <v>No</v>
      </c>
      <c r="AI1731" s="1" t="str">
        <f t="shared" ref="AI1731:AI1794" si="194">IF(AND( AJ1731&lt;&gt;"", AJ1731&lt;5*12), "Yes", "No")</f>
        <v>No</v>
      </c>
      <c r="AJ1731" s="1" t="str">
        <f>IF(Raw!AE1731="", "", Raw!AE1731)</f>
        <v/>
      </c>
      <c r="AK1731" s="2" t="str">
        <f t="shared" ref="AK1731:AK1794" ca="1" si="195">IF(AJ1731="", "", EOMONTH( TODAY(), -AJ1731))</f>
        <v/>
      </c>
      <c r="AL1731" s="1" t="str">
        <f>IF(Raw!AF1731="", "", Raw!AF1731)</f>
        <v/>
      </c>
      <c r="AM1731" s="1" t="s">
        <v>6350</v>
      </c>
      <c r="AN1731" s="1" t="s">
        <v>6350</v>
      </c>
      <c r="AO1731" s="1" t="s">
        <v>6349</v>
      </c>
      <c r="AP1731" s="1">
        <f>Raw!AH1731</f>
        <v>26000</v>
      </c>
      <c r="AQ1731" s="1">
        <v>500</v>
      </c>
      <c r="AR1731" s="1" t="s">
        <v>6350</v>
      </c>
      <c r="AS1731" s="1" t="s">
        <v>6350</v>
      </c>
      <c r="AT1731" s="1" t="s">
        <v>6350</v>
      </c>
    </row>
    <row r="1732" spans="1:46" ht="12.75" x14ac:dyDescent="0.2">
      <c r="A1732" s="1">
        <v>11731</v>
      </c>
      <c r="B1732" s="1" t="s">
        <v>2</v>
      </c>
      <c r="C1732" s="2">
        <f t="shared" ca="1" si="189"/>
        <v>45265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6350</v>
      </c>
      <c r="O1732" s="1" t="s">
        <v>6373</v>
      </c>
      <c r="P1732" s="1" t="s">
        <v>6349</v>
      </c>
      <c r="Q1732" s="1" t="s">
        <v>6350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190"/>
        <v>23716</v>
      </c>
      <c r="AA1732" s="1" t="str">
        <f>Raw!Z1732</f>
        <v>NEW ZEALAND FULL LICENCE</v>
      </c>
      <c r="AB1732" s="9">
        <f t="shared" si="191"/>
        <v>4</v>
      </c>
      <c r="AC1732" s="1">
        <v>16</v>
      </c>
      <c r="AD1732" s="1" t="str">
        <f>Raw!AA1732</f>
        <v>FEMALE</v>
      </c>
      <c r="AE1732" s="1" t="str">
        <f>Raw!AB1732</f>
        <v>NO</v>
      </c>
      <c r="AF1732" s="1">
        <f>IF(Raw!AE1732="", 0, 1)</f>
        <v>0</v>
      </c>
      <c r="AG1732" s="1" t="str">
        <f t="shared" si="192"/>
        <v>No</v>
      </c>
      <c r="AH1732" s="1" t="str">
        <f t="shared" si="193"/>
        <v>No</v>
      </c>
      <c r="AI1732" s="1" t="str">
        <f t="shared" si="194"/>
        <v>No</v>
      </c>
      <c r="AJ1732" s="1" t="str">
        <f>IF(Raw!AE1732="", "", Raw!AE1732)</f>
        <v/>
      </c>
      <c r="AK1732" s="2" t="str">
        <f t="shared" ca="1" si="195"/>
        <v/>
      </c>
      <c r="AL1732" s="1" t="str">
        <f>IF(Raw!AF1732="", "", Raw!AF1732)</f>
        <v/>
      </c>
      <c r="AM1732" s="1" t="s">
        <v>6350</v>
      </c>
      <c r="AN1732" s="1" t="s">
        <v>6350</v>
      </c>
      <c r="AO1732" s="1" t="s">
        <v>6349</v>
      </c>
      <c r="AP1732" s="1">
        <f>Raw!AH1732</f>
        <v>7815</v>
      </c>
      <c r="AQ1732" s="1">
        <v>500</v>
      </c>
      <c r="AR1732" s="1" t="s">
        <v>6350</v>
      </c>
      <c r="AS1732" s="1" t="s">
        <v>6350</v>
      </c>
      <c r="AT1732" s="1" t="s">
        <v>6350</v>
      </c>
    </row>
    <row r="1733" spans="1:46" ht="12.75" x14ac:dyDescent="0.2">
      <c r="A1733" s="1">
        <v>11732</v>
      </c>
      <c r="B1733" s="1" t="s">
        <v>2</v>
      </c>
      <c r="C1733" s="2">
        <f t="shared" ca="1" si="189"/>
        <v>45265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6350</v>
      </c>
      <c r="O1733" s="1" t="s">
        <v>6373</v>
      </c>
      <c r="P1733" s="1" t="s">
        <v>6349</v>
      </c>
      <c r="Q1733" s="1" t="s">
        <v>6350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190"/>
        <v>37230</v>
      </c>
      <c r="AA1733" s="1" t="str">
        <f>Raw!Z1733</f>
        <v>RESTRICTED LICENCE</v>
      </c>
      <c r="AB1733" s="9">
        <f t="shared" si="191"/>
        <v>4</v>
      </c>
      <c r="AC1733" s="1">
        <v>16</v>
      </c>
      <c r="AD1733" s="1" t="str">
        <f>Raw!AA1733</f>
        <v>MALE</v>
      </c>
      <c r="AE1733" s="1" t="str">
        <f>Raw!AB1733</f>
        <v>YES</v>
      </c>
      <c r="AF1733" s="1">
        <f>IF(Raw!AE1733="", 0, 1)</f>
        <v>1</v>
      </c>
      <c r="AG1733" s="1" t="str">
        <f t="shared" si="192"/>
        <v>Yes</v>
      </c>
      <c r="AH1733" s="1" t="str">
        <f t="shared" si="193"/>
        <v>Yes</v>
      </c>
      <c r="AI1733" s="1" t="str">
        <f t="shared" si="194"/>
        <v>Yes</v>
      </c>
      <c r="AJ1733" s="1">
        <f>IF(Raw!AE1733="", "", Raw!AE1733)</f>
        <v>15</v>
      </c>
      <c r="AK1733" s="2">
        <f t="shared" ca="1" si="195"/>
        <v>44834</v>
      </c>
      <c r="AL1733" s="1" t="str">
        <f>IF(Raw!AF1733="", "", Raw!AF1733)</f>
        <v>At fault - other vehicle involved</v>
      </c>
      <c r="AM1733" s="1" t="s">
        <v>6350</v>
      </c>
      <c r="AN1733" s="1" t="s">
        <v>6350</v>
      </c>
      <c r="AO1733" s="1" t="s">
        <v>6349</v>
      </c>
      <c r="AP1733" s="1">
        <f>Raw!AH1733</f>
        <v>5455</v>
      </c>
      <c r="AQ1733" s="1">
        <v>500</v>
      </c>
      <c r="AR1733" s="1" t="s">
        <v>6350</v>
      </c>
      <c r="AS1733" s="1" t="s">
        <v>6350</v>
      </c>
      <c r="AT1733" s="1" t="s">
        <v>6350</v>
      </c>
    </row>
    <row r="1734" spans="1:46" ht="12.75" x14ac:dyDescent="0.2">
      <c r="A1734" s="1">
        <v>11733</v>
      </c>
      <c r="B1734" s="1" t="s">
        <v>2</v>
      </c>
      <c r="C1734" s="2">
        <f t="shared" ca="1" si="189"/>
        <v>45265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6350</v>
      </c>
      <c r="O1734" s="1" t="s">
        <v>6373</v>
      </c>
      <c r="P1734" s="1" t="s">
        <v>6349</v>
      </c>
      <c r="Q1734" s="1" t="s">
        <v>6350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190"/>
        <v>29194</v>
      </c>
      <c r="AA1734" s="1" t="str">
        <f>Raw!Z1734</f>
        <v>NEW ZEALAND FULL LICENCE</v>
      </c>
      <c r="AB1734" s="9">
        <f t="shared" si="191"/>
        <v>4</v>
      </c>
      <c r="AC1734" s="1">
        <v>16</v>
      </c>
      <c r="AD1734" s="1" t="str">
        <f>Raw!AA1734</f>
        <v>MALE</v>
      </c>
      <c r="AE1734" s="1" t="str">
        <f>Raw!AB1734</f>
        <v>NO</v>
      </c>
      <c r="AF1734" s="1">
        <f>IF(Raw!AE1734="", 0, 1)</f>
        <v>0</v>
      </c>
      <c r="AG1734" s="1" t="str">
        <f t="shared" si="192"/>
        <v>No</v>
      </c>
      <c r="AH1734" s="1" t="str">
        <f t="shared" si="193"/>
        <v>No</v>
      </c>
      <c r="AI1734" s="1" t="str">
        <f t="shared" si="194"/>
        <v>No</v>
      </c>
      <c r="AJ1734" s="1" t="str">
        <f>IF(Raw!AE1734="", "", Raw!AE1734)</f>
        <v/>
      </c>
      <c r="AK1734" s="2" t="str">
        <f t="shared" ca="1" si="195"/>
        <v/>
      </c>
      <c r="AL1734" s="1" t="str">
        <f>IF(Raw!AF1734="", "", Raw!AF1734)</f>
        <v/>
      </c>
      <c r="AM1734" s="1" t="s">
        <v>6350</v>
      </c>
      <c r="AN1734" s="1" t="s">
        <v>6350</v>
      </c>
      <c r="AO1734" s="1" t="s">
        <v>6349</v>
      </c>
      <c r="AP1734" s="1">
        <f>Raw!AH1734</f>
        <v>4840</v>
      </c>
      <c r="AQ1734" s="1">
        <v>500</v>
      </c>
      <c r="AR1734" s="1" t="s">
        <v>6350</v>
      </c>
      <c r="AS1734" s="1" t="s">
        <v>6350</v>
      </c>
      <c r="AT1734" s="1" t="s">
        <v>6350</v>
      </c>
    </row>
    <row r="1735" spans="1:46" ht="12.75" x14ac:dyDescent="0.2">
      <c r="A1735" s="1">
        <v>11734</v>
      </c>
      <c r="B1735" s="1" t="s">
        <v>2</v>
      </c>
      <c r="C1735" s="2">
        <f t="shared" ca="1" si="189"/>
        <v>45265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6350</v>
      </c>
      <c r="O1735" s="1" t="s">
        <v>6373</v>
      </c>
      <c r="P1735" s="1" t="s">
        <v>6349</v>
      </c>
      <c r="Q1735" s="1" t="s">
        <v>6350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/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190"/>
        <v>34673</v>
      </c>
      <c r="AA1735" s="1" t="str">
        <f>Raw!Z1735</f>
        <v>NEW ZEALAND FULL LICENCE</v>
      </c>
      <c r="AB1735" s="9">
        <f t="shared" si="191"/>
        <v>4</v>
      </c>
      <c r="AC1735" s="1">
        <v>16</v>
      </c>
      <c r="AD1735" s="1" t="str">
        <f>Raw!AA1735</f>
        <v>MALE</v>
      </c>
      <c r="AE1735" s="1" t="str">
        <f>Raw!AB1735</f>
        <v>NO</v>
      </c>
      <c r="AF1735" s="1">
        <f>IF(Raw!AE1735="", 0, 1)</f>
        <v>1</v>
      </c>
      <c r="AG1735" s="1" t="str">
        <f t="shared" si="192"/>
        <v>Yes</v>
      </c>
      <c r="AH1735" s="1" t="str">
        <f t="shared" si="193"/>
        <v>Yes</v>
      </c>
      <c r="AI1735" s="1" t="str">
        <f t="shared" si="194"/>
        <v>Yes</v>
      </c>
      <c r="AJ1735" s="1">
        <f>IF(Raw!AE1735="", "", Raw!AE1735)</f>
        <v>2</v>
      </c>
      <c r="AK1735" s="2">
        <f t="shared" ca="1" si="195"/>
        <v>45230</v>
      </c>
      <c r="AL1735" s="1" t="str">
        <f>IF(Raw!AF1735="", "", Raw!AF1735)</f>
        <v>At fault - other vehicle involved</v>
      </c>
      <c r="AM1735" s="1" t="s">
        <v>6350</v>
      </c>
      <c r="AN1735" s="1" t="s">
        <v>6350</v>
      </c>
      <c r="AO1735" s="1" t="s">
        <v>6349</v>
      </c>
      <c r="AP1735" s="1">
        <f>Raw!AH1735</f>
        <v>24900</v>
      </c>
      <c r="AQ1735" s="1">
        <v>500</v>
      </c>
      <c r="AR1735" s="1" t="s">
        <v>6350</v>
      </c>
      <c r="AS1735" s="1" t="s">
        <v>6350</v>
      </c>
      <c r="AT1735" s="1" t="s">
        <v>6350</v>
      </c>
    </row>
    <row r="1736" spans="1:46" ht="12.75" x14ac:dyDescent="0.2">
      <c r="A1736" s="1">
        <v>11735</v>
      </c>
      <c r="B1736" s="1" t="s">
        <v>2</v>
      </c>
      <c r="C1736" s="2">
        <f t="shared" ca="1" si="189"/>
        <v>45265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6350</v>
      </c>
      <c r="O1736" s="1" t="s">
        <v>6373</v>
      </c>
      <c r="P1736" s="1" t="s">
        <v>6349</v>
      </c>
      <c r="Q1736" s="1" t="s">
        <v>6350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190"/>
        <v>34673</v>
      </c>
      <c r="AA1736" s="1" t="str">
        <f>Raw!Z1736</f>
        <v>NEW ZEALAND FULL LICENCE</v>
      </c>
      <c r="AB1736" s="9">
        <f t="shared" si="191"/>
        <v>4</v>
      </c>
      <c r="AC1736" s="1">
        <v>16</v>
      </c>
      <c r="AD1736" s="1" t="str">
        <f>Raw!AA1736</f>
        <v>MALE</v>
      </c>
      <c r="AE1736" s="1" t="str">
        <f>Raw!AB1736</f>
        <v>NO</v>
      </c>
      <c r="AF1736" s="1">
        <f>IF(Raw!AE1736="", 0, 1)</f>
        <v>0</v>
      </c>
      <c r="AG1736" s="1" t="str">
        <f t="shared" si="192"/>
        <v>No</v>
      </c>
      <c r="AH1736" s="1" t="str">
        <f t="shared" si="193"/>
        <v>No</v>
      </c>
      <c r="AI1736" s="1" t="str">
        <f t="shared" si="194"/>
        <v>No</v>
      </c>
      <c r="AJ1736" s="1" t="str">
        <f>IF(Raw!AE1736="", "", Raw!AE1736)</f>
        <v/>
      </c>
      <c r="AK1736" s="2" t="str">
        <f t="shared" ca="1" si="195"/>
        <v/>
      </c>
      <c r="AL1736" s="1" t="str">
        <f>IF(Raw!AF1736="", "", Raw!AF1736)</f>
        <v/>
      </c>
      <c r="AM1736" s="1" t="s">
        <v>6350</v>
      </c>
      <c r="AN1736" s="1" t="s">
        <v>6350</v>
      </c>
      <c r="AO1736" s="1" t="s">
        <v>6349</v>
      </c>
      <c r="AP1736" s="1">
        <f>Raw!AH1736</f>
        <v>7450</v>
      </c>
      <c r="AQ1736" s="1">
        <v>500</v>
      </c>
      <c r="AR1736" s="1" t="s">
        <v>6350</v>
      </c>
      <c r="AS1736" s="1" t="s">
        <v>6350</v>
      </c>
      <c r="AT1736" s="1" t="s">
        <v>6350</v>
      </c>
    </row>
    <row r="1737" spans="1:46" ht="12.75" x14ac:dyDescent="0.2">
      <c r="A1737" s="1">
        <v>11736</v>
      </c>
      <c r="B1737" s="1" t="s">
        <v>2</v>
      </c>
      <c r="C1737" s="2">
        <f t="shared" ca="1" si="189"/>
        <v>45265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6350</v>
      </c>
      <c r="O1737" s="1" t="s">
        <v>6373</v>
      </c>
      <c r="P1737" s="1" t="s">
        <v>6349</v>
      </c>
      <c r="Q1737" s="1" t="s">
        <v>6350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190"/>
        <v>26272</v>
      </c>
      <c r="AA1737" s="1" t="str">
        <f>Raw!Z1737</f>
        <v>NEW ZEALAND FULL LICENCE</v>
      </c>
      <c r="AB1737" s="9">
        <f t="shared" si="191"/>
        <v>4</v>
      </c>
      <c r="AC1737" s="1">
        <v>16</v>
      </c>
      <c r="AD1737" s="1" t="str">
        <f>Raw!AA1737</f>
        <v>FEMALE</v>
      </c>
      <c r="AE1737" s="1" t="str">
        <f>Raw!AB1737</f>
        <v>NO</v>
      </c>
      <c r="AF1737" s="1">
        <f>IF(Raw!AE1737="", 0, 1)</f>
        <v>0</v>
      </c>
      <c r="AG1737" s="1" t="str">
        <f t="shared" si="192"/>
        <v>No</v>
      </c>
      <c r="AH1737" s="1" t="str">
        <f t="shared" si="193"/>
        <v>No</v>
      </c>
      <c r="AI1737" s="1" t="str">
        <f t="shared" si="194"/>
        <v>No</v>
      </c>
      <c r="AJ1737" s="1" t="str">
        <f>IF(Raw!AE1737="", "", Raw!AE1737)</f>
        <v/>
      </c>
      <c r="AK1737" s="2" t="str">
        <f t="shared" ca="1" si="195"/>
        <v/>
      </c>
      <c r="AL1737" s="1" t="str">
        <f>IF(Raw!AF1737="", "", Raw!AF1737)</f>
        <v/>
      </c>
      <c r="AM1737" s="1" t="s">
        <v>6350</v>
      </c>
      <c r="AN1737" s="1" t="s">
        <v>6350</v>
      </c>
      <c r="AO1737" s="1" t="s">
        <v>6349</v>
      </c>
      <c r="AP1737" s="1">
        <f>Raw!AH1737</f>
        <v>4500</v>
      </c>
      <c r="AQ1737" s="1">
        <v>500</v>
      </c>
      <c r="AR1737" s="1" t="s">
        <v>6350</v>
      </c>
      <c r="AS1737" s="1" t="s">
        <v>6350</v>
      </c>
      <c r="AT1737" s="1" t="s">
        <v>6350</v>
      </c>
    </row>
    <row r="1738" spans="1:46" ht="12.75" x14ac:dyDescent="0.2">
      <c r="A1738" s="1">
        <v>11737</v>
      </c>
      <c r="B1738" s="1" t="s">
        <v>2</v>
      </c>
      <c r="C1738" s="2">
        <f t="shared" ca="1" si="189"/>
        <v>45265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6350</v>
      </c>
      <c r="O1738" s="1" t="s">
        <v>6373</v>
      </c>
      <c r="P1738" s="1" t="s">
        <v>6349</v>
      </c>
      <c r="Q1738" s="1" t="s">
        <v>6350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190"/>
        <v>35038</v>
      </c>
      <c r="AA1738" s="1" t="str">
        <f>Raw!Z1738</f>
        <v>NEW ZEALAND FULL LICENCE</v>
      </c>
      <c r="AB1738" s="9">
        <f t="shared" si="191"/>
        <v>4</v>
      </c>
      <c r="AC1738" s="1">
        <v>16</v>
      </c>
      <c r="AD1738" s="1" t="str">
        <f>Raw!AA1738</f>
        <v>FEMALE</v>
      </c>
      <c r="AE1738" s="1" t="str">
        <f>Raw!AB1738</f>
        <v>YES</v>
      </c>
      <c r="AF1738" s="1">
        <f>IF(Raw!AE1738="", 0, 1)</f>
        <v>0</v>
      </c>
      <c r="AG1738" s="1" t="str">
        <f t="shared" si="192"/>
        <v>No</v>
      </c>
      <c r="AH1738" s="1" t="str">
        <f t="shared" si="193"/>
        <v>No</v>
      </c>
      <c r="AI1738" s="1" t="str">
        <f t="shared" si="194"/>
        <v>No</v>
      </c>
      <c r="AJ1738" s="1" t="str">
        <f>IF(Raw!AE1738="", "", Raw!AE1738)</f>
        <v/>
      </c>
      <c r="AK1738" s="2" t="str">
        <f t="shared" ca="1" si="195"/>
        <v/>
      </c>
      <c r="AL1738" s="1" t="str">
        <f>IF(Raw!AF1738="", "", Raw!AF1738)</f>
        <v/>
      </c>
      <c r="AM1738" s="1" t="s">
        <v>6350</v>
      </c>
      <c r="AN1738" s="1" t="s">
        <v>6350</v>
      </c>
      <c r="AO1738" s="1" t="s">
        <v>6349</v>
      </c>
      <c r="AP1738" s="1">
        <f>Raw!AH1738</f>
        <v>11000</v>
      </c>
      <c r="AQ1738" s="1">
        <v>500</v>
      </c>
      <c r="AR1738" s="1" t="s">
        <v>6350</v>
      </c>
      <c r="AS1738" s="1" t="s">
        <v>6350</v>
      </c>
      <c r="AT1738" s="1" t="s">
        <v>6350</v>
      </c>
    </row>
    <row r="1739" spans="1:46" ht="12.75" x14ac:dyDescent="0.2">
      <c r="A1739" s="1">
        <v>11738</v>
      </c>
      <c r="B1739" s="1" t="s">
        <v>2</v>
      </c>
      <c r="C1739" s="2">
        <f t="shared" ca="1" si="189"/>
        <v>45265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6350</v>
      </c>
      <c r="O1739" s="1" t="s">
        <v>6373</v>
      </c>
      <c r="P1739" s="1" t="s">
        <v>6349</v>
      </c>
      <c r="Q1739" s="1" t="s">
        <v>6350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190"/>
        <v>23716</v>
      </c>
      <c r="AA1739" s="1" t="str">
        <f>Raw!Z1739</f>
        <v>NEW ZEALAND FULL LICENCE</v>
      </c>
      <c r="AB1739" s="9">
        <f t="shared" si="191"/>
        <v>4</v>
      </c>
      <c r="AC1739" s="1">
        <v>16</v>
      </c>
      <c r="AD1739" s="1" t="str">
        <f>Raw!AA1739</f>
        <v>FEMALE</v>
      </c>
      <c r="AE1739" s="1" t="str">
        <f>Raw!AB1739</f>
        <v>NO</v>
      </c>
      <c r="AF1739" s="1">
        <f>IF(Raw!AE1739="", 0, 1)</f>
        <v>0</v>
      </c>
      <c r="AG1739" s="1" t="str">
        <f t="shared" si="192"/>
        <v>No</v>
      </c>
      <c r="AH1739" s="1" t="str">
        <f t="shared" si="193"/>
        <v>No</v>
      </c>
      <c r="AI1739" s="1" t="str">
        <f t="shared" si="194"/>
        <v>No</v>
      </c>
      <c r="AJ1739" s="1" t="str">
        <f>IF(Raw!AE1739="", "", Raw!AE1739)</f>
        <v/>
      </c>
      <c r="AK1739" s="2" t="str">
        <f t="shared" ca="1" si="195"/>
        <v/>
      </c>
      <c r="AL1739" s="1" t="str">
        <f>IF(Raw!AF1739="", "", Raw!AF1739)</f>
        <v/>
      </c>
      <c r="AM1739" s="1" t="s">
        <v>6350</v>
      </c>
      <c r="AN1739" s="1" t="s">
        <v>6350</v>
      </c>
      <c r="AO1739" s="1" t="s">
        <v>6349</v>
      </c>
      <c r="AP1739" s="1">
        <f>Raw!AH1739</f>
        <v>1560</v>
      </c>
      <c r="AQ1739" s="1">
        <v>500</v>
      </c>
      <c r="AR1739" s="1" t="s">
        <v>6350</v>
      </c>
      <c r="AS1739" s="1" t="s">
        <v>6350</v>
      </c>
      <c r="AT1739" s="1" t="s">
        <v>6350</v>
      </c>
    </row>
    <row r="1740" spans="1:46" ht="12.75" x14ac:dyDescent="0.2">
      <c r="A1740" s="1">
        <v>11739</v>
      </c>
      <c r="B1740" s="1" t="s">
        <v>2</v>
      </c>
      <c r="C1740" s="2">
        <f t="shared" ca="1" si="189"/>
        <v>45265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6350</v>
      </c>
      <c r="O1740" s="1" t="s">
        <v>6373</v>
      </c>
      <c r="P1740" s="1" t="s">
        <v>6349</v>
      </c>
      <c r="Q1740" s="1" t="s">
        <v>6350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/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190"/>
        <v>37230</v>
      </c>
      <c r="AA1740" s="1" t="str">
        <f>Raw!Z1740</f>
        <v>NEW ZEALAND FULL LICENCE</v>
      </c>
      <c r="AB1740" s="9">
        <f t="shared" si="191"/>
        <v>4</v>
      </c>
      <c r="AC1740" s="1">
        <v>16</v>
      </c>
      <c r="AD1740" s="1" t="str">
        <f>Raw!AA1740</f>
        <v>MALE</v>
      </c>
      <c r="AE1740" s="1" t="str">
        <f>Raw!AB1740</f>
        <v>YES</v>
      </c>
      <c r="AF1740" s="1">
        <f>IF(Raw!AE1740="", 0, 1)</f>
        <v>0</v>
      </c>
      <c r="AG1740" s="1" t="str">
        <f t="shared" si="192"/>
        <v>No</v>
      </c>
      <c r="AH1740" s="1" t="str">
        <f t="shared" si="193"/>
        <v>No</v>
      </c>
      <c r="AI1740" s="1" t="str">
        <f t="shared" si="194"/>
        <v>No</v>
      </c>
      <c r="AJ1740" s="1" t="str">
        <f>IF(Raw!AE1740="", "", Raw!AE1740)</f>
        <v/>
      </c>
      <c r="AK1740" s="2" t="str">
        <f t="shared" ca="1" si="195"/>
        <v/>
      </c>
      <c r="AL1740" s="1" t="str">
        <f>IF(Raw!AF1740="", "", Raw!AF1740)</f>
        <v/>
      </c>
      <c r="AM1740" s="1" t="s">
        <v>6350</v>
      </c>
      <c r="AN1740" s="1" t="s">
        <v>6350</v>
      </c>
      <c r="AO1740" s="1" t="s">
        <v>6349</v>
      </c>
      <c r="AP1740" s="1">
        <f>Raw!AH1740</f>
        <v>7300</v>
      </c>
      <c r="AQ1740" s="1">
        <v>500</v>
      </c>
      <c r="AR1740" s="1" t="s">
        <v>6350</v>
      </c>
      <c r="AS1740" s="1" t="s">
        <v>6350</v>
      </c>
      <c r="AT1740" s="1" t="s">
        <v>6350</v>
      </c>
    </row>
    <row r="1741" spans="1:46" ht="12.75" x14ac:dyDescent="0.2">
      <c r="A1741" s="1">
        <v>11740</v>
      </c>
      <c r="B1741" s="1" t="s">
        <v>2</v>
      </c>
      <c r="C1741" s="2">
        <f t="shared" ca="1" si="189"/>
        <v>45265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6350</v>
      </c>
      <c r="O1741" s="1" t="s">
        <v>6373</v>
      </c>
      <c r="P1741" s="1" t="s">
        <v>6349</v>
      </c>
      <c r="Q1741" s="1" t="s">
        <v>6350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/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190"/>
        <v>33212</v>
      </c>
      <c r="AA1741" s="1" t="str">
        <f>Raw!Z1741</f>
        <v>NEW ZEALAND FULL LICENCE</v>
      </c>
      <c r="AB1741" s="9">
        <f t="shared" si="191"/>
        <v>4</v>
      </c>
      <c r="AC1741" s="1">
        <v>16</v>
      </c>
      <c r="AD1741" s="1" t="str">
        <f>Raw!AA1741</f>
        <v>FEMALE</v>
      </c>
      <c r="AE1741" s="1" t="str">
        <f>Raw!AB1741</f>
        <v>NO</v>
      </c>
      <c r="AF1741" s="1">
        <f>IF(Raw!AE1741="", 0, 1)</f>
        <v>0</v>
      </c>
      <c r="AG1741" s="1" t="str">
        <f t="shared" si="192"/>
        <v>No</v>
      </c>
      <c r="AH1741" s="1" t="str">
        <f t="shared" si="193"/>
        <v>No</v>
      </c>
      <c r="AI1741" s="1" t="str">
        <f t="shared" si="194"/>
        <v>No</v>
      </c>
      <c r="AJ1741" s="1" t="str">
        <f>IF(Raw!AE1741="", "", Raw!AE1741)</f>
        <v/>
      </c>
      <c r="AK1741" s="2" t="str">
        <f t="shared" ca="1" si="195"/>
        <v/>
      </c>
      <c r="AL1741" s="1" t="str">
        <f>IF(Raw!AF1741="", "", Raw!AF1741)</f>
        <v/>
      </c>
      <c r="AM1741" s="1" t="s">
        <v>6350</v>
      </c>
      <c r="AN1741" s="1" t="s">
        <v>6350</v>
      </c>
      <c r="AO1741" s="1" t="s">
        <v>6349</v>
      </c>
      <c r="AP1741" s="1">
        <f>Raw!AH1741</f>
        <v>6700</v>
      </c>
      <c r="AQ1741" s="1">
        <v>500</v>
      </c>
      <c r="AR1741" s="1" t="s">
        <v>6350</v>
      </c>
      <c r="AS1741" s="1" t="s">
        <v>6350</v>
      </c>
      <c r="AT1741" s="1" t="s">
        <v>6350</v>
      </c>
    </row>
    <row r="1742" spans="1:46" ht="12.75" x14ac:dyDescent="0.2">
      <c r="A1742" s="1">
        <v>11741</v>
      </c>
      <c r="B1742" s="1" t="s">
        <v>2</v>
      </c>
      <c r="C1742" s="2">
        <f t="shared" ca="1" si="189"/>
        <v>45265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6350</v>
      </c>
      <c r="O1742" s="1" t="s">
        <v>6373</v>
      </c>
      <c r="P1742" s="1" t="s">
        <v>6349</v>
      </c>
      <c r="Q1742" s="1" t="s">
        <v>6350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/>
      </c>
      <c r="X1742" s="1" t="str">
        <f>IF(Raw!W1742="", "", Raw!W1742)</f>
        <v>CANTERBURY</v>
      </c>
      <c r="Y1742" s="9">
        <f>Raw!Y1742</f>
        <v>58</v>
      </c>
      <c r="Z1742" s="2">
        <f t="shared" ca="1" si="190"/>
        <v>24081</v>
      </c>
      <c r="AA1742" s="1" t="str">
        <f>Raw!Z1742</f>
        <v>NEW ZEALAND FULL LICENCE</v>
      </c>
      <c r="AB1742" s="9">
        <f t="shared" si="191"/>
        <v>4</v>
      </c>
      <c r="AC1742" s="1">
        <v>16</v>
      </c>
      <c r="AD1742" s="1" t="str">
        <f>Raw!AA1742</f>
        <v>MALE</v>
      </c>
      <c r="AE1742" s="1" t="str">
        <f>Raw!AB1742</f>
        <v>YES</v>
      </c>
      <c r="AF1742" s="1">
        <f>IF(Raw!AE1742="", 0, 1)</f>
        <v>1</v>
      </c>
      <c r="AG1742" s="1" t="str">
        <f t="shared" si="192"/>
        <v>Yes</v>
      </c>
      <c r="AH1742" s="1" t="str">
        <f t="shared" si="193"/>
        <v>Yes</v>
      </c>
      <c r="AI1742" s="1" t="str">
        <f t="shared" si="194"/>
        <v>Yes</v>
      </c>
      <c r="AJ1742" s="1">
        <f>IF(Raw!AE1742="", "", Raw!AE1742)</f>
        <v>4</v>
      </c>
      <c r="AK1742" s="2">
        <f t="shared" ca="1" si="195"/>
        <v>45169</v>
      </c>
      <c r="AL1742" s="1" t="str">
        <f>IF(Raw!AF1742="", "", Raw!AF1742)</f>
        <v>Not at fault - other vehicle involved</v>
      </c>
      <c r="AM1742" s="1" t="s">
        <v>6350</v>
      </c>
      <c r="AN1742" s="1" t="s">
        <v>6350</v>
      </c>
      <c r="AO1742" s="1" t="s">
        <v>6349</v>
      </c>
      <c r="AP1742" s="1">
        <f>Raw!AH1742</f>
        <v>9900</v>
      </c>
      <c r="AQ1742" s="1">
        <v>500</v>
      </c>
      <c r="AR1742" s="1" t="s">
        <v>6350</v>
      </c>
      <c r="AS1742" s="1" t="s">
        <v>6350</v>
      </c>
      <c r="AT1742" s="1" t="s">
        <v>6350</v>
      </c>
    </row>
    <row r="1743" spans="1:46" ht="12.75" x14ac:dyDescent="0.2">
      <c r="A1743" s="1">
        <v>11742</v>
      </c>
      <c r="B1743" s="1" t="s">
        <v>2</v>
      </c>
      <c r="C1743" s="2">
        <f t="shared" ca="1" si="189"/>
        <v>45265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6350</v>
      </c>
      <c r="O1743" s="1" t="s">
        <v>6373</v>
      </c>
      <c r="P1743" s="1" t="s">
        <v>6349</v>
      </c>
      <c r="Q1743" s="1" t="s">
        <v>6350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/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190"/>
        <v>35769</v>
      </c>
      <c r="AA1743" s="1" t="str">
        <f>Raw!Z1743</f>
        <v>NEW ZEALAND FULL LICENCE</v>
      </c>
      <c r="AB1743" s="9">
        <f t="shared" si="191"/>
        <v>4</v>
      </c>
      <c r="AC1743" s="1">
        <v>16</v>
      </c>
      <c r="AD1743" s="1" t="str">
        <f>Raw!AA1743</f>
        <v>FEMALE</v>
      </c>
      <c r="AE1743" s="1" t="str">
        <f>Raw!AB1743</f>
        <v>NO</v>
      </c>
      <c r="AF1743" s="1">
        <f>IF(Raw!AE1743="", 0, 1)</f>
        <v>0</v>
      </c>
      <c r="AG1743" s="1" t="str">
        <f t="shared" si="192"/>
        <v>No</v>
      </c>
      <c r="AH1743" s="1" t="str">
        <f t="shared" si="193"/>
        <v>No</v>
      </c>
      <c r="AI1743" s="1" t="str">
        <f t="shared" si="194"/>
        <v>No</v>
      </c>
      <c r="AJ1743" s="1" t="str">
        <f>IF(Raw!AE1743="", "", Raw!AE1743)</f>
        <v/>
      </c>
      <c r="AK1743" s="2" t="str">
        <f t="shared" ca="1" si="195"/>
        <v/>
      </c>
      <c r="AL1743" s="1" t="str">
        <f>IF(Raw!AF1743="", "", Raw!AF1743)</f>
        <v/>
      </c>
      <c r="AM1743" s="1" t="s">
        <v>6350</v>
      </c>
      <c r="AN1743" s="1" t="s">
        <v>6350</v>
      </c>
      <c r="AO1743" s="1" t="s">
        <v>6349</v>
      </c>
      <c r="AP1743" s="1">
        <f>Raw!AH1743</f>
        <v>4300</v>
      </c>
      <c r="AQ1743" s="1">
        <v>500</v>
      </c>
      <c r="AR1743" s="1" t="s">
        <v>6350</v>
      </c>
      <c r="AS1743" s="1" t="s">
        <v>6350</v>
      </c>
      <c r="AT1743" s="1" t="s">
        <v>6350</v>
      </c>
    </row>
    <row r="1744" spans="1:46" ht="12.75" x14ac:dyDescent="0.2">
      <c r="A1744" s="1">
        <v>11743</v>
      </c>
      <c r="B1744" s="1" t="s">
        <v>2</v>
      </c>
      <c r="C1744" s="2">
        <f t="shared" ca="1" si="189"/>
        <v>45265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6350</v>
      </c>
      <c r="O1744" s="1" t="s">
        <v>6373</v>
      </c>
      <c r="P1744" s="1" t="s">
        <v>6349</v>
      </c>
      <c r="Q1744" s="1" t="s">
        <v>6350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190"/>
        <v>22620</v>
      </c>
      <c r="AA1744" s="1" t="str">
        <f>Raw!Z1744</f>
        <v>NEW ZEALAND FULL LICENCE</v>
      </c>
      <c r="AB1744" s="9">
        <f t="shared" si="191"/>
        <v>4</v>
      </c>
      <c r="AC1744" s="1">
        <v>16</v>
      </c>
      <c r="AD1744" s="1" t="str">
        <f>Raw!AA1744</f>
        <v>MALE</v>
      </c>
      <c r="AE1744" s="1" t="str">
        <f>Raw!AB1744</f>
        <v>NO</v>
      </c>
      <c r="AF1744" s="1">
        <f>IF(Raw!AE1744="", 0, 1)</f>
        <v>0</v>
      </c>
      <c r="AG1744" s="1" t="str">
        <f t="shared" si="192"/>
        <v>No</v>
      </c>
      <c r="AH1744" s="1" t="str">
        <f t="shared" si="193"/>
        <v>No</v>
      </c>
      <c r="AI1744" s="1" t="str">
        <f t="shared" si="194"/>
        <v>No</v>
      </c>
      <c r="AJ1744" s="1" t="str">
        <f>IF(Raw!AE1744="", "", Raw!AE1744)</f>
        <v/>
      </c>
      <c r="AK1744" s="2" t="str">
        <f t="shared" ca="1" si="195"/>
        <v/>
      </c>
      <c r="AL1744" s="1" t="str">
        <f>IF(Raw!AF1744="", "", Raw!AF1744)</f>
        <v/>
      </c>
      <c r="AM1744" s="1" t="s">
        <v>6350</v>
      </c>
      <c r="AN1744" s="1" t="s">
        <v>6350</v>
      </c>
      <c r="AO1744" s="1" t="s">
        <v>6349</v>
      </c>
      <c r="AP1744" s="1">
        <f>Raw!AH1744</f>
        <v>4950</v>
      </c>
      <c r="AQ1744" s="1">
        <v>500</v>
      </c>
      <c r="AR1744" s="1" t="s">
        <v>6350</v>
      </c>
      <c r="AS1744" s="1" t="s">
        <v>6350</v>
      </c>
      <c r="AT1744" s="1" t="s">
        <v>6350</v>
      </c>
    </row>
    <row r="1745" spans="1:46" ht="12.75" x14ac:dyDescent="0.2">
      <c r="A1745" s="1">
        <v>11744</v>
      </c>
      <c r="B1745" s="1" t="s">
        <v>2</v>
      </c>
      <c r="C1745" s="2">
        <f t="shared" ca="1" si="189"/>
        <v>45265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6350</v>
      </c>
      <c r="O1745" s="1" t="s">
        <v>6373</v>
      </c>
      <c r="P1745" s="1" t="s">
        <v>6349</v>
      </c>
      <c r="Q1745" s="1" t="s">
        <v>6350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190"/>
        <v>24081</v>
      </c>
      <c r="AA1745" s="1" t="str">
        <f>Raw!Z1745</f>
        <v>NEW ZEALAND FULL LICENCE</v>
      </c>
      <c r="AB1745" s="9">
        <f t="shared" si="191"/>
        <v>4</v>
      </c>
      <c r="AC1745" s="1">
        <v>16</v>
      </c>
      <c r="AD1745" s="1" t="str">
        <f>Raw!AA1745</f>
        <v>FEMALE</v>
      </c>
      <c r="AE1745" s="1" t="str">
        <f>Raw!AB1745</f>
        <v>NO</v>
      </c>
      <c r="AF1745" s="1">
        <f>IF(Raw!AE1745="", 0, 1)</f>
        <v>0</v>
      </c>
      <c r="AG1745" s="1" t="str">
        <f t="shared" si="192"/>
        <v>No</v>
      </c>
      <c r="AH1745" s="1" t="str">
        <f t="shared" si="193"/>
        <v>No</v>
      </c>
      <c r="AI1745" s="1" t="str">
        <f t="shared" si="194"/>
        <v>No</v>
      </c>
      <c r="AJ1745" s="1" t="str">
        <f>IF(Raw!AE1745="", "", Raw!AE1745)</f>
        <v/>
      </c>
      <c r="AK1745" s="2" t="str">
        <f t="shared" ca="1" si="195"/>
        <v/>
      </c>
      <c r="AL1745" s="1" t="str">
        <f>IF(Raw!AF1745="", "", Raw!AF1745)</f>
        <v/>
      </c>
      <c r="AM1745" s="1" t="s">
        <v>6350</v>
      </c>
      <c r="AN1745" s="1" t="s">
        <v>6350</v>
      </c>
      <c r="AO1745" s="1" t="s">
        <v>6349</v>
      </c>
      <c r="AP1745" s="1">
        <f>Raw!AH1745</f>
        <v>7900</v>
      </c>
      <c r="AQ1745" s="1">
        <v>500</v>
      </c>
      <c r="AR1745" s="1" t="s">
        <v>6350</v>
      </c>
      <c r="AS1745" s="1" t="s">
        <v>6350</v>
      </c>
      <c r="AT1745" s="1" t="s">
        <v>6350</v>
      </c>
    </row>
    <row r="1746" spans="1:46" ht="12.75" x14ac:dyDescent="0.2">
      <c r="A1746" s="1">
        <v>11745</v>
      </c>
      <c r="B1746" s="1" t="s">
        <v>2</v>
      </c>
      <c r="C1746" s="2">
        <f t="shared" ca="1" si="189"/>
        <v>45265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6350</v>
      </c>
      <c r="O1746" s="1" t="s">
        <v>6373</v>
      </c>
      <c r="P1746" s="1" t="s">
        <v>6349</v>
      </c>
      <c r="Q1746" s="1" t="s">
        <v>6350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190"/>
        <v>29194</v>
      </c>
      <c r="AA1746" s="1" t="str">
        <f>Raw!Z1746</f>
        <v>NEW ZEALAND FULL LICENCE</v>
      </c>
      <c r="AB1746" s="9">
        <f t="shared" si="191"/>
        <v>4</v>
      </c>
      <c r="AC1746" s="1">
        <v>16</v>
      </c>
      <c r="AD1746" s="1" t="str">
        <f>Raw!AA1746</f>
        <v>FEMALE</v>
      </c>
      <c r="AE1746" s="1" t="str">
        <f>Raw!AB1746</f>
        <v>NO</v>
      </c>
      <c r="AF1746" s="1">
        <f>IF(Raw!AE1746="", 0, 1)</f>
        <v>0</v>
      </c>
      <c r="AG1746" s="1" t="str">
        <f t="shared" si="192"/>
        <v>No</v>
      </c>
      <c r="AH1746" s="1" t="str">
        <f t="shared" si="193"/>
        <v>No</v>
      </c>
      <c r="AI1746" s="1" t="str">
        <f t="shared" si="194"/>
        <v>No</v>
      </c>
      <c r="AJ1746" s="1" t="str">
        <f>IF(Raw!AE1746="", "", Raw!AE1746)</f>
        <v/>
      </c>
      <c r="AK1746" s="2" t="str">
        <f t="shared" ca="1" si="195"/>
        <v/>
      </c>
      <c r="AL1746" s="1" t="str">
        <f>IF(Raw!AF1746="", "", Raw!AF1746)</f>
        <v/>
      </c>
      <c r="AM1746" s="1" t="s">
        <v>6350</v>
      </c>
      <c r="AN1746" s="1" t="s">
        <v>6350</v>
      </c>
      <c r="AO1746" s="1" t="s">
        <v>6349</v>
      </c>
      <c r="AP1746" s="1">
        <f>Raw!AH1746</f>
        <v>6800</v>
      </c>
      <c r="AQ1746" s="1">
        <v>500</v>
      </c>
      <c r="AR1746" s="1" t="s">
        <v>6350</v>
      </c>
      <c r="AS1746" s="1" t="s">
        <v>6350</v>
      </c>
      <c r="AT1746" s="1" t="s">
        <v>6350</v>
      </c>
    </row>
    <row r="1747" spans="1:46" ht="12.75" x14ac:dyDescent="0.2">
      <c r="A1747" s="1">
        <v>11746</v>
      </c>
      <c r="B1747" s="1" t="s">
        <v>2</v>
      </c>
      <c r="C1747" s="2">
        <f t="shared" ca="1" si="189"/>
        <v>45265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6350</v>
      </c>
      <c r="O1747" s="1" t="s">
        <v>6373</v>
      </c>
      <c r="P1747" s="1" t="s">
        <v>6349</v>
      </c>
      <c r="Q1747" s="1" t="s">
        <v>6350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190"/>
        <v>37960</v>
      </c>
      <c r="AA1747" s="1" t="str">
        <f>Raw!Z1747</f>
        <v>NEW ZEALAND FULL LICENCE</v>
      </c>
      <c r="AB1747" s="9">
        <f t="shared" si="191"/>
        <v>4</v>
      </c>
      <c r="AC1747" s="1">
        <v>16</v>
      </c>
      <c r="AD1747" s="1" t="str">
        <f>Raw!AA1747</f>
        <v>MALE</v>
      </c>
      <c r="AE1747" s="1" t="str">
        <f>Raw!AB1747</f>
        <v>NO</v>
      </c>
      <c r="AF1747" s="1">
        <f>IF(Raw!AE1747="", 0, 1)</f>
        <v>1</v>
      </c>
      <c r="AG1747" s="1" t="str">
        <f t="shared" si="192"/>
        <v>Yes</v>
      </c>
      <c r="AH1747" s="1" t="str">
        <f t="shared" si="193"/>
        <v>Yes</v>
      </c>
      <c r="AI1747" s="1" t="str">
        <f t="shared" si="194"/>
        <v>Yes</v>
      </c>
      <c r="AJ1747" s="1">
        <f>IF(Raw!AE1747="", "", Raw!AE1747)</f>
        <v>3</v>
      </c>
      <c r="AK1747" s="2">
        <f t="shared" ca="1" si="195"/>
        <v>45199</v>
      </c>
      <c r="AL1747" s="1" t="str">
        <f>IF(Raw!AF1747="", "", Raw!AF1747)</f>
        <v>At fault - other vehicle involved</v>
      </c>
      <c r="AM1747" s="1" t="s">
        <v>6350</v>
      </c>
      <c r="AN1747" s="1" t="s">
        <v>6350</v>
      </c>
      <c r="AO1747" s="1" t="s">
        <v>6349</v>
      </c>
      <c r="AP1747" s="1">
        <f>Raw!AH1747</f>
        <v>10300</v>
      </c>
      <c r="AQ1747" s="1">
        <v>500</v>
      </c>
      <c r="AR1747" s="1" t="s">
        <v>6350</v>
      </c>
      <c r="AS1747" s="1" t="s">
        <v>6350</v>
      </c>
      <c r="AT1747" s="1" t="s">
        <v>6350</v>
      </c>
    </row>
    <row r="1748" spans="1:46" ht="12.75" x14ac:dyDescent="0.2">
      <c r="A1748" s="1">
        <v>11747</v>
      </c>
      <c r="B1748" s="1" t="s">
        <v>2</v>
      </c>
      <c r="C1748" s="2">
        <f t="shared" ca="1" si="189"/>
        <v>45265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6350</v>
      </c>
      <c r="O1748" s="1" t="s">
        <v>6373</v>
      </c>
      <c r="P1748" s="1" t="s">
        <v>6349</v>
      </c>
      <c r="Q1748" s="1" t="s">
        <v>6350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190"/>
        <v>37230</v>
      </c>
      <c r="AA1748" s="1" t="str">
        <f>Raw!Z1748</f>
        <v>NEW ZEALAND FULL LICENCE</v>
      </c>
      <c r="AB1748" s="9">
        <f t="shared" si="191"/>
        <v>4</v>
      </c>
      <c r="AC1748" s="1">
        <v>16</v>
      </c>
      <c r="AD1748" s="1" t="str">
        <f>Raw!AA1748</f>
        <v>MALE</v>
      </c>
      <c r="AE1748" s="1" t="str">
        <f>Raw!AB1748</f>
        <v>YES</v>
      </c>
      <c r="AF1748" s="1">
        <f>IF(Raw!AE1748="", 0, 1)</f>
        <v>0</v>
      </c>
      <c r="AG1748" s="1" t="str">
        <f t="shared" si="192"/>
        <v>No</v>
      </c>
      <c r="AH1748" s="1" t="str">
        <f t="shared" si="193"/>
        <v>No</v>
      </c>
      <c r="AI1748" s="1" t="str">
        <f t="shared" si="194"/>
        <v>No</v>
      </c>
      <c r="AJ1748" s="1" t="str">
        <f>IF(Raw!AE1748="", "", Raw!AE1748)</f>
        <v/>
      </c>
      <c r="AK1748" s="2" t="str">
        <f t="shared" ca="1" si="195"/>
        <v/>
      </c>
      <c r="AL1748" s="1" t="str">
        <f>IF(Raw!AF1748="", "", Raw!AF1748)</f>
        <v/>
      </c>
      <c r="AM1748" s="1" t="s">
        <v>6350</v>
      </c>
      <c r="AN1748" s="1" t="s">
        <v>6350</v>
      </c>
      <c r="AO1748" s="1" t="s">
        <v>6349</v>
      </c>
      <c r="AP1748" s="1">
        <f>Raw!AH1748</f>
        <v>15900</v>
      </c>
      <c r="AQ1748" s="1">
        <v>500</v>
      </c>
      <c r="AR1748" s="1" t="s">
        <v>6350</v>
      </c>
      <c r="AS1748" s="1" t="s">
        <v>6350</v>
      </c>
      <c r="AT1748" s="1" t="s">
        <v>6350</v>
      </c>
    </row>
    <row r="1749" spans="1:46" ht="12.75" x14ac:dyDescent="0.2">
      <c r="A1749" s="1">
        <v>11748</v>
      </c>
      <c r="B1749" s="1" t="s">
        <v>2</v>
      </c>
      <c r="C1749" s="2">
        <f t="shared" ca="1" si="189"/>
        <v>45265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6350</v>
      </c>
      <c r="O1749" s="1" t="s">
        <v>6373</v>
      </c>
      <c r="P1749" s="1" t="s">
        <v>6349</v>
      </c>
      <c r="Q1749" s="1" t="s">
        <v>6350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190"/>
        <v>38691</v>
      </c>
      <c r="AA1749" s="1" t="str">
        <f>Raw!Z1749</f>
        <v>RESTRICTED LICENCE</v>
      </c>
      <c r="AB1749" s="9">
        <f t="shared" si="191"/>
        <v>2</v>
      </c>
      <c r="AC1749" s="1">
        <v>16</v>
      </c>
      <c r="AD1749" s="1" t="str">
        <f>Raw!AA1749</f>
        <v>MALE</v>
      </c>
      <c r="AE1749" s="1" t="str">
        <f>Raw!AB1749</f>
        <v>NO</v>
      </c>
      <c r="AF1749" s="1">
        <f>IF(Raw!AE1749="", 0, 1)</f>
        <v>0</v>
      </c>
      <c r="AG1749" s="1" t="str">
        <f t="shared" si="192"/>
        <v>No</v>
      </c>
      <c r="AH1749" s="1" t="str">
        <f t="shared" si="193"/>
        <v>No</v>
      </c>
      <c r="AI1749" s="1" t="str">
        <f t="shared" si="194"/>
        <v>No</v>
      </c>
      <c r="AJ1749" s="1" t="str">
        <f>IF(Raw!AE1749="", "", Raw!AE1749)</f>
        <v/>
      </c>
      <c r="AK1749" s="2" t="str">
        <f t="shared" ca="1" si="195"/>
        <v/>
      </c>
      <c r="AL1749" s="1" t="str">
        <f>IF(Raw!AF1749="", "", Raw!AF1749)</f>
        <v/>
      </c>
      <c r="AM1749" s="1" t="s">
        <v>6350</v>
      </c>
      <c r="AN1749" s="1" t="s">
        <v>6350</v>
      </c>
      <c r="AO1749" s="1" t="s">
        <v>6349</v>
      </c>
      <c r="AP1749" s="1">
        <f>Raw!AH1749</f>
        <v>16110</v>
      </c>
      <c r="AQ1749" s="1">
        <v>500</v>
      </c>
      <c r="AR1749" s="1" t="s">
        <v>6350</v>
      </c>
      <c r="AS1749" s="1" t="s">
        <v>6350</v>
      </c>
      <c r="AT1749" s="1" t="s">
        <v>6350</v>
      </c>
    </row>
    <row r="1750" spans="1:46" ht="12.75" x14ac:dyDescent="0.2">
      <c r="A1750" s="1">
        <v>11749</v>
      </c>
      <c r="B1750" s="1" t="s">
        <v>2</v>
      </c>
      <c r="C1750" s="2">
        <f t="shared" ca="1" si="189"/>
        <v>45265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6350</v>
      </c>
      <c r="O1750" s="1" t="s">
        <v>6373</v>
      </c>
      <c r="P1750" s="1" t="s">
        <v>6349</v>
      </c>
      <c r="Q1750" s="1" t="s">
        <v>6350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190"/>
        <v>33577</v>
      </c>
      <c r="AA1750" s="1" t="str">
        <f>Raw!Z1750</f>
        <v>NEW ZEALAND FULL LICENCE</v>
      </c>
      <c r="AB1750" s="9">
        <f t="shared" si="191"/>
        <v>4</v>
      </c>
      <c r="AC1750" s="1">
        <v>16</v>
      </c>
      <c r="AD1750" s="1" t="str">
        <f>Raw!AA1750</f>
        <v>MALE</v>
      </c>
      <c r="AE1750" s="1" t="str">
        <f>Raw!AB1750</f>
        <v>YES</v>
      </c>
      <c r="AF1750" s="1">
        <f>IF(Raw!AE1750="", 0, 1)</f>
        <v>0</v>
      </c>
      <c r="AG1750" s="1" t="str">
        <f t="shared" si="192"/>
        <v>No</v>
      </c>
      <c r="AH1750" s="1" t="str">
        <f t="shared" si="193"/>
        <v>No</v>
      </c>
      <c r="AI1750" s="1" t="str">
        <f t="shared" si="194"/>
        <v>No</v>
      </c>
      <c r="AJ1750" s="1" t="str">
        <f>IF(Raw!AE1750="", "", Raw!AE1750)</f>
        <v/>
      </c>
      <c r="AK1750" s="2" t="str">
        <f t="shared" ca="1" si="195"/>
        <v/>
      </c>
      <c r="AL1750" s="1" t="str">
        <f>IF(Raw!AF1750="", "", Raw!AF1750)</f>
        <v/>
      </c>
      <c r="AM1750" s="1" t="s">
        <v>6350</v>
      </c>
      <c r="AN1750" s="1" t="s">
        <v>6350</v>
      </c>
      <c r="AO1750" s="1" t="s">
        <v>6349</v>
      </c>
      <c r="AP1750" s="1">
        <f>Raw!AH1750</f>
        <v>28400</v>
      </c>
      <c r="AQ1750" s="1">
        <v>500</v>
      </c>
      <c r="AR1750" s="1" t="s">
        <v>6350</v>
      </c>
      <c r="AS1750" s="1" t="s">
        <v>6350</v>
      </c>
      <c r="AT1750" s="1" t="s">
        <v>6350</v>
      </c>
    </row>
    <row r="1751" spans="1:46" ht="12.75" x14ac:dyDescent="0.2">
      <c r="A1751" s="1">
        <v>11750</v>
      </c>
      <c r="B1751" s="1" t="s">
        <v>2</v>
      </c>
      <c r="C1751" s="2">
        <f t="shared" ca="1" si="189"/>
        <v>45265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6350</v>
      </c>
      <c r="O1751" s="1" t="s">
        <v>6373</v>
      </c>
      <c r="P1751" s="1" t="s">
        <v>6349</v>
      </c>
      <c r="Q1751" s="1" t="s">
        <v>6350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/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190"/>
        <v>25907</v>
      </c>
      <c r="AA1751" s="1" t="str">
        <f>Raw!Z1751</f>
        <v>NEW ZEALAND FULL LICENCE</v>
      </c>
      <c r="AB1751" s="9">
        <f t="shared" si="191"/>
        <v>4</v>
      </c>
      <c r="AC1751" s="1">
        <v>16</v>
      </c>
      <c r="AD1751" s="1" t="str">
        <f>Raw!AA1751</f>
        <v>MALE</v>
      </c>
      <c r="AE1751" s="1" t="str">
        <f>Raw!AB1751</f>
        <v>YES</v>
      </c>
      <c r="AF1751" s="1">
        <f>IF(Raw!AE1751="", 0, 1)</f>
        <v>0</v>
      </c>
      <c r="AG1751" s="1" t="str">
        <f t="shared" si="192"/>
        <v>No</v>
      </c>
      <c r="AH1751" s="1" t="str">
        <f t="shared" si="193"/>
        <v>No</v>
      </c>
      <c r="AI1751" s="1" t="str">
        <f t="shared" si="194"/>
        <v>No</v>
      </c>
      <c r="AJ1751" s="1" t="str">
        <f>IF(Raw!AE1751="", "", Raw!AE1751)</f>
        <v/>
      </c>
      <c r="AK1751" s="2" t="str">
        <f t="shared" ca="1" si="195"/>
        <v/>
      </c>
      <c r="AL1751" s="1" t="str">
        <f>IF(Raw!AF1751="", "", Raw!AF1751)</f>
        <v/>
      </c>
      <c r="AM1751" s="1" t="s">
        <v>6350</v>
      </c>
      <c r="AN1751" s="1" t="s">
        <v>6350</v>
      </c>
      <c r="AO1751" s="1" t="s">
        <v>6349</v>
      </c>
      <c r="AP1751" s="1">
        <f>Raw!AH1751</f>
        <v>19460</v>
      </c>
      <c r="AQ1751" s="1">
        <v>500</v>
      </c>
      <c r="AR1751" s="1" t="s">
        <v>6350</v>
      </c>
      <c r="AS1751" s="1" t="s">
        <v>6350</v>
      </c>
      <c r="AT1751" s="1" t="s">
        <v>6350</v>
      </c>
    </row>
    <row r="1752" spans="1:46" ht="12.75" x14ac:dyDescent="0.2">
      <c r="A1752" s="1">
        <v>11751</v>
      </c>
      <c r="B1752" s="1" t="s">
        <v>2</v>
      </c>
      <c r="C1752" s="2">
        <f t="shared" ca="1" si="189"/>
        <v>45265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6350</v>
      </c>
      <c r="O1752" s="1" t="s">
        <v>6373</v>
      </c>
      <c r="P1752" s="1" t="s">
        <v>6349</v>
      </c>
      <c r="Q1752" s="1" t="s">
        <v>6350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190"/>
        <v>20063</v>
      </c>
      <c r="AA1752" s="1" t="str">
        <f>Raw!Z1752</f>
        <v>NEW ZEALAND FULL LICENCE</v>
      </c>
      <c r="AB1752" s="9">
        <f t="shared" si="191"/>
        <v>4</v>
      </c>
      <c r="AC1752" s="1">
        <v>16</v>
      </c>
      <c r="AD1752" s="1" t="str">
        <f>Raw!AA1752</f>
        <v>FEMALE</v>
      </c>
      <c r="AE1752" s="1" t="str">
        <f>Raw!AB1752</f>
        <v>NO</v>
      </c>
      <c r="AF1752" s="1">
        <f>IF(Raw!AE1752="", 0, 1)</f>
        <v>0</v>
      </c>
      <c r="AG1752" s="1" t="str">
        <f t="shared" si="192"/>
        <v>No</v>
      </c>
      <c r="AH1752" s="1" t="str">
        <f t="shared" si="193"/>
        <v>No</v>
      </c>
      <c r="AI1752" s="1" t="str">
        <f t="shared" si="194"/>
        <v>No</v>
      </c>
      <c r="AJ1752" s="1" t="str">
        <f>IF(Raw!AE1752="", "", Raw!AE1752)</f>
        <v/>
      </c>
      <c r="AK1752" s="2" t="str">
        <f t="shared" ca="1" si="195"/>
        <v/>
      </c>
      <c r="AL1752" s="1" t="str">
        <f>IF(Raw!AF1752="", "", Raw!AF1752)</f>
        <v/>
      </c>
      <c r="AM1752" s="1" t="s">
        <v>6350</v>
      </c>
      <c r="AN1752" s="1" t="s">
        <v>6350</v>
      </c>
      <c r="AO1752" s="1" t="s">
        <v>6349</v>
      </c>
      <c r="AP1752" s="1">
        <f>Raw!AH1752</f>
        <v>16900</v>
      </c>
      <c r="AQ1752" s="1">
        <v>500</v>
      </c>
      <c r="AR1752" s="1" t="s">
        <v>6350</v>
      </c>
      <c r="AS1752" s="1" t="s">
        <v>6350</v>
      </c>
      <c r="AT1752" s="1" t="s">
        <v>6350</v>
      </c>
    </row>
    <row r="1753" spans="1:46" ht="12.75" x14ac:dyDescent="0.2">
      <c r="A1753" s="1">
        <v>11752</v>
      </c>
      <c r="B1753" s="1" t="s">
        <v>2</v>
      </c>
      <c r="C1753" s="2">
        <f t="shared" ca="1" si="189"/>
        <v>45265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6350</v>
      </c>
      <c r="O1753" s="1" t="s">
        <v>6373</v>
      </c>
      <c r="P1753" s="1" t="s">
        <v>6349</v>
      </c>
      <c r="Q1753" s="1" t="s">
        <v>6350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/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190"/>
        <v>29925</v>
      </c>
      <c r="AA1753" s="1" t="str">
        <f>Raw!Z1753</f>
        <v>NEW ZEALAND FULL LICENCE</v>
      </c>
      <c r="AB1753" s="9">
        <f t="shared" si="191"/>
        <v>4</v>
      </c>
      <c r="AC1753" s="1">
        <v>16</v>
      </c>
      <c r="AD1753" s="1" t="str">
        <f>Raw!AA1753</f>
        <v>MALE</v>
      </c>
      <c r="AE1753" s="1" t="str">
        <f>Raw!AB1753</f>
        <v>NO</v>
      </c>
      <c r="AF1753" s="1">
        <f>IF(Raw!AE1753="", 0, 1)</f>
        <v>1</v>
      </c>
      <c r="AG1753" s="1" t="str">
        <f t="shared" si="192"/>
        <v>No</v>
      </c>
      <c r="AH1753" s="1" t="str">
        <f t="shared" si="193"/>
        <v>No</v>
      </c>
      <c r="AI1753" s="1" t="str">
        <f t="shared" si="194"/>
        <v>Yes</v>
      </c>
      <c r="AJ1753" s="1">
        <f>IF(Raw!AE1753="", "", Raw!AE1753)</f>
        <v>38</v>
      </c>
      <c r="AK1753" s="2">
        <f t="shared" ca="1" si="195"/>
        <v>44135</v>
      </c>
      <c r="AL1753" s="1" t="str">
        <f>IF(Raw!AF1753="", "", Raw!AF1753)</f>
        <v>At fault - other vehicle involved</v>
      </c>
      <c r="AM1753" s="1" t="s">
        <v>6350</v>
      </c>
      <c r="AN1753" s="1" t="s">
        <v>6350</v>
      </c>
      <c r="AO1753" s="1" t="s">
        <v>6349</v>
      </c>
      <c r="AP1753" s="1">
        <f>Raw!AH1753</f>
        <v>24690</v>
      </c>
      <c r="AQ1753" s="1">
        <v>500</v>
      </c>
      <c r="AR1753" s="1" t="s">
        <v>6350</v>
      </c>
      <c r="AS1753" s="1" t="s">
        <v>6350</v>
      </c>
      <c r="AT1753" s="1" t="s">
        <v>6350</v>
      </c>
    </row>
    <row r="1754" spans="1:46" ht="12.75" x14ac:dyDescent="0.2">
      <c r="A1754" s="1">
        <v>11753</v>
      </c>
      <c r="B1754" s="1" t="s">
        <v>2</v>
      </c>
      <c r="C1754" s="2">
        <f t="shared" ca="1" si="189"/>
        <v>45265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6350</v>
      </c>
      <c r="O1754" s="1" t="s">
        <v>6373</v>
      </c>
      <c r="P1754" s="1" t="s">
        <v>6349</v>
      </c>
      <c r="Q1754" s="1" t="s">
        <v>6350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190"/>
        <v>21159</v>
      </c>
      <c r="AA1754" s="1" t="str">
        <f>Raw!Z1754</f>
        <v>NEW ZEALAND FULL LICENCE</v>
      </c>
      <c r="AB1754" s="9">
        <f t="shared" si="191"/>
        <v>4</v>
      </c>
      <c r="AC1754" s="1">
        <v>16</v>
      </c>
      <c r="AD1754" s="1" t="str">
        <f>Raw!AA1754</f>
        <v>FEMALE</v>
      </c>
      <c r="AE1754" s="1" t="str">
        <f>Raw!AB1754</f>
        <v>NO</v>
      </c>
      <c r="AF1754" s="1">
        <f>IF(Raw!AE1754="", 0, 1)</f>
        <v>1</v>
      </c>
      <c r="AG1754" s="1" t="str">
        <f t="shared" si="192"/>
        <v>Yes</v>
      </c>
      <c r="AH1754" s="1" t="str">
        <f t="shared" si="193"/>
        <v>Yes</v>
      </c>
      <c r="AI1754" s="1" t="str">
        <f t="shared" si="194"/>
        <v>Yes</v>
      </c>
      <c r="AJ1754" s="1">
        <f>IF(Raw!AE1754="", "", Raw!AE1754)</f>
        <v>21</v>
      </c>
      <c r="AK1754" s="2">
        <f t="shared" ca="1" si="195"/>
        <v>44651</v>
      </c>
      <c r="AL1754" s="1" t="str">
        <f>IF(Raw!AF1754="", "", Raw!AF1754)</f>
        <v>At fault - other vehicle involved</v>
      </c>
      <c r="AM1754" s="1" t="s">
        <v>6350</v>
      </c>
      <c r="AN1754" s="1" t="s">
        <v>6350</v>
      </c>
      <c r="AO1754" s="1" t="s">
        <v>6349</v>
      </c>
      <c r="AP1754" s="1">
        <f>Raw!AH1754</f>
        <v>33500</v>
      </c>
      <c r="AQ1754" s="1">
        <v>500</v>
      </c>
      <c r="AR1754" s="1" t="s">
        <v>6350</v>
      </c>
      <c r="AS1754" s="1" t="s">
        <v>6350</v>
      </c>
      <c r="AT1754" s="1" t="s">
        <v>6350</v>
      </c>
    </row>
    <row r="1755" spans="1:46" ht="12.75" x14ac:dyDescent="0.2">
      <c r="A1755" s="1">
        <v>11754</v>
      </c>
      <c r="B1755" s="1" t="s">
        <v>2</v>
      </c>
      <c r="C1755" s="2">
        <f t="shared" ca="1" si="189"/>
        <v>45265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6350</v>
      </c>
      <c r="O1755" s="1" t="s">
        <v>6373</v>
      </c>
      <c r="P1755" s="1" t="s">
        <v>6349</v>
      </c>
      <c r="Q1755" s="1" t="s">
        <v>6350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/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190"/>
        <v>28464</v>
      </c>
      <c r="AA1755" s="1" t="str">
        <f>Raw!Z1755</f>
        <v>NEW ZEALAND FULL LICENCE</v>
      </c>
      <c r="AB1755" s="9">
        <f t="shared" si="191"/>
        <v>4</v>
      </c>
      <c r="AC1755" s="1">
        <v>16</v>
      </c>
      <c r="AD1755" s="1" t="str">
        <f>Raw!AA1755</f>
        <v>MALE</v>
      </c>
      <c r="AE1755" s="1" t="str">
        <f>Raw!AB1755</f>
        <v>NO</v>
      </c>
      <c r="AF1755" s="1">
        <f>IF(Raw!AE1755="", 0, 1)</f>
        <v>0</v>
      </c>
      <c r="AG1755" s="1" t="str">
        <f t="shared" si="192"/>
        <v>No</v>
      </c>
      <c r="AH1755" s="1" t="str">
        <f t="shared" si="193"/>
        <v>No</v>
      </c>
      <c r="AI1755" s="1" t="str">
        <f t="shared" si="194"/>
        <v>No</v>
      </c>
      <c r="AJ1755" s="1" t="str">
        <f>IF(Raw!AE1755="", "", Raw!AE1755)</f>
        <v/>
      </c>
      <c r="AK1755" s="2" t="str">
        <f t="shared" ca="1" si="195"/>
        <v/>
      </c>
      <c r="AL1755" s="1" t="str">
        <f>IF(Raw!AF1755="", "", Raw!AF1755)</f>
        <v/>
      </c>
      <c r="AM1755" s="1" t="s">
        <v>6350</v>
      </c>
      <c r="AN1755" s="1" t="s">
        <v>6350</v>
      </c>
      <c r="AO1755" s="1" t="s">
        <v>6349</v>
      </c>
      <c r="AP1755" s="1">
        <f>Raw!AH1755</f>
        <v>19160</v>
      </c>
      <c r="AQ1755" s="1">
        <v>500</v>
      </c>
      <c r="AR1755" s="1" t="s">
        <v>6350</v>
      </c>
      <c r="AS1755" s="1" t="s">
        <v>6350</v>
      </c>
      <c r="AT1755" s="1" t="s">
        <v>6350</v>
      </c>
    </row>
    <row r="1756" spans="1:46" ht="12.75" x14ac:dyDescent="0.2">
      <c r="A1756" s="1">
        <v>11755</v>
      </c>
      <c r="B1756" s="1" t="s">
        <v>2</v>
      </c>
      <c r="C1756" s="2">
        <f t="shared" ca="1" si="189"/>
        <v>45265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6350</v>
      </c>
      <c r="O1756" s="1" t="s">
        <v>6373</v>
      </c>
      <c r="P1756" s="1" t="s">
        <v>6349</v>
      </c>
      <c r="Q1756" s="1" t="s">
        <v>6350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190"/>
        <v>20428</v>
      </c>
      <c r="AA1756" s="1" t="str">
        <f>Raw!Z1756</f>
        <v>NEW ZEALAND FULL LICENCE</v>
      </c>
      <c r="AB1756" s="9">
        <f t="shared" si="191"/>
        <v>4</v>
      </c>
      <c r="AC1756" s="1">
        <v>16</v>
      </c>
      <c r="AD1756" s="1" t="str">
        <f>Raw!AA1756</f>
        <v>FEMALE</v>
      </c>
      <c r="AE1756" s="1" t="str">
        <f>Raw!AB1756</f>
        <v>NO</v>
      </c>
      <c r="AF1756" s="1">
        <f>IF(Raw!AE1756="", 0, 1)</f>
        <v>1</v>
      </c>
      <c r="AG1756" s="1" t="str">
        <f t="shared" si="192"/>
        <v>No</v>
      </c>
      <c r="AH1756" s="1" t="str">
        <f t="shared" si="193"/>
        <v>Yes</v>
      </c>
      <c r="AI1756" s="1" t="str">
        <f t="shared" si="194"/>
        <v>Yes</v>
      </c>
      <c r="AJ1756" s="1">
        <f>IF(Raw!AE1756="", "", Raw!AE1756)</f>
        <v>33</v>
      </c>
      <c r="AK1756" s="2">
        <f t="shared" ca="1" si="195"/>
        <v>44286</v>
      </c>
      <c r="AL1756" s="1" t="str">
        <f>IF(Raw!AF1756="", "", Raw!AF1756)</f>
        <v>Not at fault - other vehicle involved</v>
      </c>
      <c r="AM1756" s="1" t="s">
        <v>6350</v>
      </c>
      <c r="AN1756" s="1" t="s">
        <v>6350</v>
      </c>
      <c r="AO1756" s="1" t="s">
        <v>6349</v>
      </c>
      <c r="AP1756" s="1">
        <f>Raw!AH1756</f>
        <v>6800</v>
      </c>
      <c r="AQ1756" s="1">
        <v>500</v>
      </c>
      <c r="AR1756" s="1" t="s">
        <v>6350</v>
      </c>
      <c r="AS1756" s="1" t="s">
        <v>6350</v>
      </c>
      <c r="AT1756" s="1" t="s">
        <v>6350</v>
      </c>
    </row>
    <row r="1757" spans="1:46" ht="12.75" x14ac:dyDescent="0.2">
      <c r="A1757" s="1">
        <v>11756</v>
      </c>
      <c r="B1757" s="1" t="s">
        <v>2</v>
      </c>
      <c r="C1757" s="2">
        <f t="shared" ca="1" si="189"/>
        <v>45265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6350</v>
      </c>
      <c r="O1757" s="1" t="s">
        <v>6373</v>
      </c>
      <c r="P1757" s="1" t="s">
        <v>6349</v>
      </c>
      <c r="Q1757" s="1" t="s">
        <v>6350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190"/>
        <v>33943</v>
      </c>
      <c r="AA1757" s="1" t="str">
        <f>Raw!Z1757</f>
        <v>NEW ZEALAND FULL LICENCE</v>
      </c>
      <c r="AB1757" s="9">
        <f t="shared" si="191"/>
        <v>4</v>
      </c>
      <c r="AC1757" s="1">
        <v>16</v>
      </c>
      <c r="AD1757" s="1" t="str">
        <f>Raw!AA1757</f>
        <v>MALE</v>
      </c>
      <c r="AE1757" s="1" t="str">
        <f>Raw!AB1757</f>
        <v>NO</v>
      </c>
      <c r="AF1757" s="1">
        <f>IF(Raw!AE1757="", 0, 1)</f>
        <v>0</v>
      </c>
      <c r="AG1757" s="1" t="str">
        <f t="shared" si="192"/>
        <v>No</v>
      </c>
      <c r="AH1757" s="1" t="str">
        <f t="shared" si="193"/>
        <v>No</v>
      </c>
      <c r="AI1757" s="1" t="str">
        <f t="shared" si="194"/>
        <v>No</v>
      </c>
      <c r="AJ1757" s="1" t="str">
        <f>IF(Raw!AE1757="", "", Raw!AE1757)</f>
        <v/>
      </c>
      <c r="AK1757" s="2" t="str">
        <f t="shared" ca="1" si="195"/>
        <v/>
      </c>
      <c r="AL1757" s="1" t="str">
        <f>IF(Raw!AF1757="", "", Raw!AF1757)</f>
        <v/>
      </c>
      <c r="AM1757" s="1" t="s">
        <v>6350</v>
      </c>
      <c r="AN1757" s="1" t="s">
        <v>6350</v>
      </c>
      <c r="AO1757" s="1" t="s">
        <v>6349</v>
      </c>
      <c r="AP1757" s="1">
        <f>Raw!AH1757</f>
        <v>6100</v>
      </c>
      <c r="AQ1757" s="1">
        <v>500</v>
      </c>
      <c r="AR1757" s="1" t="s">
        <v>6350</v>
      </c>
      <c r="AS1757" s="1" t="s">
        <v>6350</v>
      </c>
      <c r="AT1757" s="1" t="s">
        <v>6350</v>
      </c>
    </row>
    <row r="1758" spans="1:46" ht="12.75" x14ac:dyDescent="0.2">
      <c r="A1758" s="1">
        <v>11757</v>
      </c>
      <c r="B1758" s="1" t="s">
        <v>2</v>
      </c>
      <c r="C1758" s="2">
        <f t="shared" ca="1" si="189"/>
        <v>45265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6350</v>
      </c>
      <c r="O1758" s="1" t="s">
        <v>6373</v>
      </c>
      <c r="P1758" s="1" t="s">
        <v>6349</v>
      </c>
      <c r="Q1758" s="1" t="s">
        <v>6350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190"/>
        <v>36499</v>
      </c>
      <c r="AA1758" s="1" t="str">
        <f>Raw!Z1758</f>
        <v>NEW ZEALAND FULL LICENCE</v>
      </c>
      <c r="AB1758" s="9">
        <f t="shared" si="191"/>
        <v>4</v>
      </c>
      <c r="AC1758" s="1">
        <v>16</v>
      </c>
      <c r="AD1758" s="1" t="str">
        <f>Raw!AA1758</f>
        <v>MALE</v>
      </c>
      <c r="AE1758" s="1" t="str">
        <f>Raw!AB1758</f>
        <v>NO</v>
      </c>
      <c r="AF1758" s="1">
        <f>IF(Raw!AE1758="", 0, 1)</f>
        <v>1</v>
      </c>
      <c r="AG1758" s="1" t="str">
        <f t="shared" si="192"/>
        <v>No</v>
      </c>
      <c r="AH1758" s="1" t="str">
        <f t="shared" si="193"/>
        <v>Yes</v>
      </c>
      <c r="AI1758" s="1" t="str">
        <f t="shared" si="194"/>
        <v>Yes</v>
      </c>
      <c r="AJ1758" s="1">
        <f>IF(Raw!AE1758="", "", Raw!AE1758)</f>
        <v>31</v>
      </c>
      <c r="AK1758" s="2">
        <f t="shared" ca="1" si="195"/>
        <v>44347</v>
      </c>
      <c r="AL1758" s="1" t="str">
        <f>IF(Raw!AF1758="", "", Raw!AF1758)</f>
        <v>Not at fault - other vehicle involved</v>
      </c>
      <c r="AM1758" s="1" t="s">
        <v>6350</v>
      </c>
      <c r="AN1758" s="1" t="s">
        <v>6350</v>
      </c>
      <c r="AO1758" s="1" t="s">
        <v>6349</v>
      </c>
      <c r="AP1758" s="1">
        <f>Raw!AH1758</f>
        <v>32805</v>
      </c>
      <c r="AQ1758" s="1">
        <v>500</v>
      </c>
      <c r="AR1758" s="1" t="s">
        <v>6350</v>
      </c>
      <c r="AS1758" s="1" t="s">
        <v>6350</v>
      </c>
      <c r="AT1758" s="1" t="s">
        <v>6350</v>
      </c>
    </row>
    <row r="1759" spans="1:46" ht="12.75" x14ac:dyDescent="0.2">
      <c r="A1759" s="1">
        <v>11758</v>
      </c>
      <c r="B1759" s="1" t="s">
        <v>2</v>
      </c>
      <c r="C1759" s="2">
        <f t="shared" ca="1" si="189"/>
        <v>45265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6350</v>
      </c>
      <c r="O1759" s="1" t="s">
        <v>6373</v>
      </c>
      <c r="P1759" s="1" t="s">
        <v>6349</v>
      </c>
      <c r="Q1759" s="1" t="s">
        <v>6350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190"/>
        <v>31751</v>
      </c>
      <c r="AA1759" s="1" t="str">
        <f>Raw!Z1759</f>
        <v>NEW ZEALAND FULL LICENCE</v>
      </c>
      <c r="AB1759" s="9">
        <f t="shared" si="191"/>
        <v>4</v>
      </c>
      <c r="AC1759" s="1">
        <v>16</v>
      </c>
      <c r="AD1759" s="1" t="str">
        <f>Raw!AA1759</f>
        <v>MALE</v>
      </c>
      <c r="AE1759" s="1" t="str">
        <f>Raw!AB1759</f>
        <v>NO</v>
      </c>
      <c r="AF1759" s="1">
        <f>IF(Raw!AE1759="", 0, 1)</f>
        <v>1</v>
      </c>
      <c r="AG1759" s="1" t="str">
        <f t="shared" si="192"/>
        <v>Yes</v>
      </c>
      <c r="AH1759" s="1" t="str">
        <f t="shared" si="193"/>
        <v>Yes</v>
      </c>
      <c r="AI1759" s="1" t="str">
        <f t="shared" si="194"/>
        <v>Yes</v>
      </c>
      <c r="AJ1759" s="1">
        <f>IF(Raw!AE1759="", "", Raw!AE1759)</f>
        <v>2</v>
      </c>
      <c r="AK1759" s="2">
        <f t="shared" ca="1" si="195"/>
        <v>45230</v>
      </c>
      <c r="AL1759" s="1" t="str">
        <f>IF(Raw!AF1759="", "", Raw!AF1759)</f>
        <v>Not at fault - other vehicle involved</v>
      </c>
      <c r="AM1759" s="1" t="s">
        <v>6350</v>
      </c>
      <c r="AN1759" s="1" t="s">
        <v>6350</v>
      </c>
      <c r="AO1759" s="1" t="s">
        <v>6349</v>
      </c>
      <c r="AP1759" s="1">
        <f>Raw!AH1759</f>
        <v>10950</v>
      </c>
      <c r="AQ1759" s="1">
        <v>500</v>
      </c>
      <c r="AR1759" s="1" t="s">
        <v>6350</v>
      </c>
      <c r="AS1759" s="1" t="s">
        <v>6350</v>
      </c>
      <c r="AT1759" s="1" t="s">
        <v>6350</v>
      </c>
    </row>
    <row r="1760" spans="1:46" ht="12.75" x14ac:dyDescent="0.2">
      <c r="A1760" s="1">
        <v>11759</v>
      </c>
      <c r="B1760" s="1" t="s">
        <v>2</v>
      </c>
      <c r="C1760" s="2">
        <f t="shared" ca="1" si="189"/>
        <v>45265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6350</v>
      </c>
      <c r="O1760" s="1" t="s">
        <v>6373</v>
      </c>
      <c r="P1760" s="1" t="s">
        <v>6349</v>
      </c>
      <c r="Q1760" s="1" t="s">
        <v>6350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/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190"/>
        <v>36499</v>
      </c>
      <c r="AA1760" s="1" t="str">
        <f>Raw!Z1760</f>
        <v>RESTRICTED LICENCE</v>
      </c>
      <c r="AB1760" s="9">
        <f t="shared" si="191"/>
        <v>4</v>
      </c>
      <c r="AC1760" s="1">
        <v>16</v>
      </c>
      <c r="AD1760" s="1" t="str">
        <f>Raw!AA1760</f>
        <v>MALE</v>
      </c>
      <c r="AE1760" s="1" t="str">
        <f>Raw!AB1760</f>
        <v>YES</v>
      </c>
      <c r="AF1760" s="1">
        <f>IF(Raw!AE1760="", 0, 1)</f>
        <v>0</v>
      </c>
      <c r="AG1760" s="1" t="str">
        <f t="shared" si="192"/>
        <v>No</v>
      </c>
      <c r="AH1760" s="1" t="str">
        <f t="shared" si="193"/>
        <v>No</v>
      </c>
      <c r="AI1760" s="1" t="str">
        <f t="shared" si="194"/>
        <v>No</v>
      </c>
      <c r="AJ1760" s="1" t="str">
        <f>IF(Raw!AE1760="", "", Raw!AE1760)</f>
        <v/>
      </c>
      <c r="AK1760" s="2" t="str">
        <f t="shared" ca="1" si="195"/>
        <v/>
      </c>
      <c r="AL1760" s="1" t="str">
        <f>IF(Raw!AF1760="", "", Raw!AF1760)</f>
        <v/>
      </c>
      <c r="AM1760" s="1" t="s">
        <v>6350</v>
      </c>
      <c r="AN1760" s="1" t="s">
        <v>6350</v>
      </c>
      <c r="AO1760" s="1" t="s">
        <v>6349</v>
      </c>
      <c r="AP1760" s="1">
        <f>Raw!AH1760</f>
        <v>23545</v>
      </c>
      <c r="AQ1760" s="1">
        <v>500</v>
      </c>
      <c r="AR1760" s="1" t="s">
        <v>6350</v>
      </c>
      <c r="AS1760" s="1" t="s">
        <v>6350</v>
      </c>
      <c r="AT1760" s="1" t="s">
        <v>6350</v>
      </c>
    </row>
    <row r="1761" spans="1:46" ht="12.75" x14ac:dyDescent="0.2">
      <c r="A1761" s="1">
        <v>11760</v>
      </c>
      <c r="B1761" s="1" t="s">
        <v>2</v>
      </c>
      <c r="C1761" s="2">
        <f t="shared" ca="1" si="189"/>
        <v>45265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6350</v>
      </c>
      <c r="O1761" s="1" t="s">
        <v>6373</v>
      </c>
      <c r="P1761" s="1" t="s">
        <v>6349</v>
      </c>
      <c r="Q1761" s="1" t="s">
        <v>6350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/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190"/>
        <v>35404</v>
      </c>
      <c r="AA1761" s="1" t="str">
        <f>Raw!Z1761</f>
        <v>INTERNATIONAL LICENCE</v>
      </c>
      <c r="AB1761" s="9">
        <f t="shared" si="191"/>
        <v>4</v>
      </c>
      <c r="AC1761" s="1">
        <v>16</v>
      </c>
      <c r="AD1761" s="1" t="str">
        <f>Raw!AA1761</f>
        <v>MALE</v>
      </c>
      <c r="AE1761" s="1" t="str">
        <f>Raw!AB1761</f>
        <v>NO</v>
      </c>
      <c r="AF1761" s="1">
        <f>IF(Raw!AE1761="", 0, 1)</f>
        <v>0</v>
      </c>
      <c r="AG1761" s="1" t="str">
        <f t="shared" si="192"/>
        <v>No</v>
      </c>
      <c r="AH1761" s="1" t="str">
        <f t="shared" si="193"/>
        <v>No</v>
      </c>
      <c r="AI1761" s="1" t="str">
        <f t="shared" si="194"/>
        <v>No</v>
      </c>
      <c r="AJ1761" s="1" t="str">
        <f>IF(Raw!AE1761="", "", Raw!AE1761)</f>
        <v/>
      </c>
      <c r="AK1761" s="2" t="str">
        <f t="shared" ca="1" si="195"/>
        <v/>
      </c>
      <c r="AL1761" s="1" t="str">
        <f>IF(Raw!AF1761="", "", Raw!AF1761)</f>
        <v/>
      </c>
      <c r="AM1761" s="1" t="s">
        <v>6350</v>
      </c>
      <c r="AN1761" s="1" t="s">
        <v>6350</v>
      </c>
      <c r="AO1761" s="1" t="s">
        <v>6349</v>
      </c>
      <c r="AP1761" s="1">
        <f>Raw!AH1761</f>
        <v>3600</v>
      </c>
      <c r="AQ1761" s="1">
        <v>500</v>
      </c>
      <c r="AR1761" s="1" t="s">
        <v>6350</v>
      </c>
      <c r="AS1761" s="1" t="s">
        <v>6350</v>
      </c>
      <c r="AT1761" s="1" t="s">
        <v>6350</v>
      </c>
    </row>
    <row r="1762" spans="1:46" ht="12.75" x14ac:dyDescent="0.2">
      <c r="A1762" s="1">
        <v>11761</v>
      </c>
      <c r="B1762" s="1" t="s">
        <v>2</v>
      </c>
      <c r="C1762" s="2">
        <f t="shared" ca="1" si="189"/>
        <v>45265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6350</v>
      </c>
      <c r="O1762" s="1" t="s">
        <v>6373</v>
      </c>
      <c r="P1762" s="1" t="s">
        <v>6349</v>
      </c>
      <c r="Q1762" s="1" t="s">
        <v>6350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190"/>
        <v>33943</v>
      </c>
      <c r="AA1762" s="1" t="str">
        <f>Raw!Z1762</f>
        <v>NEW ZEALAND FULL LICENCE</v>
      </c>
      <c r="AB1762" s="9">
        <f t="shared" si="191"/>
        <v>4</v>
      </c>
      <c r="AC1762" s="1">
        <v>16</v>
      </c>
      <c r="AD1762" s="1" t="str">
        <f>Raw!AA1762</f>
        <v>FEMALE</v>
      </c>
      <c r="AE1762" s="1" t="str">
        <f>Raw!AB1762</f>
        <v>NO</v>
      </c>
      <c r="AF1762" s="1">
        <f>IF(Raw!AE1762="", 0, 1)</f>
        <v>0</v>
      </c>
      <c r="AG1762" s="1" t="str">
        <f t="shared" si="192"/>
        <v>No</v>
      </c>
      <c r="AH1762" s="1" t="str">
        <f t="shared" si="193"/>
        <v>No</v>
      </c>
      <c r="AI1762" s="1" t="str">
        <f t="shared" si="194"/>
        <v>No</v>
      </c>
      <c r="AJ1762" s="1" t="str">
        <f>IF(Raw!AE1762="", "", Raw!AE1762)</f>
        <v/>
      </c>
      <c r="AK1762" s="2" t="str">
        <f t="shared" ca="1" si="195"/>
        <v/>
      </c>
      <c r="AL1762" s="1" t="str">
        <f>IF(Raw!AF1762="", "", Raw!AF1762)</f>
        <v/>
      </c>
      <c r="AM1762" s="1" t="s">
        <v>6350</v>
      </c>
      <c r="AN1762" s="1" t="s">
        <v>6350</v>
      </c>
      <c r="AO1762" s="1" t="s">
        <v>6349</v>
      </c>
      <c r="AP1762" s="1">
        <f>Raw!AH1762</f>
        <v>2745</v>
      </c>
      <c r="AQ1762" s="1">
        <v>500</v>
      </c>
      <c r="AR1762" s="1" t="s">
        <v>6350</v>
      </c>
      <c r="AS1762" s="1" t="s">
        <v>6350</v>
      </c>
      <c r="AT1762" s="1" t="s">
        <v>6350</v>
      </c>
    </row>
    <row r="1763" spans="1:46" ht="12.75" x14ac:dyDescent="0.2">
      <c r="A1763" s="1">
        <v>11762</v>
      </c>
      <c r="B1763" s="1" t="s">
        <v>2</v>
      </c>
      <c r="C1763" s="2">
        <f t="shared" ca="1" si="189"/>
        <v>45265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6350</v>
      </c>
      <c r="O1763" s="1" t="s">
        <v>6373</v>
      </c>
      <c r="P1763" s="1" t="s">
        <v>6349</v>
      </c>
      <c r="Q1763" s="1" t="s">
        <v>6350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190"/>
        <v>25542</v>
      </c>
      <c r="AA1763" s="1" t="str">
        <f>Raw!Z1763</f>
        <v>NEW ZEALAND FULL LICENCE</v>
      </c>
      <c r="AB1763" s="9">
        <f t="shared" si="191"/>
        <v>4</v>
      </c>
      <c r="AC1763" s="1">
        <v>16</v>
      </c>
      <c r="AD1763" s="1" t="str">
        <f>Raw!AA1763</f>
        <v>MALE</v>
      </c>
      <c r="AE1763" s="1" t="str">
        <f>Raw!AB1763</f>
        <v>NO</v>
      </c>
      <c r="AF1763" s="1">
        <f>IF(Raw!AE1763="", 0, 1)</f>
        <v>0</v>
      </c>
      <c r="AG1763" s="1" t="str">
        <f t="shared" si="192"/>
        <v>No</v>
      </c>
      <c r="AH1763" s="1" t="str">
        <f t="shared" si="193"/>
        <v>No</v>
      </c>
      <c r="AI1763" s="1" t="str">
        <f t="shared" si="194"/>
        <v>No</v>
      </c>
      <c r="AJ1763" s="1" t="str">
        <f>IF(Raw!AE1763="", "", Raw!AE1763)</f>
        <v/>
      </c>
      <c r="AK1763" s="2" t="str">
        <f t="shared" ca="1" si="195"/>
        <v/>
      </c>
      <c r="AL1763" s="1" t="str">
        <f>IF(Raw!AF1763="", "", Raw!AF1763)</f>
        <v/>
      </c>
      <c r="AM1763" s="1" t="s">
        <v>6350</v>
      </c>
      <c r="AN1763" s="1" t="s">
        <v>6350</v>
      </c>
      <c r="AO1763" s="1" t="s">
        <v>6349</v>
      </c>
      <c r="AP1763" s="1">
        <f>Raw!AH1763</f>
        <v>34790</v>
      </c>
      <c r="AQ1763" s="1">
        <v>500</v>
      </c>
      <c r="AR1763" s="1" t="s">
        <v>6350</v>
      </c>
      <c r="AS1763" s="1" t="s">
        <v>6350</v>
      </c>
      <c r="AT1763" s="1" t="s">
        <v>6350</v>
      </c>
    </row>
    <row r="1764" spans="1:46" ht="12.75" x14ac:dyDescent="0.2">
      <c r="A1764" s="1">
        <v>11763</v>
      </c>
      <c r="B1764" s="1" t="s">
        <v>2</v>
      </c>
      <c r="C1764" s="2">
        <f t="shared" ca="1" si="189"/>
        <v>45265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6350</v>
      </c>
      <c r="O1764" s="1" t="s">
        <v>6373</v>
      </c>
      <c r="P1764" s="1" t="s">
        <v>6349</v>
      </c>
      <c r="Q1764" s="1" t="s">
        <v>6350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190"/>
        <v>26638</v>
      </c>
      <c r="AA1764" s="1" t="str">
        <f>Raw!Z1764</f>
        <v>NEW ZEALAND FULL LICENCE</v>
      </c>
      <c r="AB1764" s="9">
        <f t="shared" si="191"/>
        <v>4</v>
      </c>
      <c r="AC1764" s="1">
        <v>16</v>
      </c>
      <c r="AD1764" s="1" t="str">
        <f>Raw!AA1764</f>
        <v>MALE</v>
      </c>
      <c r="AE1764" s="1" t="str">
        <f>Raw!AB1764</f>
        <v>YES</v>
      </c>
      <c r="AF1764" s="1">
        <f>IF(Raw!AE1764="", 0, 1)</f>
        <v>0</v>
      </c>
      <c r="AG1764" s="1" t="str">
        <f t="shared" si="192"/>
        <v>No</v>
      </c>
      <c r="AH1764" s="1" t="str">
        <f t="shared" si="193"/>
        <v>No</v>
      </c>
      <c r="AI1764" s="1" t="str">
        <f t="shared" si="194"/>
        <v>No</v>
      </c>
      <c r="AJ1764" s="1" t="str">
        <f>IF(Raw!AE1764="", "", Raw!AE1764)</f>
        <v/>
      </c>
      <c r="AK1764" s="2" t="str">
        <f t="shared" ca="1" si="195"/>
        <v/>
      </c>
      <c r="AL1764" s="1" t="str">
        <f>IF(Raw!AF1764="", "", Raw!AF1764)</f>
        <v/>
      </c>
      <c r="AM1764" s="1" t="s">
        <v>6350</v>
      </c>
      <c r="AN1764" s="1" t="s">
        <v>6350</v>
      </c>
      <c r="AO1764" s="1" t="s">
        <v>6349</v>
      </c>
      <c r="AP1764" s="1">
        <f>Raw!AH1764</f>
        <v>14720</v>
      </c>
      <c r="AQ1764" s="1">
        <v>500</v>
      </c>
      <c r="AR1764" s="1" t="s">
        <v>6350</v>
      </c>
      <c r="AS1764" s="1" t="s">
        <v>6350</v>
      </c>
      <c r="AT1764" s="1" t="s">
        <v>6350</v>
      </c>
    </row>
    <row r="1765" spans="1:46" ht="12.75" x14ac:dyDescent="0.2">
      <c r="A1765" s="1">
        <v>11764</v>
      </c>
      <c r="B1765" s="1" t="s">
        <v>2</v>
      </c>
      <c r="C1765" s="2">
        <f t="shared" ca="1" si="189"/>
        <v>45265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6350</v>
      </c>
      <c r="O1765" s="1" t="s">
        <v>6373</v>
      </c>
      <c r="P1765" s="1" t="s">
        <v>6349</v>
      </c>
      <c r="Q1765" s="1" t="s">
        <v>6350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190"/>
        <v>21524</v>
      </c>
      <c r="AA1765" s="1" t="str">
        <f>Raw!Z1765</f>
        <v>NEW ZEALAND FULL LICENCE</v>
      </c>
      <c r="AB1765" s="9">
        <f t="shared" si="191"/>
        <v>4</v>
      </c>
      <c r="AC1765" s="1">
        <v>16</v>
      </c>
      <c r="AD1765" s="1" t="str">
        <f>Raw!AA1765</f>
        <v>FEMALE</v>
      </c>
      <c r="AE1765" s="1" t="str">
        <f>Raw!AB1765</f>
        <v>NO</v>
      </c>
      <c r="AF1765" s="1">
        <f>IF(Raw!AE1765="", 0, 1)</f>
        <v>1</v>
      </c>
      <c r="AG1765" s="1" t="str">
        <f t="shared" si="192"/>
        <v>Yes</v>
      </c>
      <c r="AH1765" s="1" t="str">
        <f t="shared" si="193"/>
        <v>Yes</v>
      </c>
      <c r="AI1765" s="1" t="str">
        <f t="shared" si="194"/>
        <v>Yes</v>
      </c>
      <c r="AJ1765" s="1">
        <f>IF(Raw!AE1765="", "", Raw!AE1765)</f>
        <v>11</v>
      </c>
      <c r="AK1765" s="2">
        <f t="shared" ca="1" si="195"/>
        <v>44957</v>
      </c>
      <c r="AL1765" s="1" t="str">
        <f>IF(Raw!AF1765="", "", Raw!AF1765)</f>
        <v>At fault - other vehicle involved</v>
      </c>
      <c r="AM1765" s="1" t="s">
        <v>6350</v>
      </c>
      <c r="AN1765" s="1" t="s">
        <v>6350</v>
      </c>
      <c r="AO1765" s="1" t="s">
        <v>6349</v>
      </c>
      <c r="AP1765" s="1">
        <f>Raw!AH1765</f>
        <v>18350</v>
      </c>
      <c r="AQ1765" s="1">
        <v>500</v>
      </c>
      <c r="AR1765" s="1" t="s">
        <v>6350</v>
      </c>
      <c r="AS1765" s="1" t="s">
        <v>6350</v>
      </c>
      <c r="AT1765" s="1" t="s">
        <v>6350</v>
      </c>
    </row>
    <row r="1766" spans="1:46" ht="12.75" x14ac:dyDescent="0.2">
      <c r="A1766" s="1">
        <v>11765</v>
      </c>
      <c r="B1766" s="1" t="s">
        <v>2</v>
      </c>
      <c r="C1766" s="2">
        <f t="shared" ca="1" si="189"/>
        <v>45265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6350</v>
      </c>
      <c r="O1766" s="1" t="s">
        <v>6373</v>
      </c>
      <c r="P1766" s="1" t="s">
        <v>6349</v>
      </c>
      <c r="Q1766" s="1" t="s">
        <v>6350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190"/>
        <v>37595</v>
      </c>
      <c r="AA1766" s="1" t="str">
        <f>Raw!Z1766</f>
        <v>RESTRICTED LICENCE</v>
      </c>
      <c r="AB1766" s="9">
        <f t="shared" si="191"/>
        <v>4</v>
      </c>
      <c r="AC1766" s="1">
        <v>16</v>
      </c>
      <c r="AD1766" s="1" t="str">
        <f>Raw!AA1766</f>
        <v>FEMALE</v>
      </c>
      <c r="AE1766" s="1" t="str">
        <f>Raw!AB1766</f>
        <v>NO</v>
      </c>
      <c r="AF1766" s="1">
        <f>IF(Raw!AE1766="", 0, 1)</f>
        <v>0</v>
      </c>
      <c r="AG1766" s="1" t="str">
        <f t="shared" si="192"/>
        <v>No</v>
      </c>
      <c r="AH1766" s="1" t="str">
        <f t="shared" si="193"/>
        <v>No</v>
      </c>
      <c r="AI1766" s="1" t="str">
        <f t="shared" si="194"/>
        <v>No</v>
      </c>
      <c r="AJ1766" s="1" t="str">
        <f>IF(Raw!AE1766="", "", Raw!AE1766)</f>
        <v/>
      </c>
      <c r="AK1766" s="2" t="str">
        <f t="shared" ca="1" si="195"/>
        <v/>
      </c>
      <c r="AL1766" s="1" t="str">
        <f>IF(Raw!AF1766="", "", Raw!AF1766)</f>
        <v/>
      </c>
      <c r="AM1766" s="1" t="s">
        <v>6350</v>
      </c>
      <c r="AN1766" s="1" t="s">
        <v>6350</v>
      </c>
      <c r="AO1766" s="1" t="s">
        <v>6349</v>
      </c>
      <c r="AP1766" s="1">
        <f>Raw!AH1766</f>
        <v>4450</v>
      </c>
      <c r="AQ1766" s="1">
        <v>500</v>
      </c>
      <c r="AR1766" s="1" t="s">
        <v>6350</v>
      </c>
      <c r="AS1766" s="1" t="s">
        <v>6350</v>
      </c>
      <c r="AT1766" s="1" t="s">
        <v>6350</v>
      </c>
    </row>
    <row r="1767" spans="1:46" ht="12.75" x14ac:dyDescent="0.2">
      <c r="A1767" s="1">
        <v>11766</v>
      </c>
      <c r="B1767" s="1" t="s">
        <v>2</v>
      </c>
      <c r="C1767" s="2">
        <f t="shared" ca="1" si="189"/>
        <v>45265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6350</v>
      </c>
      <c r="O1767" s="1" t="s">
        <v>6373</v>
      </c>
      <c r="P1767" s="1" t="s">
        <v>6349</v>
      </c>
      <c r="Q1767" s="1" t="s">
        <v>6350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190"/>
        <v>37595</v>
      </c>
      <c r="AA1767" s="1" t="str">
        <f>Raw!Z1767</f>
        <v>RESTRICTED LICENCE</v>
      </c>
      <c r="AB1767" s="9">
        <f t="shared" si="191"/>
        <v>4</v>
      </c>
      <c r="AC1767" s="1">
        <v>16</v>
      </c>
      <c r="AD1767" s="1" t="str">
        <f>Raw!AA1767</f>
        <v>FEMALE</v>
      </c>
      <c r="AE1767" s="1" t="str">
        <f>Raw!AB1767</f>
        <v>NO</v>
      </c>
      <c r="AF1767" s="1">
        <f>IF(Raw!AE1767="", 0, 1)</f>
        <v>0</v>
      </c>
      <c r="AG1767" s="1" t="str">
        <f t="shared" si="192"/>
        <v>No</v>
      </c>
      <c r="AH1767" s="1" t="str">
        <f t="shared" si="193"/>
        <v>No</v>
      </c>
      <c r="AI1767" s="1" t="str">
        <f t="shared" si="194"/>
        <v>No</v>
      </c>
      <c r="AJ1767" s="1" t="str">
        <f>IF(Raw!AE1767="", "", Raw!AE1767)</f>
        <v/>
      </c>
      <c r="AK1767" s="2" t="str">
        <f t="shared" ca="1" si="195"/>
        <v/>
      </c>
      <c r="AL1767" s="1" t="str">
        <f>IF(Raw!AF1767="", "", Raw!AF1767)</f>
        <v/>
      </c>
      <c r="AM1767" s="1" t="s">
        <v>6350</v>
      </c>
      <c r="AN1767" s="1" t="s">
        <v>6350</v>
      </c>
      <c r="AO1767" s="1" t="s">
        <v>6349</v>
      </c>
      <c r="AP1767" s="1">
        <f>Raw!AH1767</f>
        <v>2700</v>
      </c>
      <c r="AQ1767" s="1">
        <v>500</v>
      </c>
      <c r="AR1767" s="1" t="s">
        <v>6350</v>
      </c>
      <c r="AS1767" s="1" t="s">
        <v>6350</v>
      </c>
      <c r="AT1767" s="1" t="s">
        <v>6350</v>
      </c>
    </row>
    <row r="1768" spans="1:46" ht="12.75" x14ac:dyDescent="0.2">
      <c r="A1768" s="1">
        <v>11767</v>
      </c>
      <c r="B1768" s="1" t="s">
        <v>2</v>
      </c>
      <c r="C1768" s="2">
        <f t="shared" ca="1" si="189"/>
        <v>45265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6350</v>
      </c>
      <c r="O1768" s="1" t="s">
        <v>6373</v>
      </c>
      <c r="P1768" s="1" t="s">
        <v>6349</v>
      </c>
      <c r="Q1768" s="1" t="s">
        <v>6350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190"/>
        <v>35404</v>
      </c>
      <c r="AA1768" s="1" t="str">
        <f>Raw!Z1768</f>
        <v>RESTRICTED LICENCE</v>
      </c>
      <c r="AB1768" s="9">
        <f t="shared" si="191"/>
        <v>4</v>
      </c>
      <c r="AC1768" s="1">
        <v>16</v>
      </c>
      <c r="AD1768" s="1" t="str">
        <f>Raw!AA1768</f>
        <v>MALE</v>
      </c>
      <c r="AE1768" s="1" t="str">
        <f>Raw!AB1768</f>
        <v>NO</v>
      </c>
      <c r="AF1768" s="1">
        <f>IF(Raw!AE1768="", 0, 1)</f>
        <v>0</v>
      </c>
      <c r="AG1768" s="1" t="str">
        <f t="shared" si="192"/>
        <v>No</v>
      </c>
      <c r="AH1768" s="1" t="str">
        <f t="shared" si="193"/>
        <v>No</v>
      </c>
      <c r="AI1768" s="1" t="str">
        <f t="shared" si="194"/>
        <v>No</v>
      </c>
      <c r="AJ1768" s="1" t="str">
        <f>IF(Raw!AE1768="", "", Raw!AE1768)</f>
        <v/>
      </c>
      <c r="AK1768" s="2" t="str">
        <f t="shared" ca="1" si="195"/>
        <v/>
      </c>
      <c r="AL1768" s="1" t="str">
        <f>IF(Raw!AF1768="", "", Raw!AF1768)</f>
        <v/>
      </c>
      <c r="AM1768" s="1" t="s">
        <v>6350</v>
      </c>
      <c r="AN1768" s="1" t="s">
        <v>6350</v>
      </c>
      <c r="AO1768" s="1" t="s">
        <v>6349</v>
      </c>
      <c r="AP1768" s="1">
        <f>Raw!AH1768</f>
        <v>11800</v>
      </c>
      <c r="AQ1768" s="1">
        <v>500</v>
      </c>
      <c r="AR1768" s="1" t="s">
        <v>6350</v>
      </c>
      <c r="AS1768" s="1" t="s">
        <v>6350</v>
      </c>
      <c r="AT1768" s="1" t="s">
        <v>6350</v>
      </c>
    </row>
    <row r="1769" spans="1:46" ht="12.75" x14ac:dyDescent="0.2">
      <c r="A1769" s="1">
        <v>11768</v>
      </c>
      <c r="B1769" s="1" t="s">
        <v>2</v>
      </c>
      <c r="C1769" s="2">
        <f t="shared" ca="1" si="189"/>
        <v>45265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6350</v>
      </c>
      <c r="O1769" s="1" t="s">
        <v>6373</v>
      </c>
      <c r="P1769" s="1" t="s">
        <v>6349</v>
      </c>
      <c r="Q1769" s="1" t="s">
        <v>6350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/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190"/>
        <v>32482</v>
      </c>
      <c r="AA1769" s="1" t="str">
        <f>Raw!Z1769</f>
        <v>NEW ZEALAND FULL LICENCE</v>
      </c>
      <c r="AB1769" s="9">
        <f t="shared" si="191"/>
        <v>4</v>
      </c>
      <c r="AC1769" s="1">
        <v>16</v>
      </c>
      <c r="AD1769" s="1" t="str">
        <f>Raw!AA1769</f>
        <v>FEMALE</v>
      </c>
      <c r="AE1769" s="1" t="str">
        <f>Raw!AB1769</f>
        <v>NO</v>
      </c>
      <c r="AF1769" s="1">
        <f>IF(Raw!AE1769="", 0, 1)</f>
        <v>0</v>
      </c>
      <c r="AG1769" s="1" t="str">
        <f t="shared" si="192"/>
        <v>No</v>
      </c>
      <c r="AH1769" s="1" t="str">
        <f t="shared" si="193"/>
        <v>No</v>
      </c>
      <c r="AI1769" s="1" t="str">
        <f t="shared" si="194"/>
        <v>No</v>
      </c>
      <c r="AJ1769" s="1" t="str">
        <f>IF(Raw!AE1769="", "", Raw!AE1769)</f>
        <v/>
      </c>
      <c r="AK1769" s="2" t="str">
        <f t="shared" ca="1" si="195"/>
        <v/>
      </c>
      <c r="AL1769" s="1" t="str">
        <f>IF(Raw!AF1769="", "", Raw!AF1769)</f>
        <v/>
      </c>
      <c r="AM1769" s="1" t="s">
        <v>6350</v>
      </c>
      <c r="AN1769" s="1" t="s">
        <v>6350</v>
      </c>
      <c r="AO1769" s="1" t="s">
        <v>6349</v>
      </c>
      <c r="AP1769" s="1">
        <f>Raw!AH1769</f>
        <v>5200</v>
      </c>
      <c r="AQ1769" s="1">
        <v>500</v>
      </c>
      <c r="AR1769" s="1" t="s">
        <v>6350</v>
      </c>
      <c r="AS1769" s="1" t="s">
        <v>6350</v>
      </c>
      <c r="AT1769" s="1" t="s">
        <v>6350</v>
      </c>
    </row>
    <row r="1770" spans="1:46" ht="12.75" x14ac:dyDescent="0.2">
      <c r="A1770" s="1">
        <v>11769</v>
      </c>
      <c r="B1770" s="1" t="s">
        <v>2</v>
      </c>
      <c r="C1770" s="2">
        <f t="shared" ca="1" si="189"/>
        <v>45265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6350</v>
      </c>
      <c r="O1770" s="1" t="s">
        <v>6373</v>
      </c>
      <c r="P1770" s="1" t="s">
        <v>6349</v>
      </c>
      <c r="Q1770" s="1" t="s">
        <v>6350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/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190"/>
        <v>34308</v>
      </c>
      <c r="AA1770" s="1" t="str">
        <f>Raw!Z1770</f>
        <v>NEW ZEALAND FULL LICENCE</v>
      </c>
      <c r="AB1770" s="9">
        <f t="shared" si="191"/>
        <v>4</v>
      </c>
      <c r="AC1770" s="1">
        <v>16</v>
      </c>
      <c r="AD1770" s="1" t="str">
        <f>Raw!AA1770</f>
        <v>MALE</v>
      </c>
      <c r="AE1770" s="1" t="str">
        <f>Raw!AB1770</f>
        <v>NO</v>
      </c>
      <c r="AF1770" s="1">
        <f>IF(Raw!AE1770="", 0, 1)</f>
        <v>1</v>
      </c>
      <c r="AG1770" s="1" t="str">
        <f t="shared" si="192"/>
        <v>Yes</v>
      </c>
      <c r="AH1770" s="1" t="str">
        <f t="shared" si="193"/>
        <v>Yes</v>
      </c>
      <c r="AI1770" s="1" t="str">
        <f t="shared" si="194"/>
        <v>Yes</v>
      </c>
      <c r="AJ1770" s="1">
        <f>IF(Raw!AE1770="", "", Raw!AE1770)</f>
        <v>21</v>
      </c>
      <c r="AK1770" s="2">
        <f t="shared" ca="1" si="195"/>
        <v>44651</v>
      </c>
      <c r="AL1770" s="1" t="str">
        <f>IF(Raw!AF1770="", "", Raw!AF1770)</f>
        <v>At fault - other vehicle involved</v>
      </c>
      <c r="AM1770" s="1" t="s">
        <v>6350</v>
      </c>
      <c r="AN1770" s="1" t="s">
        <v>6350</v>
      </c>
      <c r="AO1770" s="1" t="s">
        <v>6349</v>
      </c>
      <c r="AP1770" s="1">
        <f>Raw!AH1770</f>
        <v>16110</v>
      </c>
      <c r="AQ1770" s="1">
        <v>500</v>
      </c>
      <c r="AR1770" s="1" t="s">
        <v>6350</v>
      </c>
      <c r="AS1770" s="1" t="s">
        <v>6350</v>
      </c>
      <c r="AT1770" s="1" t="s">
        <v>6350</v>
      </c>
    </row>
    <row r="1771" spans="1:46" ht="12.75" x14ac:dyDescent="0.2">
      <c r="A1771" s="1">
        <v>11770</v>
      </c>
      <c r="B1771" s="1" t="s">
        <v>2</v>
      </c>
      <c r="C1771" s="2">
        <f t="shared" ca="1" si="189"/>
        <v>45265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6350</v>
      </c>
      <c r="O1771" s="1" t="s">
        <v>6373</v>
      </c>
      <c r="P1771" s="1" t="s">
        <v>6349</v>
      </c>
      <c r="Q1771" s="1" t="s">
        <v>6350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/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190"/>
        <v>30290</v>
      </c>
      <c r="AA1771" s="1" t="str">
        <f>Raw!Z1771</f>
        <v>NEW ZEALAND FULL LICENCE</v>
      </c>
      <c r="AB1771" s="9">
        <f t="shared" si="191"/>
        <v>4</v>
      </c>
      <c r="AC1771" s="1">
        <v>16</v>
      </c>
      <c r="AD1771" s="1" t="str">
        <f>Raw!AA1771</f>
        <v>FEMALE</v>
      </c>
      <c r="AE1771" s="1" t="str">
        <f>Raw!AB1771</f>
        <v>YES</v>
      </c>
      <c r="AF1771" s="1">
        <f>IF(Raw!AE1771="", 0, 1)</f>
        <v>0</v>
      </c>
      <c r="AG1771" s="1" t="str">
        <f t="shared" si="192"/>
        <v>No</v>
      </c>
      <c r="AH1771" s="1" t="str">
        <f t="shared" si="193"/>
        <v>No</v>
      </c>
      <c r="AI1771" s="1" t="str">
        <f t="shared" si="194"/>
        <v>No</v>
      </c>
      <c r="AJ1771" s="1" t="str">
        <f>IF(Raw!AE1771="", "", Raw!AE1771)</f>
        <v/>
      </c>
      <c r="AK1771" s="2" t="str">
        <f t="shared" ca="1" si="195"/>
        <v/>
      </c>
      <c r="AL1771" s="1" t="str">
        <f>IF(Raw!AF1771="", "", Raw!AF1771)</f>
        <v/>
      </c>
      <c r="AM1771" s="1" t="s">
        <v>6350</v>
      </c>
      <c r="AN1771" s="1" t="s">
        <v>6350</v>
      </c>
      <c r="AO1771" s="1" t="s">
        <v>6349</v>
      </c>
      <c r="AP1771" s="1">
        <f>Raw!AH1771</f>
        <v>4550</v>
      </c>
      <c r="AQ1771" s="1">
        <v>500</v>
      </c>
      <c r="AR1771" s="1" t="s">
        <v>6350</v>
      </c>
      <c r="AS1771" s="1" t="s">
        <v>6350</v>
      </c>
      <c r="AT1771" s="1" t="s">
        <v>6350</v>
      </c>
    </row>
    <row r="1772" spans="1:46" ht="12.75" x14ac:dyDescent="0.2">
      <c r="A1772" s="1">
        <v>11771</v>
      </c>
      <c r="B1772" s="1" t="s">
        <v>2</v>
      </c>
      <c r="C1772" s="2">
        <f t="shared" ca="1" si="189"/>
        <v>45265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6350</v>
      </c>
      <c r="O1772" s="1" t="s">
        <v>6373</v>
      </c>
      <c r="P1772" s="1" t="s">
        <v>6349</v>
      </c>
      <c r="Q1772" s="1" t="s">
        <v>6350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190"/>
        <v>24446</v>
      </c>
      <c r="AA1772" s="1" t="str">
        <f>Raw!Z1772</f>
        <v>NEW ZEALAND FULL LICENCE</v>
      </c>
      <c r="AB1772" s="9">
        <f t="shared" si="191"/>
        <v>4</v>
      </c>
      <c r="AC1772" s="1">
        <v>16</v>
      </c>
      <c r="AD1772" s="1" t="str">
        <f>Raw!AA1772</f>
        <v>FEMALE</v>
      </c>
      <c r="AE1772" s="1" t="str">
        <f>Raw!AB1772</f>
        <v>NO</v>
      </c>
      <c r="AF1772" s="1">
        <f>IF(Raw!AE1772="", 0, 1)</f>
        <v>1</v>
      </c>
      <c r="AG1772" s="1" t="str">
        <f t="shared" si="192"/>
        <v>Yes</v>
      </c>
      <c r="AH1772" s="1" t="str">
        <f t="shared" si="193"/>
        <v>Yes</v>
      </c>
      <c r="AI1772" s="1" t="str">
        <f t="shared" si="194"/>
        <v>Yes</v>
      </c>
      <c r="AJ1772" s="1">
        <f>IF(Raw!AE1772="", "", Raw!AE1772)</f>
        <v>14</v>
      </c>
      <c r="AK1772" s="2">
        <f t="shared" ca="1" si="195"/>
        <v>44865</v>
      </c>
      <c r="AL1772" s="1" t="str">
        <f>IF(Raw!AF1772="", "", Raw!AF1772)</f>
        <v>Not at fault - other vehicle involved</v>
      </c>
      <c r="AM1772" s="1" t="s">
        <v>6350</v>
      </c>
      <c r="AN1772" s="1" t="s">
        <v>6350</v>
      </c>
      <c r="AO1772" s="1" t="s">
        <v>6349</v>
      </c>
      <c r="AP1772" s="1">
        <f>Raw!AH1772</f>
        <v>18095</v>
      </c>
      <c r="AQ1772" s="1">
        <v>500</v>
      </c>
      <c r="AR1772" s="1" t="s">
        <v>6350</v>
      </c>
      <c r="AS1772" s="1" t="s">
        <v>6350</v>
      </c>
      <c r="AT1772" s="1" t="s">
        <v>6350</v>
      </c>
    </row>
    <row r="1773" spans="1:46" ht="12.75" x14ac:dyDescent="0.2">
      <c r="A1773" s="1">
        <v>11772</v>
      </c>
      <c r="B1773" s="1" t="s">
        <v>2</v>
      </c>
      <c r="C1773" s="2">
        <f t="shared" ca="1" si="189"/>
        <v>45265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6350</v>
      </c>
      <c r="O1773" s="1" t="s">
        <v>6373</v>
      </c>
      <c r="P1773" s="1" t="s">
        <v>6349</v>
      </c>
      <c r="Q1773" s="1" t="s">
        <v>6350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190"/>
        <v>25542</v>
      </c>
      <c r="AA1773" s="1" t="str">
        <f>Raw!Z1773</f>
        <v>NEW ZEALAND FULL LICENCE</v>
      </c>
      <c r="AB1773" s="9">
        <f t="shared" si="191"/>
        <v>4</v>
      </c>
      <c r="AC1773" s="1">
        <v>16</v>
      </c>
      <c r="AD1773" s="1" t="str">
        <f>Raw!AA1773</f>
        <v>MALE</v>
      </c>
      <c r="AE1773" s="1" t="str">
        <f>Raw!AB1773</f>
        <v>NO</v>
      </c>
      <c r="AF1773" s="1">
        <f>IF(Raw!AE1773="", 0, 1)</f>
        <v>0</v>
      </c>
      <c r="AG1773" s="1" t="str">
        <f t="shared" si="192"/>
        <v>No</v>
      </c>
      <c r="AH1773" s="1" t="str">
        <f t="shared" si="193"/>
        <v>No</v>
      </c>
      <c r="AI1773" s="1" t="str">
        <f t="shared" si="194"/>
        <v>No</v>
      </c>
      <c r="AJ1773" s="1" t="str">
        <f>IF(Raw!AE1773="", "", Raw!AE1773)</f>
        <v/>
      </c>
      <c r="AK1773" s="2" t="str">
        <f t="shared" ca="1" si="195"/>
        <v/>
      </c>
      <c r="AL1773" s="1" t="str">
        <f>IF(Raw!AF1773="", "", Raw!AF1773)</f>
        <v/>
      </c>
      <c r="AM1773" s="1" t="s">
        <v>6350</v>
      </c>
      <c r="AN1773" s="1" t="s">
        <v>6350</v>
      </c>
      <c r="AO1773" s="1" t="s">
        <v>6349</v>
      </c>
      <c r="AP1773" s="1">
        <f>Raw!AH1773</f>
        <v>83000</v>
      </c>
      <c r="AQ1773" s="1">
        <v>500</v>
      </c>
      <c r="AR1773" s="1" t="s">
        <v>6350</v>
      </c>
      <c r="AS1773" s="1" t="s">
        <v>6350</v>
      </c>
      <c r="AT1773" s="1" t="s">
        <v>6350</v>
      </c>
    </row>
    <row r="1774" spans="1:46" ht="12.75" x14ac:dyDescent="0.2">
      <c r="A1774" s="1">
        <v>11773</v>
      </c>
      <c r="B1774" s="1" t="s">
        <v>2</v>
      </c>
      <c r="C1774" s="2">
        <f t="shared" ca="1" si="189"/>
        <v>45265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6350</v>
      </c>
      <c r="O1774" s="1" t="s">
        <v>6373</v>
      </c>
      <c r="P1774" s="1" t="s">
        <v>6349</v>
      </c>
      <c r="Q1774" s="1" t="s">
        <v>6350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190"/>
        <v>24811</v>
      </c>
      <c r="AA1774" s="1" t="str">
        <f>Raw!Z1774</f>
        <v>NEW ZEALAND FULL LICENCE</v>
      </c>
      <c r="AB1774" s="9">
        <f t="shared" si="191"/>
        <v>4</v>
      </c>
      <c r="AC1774" s="1">
        <v>16</v>
      </c>
      <c r="AD1774" s="1" t="str">
        <f>Raw!AA1774</f>
        <v>FEMALE</v>
      </c>
      <c r="AE1774" s="1" t="str">
        <f>Raw!AB1774</f>
        <v>NO</v>
      </c>
      <c r="AF1774" s="1">
        <f>IF(Raw!AE1774="", 0, 1)</f>
        <v>0</v>
      </c>
      <c r="AG1774" s="1" t="str">
        <f t="shared" si="192"/>
        <v>No</v>
      </c>
      <c r="AH1774" s="1" t="str">
        <f t="shared" si="193"/>
        <v>No</v>
      </c>
      <c r="AI1774" s="1" t="str">
        <f t="shared" si="194"/>
        <v>No</v>
      </c>
      <c r="AJ1774" s="1" t="str">
        <f>IF(Raw!AE1774="", "", Raw!AE1774)</f>
        <v/>
      </c>
      <c r="AK1774" s="2" t="str">
        <f t="shared" ca="1" si="195"/>
        <v/>
      </c>
      <c r="AL1774" s="1" t="str">
        <f>IF(Raw!AF1774="", "", Raw!AF1774)</f>
        <v/>
      </c>
      <c r="AM1774" s="1" t="s">
        <v>6350</v>
      </c>
      <c r="AN1774" s="1" t="s">
        <v>6350</v>
      </c>
      <c r="AO1774" s="1" t="s">
        <v>6349</v>
      </c>
      <c r="AP1774" s="1">
        <f>Raw!AH1774</f>
        <v>52990</v>
      </c>
      <c r="AQ1774" s="1">
        <v>500</v>
      </c>
      <c r="AR1774" s="1" t="s">
        <v>6350</v>
      </c>
      <c r="AS1774" s="1" t="s">
        <v>6350</v>
      </c>
      <c r="AT1774" s="1" t="s">
        <v>6350</v>
      </c>
    </row>
    <row r="1775" spans="1:46" ht="12.75" x14ac:dyDescent="0.2">
      <c r="A1775" s="1">
        <v>11774</v>
      </c>
      <c r="B1775" s="1" t="s">
        <v>2</v>
      </c>
      <c r="C1775" s="2">
        <f t="shared" ca="1" si="189"/>
        <v>45265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6350</v>
      </c>
      <c r="O1775" s="1" t="s">
        <v>6373</v>
      </c>
      <c r="P1775" s="1" t="s">
        <v>6349</v>
      </c>
      <c r="Q1775" s="1" t="s">
        <v>6350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190"/>
        <v>35404</v>
      </c>
      <c r="AA1775" s="1" t="str">
        <f>Raw!Z1775</f>
        <v>NEW ZEALAND FULL LICENCE</v>
      </c>
      <c r="AB1775" s="9">
        <f t="shared" si="191"/>
        <v>4</v>
      </c>
      <c r="AC1775" s="1">
        <v>16</v>
      </c>
      <c r="AD1775" s="1" t="str">
        <f>Raw!AA1775</f>
        <v>MALE</v>
      </c>
      <c r="AE1775" s="1" t="str">
        <f>Raw!AB1775</f>
        <v>NO</v>
      </c>
      <c r="AF1775" s="1">
        <f>IF(Raw!AE1775="", 0, 1)</f>
        <v>0</v>
      </c>
      <c r="AG1775" s="1" t="str">
        <f t="shared" si="192"/>
        <v>No</v>
      </c>
      <c r="AH1775" s="1" t="str">
        <f t="shared" si="193"/>
        <v>No</v>
      </c>
      <c r="AI1775" s="1" t="str">
        <f t="shared" si="194"/>
        <v>No</v>
      </c>
      <c r="AJ1775" s="1" t="str">
        <f>IF(Raw!AE1775="", "", Raw!AE1775)</f>
        <v/>
      </c>
      <c r="AK1775" s="2" t="str">
        <f t="shared" ca="1" si="195"/>
        <v/>
      </c>
      <c r="AL1775" s="1" t="str">
        <f>IF(Raw!AF1775="", "", Raw!AF1775)</f>
        <v/>
      </c>
      <c r="AM1775" s="1" t="s">
        <v>6350</v>
      </c>
      <c r="AN1775" s="1" t="s">
        <v>6350</v>
      </c>
      <c r="AO1775" s="1" t="s">
        <v>6349</v>
      </c>
      <c r="AP1775" s="1">
        <f>Raw!AH1775</f>
        <v>17450</v>
      </c>
      <c r="AQ1775" s="1">
        <v>500</v>
      </c>
      <c r="AR1775" s="1" t="s">
        <v>6350</v>
      </c>
      <c r="AS1775" s="1" t="s">
        <v>6350</v>
      </c>
      <c r="AT1775" s="1" t="s">
        <v>6350</v>
      </c>
    </row>
    <row r="1776" spans="1:46" ht="12.75" x14ac:dyDescent="0.2">
      <c r="A1776" s="1">
        <v>11775</v>
      </c>
      <c r="B1776" s="1" t="s">
        <v>2</v>
      </c>
      <c r="C1776" s="2">
        <f t="shared" ca="1" si="189"/>
        <v>45265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6350</v>
      </c>
      <c r="O1776" s="1" t="s">
        <v>6373</v>
      </c>
      <c r="P1776" s="1" t="s">
        <v>6349</v>
      </c>
      <c r="Q1776" s="1" t="s">
        <v>6350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/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190"/>
        <v>36134</v>
      </c>
      <c r="AA1776" s="1" t="str">
        <f>Raw!Z1776</f>
        <v>RESTRICTED LICENCE</v>
      </c>
      <c r="AB1776" s="9">
        <f t="shared" si="191"/>
        <v>4</v>
      </c>
      <c r="AC1776" s="1">
        <v>16</v>
      </c>
      <c r="AD1776" s="1" t="str">
        <f>Raw!AA1776</f>
        <v>FEMALE</v>
      </c>
      <c r="AE1776" s="1" t="str">
        <f>Raw!AB1776</f>
        <v>NO</v>
      </c>
      <c r="AF1776" s="1">
        <f>IF(Raw!AE1776="", 0, 1)</f>
        <v>0</v>
      </c>
      <c r="AG1776" s="1" t="str">
        <f t="shared" si="192"/>
        <v>No</v>
      </c>
      <c r="AH1776" s="1" t="str">
        <f t="shared" si="193"/>
        <v>No</v>
      </c>
      <c r="AI1776" s="1" t="str">
        <f t="shared" si="194"/>
        <v>No</v>
      </c>
      <c r="AJ1776" s="1" t="str">
        <f>IF(Raw!AE1776="", "", Raw!AE1776)</f>
        <v/>
      </c>
      <c r="AK1776" s="2" t="str">
        <f t="shared" ca="1" si="195"/>
        <v/>
      </c>
      <c r="AL1776" s="1" t="str">
        <f>IF(Raw!AF1776="", "", Raw!AF1776)</f>
        <v/>
      </c>
      <c r="AM1776" s="1" t="s">
        <v>6350</v>
      </c>
      <c r="AN1776" s="1" t="s">
        <v>6350</v>
      </c>
      <c r="AO1776" s="1" t="s">
        <v>6349</v>
      </c>
      <c r="AP1776" s="1">
        <f>Raw!AH1776</f>
        <v>4850</v>
      </c>
      <c r="AQ1776" s="1">
        <v>500</v>
      </c>
      <c r="AR1776" s="1" t="s">
        <v>6350</v>
      </c>
      <c r="AS1776" s="1" t="s">
        <v>6350</v>
      </c>
      <c r="AT1776" s="1" t="s">
        <v>6350</v>
      </c>
    </row>
    <row r="1777" spans="1:46" ht="12.75" x14ac:dyDescent="0.2">
      <c r="A1777" s="1">
        <v>11776</v>
      </c>
      <c r="B1777" s="1" t="s">
        <v>2</v>
      </c>
      <c r="C1777" s="2">
        <f t="shared" ca="1" si="189"/>
        <v>45265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6350</v>
      </c>
      <c r="O1777" s="1" t="s">
        <v>6373</v>
      </c>
      <c r="P1777" s="1" t="s">
        <v>6349</v>
      </c>
      <c r="Q1777" s="1" t="s">
        <v>6350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190"/>
        <v>37230</v>
      </c>
      <c r="AA1777" s="1" t="str">
        <f>Raw!Z1777</f>
        <v>RESTRICTED LICENCE</v>
      </c>
      <c r="AB1777" s="9">
        <f t="shared" si="191"/>
        <v>4</v>
      </c>
      <c r="AC1777" s="1">
        <v>16</v>
      </c>
      <c r="AD1777" s="1" t="str">
        <f>Raw!AA1777</f>
        <v>MALE</v>
      </c>
      <c r="AE1777" s="1" t="str">
        <f>Raw!AB1777</f>
        <v>YES</v>
      </c>
      <c r="AF1777" s="1">
        <f>IF(Raw!AE1777="", 0, 1)</f>
        <v>0</v>
      </c>
      <c r="AG1777" s="1" t="str">
        <f t="shared" si="192"/>
        <v>No</v>
      </c>
      <c r="AH1777" s="1" t="str">
        <f t="shared" si="193"/>
        <v>No</v>
      </c>
      <c r="AI1777" s="1" t="str">
        <f t="shared" si="194"/>
        <v>No</v>
      </c>
      <c r="AJ1777" s="1" t="str">
        <f>IF(Raw!AE1777="", "", Raw!AE1777)</f>
        <v/>
      </c>
      <c r="AK1777" s="2" t="str">
        <f t="shared" ca="1" si="195"/>
        <v/>
      </c>
      <c r="AL1777" s="1" t="str">
        <f>IF(Raw!AF1777="", "", Raw!AF1777)</f>
        <v/>
      </c>
      <c r="AM1777" s="1" t="s">
        <v>6350</v>
      </c>
      <c r="AN1777" s="1" t="s">
        <v>6350</v>
      </c>
      <c r="AO1777" s="1" t="s">
        <v>6349</v>
      </c>
      <c r="AP1777" s="1">
        <f>Raw!AH1777</f>
        <v>35000</v>
      </c>
      <c r="AQ1777" s="1">
        <v>500</v>
      </c>
      <c r="AR1777" s="1" t="s">
        <v>6350</v>
      </c>
      <c r="AS1777" s="1" t="s">
        <v>6350</v>
      </c>
      <c r="AT1777" s="1" t="s">
        <v>6350</v>
      </c>
    </row>
    <row r="1778" spans="1:46" ht="12.75" x14ac:dyDescent="0.2">
      <c r="A1778" s="1">
        <v>11777</v>
      </c>
      <c r="B1778" s="1" t="s">
        <v>2</v>
      </c>
      <c r="C1778" s="2">
        <f t="shared" ca="1" si="189"/>
        <v>45265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6350</v>
      </c>
      <c r="O1778" s="1" t="s">
        <v>6373</v>
      </c>
      <c r="P1778" s="1" t="s">
        <v>6349</v>
      </c>
      <c r="Q1778" s="1" t="s">
        <v>6350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190"/>
        <v>33943</v>
      </c>
      <c r="AA1778" s="1" t="str">
        <f>Raw!Z1778</f>
        <v>INTERNATIONAL LICENCE</v>
      </c>
      <c r="AB1778" s="9">
        <f t="shared" si="191"/>
        <v>4</v>
      </c>
      <c r="AC1778" s="1">
        <v>16</v>
      </c>
      <c r="AD1778" s="1" t="str">
        <f>Raw!AA1778</f>
        <v>FEMALE</v>
      </c>
      <c r="AE1778" s="1" t="str">
        <f>Raw!AB1778</f>
        <v>NO</v>
      </c>
      <c r="AF1778" s="1">
        <f>IF(Raw!AE1778="", 0, 1)</f>
        <v>0</v>
      </c>
      <c r="AG1778" s="1" t="str">
        <f t="shared" si="192"/>
        <v>No</v>
      </c>
      <c r="AH1778" s="1" t="str">
        <f t="shared" si="193"/>
        <v>No</v>
      </c>
      <c r="AI1778" s="1" t="str">
        <f t="shared" si="194"/>
        <v>No</v>
      </c>
      <c r="AJ1778" s="1" t="str">
        <f>IF(Raw!AE1778="", "", Raw!AE1778)</f>
        <v/>
      </c>
      <c r="AK1778" s="2" t="str">
        <f t="shared" ca="1" si="195"/>
        <v/>
      </c>
      <c r="AL1778" s="1" t="str">
        <f>IF(Raw!AF1778="", "", Raw!AF1778)</f>
        <v/>
      </c>
      <c r="AM1778" s="1" t="s">
        <v>6350</v>
      </c>
      <c r="AN1778" s="1" t="s">
        <v>6350</v>
      </c>
      <c r="AO1778" s="1" t="s">
        <v>6349</v>
      </c>
      <c r="AP1778" s="1">
        <f>Raw!AH1778</f>
        <v>8000</v>
      </c>
      <c r="AQ1778" s="1">
        <v>500</v>
      </c>
      <c r="AR1778" s="1" t="s">
        <v>6350</v>
      </c>
      <c r="AS1778" s="1" t="s">
        <v>6350</v>
      </c>
      <c r="AT1778" s="1" t="s">
        <v>6350</v>
      </c>
    </row>
    <row r="1779" spans="1:46" ht="12.75" x14ac:dyDescent="0.2">
      <c r="A1779" s="1">
        <v>11778</v>
      </c>
      <c r="B1779" s="1" t="s">
        <v>2</v>
      </c>
      <c r="C1779" s="2">
        <f t="shared" ca="1" si="189"/>
        <v>45265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6350</v>
      </c>
      <c r="O1779" s="1" t="s">
        <v>6373</v>
      </c>
      <c r="P1779" s="1" t="s">
        <v>6349</v>
      </c>
      <c r="Q1779" s="1" t="s">
        <v>6350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190"/>
        <v>20063</v>
      </c>
      <c r="AA1779" s="1" t="str">
        <f>Raw!Z1779</f>
        <v>NEW ZEALAND FULL LICENCE</v>
      </c>
      <c r="AB1779" s="9">
        <f t="shared" si="191"/>
        <v>4</v>
      </c>
      <c r="AC1779" s="1">
        <v>16</v>
      </c>
      <c r="AD1779" s="1" t="str">
        <f>Raw!AA1779</f>
        <v>FEMALE</v>
      </c>
      <c r="AE1779" s="1" t="str">
        <f>Raw!AB1779</f>
        <v>NO</v>
      </c>
      <c r="AF1779" s="1">
        <f>IF(Raw!AE1779="", 0, 1)</f>
        <v>0</v>
      </c>
      <c r="AG1779" s="1" t="str">
        <f t="shared" si="192"/>
        <v>No</v>
      </c>
      <c r="AH1779" s="1" t="str">
        <f t="shared" si="193"/>
        <v>No</v>
      </c>
      <c r="AI1779" s="1" t="str">
        <f t="shared" si="194"/>
        <v>No</v>
      </c>
      <c r="AJ1779" s="1" t="str">
        <f>IF(Raw!AE1779="", "", Raw!AE1779)</f>
        <v/>
      </c>
      <c r="AK1779" s="2" t="str">
        <f t="shared" ca="1" si="195"/>
        <v/>
      </c>
      <c r="AL1779" s="1" t="str">
        <f>IF(Raw!AF1779="", "", Raw!AF1779)</f>
        <v/>
      </c>
      <c r="AM1779" s="1" t="s">
        <v>6350</v>
      </c>
      <c r="AN1779" s="1" t="s">
        <v>6350</v>
      </c>
      <c r="AO1779" s="1" t="s">
        <v>6349</v>
      </c>
      <c r="AP1779" s="1">
        <f>Raw!AH1779</f>
        <v>10400</v>
      </c>
      <c r="AQ1779" s="1">
        <v>500</v>
      </c>
      <c r="AR1779" s="1" t="s">
        <v>6350</v>
      </c>
      <c r="AS1779" s="1" t="s">
        <v>6350</v>
      </c>
      <c r="AT1779" s="1" t="s">
        <v>6350</v>
      </c>
    </row>
    <row r="1780" spans="1:46" ht="12.75" x14ac:dyDescent="0.2">
      <c r="A1780" s="1">
        <v>11779</v>
      </c>
      <c r="B1780" s="1" t="s">
        <v>2</v>
      </c>
      <c r="C1780" s="2">
        <f t="shared" ca="1" si="189"/>
        <v>45265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IF(Raw!O1780="","", Raw!O1780)</f>
        <v/>
      </c>
      <c r="L1780" s="1" t="str">
        <f>Raw!L1780</f>
        <v>1 Sp Reduction Gear</v>
      </c>
      <c r="M1780" s="1" t="str">
        <f>Raw!M1780</f>
        <v>Electric</v>
      </c>
      <c r="N1780" s="1" t="s">
        <v>6350</v>
      </c>
      <c r="O1780" s="1" t="s">
        <v>6373</v>
      </c>
      <c r="P1780" s="1" t="s">
        <v>6349</v>
      </c>
      <c r="Q1780" s="1" t="s">
        <v>6350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/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190"/>
        <v>27368</v>
      </c>
      <c r="AA1780" s="1" t="str">
        <f>Raw!Z1780</f>
        <v>NEW ZEALAND FULL LICENCE</v>
      </c>
      <c r="AB1780" s="9">
        <f t="shared" si="191"/>
        <v>4</v>
      </c>
      <c r="AC1780" s="1">
        <v>16</v>
      </c>
      <c r="AD1780" s="1" t="str">
        <f>Raw!AA1780</f>
        <v>FEMALE</v>
      </c>
      <c r="AE1780" s="1" t="str">
        <f>Raw!AB1780</f>
        <v>NO</v>
      </c>
      <c r="AF1780" s="1">
        <f>IF(Raw!AE1780="", 0, 1)</f>
        <v>0</v>
      </c>
      <c r="AG1780" s="1" t="str">
        <f t="shared" si="192"/>
        <v>No</v>
      </c>
      <c r="AH1780" s="1" t="str">
        <f t="shared" si="193"/>
        <v>No</v>
      </c>
      <c r="AI1780" s="1" t="str">
        <f t="shared" si="194"/>
        <v>No</v>
      </c>
      <c r="AJ1780" s="1" t="str">
        <f>IF(Raw!AE1780="", "", Raw!AE1780)</f>
        <v/>
      </c>
      <c r="AK1780" s="2" t="str">
        <f t="shared" ca="1" si="195"/>
        <v/>
      </c>
      <c r="AL1780" s="1" t="str">
        <f>IF(Raw!AF1780="", "", Raw!AF1780)</f>
        <v/>
      </c>
      <c r="AM1780" s="1" t="s">
        <v>6350</v>
      </c>
      <c r="AN1780" s="1" t="s">
        <v>6350</v>
      </c>
      <c r="AO1780" s="1" t="s">
        <v>6349</v>
      </c>
      <c r="AP1780" s="1">
        <f>Raw!AH1780</f>
        <v>26200</v>
      </c>
      <c r="AQ1780" s="1">
        <v>500</v>
      </c>
      <c r="AR1780" s="1" t="s">
        <v>6350</v>
      </c>
      <c r="AS1780" s="1" t="s">
        <v>6350</v>
      </c>
      <c r="AT1780" s="1" t="s">
        <v>6350</v>
      </c>
    </row>
    <row r="1781" spans="1:46" ht="12.75" x14ac:dyDescent="0.2">
      <c r="A1781" s="1">
        <v>11780</v>
      </c>
      <c r="B1781" s="1" t="s">
        <v>2</v>
      </c>
      <c r="C1781" s="2">
        <f t="shared" ca="1" si="189"/>
        <v>45265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6350</v>
      </c>
      <c r="O1781" s="1" t="s">
        <v>6373</v>
      </c>
      <c r="P1781" s="1" t="s">
        <v>6349</v>
      </c>
      <c r="Q1781" s="1" t="s">
        <v>6350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/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190"/>
        <v>33212</v>
      </c>
      <c r="AA1781" s="1" t="str">
        <f>Raw!Z1781</f>
        <v>NEW ZEALAND FULL LICENCE</v>
      </c>
      <c r="AB1781" s="9">
        <f t="shared" si="191"/>
        <v>4</v>
      </c>
      <c r="AC1781" s="1">
        <v>16</v>
      </c>
      <c r="AD1781" s="1" t="str">
        <f>Raw!AA1781</f>
        <v>MALE</v>
      </c>
      <c r="AE1781" s="1" t="str">
        <f>Raw!AB1781</f>
        <v>YES</v>
      </c>
      <c r="AF1781" s="1">
        <f>IF(Raw!AE1781="", 0, 1)</f>
        <v>0</v>
      </c>
      <c r="AG1781" s="1" t="str">
        <f t="shared" si="192"/>
        <v>No</v>
      </c>
      <c r="AH1781" s="1" t="str">
        <f t="shared" si="193"/>
        <v>No</v>
      </c>
      <c r="AI1781" s="1" t="str">
        <f t="shared" si="194"/>
        <v>No</v>
      </c>
      <c r="AJ1781" s="1" t="str">
        <f>IF(Raw!AE1781="", "", Raw!AE1781)</f>
        <v/>
      </c>
      <c r="AK1781" s="2" t="str">
        <f t="shared" ca="1" si="195"/>
        <v/>
      </c>
      <c r="AL1781" s="1" t="str">
        <f>IF(Raw!AF1781="", "", Raw!AF1781)</f>
        <v/>
      </c>
      <c r="AM1781" s="1" t="s">
        <v>6350</v>
      </c>
      <c r="AN1781" s="1" t="s">
        <v>6350</v>
      </c>
      <c r="AO1781" s="1" t="s">
        <v>6349</v>
      </c>
      <c r="AP1781" s="1">
        <f>Raw!AH1781</f>
        <v>46200</v>
      </c>
      <c r="AQ1781" s="1">
        <v>500</v>
      </c>
      <c r="AR1781" s="1" t="s">
        <v>6350</v>
      </c>
      <c r="AS1781" s="1" t="s">
        <v>6350</v>
      </c>
      <c r="AT1781" s="1" t="s">
        <v>6350</v>
      </c>
    </row>
    <row r="1782" spans="1:46" ht="12.75" x14ac:dyDescent="0.2">
      <c r="A1782" s="1">
        <v>11781</v>
      </c>
      <c r="B1782" s="1" t="s">
        <v>2</v>
      </c>
      <c r="C1782" s="2">
        <f t="shared" ca="1" si="189"/>
        <v>45265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6350</v>
      </c>
      <c r="O1782" s="1" t="s">
        <v>6373</v>
      </c>
      <c r="P1782" s="1" t="s">
        <v>6349</v>
      </c>
      <c r="Q1782" s="1" t="s">
        <v>6350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190"/>
        <v>32482</v>
      </c>
      <c r="AA1782" s="1" t="str">
        <f>Raw!Z1782</f>
        <v>NEW ZEALAND FULL LICENCE</v>
      </c>
      <c r="AB1782" s="9">
        <f t="shared" si="191"/>
        <v>4</v>
      </c>
      <c r="AC1782" s="1">
        <v>16</v>
      </c>
      <c r="AD1782" s="1" t="str">
        <f>Raw!AA1782</f>
        <v>FEMALE</v>
      </c>
      <c r="AE1782" s="1" t="str">
        <f>Raw!AB1782</f>
        <v>NO</v>
      </c>
      <c r="AF1782" s="1">
        <f>IF(Raw!AE1782="", 0, 1)</f>
        <v>0</v>
      </c>
      <c r="AG1782" s="1" t="str">
        <f t="shared" si="192"/>
        <v>No</v>
      </c>
      <c r="AH1782" s="1" t="str">
        <f t="shared" si="193"/>
        <v>No</v>
      </c>
      <c r="AI1782" s="1" t="str">
        <f t="shared" si="194"/>
        <v>No</v>
      </c>
      <c r="AJ1782" s="1" t="str">
        <f>IF(Raw!AE1782="", "", Raw!AE1782)</f>
        <v/>
      </c>
      <c r="AK1782" s="2" t="str">
        <f t="shared" ca="1" si="195"/>
        <v/>
      </c>
      <c r="AL1782" s="1" t="str">
        <f>IF(Raw!AF1782="", "", Raw!AF1782)</f>
        <v/>
      </c>
      <c r="AM1782" s="1" t="s">
        <v>6350</v>
      </c>
      <c r="AN1782" s="1" t="s">
        <v>6350</v>
      </c>
      <c r="AO1782" s="1" t="s">
        <v>6349</v>
      </c>
      <c r="AP1782" s="1">
        <f>Raw!AH1782</f>
        <v>6900</v>
      </c>
      <c r="AQ1782" s="1">
        <v>500</v>
      </c>
      <c r="AR1782" s="1" t="s">
        <v>6350</v>
      </c>
      <c r="AS1782" s="1" t="s">
        <v>6350</v>
      </c>
      <c r="AT1782" s="1" t="s">
        <v>6350</v>
      </c>
    </row>
    <row r="1783" spans="1:46" ht="12.75" x14ac:dyDescent="0.2">
      <c r="A1783" s="1">
        <v>11782</v>
      </c>
      <c r="B1783" s="1" t="s">
        <v>2</v>
      </c>
      <c r="C1783" s="2">
        <f t="shared" ca="1" si="189"/>
        <v>45265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6350</v>
      </c>
      <c r="O1783" s="1" t="s">
        <v>6373</v>
      </c>
      <c r="P1783" s="1" t="s">
        <v>6349</v>
      </c>
      <c r="Q1783" s="1" t="s">
        <v>6350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/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190"/>
        <v>27733</v>
      </c>
      <c r="AA1783" s="1" t="str">
        <f>Raw!Z1783</f>
        <v>RESTRICTED LICENCE</v>
      </c>
      <c r="AB1783" s="9">
        <f t="shared" si="191"/>
        <v>4</v>
      </c>
      <c r="AC1783" s="1">
        <v>16</v>
      </c>
      <c r="AD1783" s="1" t="str">
        <f>Raw!AA1783</f>
        <v>FEMALE</v>
      </c>
      <c r="AE1783" s="1" t="str">
        <f>Raw!AB1783</f>
        <v>YES</v>
      </c>
      <c r="AF1783" s="1">
        <f>IF(Raw!AE1783="", 0, 1)</f>
        <v>1</v>
      </c>
      <c r="AG1783" s="1" t="str">
        <f t="shared" si="192"/>
        <v>Yes</v>
      </c>
      <c r="AH1783" s="1" t="str">
        <f t="shared" si="193"/>
        <v>Yes</v>
      </c>
      <c r="AI1783" s="1" t="str">
        <f t="shared" si="194"/>
        <v>Yes</v>
      </c>
      <c r="AJ1783" s="1">
        <f>IF(Raw!AE1783="", "", Raw!AE1783)</f>
        <v>10</v>
      </c>
      <c r="AK1783" s="2">
        <f t="shared" ca="1" si="195"/>
        <v>44985</v>
      </c>
      <c r="AL1783" s="1" t="str">
        <f>IF(Raw!AF1783="", "", Raw!AF1783)</f>
        <v>Not at fault - other vehicle involved</v>
      </c>
      <c r="AM1783" s="1" t="s">
        <v>6350</v>
      </c>
      <c r="AN1783" s="1" t="s">
        <v>6350</v>
      </c>
      <c r="AO1783" s="1" t="s">
        <v>6349</v>
      </c>
      <c r="AP1783" s="1">
        <f>Raw!AH1783</f>
        <v>5405</v>
      </c>
      <c r="AQ1783" s="1">
        <v>500</v>
      </c>
      <c r="AR1783" s="1" t="s">
        <v>6350</v>
      </c>
      <c r="AS1783" s="1" t="s">
        <v>6350</v>
      </c>
      <c r="AT1783" s="1" t="s">
        <v>6350</v>
      </c>
    </row>
    <row r="1784" spans="1:46" ht="12.75" x14ac:dyDescent="0.2">
      <c r="A1784" s="1">
        <v>11783</v>
      </c>
      <c r="B1784" s="1" t="s">
        <v>2</v>
      </c>
      <c r="C1784" s="2">
        <f t="shared" ca="1" si="189"/>
        <v>45265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6350</v>
      </c>
      <c r="O1784" s="1" t="s">
        <v>6373</v>
      </c>
      <c r="P1784" s="1" t="s">
        <v>6349</v>
      </c>
      <c r="Q1784" s="1" t="s">
        <v>6350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/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190"/>
        <v>33577</v>
      </c>
      <c r="AA1784" s="1" t="str">
        <f>Raw!Z1784</f>
        <v>NEW ZEALAND FULL LICENCE</v>
      </c>
      <c r="AB1784" s="9">
        <f t="shared" si="191"/>
        <v>4</v>
      </c>
      <c r="AC1784" s="1">
        <v>16</v>
      </c>
      <c r="AD1784" s="1" t="str">
        <f>Raw!AA1784</f>
        <v>MALE</v>
      </c>
      <c r="AE1784" s="1" t="str">
        <f>Raw!AB1784</f>
        <v>YES</v>
      </c>
      <c r="AF1784" s="1">
        <f>IF(Raw!AE1784="", 0, 1)</f>
        <v>0</v>
      </c>
      <c r="AG1784" s="1" t="str">
        <f t="shared" si="192"/>
        <v>No</v>
      </c>
      <c r="AH1784" s="1" t="str">
        <f t="shared" si="193"/>
        <v>No</v>
      </c>
      <c r="AI1784" s="1" t="str">
        <f t="shared" si="194"/>
        <v>No</v>
      </c>
      <c r="AJ1784" s="1" t="str">
        <f>IF(Raw!AE1784="", "", Raw!AE1784)</f>
        <v/>
      </c>
      <c r="AK1784" s="2" t="str">
        <f t="shared" ca="1" si="195"/>
        <v/>
      </c>
      <c r="AL1784" s="1" t="str">
        <f>IF(Raw!AF1784="", "", Raw!AF1784)</f>
        <v/>
      </c>
      <c r="AM1784" s="1" t="s">
        <v>6350</v>
      </c>
      <c r="AN1784" s="1" t="s">
        <v>6350</v>
      </c>
      <c r="AO1784" s="1" t="s">
        <v>6349</v>
      </c>
      <c r="AP1784" s="1">
        <f>Raw!AH1784</f>
        <v>10070</v>
      </c>
      <c r="AQ1784" s="1">
        <v>500</v>
      </c>
      <c r="AR1784" s="1" t="s">
        <v>6350</v>
      </c>
      <c r="AS1784" s="1" t="s">
        <v>6350</v>
      </c>
      <c r="AT1784" s="1" t="s">
        <v>6350</v>
      </c>
    </row>
    <row r="1785" spans="1:46" ht="12.75" x14ac:dyDescent="0.2">
      <c r="A1785" s="1">
        <v>11784</v>
      </c>
      <c r="B1785" s="1" t="s">
        <v>2</v>
      </c>
      <c r="C1785" s="2">
        <f t="shared" ca="1" si="189"/>
        <v>45265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6350</v>
      </c>
      <c r="O1785" s="1" t="s">
        <v>6373</v>
      </c>
      <c r="P1785" s="1" t="s">
        <v>6349</v>
      </c>
      <c r="Q1785" s="1" t="s">
        <v>6350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190"/>
        <v>30290</v>
      </c>
      <c r="AA1785" s="1" t="str">
        <f>Raw!Z1785</f>
        <v>NEW ZEALAND FULL LICENCE</v>
      </c>
      <c r="AB1785" s="9">
        <f t="shared" si="191"/>
        <v>4</v>
      </c>
      <c r="AC1785" s="1">
        <v>16</v>
      </c>
      <c r="AD1785" s="1" t="str">
        <f>Raw!AA1785</f>
        <v>MALE</v>
      </c>
      <c r="AE1785" s="1" t="str">
        <f>Raw!AB1785</f>
        <v>YES</v>
      </c>
      <c r="AF1785" s="1">
        <f>IF(Raw!AE1785="", 0, 1)</f>
        <v>0</v>
      </c>
      <c r="AG1785" s="1" t="str">
        <f t="shared" si="192"/>
        <v>No</v>
      </c>
      <c r="AH1785" s="1" t="str">
        <f t="shared" si="193"/>
        <v>No</v>
      </c>
      <c r="AI1785" s="1" t="str">
        <f t="shared" si="194"/>
        <v>No</v>
      </c>
      <c r="AJ1785" s="1" t="str">
        <f>IF(Raw!AE1785="", "", Raw!AE1785)</f>
        <v/>
      </c>
      <c r="AK1785" s="2" t="str">
        <f t="shared" ca="1" si="195"/>
        <v/>
      </c>
      <c r="AL1785" s="1" t="str">
        <f>IF(Raw!AF1785="", "", Raw!AF1785)</f>
        <v/>
      </c>
      <c r="AM1785" s="1" t="s">
        <v>6350</v>
      </c>
      <c r="AN1785" s="1" t="s">
        <v>6350</v>
      </c>
      <c r="AO1785" s="1" t="s">
        <v>6349</v>
      </c>
      <c r="AP1785" s="1">
        <f>Raw!AH1785</f>
        <v>128000</v>
      </c>
      <c r="AQ1785" s="1">
        <v>500</v>
      </c>
      <c r="AR1785" s="1" t="s">
        <v>6350</v>
      </c>
      <c r="AS1785" s="1" t="s">
        <v>6350</v>
      </c>
      <c r="AT1785" s="1" t="s">
        <v>6350</v>
      </c>
    </row>
    <row r="1786" spans="1:46" ht="12.75" x14ac:dyDescent="0.2">
      <c r="A1786" s="1">
        <v>11785</v>
      </c>
      <c r="B1786" s="1" t="s">
        <v>2</v>
      </c>
      <c r="C1786" s="2">
        <f t="shared" ca="1" si="189"/>
        <v>45265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6350</v>
      </c>
      <c r="O1786" s="1" t="s">
        <v>6373</v>
      </c>
      <c r="P1786" s="1" t="s">
        <v>6349</v>
      </c>
      <c r="Q1786" s="1" t="s">
        <v>6350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190"/>
        <v>28464</v>
      </c>
      <c r="AA1786" s="1" t="str">
        <f>Raw!Z1786</f>
        <v>INTERNATIONAL LICENCE</v>
      </c>
      <c r="AB1786" s="9">
        <f t="shared" si="191"/>
        <v>4</v>
      </c>
      <c r="AC1786" s="1">
        <v>16</v>
      </c>
      <c r="AD1786" s="1" t="str">
        <f>Raw!AA1786</f>
        <v>MALE</v>
      </c>
      <c r="AE1786" s="1" t="str">
        <f>Raw!AB1786</f>
        <v>NO</v>
      </c>
      <c r="AF1786" s="1">
        <f>IF(Raw!AE1786="", 0, 1)</f>
        <v>0</v>
      </c>
      <c r="AG1786" s="1" t="str">
        <f t="shared" si="192"/>
        <v>No</v>
      </c>
      <c r="AH1786" s="1" t="str">
        <f t="shared" si="193"/>
        <v>No</v>
      </c>
      <c r="AI1786" s="1" t="str">
        <f t="shared" si="194"/>
        <v>No</v>
      </c>
      <c r="AJ1786" s="1" t="str">
        <f>IF(Raw!AE1786="", "", Raw!AE1786)</f>
        <v/>
      </c>
      <c r="AK1786" s="2" t="str">
        <f t="shared" ca="1" si="195"/>
        <v/>
      </c>
      <c r="AL1786" s="1" t="str">
        <f>IF(Raw!AF1786="", "", Raw!AF1786)</f>
        <v/>
      </c>
      <c r="AM1786" s="1" t="s">
        <v>6350</v>
      </c>
      <c r="AN1786" s="1" t="s">
        <v>6350</v>
      </c>
      <c r="AO1786" s="1" t="s">
        <v>6349</v>
      </c>
      <c r="AP1786" s="1">
        <f>Raw!AH1786</f>
        <v>18290</v>
      </c>
      <c r="AQ1786" s="1">
        <v>500</v>
      </c>
      <c r="AR1786" s="1" t="s">
        <v>6350</v>
      </c>
      <c r="AS1786" s="1" t="s">
        <v>6350</v>
      </c>
      <c r="AT1786" s="1" t="s">
        <v>6350</v>
      </c>
    </row>
    <row r="1787" spans="1:46" ht="12.75" x14ac:dyDescent="0.2">
      <c r="A1787" s="1">
        <v>11786</v>
      </c>
      <c r="B1787" s="1" t="s">
        <v>2</v>
      </c>
      <c r="C1787" s="2">
        <f t="shared" ca="1" si="189"/>
        <v>45265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6350</v>
      </c>
      <c r="O1787" s="1" t="s">
        <v>6373</v>
      </c>
      <c r="P1787" s="1" t="s">
        <v>6349</v>
      </c>
      <c r="Q1787" s="1" t="s">
        <v>6350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190"/>
        <v>25907</v>
      </c>
      <c r="AA1787" s="1" t="str">
        <f>Raw!Z1787</f>
        <v>NEW ZEALAND FULL LICENCE</v>
      </c>
      <c r="AB1787" s="9">
        <f t="shared" si="191"/>
        <v>4</v>
      </c>
      <c r="AC1787" s="1">
        <v>16</v>
      </c>
      <c r="AD1787" s="1" t="str">
        <f>Raw!AA1787</f>
        <v>FEMALE</v>
      </c>
      <c r="AE1787" s="1" t="str">
        <f>Raw!AB1787</f>
        <v>YES</v>
      </c>
      <c r="AF1787" s="1">
        <f>IF(Raw!AE1787="", 0, 1)</f>
        <v>0</v>
      </c>
      <c r="AG1787" s="1" t="str">
        <f t="shared" si="192"/>
        <v>No</v>
      </c>
      <c r="AH1787" s="1" t="str">
        <f t="shared" si="193"/>
        <v>No</v>
      </c>
      <c r="AI1787" s="1" t="str">
        <f t="shared" si="194"/>
        <v>No</v>
      </c>
      <c r="AJ1787" s="1" t="str">
        <f>IF(Raw!AE1787="", "", Raw!AE1787)</f>
        <v/>
      </c>
      <c r="AK1787" s="2" t="str">
        <f t="shared" ca="1" si="195"/>
        <v/>
      </c>
      <c r="AL1787" s="1" t="str">
        <f>IF(Raw!AF1787="", "", Raw!AF1787)</f>
        <v/>
      </c>
      <c r="AM1787" s="1" t="s">
        <v>6350</v>
      </c>
      <c r="AN1787" s="1" t="s">
        <v>6350</v>
      </c>
      <c r="AO1787" s="1" t="s">
        <v>6349</v>
      </c>
      <c r="AP1787" s="1">
        <f>Raw!AH1787</f>
        <v>21200</v>
      </c>
      <c r="AQ1787" s="1">
        <v>500</v>
      </c>
      <c r="AR1787" s="1" t="s">
        <v>6350</v>
      </c>
      <c r="AS1787" s="1" t="s">
        <v>6350</v>
      </c>
      <c r="AT1787" s="1" t="s">
        <v>6350</v>
      </c>
    </row>
    <row r="1788" spans="1:46" ht="12.75" x14ac:dyDescent="0.2">
      <c r="A1788" s="1">
        <v>11787</v>
      </c>
      <c r="B1788" s="1" t="s">
        <v>2</v>
      </c>
      <c r="C1788" s="2">
        <f t="shared" ca="1" si="189"/>
        <v>45265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6350</v>
      </c>
      <c r="O1788" s="1" t="s">
        <v>6373</v>
      </c>
      <c r="P1788" s="1" t="s">
        <v>6349</v>
      </c>
      <c r="Q1788" s="1" t="s">
        <v>6350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190"/>
        <v>29925</v>
      </c>
      <c r="AA1788" s="1" t="str">
        <f>Raw!Z1788</f>
        <v>NEW ZEALAND FULL LICENCE</v>
      </c>
      <c r="AB1788" s="9">
        <f t="shared" si="191"/>
        <v>4</v>
      </c>
      <c r="AC1788" s="1">
        <v>16</v>
      </c>
      <c r="AD1788" s="1" t="str">
        <f>Raw!AA1788</f>
        <v>MALE</v>
      </c>
      <c r="AE1788" s="1" t="str">
        <f>Raw!AB1788</f>
        <v>YES</v>
      </c>
      <c r="AF1788" s="1">
        <f>IF(Raw!AE1788="", 0, 1)</f>
        <v>1</v>
      </c>
      <c r="AG1788" s="1" t="str">
        <f t="shared" si="192"/>
        <v>No</v>
      </c>
      <c r="AH1788" s="1" t="str">
        <f t="shared" si="193"/>
        <v>Yes</v>
      </c>
      <c r="AI1788" s="1" t="str">
        <f t="shared" si="194"/>
        <v>Yes</v>
      </c>
      <c r="AJ1788" s="1">
        <f>IF(Raw!AE1788="", "", Raw!AE1788)</f>
        <v>28</v>
      </c>
      <c r="AK1788" s="2">
        <f t="shared" ca="1" si="195"/>
        <v>44439</v>
      </c>
      <c r="AL1788" s="1" t="str">
        <f>IF(Raw!AF1788="", "", Raw!AF1788)</f>
        <v>At fault - other vehicle involved</v>
      </c>
      <c r="AM1788" s="1" t="s">
        <v>6350</v>
      </c>
      <c r="AN1788" s="1" t="s">
        <v>6350</v>
      </c>
      <c r="AO1788" s="1" t="s">
        <v>6349</v>
      </c>
      <c r="AP1788" s="1">
        <f>Raw!AH1788</f>
        <v>8310</v>
      </c>
      <c r="AQ1788" s="1">
        <v>500</v>
      </c>
      <c r="AR1788" s="1" t="s">
        <v>6350</v>
      </c>
      <c r="AS1788" s="1" t="s">
        <v>6350</v>
      </c>
      <c r="AT1788" s="1" t="s">
        <v>6350</v>
      </c>
    </row>
    <row r="1789" spans="1:46" ht="12.75" x14ac:dyDescent="0.2">
      <c r="A1789" s="1">
        <v>11788</v>
      </c>
      <c r="B1789" s="1" t="s">
        <v>2</v>
      </c>
      <c r="C1789" s="2">
        <f t="shared" ca="1" si="189"/>
        <v>45265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6350</v>
      </c>
      <c r="O1789" s="1" t="s">
        <v>6373</v>
      </c>
      <c r="P1789" s="1" t="s">
        <v>6349</v>
      </c>
      <c r="Q1789" s="1" t="s">
        <v>6350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190"/>
        <v>28099</v>
      </c>
      <c r="AA1789" s="1" t="str">
        <f>Raw!Z1789</f>
        <v>RESTRICTED LICENCE</v>
      </c>
      <c r="AB1789" s="9">
        <f t="shared" si="191"/>
        <v>4</v>
      </c>
      <c r="AC1789" s="1">
        <v>16</v>
      </c>
      <c r="AD1789" s="1" t="str">
        <f>Raw!AA1789</f>
        <v>FEMALE</v>
      </c>
      <c r="AE1789" s="1" t="str">
        <f>Raw!AB1789</f>
        <v>NO</v>
      </c>
      <c r="AF1789" s="1">
        <f>IF(Raw!AE1789="", 0, 1)</f>
        <v>0</v>
      </c>
      <c r="AG1789" s="1" t="str">
        <f t="shared" si="192"/>
        <v>No</v>
      </c>
      <c r="AH1789" s="1" t="str">
        <f t="shared" si="193"/>
        <v>No</v>
      </c>
      <c r="AI1789" s="1" t="str">
        <f t="shared" si="194"/>
        <v>No</v>
      </c>
      <c r="AJ1789" s="1" t="str">
        <f>IF(Raw!AE1789="", "", Raw!AE1789)</f>
        <v/>
      </c>
      <c r="AK1789" s="2" t="str">
        <f t="shared" ca="1" si="195"/>
        <v/>
      </c>
      <c r="AL1789" s="1" t="str">
        <f>IF(Raw!AF1789="", "", Raw!AF1789)</f>
        <v/>
      </c>
      <c r="AM1789" s="1" t="s">
        <v>6350</v>
      </c>
      <c r="AN1789" s="1" t="s">
        <v>6350</v>
      </c>
      <c r="AO1789" s="1" t="s">
        <v>6349</v>
      </c>
      <c r="AP1789" s="1">
        <f>Raw!AH1789</f>
        <v>1380</v>
      </c>
      <c r="AQ1789" s="1">
        <v>500</v>
      </c>
      <c r="AR1789" s="1" t="s">
        <v>6350</v>
      </c>
      <c r="AS1789" s="1" t="s">
        <v>6350</v>
      </c>
      <c r="AT1789" s="1" t="s">
        <v>6350</v>
      </c>
    </row>
    <row r="1790" spans="1:46" ht="12.75" x14ac:dyDescent="0.2">
      <c r="A1790" s="1">
        <v>11789</v>
      </c>
      <c r="B1790" s="1" t="s">
        <v>2</v>
      </c>
      <c r="C1790" s="2">
        <f t="shared" ca="1" si="189"/>
        <v>45265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6350</v>
      </c>
      <c r="O1790" s="1" t="s">
        <v>6373</v>
      </c>
      <c r="P1790" s="1" t="s">
        <v>6349</v>
      </c>
      <c r="Q1790" s="1" t="s">
        <v>6350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/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190"/>
        <v>35769</v>
      </c>
      <c r="AA1790" s="1" t="str">
        <f>Raw!Z1790</f>
        <v>NEW ZEALAND FULL LICENCE</v>
      </c>
      <c r="AB1790" s="9">
        <f t="shared" si="191"/>
        <v>4</v>
      </c>
      <c r="AC1790" s="1">
        <v>16</v>
      </c>
      <c r="AD1790" s="1" t="str">
        <f>Raw!AA1790</f>
        <v>MALE</v>
      </c>
      <c r="AE1790" s="1" t="str">
        <f>Raw!AB1790</f>
        <v>NO</v>
      </c>
      <c r="AF1790" s="1">
        <f>IF(Raw!AE1790="", 0, 1)</f>
        <v>1</v>
      </c>
      <c r="AG1790" s="1" t="str">
        <f t="shared" si="192"/>
        <v>No</v>
      </c>
      <c r="AH1790" s="1" t="str">
        <f t="shared" si="193"/>
        <v>Yes</v>
      </c>
      <c r="AI1790" s="1" t="str">
        <f t="shared" si="194"/>
        <v>Yes</v>
      </c>
      <c r="AJ1790" s="1">
        <f>IF(Raw!AE1790="", "", Raw!AE1790)</f>
        <v>27</v>
      </c>
      <c r="AK1790" s="2">
        <f t="shared" ca="1" si="195"/>
        <v>44469</v>
      </c>
      <c r="AL1790" s="1" t="str">
        <f>IF(Raw!AF1790="", "", Raw!AF1790)</f>
        <v>Not at fault - other vehicle involved</v>
      </c>
      <c r="AM1790" s="1" t="s">
        <v>6350</v>
      </c>
      <c r="AN1790" s="1" t="s">
        <v>6350</v>
      </c>
      <c r="AO1790" s="1" t="s">
        <v>6349</v>
      </c>
      <c r="AP1790" s="1">
        <f>Raw!AH1790</f>
        <v>9025</v>
      </c>
      <c r="AQ1790" s="1">
        <v>500</v>
      </c>
      <c r="AR1790" s="1" t="s">
        <v>6350</v>
      </c>
      <c r="AS1790" s="1" t="s">
        <v>6350</v>
      </c>
      <c r="AT1790" s="1" t="s">
        <v>6350</v>
      </c>
    </row>
    <row r="1791" spans="1:46" ht="12.75" x14ac:dyDescent="0.2">
      <c r="A1791" s="1">
        <v>11790</v>
      </c>
      <c r="B1791" s="1" t="s">
        <v>2</v>
      </c>
      <c r="C1791" s="2">
        <f t="shared" ca="1" si="189"/>
        <v>45265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6350</v>
      </c>
      <c r="O1791" s="1" t="s">
        <v>6373</v>
      </c>
      <c r="P1791" s="1" t="s">
        <v>6349</v>
      </c>
      <c r="Q1791" s="1" t="s">
        <v>6350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190"/>
        <v>21524</v>
      </c>
      <c r="AA1791" s="1" t="str">
        <f>Raw!Z1791</f>
        <v>NEW ZEALAND FULL LICENCE</v>
      </c>
      <c r="AB1791" s="9">
        <f t="shared" si="191"/>
        <v>4</v>
      </c>
      <c r="AC1791" s="1">
        <v>16</v>
      </c>
      <c r="AD1791" s="1" t="str">
        <f>Raw!AA1791</f>
        <v>MALE</v>
      </c>
      <c r="AE1791" s="1" t="str">
        <f>Raw!AB1791</f>
        <v>NO</v>
      </c>
      <c r="AF1791" s="1">
        <f>IF(Raw!AE1791="", 0, 1)</f>
        <v>1</v>
      </c>
      <c r="AG1791" s="1" t="str">
        <f t="shared" si="192"/>
        <v>Yes</v>
      </c>
      <c r="AH1791" s="1" t="str">
        <f t="shared" si="193"/>
        <v>Yes</v>
      </c>
      <c r="AI1791" s="1" t="str">
        <f t="shared" si="194"/>
        <v>Yes</v>
      </c>
      <c r="AJ1791" s="1">
        <f>IF(Raw!AE1791="", "", Raw!AE1791)</f>
        <v>22</v>
      </c>
      <c r="AK1791" s="2">
        <f t="shared" ca="1" si="195"/>
        <v>44620</v>
      </c>
      <c r="AL1791" s="1" t="str">
        <f>IF(Raw!AF1791="", "", Raw!AF1791)</f>
        <v>At fault - other vehicle involved</v>
      </c>
      <c r="AM1791" s="1" t="s">
        <v>6350</v>
      </c>
      <c r="AN1791" s="1" t="s">
        <v>6350</v>
      </c>
      <c r="AO1791" s="1" t="s">
        <v>6349</v>
      </c>
      <c r="AP1791" s="1">
        <f>Raw!AH1791</f>
        <v>31900</v>
      </c>
      <c r="AQ1791" s="1">
        <v>500</v>
      </c>
      <c r="AR1791" s="1" t="s">
        <v>6350</v>
      </c>
      <c r="AS1791" s="1" t="s">
        <v>6350</v>
      </c>
      <c r="AT1791" s="1" t="s">
        <v>6350</v>
      </c>
    </row>
    <row r="1792" spans="1:46" ht="12.75" x14ac:dyDescent="0.2">
      <c r="A1792" s="1">
        <v>11791</v>
      </c>
      <c r="B1792" s="1" t="s">
        <v>2</v>
      </c>
      <c r="C1792" s="2">
        <f t="shared" ca="1" si="189"/>
        <v>45265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IF(Raw!O1792="","", Raw!O1792)</f>
        <v/>
      </c>
      <c r="L1792" s="1" t="str">
        <f>Raw!L1792</f>
        <v>1 Sp Reduction Gear</v>
      </c>
      <c r="M1792" s="1" t="str">
        <f>Raw!M1792</f>
        <v>Electric</v>
      </c>
      <c r="N1792" s="1" t="s">
        <v>6350</v>
      </c>
      <c r="O1792" s="1" t="s">
        <v>6373</v>
      </c>
      <c r="P1792" s="1" t="s">
        <v>6349</v>
      </c>
      <c r="Q1792" s="1" t="s">
        <v>6350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190"/>
        <v>24446</v>
      </c>
      <c r="AA1792" s="1" t="str">
        <f>Raw!Z1792</f>
        <v>NEW ZEALAND FULL LICENCE</v>
      </c>
      <c r="AB1792" s="9">
        <f t="shared" si="191"/>
        <v>4</v>
      </c>
      <c r="AC1792" s="1">
        <v>16</v>
      </c>
      <c r="AD1792" s="1" t="str">
        <f>Raw!AA1792</f>
        <v>MALE</v>
      </c>
      <c r="AE1792" s="1" t="str">
        <f>Raw!AB1792</f>
        <v>NO</v>
      </c>
      <c r="AF1792" s="1">
        <f>IF(Raw!AE1792="", 0, 1)</f>
        <v>0</v>
      </c>
      <c r="AG1792" s="1" t="str">
        <f t="shared" si="192"/>
        <v>No</v>
      </c>
      <c r="AH1792" s="1" t="str">
        <f t="shared" si="193"/>
        <v>No</v>
      </c>
      <c r="AI1792" s="1" t="str">
        <f t="shared" si="194"/>
        <v>No</v>
      </c>
      <c r="AJ1792" s="1" t="str">
        <f>IF(Raw!AE1792="", "", Raw!AE1792)</f>
        <v/>
      </c>
      <c r="AK1792" s="2" t="str">
        <f t="shared" ca="1" si="195"/>
        <v/>
      </c>
      <c r="AL1792" s="1" t="str">
        <f>IF(Raw!AF1792="", "", Raw!AF1792)</f>
        <v/>
      </c>
      <c r="AM1792" s="1" t="s">
        <v>6350</v>
      </c>
      <c r="AN1792" s="1" t="s">
        <v>6350</v>
      </c>
      <c r="AO1792" s="1" t="s">
        <v>6349</v>
      </c>
      <c r="AP1792" s="1">
        <f>Raw!AH1792</f>
        <v>21380</v>
      </c>
      <c r="AQ1792" s="1">
        <v>500</v>
      </c>
      <c r="AR1792" s="1" t="s">
        <v>6350</v>
      </c>
      <c r="AS1792" s="1" t="s">
        <v>6350</v>
      </c>
      <c r="AT1792" s="1" t="s">
        <v>6350</v>
      </c>
    </row>
    <row r="1793" spans="1:46" ht="12.75" x14ac:dyDescent="0.2">
      <c r="A1793" s="1">
        <v>11792</v>
      </c>
      <c r="B1793" s="1" t="s">
        <v>2</v>
      </c>
      <c r="C1793" s="2">
        <f t="shared" ca="1" si="189"/>
        <v>45265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6350</v>
      </c>
      <c r="O1793" s="1" t="s">
        <v>6373</v>
      </c>
      <c r="P1793" s="1" t="s">
        <v>6349</v>
      </c>
      <c r="Q1793" s="1" t="s">
        <v>6350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/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190"/>
        <v>29560</v>
      </c>
      <c r="AA1793" s="1" t="str">
        <f>Raw!Z1793</f>
        <v>NEW ZEALAND FULL LICENCE</v>
      </c>
      <c r="AB1793" s="9">
        <f t="shared" si="191"/>
        <v>4</v>
      </c>
      <c r="AC1793" s="1">
        <v>16</v>
      </c>
      <c r="AD1793" s="1" t="str">
        <f>Raw!AA1793</f>
        <v>MALE</v>
      </c>
      <c r="AE1793" s="1" t="str">
        <f>Raw!AB1793</f>
        <v>NO</v>
      </c>
      <c r="AF1793" s="1">
        <f>IF(Raw!AE1793="", 0, 1)</f>
        <v>0</v>
      </c>
      <c r="AG1793" s="1" t="str">
        <f t="shared" si="192"/>
        <v>No</v>
      </c>
      <c r="AH1793" s="1" t="str">
        <f t="shared" si="193"/>
        <v>No</v>
      </c>
      <c r="AI1793" s="1" t="str">
        <f t="shared" si="194"/>
        <v>No</v>
      </c>
      <c r="AJ1793" s="1" t="str">
        <f>IF(Raw!AE1793="", "", Raw!AE1793)</f>
        <v/>
      </c>
      <c r="AK1793" s="2" t="str">
        <f t="shared" ca="1" si="195"/>
        <v/>
      </c>
      <c r="AL1793" s="1" t="str">
        <f>IF(Raw!AF1793="", "", Raw!AF1793)</f>
        <v/>
      </c>
      <c r="AM1793" s="1" t="s">
        <v>6350</v>
      </c>
      <c r="AN1793" s="1" t="s">
        <v>6350</v>
      </c>
      <c r="AO1793" s="1" t="s">
        <v>6349</v>
      </c>
      <c r="AP1793" s="1">
        <f>Raw!AH1793</f>
        <v>3200</v>
      </c>
      <c r="AQ1793" s="1">
        <v>500</v>
      </c>
      <c r="AR1793" s="1" t="s">
        <v>6350</v>
      </c>
      <c r="AS1793" s="1" t="s">
        <v>6350</v>
      </c>
      <c r="AT1793" s="1" t="s">
        <v>6350</v>
      </c>
    </row>
    <row r="1794" spans="1:46" ht="12.75" x14ac:dyDescent="0.2">
      <c r="A1794" s="1">
        <v>11793</v>
      </c>
      <c r="B1794" s="1" t="s">
        <v>2</v>
      </c>
      <c r="C1794" s="2">
        <f t="shared" ca="1" si="189"/>
        <v>45265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6350</v>
      </c>
      <c r="O1794" s="1" t="s">
        <v>6373</v>
      </c>
      <c r="P1794" s="1" t="s">
        <v>6349</v>
      </c>
      <c r="Q1794" s="1" t="s">
        <v>6350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190"/>
        <v>24081</v>
      </c>
      <c r="AA1794" s="1" t="str">
        <f>Raw!Z1794</f>
        <v>NEW ZEALAND FULL LICENCE</v>
      </c>
      <c r="AB1794" s="9">
        <f t="shared" si="191"/>
        <v>4</v>
      </c>
      <c r="AC1794" s="1">
        <v>16</v>
      </c>
      <c r="AD1794" s="1" t="str">
        <f>Raw!AA1794</f>
        <v>MALE</v>
      </c>
      <c r="AE1794" s="1" t="str">
        <f>Raw!AB1794</f>
        <v>NO</v>
      </c>
      <c r="AF1794" s="1">
        <f>IF(Raw!AE1794="", 0, 1)</f>
        <v>0</v>
      </c>
      <c r="AG1794" s="1" t="str">
        <f t="shared" si="192"/>
        <v>No</v>
      </c>
      <c r="AH1794" s="1" t="str">
        <f t="shared" si="193"/>
        <v>No</v>
      </c>
      <c r="AI1794" s="1" t="str">
        <f t="shared" si="194"/>
        <v>No</v>
      </c>
      <c r="AJ1794" s="1" t="str">
        <f>IF(Raw!AE1794="", "", Raw!AE1794)</f>
        <v/>
      </c>
      <c r="AK1794" s="2" t="str">
        <f t="shared" ca="1" si="195"/>
        <v/>
      </c>
      <c r="AL1794" s="1" t="str">
        <f>IF(Raw!AF1794="", "", Raw!AF1794)</f>
        <v/>
      </c>
      <c r="AM1794" s="1" t="s">
        <v>6350</v>
      </c>
      <c r="AN1794" s="1" t="s">
        <v>6350</v>
      </c>
      <c r="AO1794" s="1" t="s">
        <v>6349</v>
      </c>
      <c r="AP1794" s="1">
        <f>Raw!AH1794</f>
        <v>19950</v>
      </c>
      <c r="AQ1794" s="1">
        <v>500</v>
      </c>
      <c r="AR1794" s="1" t="s">
        <v>6350</v>
      </c>
      <c r="AS1794" s="1" t="s">
        <v>6350</v>
      </c>
      <c r="AT1794" s="1" t="s">
        <v>6350</v>
      </c>
    </row>
    <row r="1795" spans="1:46" ht="12.75" x14ac:dyDescent="0.2">
      <c r="A1795" s="1">
        <v>11794</v>
      </c>
      <c r="B1795" s="1" t="s">
        <v>2</v>
      </c>
      <c r="C1795" s="2">
        <f t="shared" ref="C1795:C1858" ca="1" si="196">TODAY()</f>
        <v>45265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6350</v>
      </c>
      <c r="O1795" s="1" t="s">
        <v>6373</v>
      </c>
      <c r="P1795" s="1" t="s">
        <v>6349</v>
      </c>
      <c r="Q1795" s="1" t="s">
        <v>6350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197">DATE( YEAR( TODAY())-Y1795, MONTH( TODAY()), DAY( TODAY()))</f>
        <v>29194</v>
      </c>
      <c r="AA1795" s="1" t="str">
        <f>Raw!Z1795</f>
        <v>NEW ZEALAND FULL LICENCE</v>
      </c>
      <c r="AB1795" s="9">
        <f t="shared" ref="AB1795:AB1858" si="198">IF( MAX(1, Y1795-AC1795)&gt;=4, 4, MAX(1, Y1795-AC1795))</f>
        <v>4</v>
      </c>
      <c r="AC1795" s="1">
        <v>16</v>
      </c>
      <c r="AD1795" s="1" t="str">
        <f>Raw!AA1795</f>
        <v>FEMALE</v>
      </c>
      <c r="AE1795" s="1" t="str">
        <f>Raw!AB1795</f>
        <v>NO</v>
      </c>
      <c r="AF1795" s="1">
        <f>IF(Raw!AE1795="", 0, 1)</f>
        <v>0</v>
      </c>
      <c r="AG1795" s="1" t="str">
        <f t="shared" ref="AG1795:AG1858" si="199">IF(AND( AJ1795&lt;&gt;"", AJ1795&lt;=2*12), "Yes", "No")</f>
        <v>No</v>
      </c>
      <c r="AH1795" s="1" t="str">
        <f t="shared" ref="AH1795:AH1858" si="200">IF(AND( AJ1795&lt;&gt;"", AJ1795&lt;=3*12), "Yes", "No")</f>
        <v>No</v>
      </c>
      <c r="AI1795" s="1" t="str">
        <f t="shared" ref="AI1795:AI1858" si="201">IF(AND( AJ1795&lt;&gt;"", AJ1795&lt;5*12), "Yes", "No")</f>
        <v>No</v>
      </c>
      <c r="AJ1795" s="1" t="str">
        <f>IF(Raw!AE1795="", "", Raw!AE1795)</f>
        <v/>
      </c>
      <c r="AK1795" s="2" t="str">
        <f t="shared" ref="AK1795:AK1858" ca="1" si="202">IF(AJ1795="", "", EOMONTH( TODAY(), -AJ1795))</f>
        <v/>
      </c>
      <c r="AL1795" s="1" t="str">
        <f>IF(Raw!AF1795="", "", Raw!AF1795)</f>
        <v/>
      </c>
      <c r="AM1795" s="1" t="s">
        <v>6350</v>
      </c>
      <c r="AN1795" s="1" t="s">
        <v>6350</v>
      </c>
      <c r="AO1795" s="1" t="s">
        <v>6349</v>
      </c>
      <c r="AP1795" s="1">
        <f>Raw!AH1795</f>
        <v>1840</v>
      </c>
      <c r="AQ1795" s="1">
        <v>500</v>
      </c>
      <c r="AR1795" s="1" t="s">
        <v>6350</v>
      </c>
      <c r="AS1795" s="1" t="s">
        <v>6350</v>
      </c>
      <c r="AT1795" s="1" t="s">
        <v>6350</v>
      </c>
    </row>
    <row r="1796" spans="1:46" ht="12.75" x14ac:dyDescent="0.2">
      <c r="A1796" s="1">
        <v>11795</v>
      </c>
      <c r="B1796" s="1" t="s">
        <v>2</v>
      </c>
      <c r="C1796" s="2">
        <f t="shared" ca="1" si="196"/>
        <v>45265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6350</v>
      </c>
      <c r="O1796" s="1" t="s">
        <v>6373</v>
      </c>
      <c r="P1796" s="1" t="s">
        <v>6349</v>
      </c>
      <c r="Q1796" s="1" t="s">
        <v>6350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197"/>
        <v>36134</v>
      </c>
      <c r="AA1796" s="1" t="str">
        <f>Raw!Z1796</f>
        <v>NEW ZEALAND FULL LICENCE</v>
      </c>
      <c r="AB1796" s="9">
        <f t="shared" si="198"/>
        <v>4</v>
      </c>
      <c r="AC1796" s="1">
        <v>16</v>
      </c>
      <c r="AD1796" s="1" t="str">
        <f>Raw!AA1796</f>
        <v>MALE</v>
      </c>
      <c r="AE1796" s="1" t="str">
        <f>Raw!AB1796</f>
        <v>NO</v>
      </c>
      <c r="AF1796" s="1">
        <f>IF(Raw!AE1796="", 0, 1)</f>
        <v>0</v>
      </c>
      <c r="AG1796" s="1" t="str">
        <f t="shared" si="199"/>
        <v>No</v>
      </c>
      <c r="AH1796" s="1" t="str">
        <f t="shared" si="200"/>
        <v>No</v>
      </c>
      <c r="AI1796" s="1" t="str">
        <f t="shared" si="201"/>
        <v>No</v>
      </c>
      <c r="AJ1796" s="1" t="str">
        <f>IF(Raw!AE1796="", "", Raw!AE1796)</f>
        <v/>
      </c>
      <c r="AK1796" s="2" t="str">
        <f t="shared" ca="1" si="202"/>
        <v/>
      </c>
      <c r="AL1796" s="1" t="str">
        <f>IF(Raw!AF1796="", "", Raw!AF1796)</f>
        <v/>
      </c>
      <c r="AM1796" s="1" t="s">
        <v>6350</v>
      </c>
      <c r="AN1796" s="1" t="s">
        <v>6350</v>
      </c>
      <c r="AO1796" s="1" t="s">
        <v>6349</v>
      </c>
      <c r="AP1796" s="1">
        <f>Raw!AH1796</f>
        <v>12160</v>
      </c>
      <c r="AQ1796" s="1">
        <v>500</v>
      </c>
      <c r="AR1796" s="1" t="s">
        <v>6350</v>
      </c>
      <c r="AS1796" s="1" t="s">
        <v>6350</v>
      </c>
      <c r="AT1796" s="1" t="s">
        <v>6350</v>
      </c>
    </row>
    <row r="1797" spans="1:46" ht="12.75" x14ac:dyDescent="0.2">
      <c r="A1797" s="1">
        <v>11796</v>
      </c>
      <c r="B1797" s="1" t="s">
        <v>2</v>
      </c>
      <c r="C1797" s="2">
        <f t="shared" ca="1" si="196"/>
        <v>45265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6350</v>
      </c>
      <c r="O1797" s="1" t="s">
        <v>6373</v>
      </c>
      <c r="P1797" s="1" t="s">
        <v>6349</v>
      </c>
      <c r="Q1797" s="1" t="s">
        <v>6350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197"/>
        <v>35769</v>
      </c>
      <c r="AA1797" s="1" t="str">
        <f>Raw!Z1797</f>
        <v>NEW ZEALAND FULL LICENCE</v>
      </c>
      <c r="AB1797" s="9">
        <f t="shared" si="198"/>
        <v>4</v>
      </c>
      <c r="AC1797" s="1">
        <v>16</v>
      </c>
      <c r="AD1797" s="1" t="str">
        <f>Raw!AA1797</f>
        <v>MALE</v>
      </c>
      <c r="AE1797" s="1" t="str">
        <f>Raw!AB1797</f>
        <v>NO</v>
      </c>
      <c r="AF1797" s="1">
        <f>IF(Raw!AE1797="", 0, 1)</f>
        <v>0</v>
      </c>
      <c r="AG1797" s="1" t="str">
        <f t="shared" si="199"/>
        <v>No</v>
      </c>
      <c r="AH1797" s="1" t="str">
        <f t="shared" si="200"/>
        <v>No</v>
      </c>
      <c r="AI1797" s="1" t="str">
        <f t="shared" si="201"/>
        <v>No</v>
      </c>
      <c r="AJ1797" s="1" t="str">
        <f>IF(Raw!AE1797="", "", Raw!AE1797)</f>
        <v/>
      </c>
      <c r="AK1797" s="2" t="str">
        <f t="shared" ca="1" si="202"/>
        <v/>
      </c>
      <c r="AL1797" s="1" t="str">
        <f>IF(Raw!AF1797="", "", Raw!AF1797)</f>
        <v/>
      </c>
      <c r="AM1797" s="1" t="s">
        <v>6350</v>
      </c>
      <c r="AN1797" s="1" t="s">
        <v>6350</v>
      </c>
      <c r="AO1797" s="1" t="s">
        <v>6349</v>
      </c>
      <c r="AP1797" s="1">
        <f>Raw!AH1797</f>
        <v>1500</v>
      </c>
      <c r="AQ1797" s="1">
        <v>500</v>
      </c>
      <c r="AR1797" s="1" t="s">
        <v>6350</v>
      </c>
      <c r="AS1797" s="1" t="s">
        <v>6350</v>
      </c>
      <c r="AT1797" s="1" t="s">
        <v>6350</v>
      </c>
    </row>
    <row r="1798" spans="1:46" ht="12.75" x14ac:dyDescent="0.2">
      <c r="A1798" s="1">
        <v>11797</v>
      </c>
      <c r="B1798" s="1" t="s">
        <v>2</v>
      </c>
      <c r="C1798" s="2">
        <f t="shared" ca="1" si="196"/>
        <v>45265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6350</v>
      </c>
      <c r="O1798" s="1" t="s">
        <v>6373</v>
      </c>
      <c r="P1798" s="1" t="s">
        <v>6349</v>
      </c>
      <c r="Q1798" s="1" t="s">
        <v>6350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197"/>
        <v>32116</v>
      </c>
      <c r="AA1798" s="1" t="str">
        <f>Raw!Z1798</f>
        <v>NEW ZEALAND FULL LICENCE</v>
      </c>
      <c r="AB1798" s="9">
        <f t="shared" si="198"/>
        <v>4</v>
      </c>
      <c r="AC1798" s="1">
        <v>16</v>
      </c>
      <c r="AD1798" s="1" t="str">
        <f>Raw!AA1798</f>
        <v>FEMALE</v>
      </c>
      <c r="AE1798" s="1" t="str">
        <f>Raw!AB1798</f>
        <v>YES</v>
      </c>
      <c r="AF1798" s="1">
        <f>IF(Raw!AE1798="", 0, 1)</f>
        <v>0</v>
      </c>
      <c r="AG1798" s="1" t="str">
        <f t="shared" si="199"/>
        <v>No</v>
      </c>
      <c r="AH1798" s="1" t="str">
        <f t="shared" si="200"/>
        <v>No</v>
      </c>
      <c r="AI1798" s="1" t="str">
        <f t="shared" si="201"/>
        <v>No</v>
      </c>
      <c r="AJ1798" s="1" t="str">
        <f>IF(Raw!AE1798="", "", Raw!AE1798)</f>
        <v/>
      </c>
      <c r="AK1798" s="2" t="str">
        <f t="shared" ca="1" si="202"/>
        <v/>
      </c>
      <c r="AL1798" s="1" t="str">
        <f>IF(Raw!AF1798="", "", Raw!AF1798)</f>
        <v/>
      </c>
      <c r="AM1798" s="1" t="s">
        <v>6350</v>
      </c>
      <c r="AN1798" s="1" t="s">
        <v>6350</v>
      </c>
      <c r="AO1798" s="1" t="s">
        <v>6349</v>
      </c>
      <c r="AP1798" s="1">
        <f>Raw!AH1798</f>
        <v>41700</v>
      </c>
      <c r="AQ1798" s="1">
        <v>500</v>
      </c>
      <c r="AR1798" s="1" t="s">
        <v>6350</v>
      </c>
      <c r="AS1798" s="1" t="s">
        <v>6350</v>
      </c>
      <c r="AT1798" s="1" t="s">
        <v>6350</v>
      </c>
    </row>
    <row r="1799" spans="1:46" ht="12.75" x14ac:dyDescent="0.2">
      <c r="A1799" s="1">
        <v>11798</v>
      </c>
      <c r="B1799" s="1" t="s">
        <v>2</v>
      </c>
      <c r="C1799" s="2">
        <f t="shared" ca="1" si="196"/>
        <v>45265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6350</v>
      </c>
      <c r="O1799" s="1" t="s">
        <v>6373</v>
      </c>
      <c r="P1799" s="1" t="s">
        <v>6349</v>
      </c>
      <c r="Q1799" s="1" t="s">
        <v>6350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197"/>
        <v>35769</v>
      </c>
      <c r="AA1799" s="1" t="str">
        <f>Raw!Z1799</f>
        <v>NEW ZEALAND FULL LICENCE</v>
      </c>
      <c r="AB1799" s="9">
        <f t="shared" si="198"/>
        <v>4</v>
      </c>
      <c r="AC1799" s="1">
        <v>16</v>
      </c>
      <c r="AD1799" s="1" t="str">
        <f>Raw!AA1799</f>
        <v>FEMALE</v>
      </c>
      <c r="AE1799" s="1" t="str">
        <f>Raw!AB1799</f>
        <v>YES</v>
      </c>
      <c r="AF1799" s="1">
        <f>IF(Raw!AE1799="", 0, 1)</f>
        <v>0</v>
      </c>
      <c r="AG1799" s="1" t="str">
        <f t="shared" si="199"/>
        <v>No</v>
      </c>
      <c r="AH1799" s="1" t="str">
        <f t="shared" si="200"/>
        <v>No</v>
      </c>
      <c r="AI1799" s="1" t="str">
        <f t="shared" si="201"/>
        <v>No</v>
      </c>
      <c r="AJ1799" s="1" t="str">
        <f>IF(Raw!AE1799="", "", Raw!AE1799)</f>
        <v/>
      </c>
      <c r="AK1799" s="2" t="str">
        <f t="shared" ca="1" si="202"/>
        <v/>
      </c>
      <c r="AL1799" s="1" t="str">
        <f>IF(Raw!AF1799="", "", Raw!AF1799)</f>
        <v/>
      </c>
      <c r="AM1799" s="1" t="s">
        <v>6350</v>
      </c>
      <c r="AN1799" s="1" t="s">
        <v>6350</v>
      </c>
      <c r="AO1799" s="1" t="s">
        <v>6349</v>
      </c>
      <c r="AP1799" s="1">
        <f>Raw!AH1799</f>
        <v>30400</v>
      </c>
      <c r="AQ1799" s="1">
        <v>500</v>
      </c>
      <c r="AR1799" s="1" t="s">
        <v>6350</v>
      </c>
      <c r="AS1799" s="1" t="s">
        <v>6350</v>
      </c>
      <c r="AT1799" s="1" t="s">
        <v>6350</v>
      </c>
    </row>
    <row r="1800" spans="1:46" ht="12.75" x14ac:dyDescent="0.2">
      <c r="A1800" s="1">
        <v>11799</v>
      </c>
      <c r="B1800" s="1" t="s">
        <v>2</v>
      </c>
      <c r="C1800" s="2">
        <f t="shared" ca="1" si="196"/>
        <v>45265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6350</v>
      </c>
      <c r="O1800" s="1" t="s">
        <v>6373</v>
      </c>
      <c r="P1800" s="1" t="s">
        <v>6349</v>
      </c>
      <c r="Q1800" s="1" t="s">
        <v>6350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197"/>
        <v>33212</v>
      </c>
      <c r="AA1800" s="1" t="str">
        <f>Raw!Z1800</f>
        <v>NEW ZEALAND FULL LICENCE</v>
      </c>
      <c r="AB1800" s="9">
        <f t="shared" si="198"/>
        <v>4</v>
      </c>
      <c r="AC1800" s="1">
        <v>16</v>
      </c>
      <c r="AD1800" s="1" t="str">
        <f>Raw!AA1800</f>
        <v>FEMALE</v>
      </c>
      <c r="AE1800" s="1" t="str">
        <f>Raw!AB1800</f>
        <v>NO</v>
      </c>
      <c r="AF1800" s="1">
        <f>IF(Raw!AE1800="", 0, 1)</f>
        <v>1</v>
      </c>
      <c r="AG1800" s="1" t="str">
        <f t="shared" si="199"/>
        <v>Yes</v>
      </c>
      <c r="AH1800" s="1" t="str">
        <f t="shared" si="200"/>
        <v>Yes</v>
      </c>
      <c r="AI1800" s="1" t="str">
        <f t="shared" si="201"/>
        <v>Yes</v>
      </c>
      <c r="AJ1800" s="1">
        <f>IF(Raw!AE1800="", "", Raw!AE1800)</f>
        <v>12</v>
      </c>
      <c r="AK1800" s="2">
        <f t="shared" ca="1" si="202"/>
        <v>44926</v>
      </c>
      <c r="AL1800" s="1" t="str">
        <f>IF(Raw!AF1800="", "", Raw!AF1800)</f>
        <v>Not at fault - other vehicle involved</v>
      </c>
      <c r="AM1800" s="1" t="s">
        <v>6350</v>
      </c>
      <c r="AN1800" s="1" t="s">
        <v>6350</v>
      </c>
      <c r="AO1800" s="1" t="s">
        <v>6349</v>
      </c>
      <c r="AP1800" s="1">
        <f>Raw!AH1800</f>
        <v>6800</v>
      </c>
      <c r="AQ1800" s="1">
        <v>500</v>
      </c>
      <c r="AR1800" s="1" t="s">
        <v>6350</v>
      </c>
      <c r="AS1800" s="1" t="s">
        <v>6350</v>
      </c>
      <c r="AT1800" s="1" t="s">
        <v>6350</v>
      </c>
    </row>
    <row r="1801" spans="1:46" ht="12.75" x14ac:dyDescent="0.2">
      <c r="A1801" s="1">
        <v>11800</v>
      </c>
      <c r="B1801" s="1" t="s">
        <v>2</v>
      </c>
      <c r="C1801" s="2">
        <f t="shared" ca="1" si="196"/>
        <v>45265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6350</v>
      </c>
      <c r="O1801" s="1" t="s">
        <v>6373</v>
      </c>
      <c r="P1801" s="1" t="s">
        <v>6349</v>
      </c>
      <c r="Q1801" s="1" t="s">
        <v>6350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197"/>
        <v>14950</v>
      </c>
      <c r="AA1801" s="1" t="str">
        <f>Raw!Z1801</f>
        <v>NEW ZEALAND FULL LICENCE</v>
      </c>
      <c r="AB1801" s="9">
        <f t="shared" si="198"/>
        <v>4</v>
      </c>
      <c r="AC1801" s="1">
        <v>16</v>
      </c>
      <c r="AD1801" s="1" t="str">
        <f>Raw!AA1801</f>
        <v>FEMALE</v>
      </c>
      <c r="AE1801" s="1" t="str">
        <f>Raw!AB1801</f>
        <v>NO</v>
      </c>
      <c r="AF1801" s="1">
        <f>IF(Raw!AE1801="", 0, 1)</f>
        <v>0</v>
      </c>
      <c r="AG1801" s="1" t="str">
        <f t="shared" si="199"/>
        <v>No</v>
      </c>
      <c r="AH1801" s="1" t="str">
        <f t="shared" si="200"/>
        <v>No</v>
      </c>
      <c r="AI1801" s="1" t="str">
        <f t="shared" si="201"/>
        <v>No</v>
      </c>
      <c r="AJ1801" s="1" t="str">
        <f>IF(Raw!AE1801="", "", Raw!AE1801)</f>
        <v/>
      </c>
      <c r="AK1801" s="2" t="str">
        <f t="shared" ca="1" si="202"/>
        <v/>
      </c>
      <c r="AL1801" s="1" t="str">
        <f>IF(Raw!AF1801="", "", Raw!AF1801)</f>
        <v/>
      </c>
      <c r="AM1801" s="1" t="s">
        <v>6350</v>
      </c>
      <c r="AN1801" s="1" t="s">
        <v>6350</v>
      </c>
      <c r="AO1801" s="1" t="s">
        <v>6349</v>
      </c>
      <c r="AP1801" s="1">
        <f>Raw!AH1801</f>
        <v>14570</v>
      </c>
      <c r="AQ1801" s="1">
        <v>500</v>
      </c>
      <c r="AR1801" s="1" t="s">
        <v>6350</v>
      </c>
      <c r="AS1801" s="1" t="s">
        <v>6350</v>
      </c>
      <c r="AT1801" s="1" t="s">
        <v>6350</v>
      </c>
    </row>
    <row r="1802" spans="1:46" ht="12.75" x14ac:dyDescent="0.2">
      <c r="A1802" s="1">
        <v>11801</v>
      </c>
      <c r="B1802" s="1" t="s">
        <v>2</v>
      </c>
      <c r="C1802" s="2">
        <f t="shared" ca="1" si="196"/>
        <v>45265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6350</v>
      </c>
      <c r="O1802" s="1" t="s">
        <v>6373</v>
      </c>
      <c r="P1802" s="1" t="s">
        <v>6349</v>
      </c>
      <c r="Q1802" s="1" t="s">
        <v>6350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197"/>
        <v>27733</v>
      </c>
      <c r="AA1802" s="1" t="str">
        <f>Raw!Z1802</f>
        <v>NEW ZEALAND FULL LICENCE</v>
      </c>
      <c r="AB1802" s="9">
        <f t="shared" si="198"/>
        <v>4</v>
      </c>
      <c r="AC1802" s="1">
        <v>16</v>
      </c>
      <c r="AD1802" s="1" t="str">
        <f>Raw!AA1802</f>
        <v>MALE</v>
      </c>
      <c r="AE1802" s="1" t="str">
        <f>Raw!AB1802</f>
        <v>NO</v>
      </c>
      <c r="AF1802" s="1">
        <f>IF(Raw!AE1802="", 0, 1)</f>
        <v>1</v>
      </c>
      <c r="AG1802" s="1" t="str">
        <f t="shared" si="199"/>
        <v>Yes</v>
      </c>
      <c r="AH1802" s="1" t="str">
        <f t="shared" si="200"/>
        <v>Yes</v>
      </c>
      <c r="AI1802" s="1" t="str">
        <f t="shared" si="201"/>
        <v>Yes</v>
      </c>
      <c r="AJ1802" s="1">
        <f>IF(Raw!AE1802="", "", Raw!AE1802)</f>
        <v>7</v>
      </c>
      <c r="AK1802" s="2">
        <f t="shared" ca="1" si="202"/>
        <v>45077</v>
      </c>
      <c r="AL1802" s="1" t="str">
        <f>IF(Raw!AF1802="", "", Raw!AF1802)</f>
        <v>At fault - Fire damage or theft</v>
      </c>
      <c r="AM1802" s="1" t="s">
        <v>6350</v>
      </c>
      <c r="AN1802" s="1" t="s">
        <v>6350</v>
      </c>
      <c r="AO1802" s="1" t="s">
        <v>6349</v>
      </c>
      <c r="AP1802" s="1">
        <f>Raw!AH1802</f>
        <v>16660</v>
      </c>
      <c r="AQ1802" s="1">
        <v>500</v>
      </c>
      <c r="AR1802" s="1" t="s">
        <v>6350</v>
      </c>
      <c r="AS1802" s="1" t="s">
        <v>6350</v>
      </c>
      <c r="AT1802" s="1" t="s">
        <v>6350</v>
      </c>
    </row>
    <row r="1803" spans="1:46" ht="12.75" x14ac:dyDescent="0.2">
      <c r="A1803" s="1">
        <v>11802</v>
      </c>
      <c r="B1803" s="1" t="s">
        <v>2</v>
      </c>
      <c r="C1803" s="2">
        <f t="shared" ca="1" si="196"/>
        <v>45265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6350</v>
      </c>
      <c r="O1803" s="1" t="s">
        <v>6373</v>
      </c>
      <c r="P1803" s="1" t="s">
        <v>6349</v>
      </c>
      <c r="Q1803" s="1" t="s">
        <v>6350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197"/>
        <v>37960</v>
      </c>
      <c r="AA1803" s="1" t="str">
        <f>Raw!Z1803</f>
        <v>LEARNERS LICENCE</v>
      </c>
      <c r="AB1803" s="9">
        <f t="shared" si="198"/>
        <v>4</v>
      </c>
      <c r="AC1803" s="1">
        <v>16</v>
      </c>
      <c r="AD1803" s="1" t="str">
        <f>Raw!AA1803</f>
        <v>MALE</v>
      </c>
      <c r="AE1803" s="1" t="str">
        <f>Raw!AB1803</f>
        <v>YES</v>
      </c>
      <c r="AF1803" s="1">
        <f>IF(Raw!AE1803="", 0, 1)</f>
        <v>0</v>
      </c>
      <c r="AG1803" s="1" t="str">
        <f t="shared" si="199"/>
        <v>No</v>
      </c>
      <c r="AH1803" s="1" t="str">
        <f t="shared" si="200"/>
        <v>No</v>
      </c>
      <c r="AI1803" s="1" t="str">
        <f t="shared" si="201"/>
        <v>No</v>
      </c>
      <c r="AJ1803" s="1" t="str">
        <f>IF(Raw!AE1803="", "", Raw!AE1803)</f>
        <v/>
      </c>
      <c r="AK1803" s="2" t="str">
        <f t="shared" ca="1" si="202"/>
        <v/>
      </c>
      <c r="AL1803" s="1" t="str">
        <f>IF(Raw!AF1803="", "", Raw!AF1803)</f>
        <v/>
      </c>
      <c r="AM1803" s="1" t="s">
        <v>6350</v>
      </c>
      <c r="AN1803" s="1" t="s">
        <v>6350</v>
      </c>
      <c r="AO1803" s="1" t="s">
        <v>6349</v>
      </c>
      <c r="AP1803" s="1">
        <f>Raw!AH1803</f>
        <v>12700</v>
      </c>
      <c r="AQ1803" s="1">
        <v>500</v>
      </c>
      <c r="AR1803" s="1" t="s">
        <v>6350</v>
      </c>
      <c r="AS1803" s="1" t="s">
        <v>6350</v>
      </c>
      <c r="AT1803" s="1" t="s">
        <v>6350</v>
      </c>
    </row>
    <row r="1804" spans="1:46" ht="12.75" x14ac:dyDescent="0.2">
      <c r="A1804" s="1">
        <v>11803</v>
      </c>
      <c r="B1804" s="1" t="s">
        <v>2</v>
      </c>
      <c r="C1804" s="2">
        <f t="shared" ca="1" si="196"/>
        <v>45265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6350</v>
      </c>
      <c r="O1804" s="1" t="s">
        <v>6373</v>
      </c>
      <c r="P1804" s="1" t="s">
        <v>6349</v>
      </c>
      <c r="Q1804" s="1" t="s">
        <v>6350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197"/>
        <v>33577</v>
      </c>
      <c r="AA1804" s="1" t="str">
        <f>Raw!Z1804</f>
        <v>NEW ZEALAND FULL LICENCE</v>
      </c>
      <c r="AB1804" s="9">
        <f t="shared" si="198"/>
        <v>4</v>
      </c>
      <c r="AC1804" s="1">
        <v>16</v>
      </c>
      <c r="AD1804" s="1" t="str">
        <f>Raw!AA1804</f>
        <v>MALE</v>
      </c>
      <c r="AE1804" s="1" t="str">
        <f>Raw!AB1804</f>
        <v>NO</v>
      </c>
      <c r="AF1804" s="1">
        <f>IF(Raw!AE1804="", 0, 1)</f>
        <v>0</v>
      </c>
      <c r="AG1804" s="1" t="str">
        <f t="shared" si="199"/>
        <v>No</v>
      </c>
      <c r="AH1804" s="1" t="str">
        <f t="shared" si="200"/>
        <v>No</v>
      </c>
      <c r="AI1804" s="1" t="str">
        <f t="shared" si="201"/>
        <v>No</v>
      </c>
      <c r="AJ1804" s="1" t="str">
        <f>IF(Raw!AE1804="", "", Raw!AE1804)</f>
        <v/>
      </c>
      <c r="AK1804" s="2" t="str">
        <f t="shared" ca="1" si="202"/>
        <v/>
      </c>
      <c r="AL1804" s="1" t="str">
        <f>IF(Raw!AF1804="", "", Raw!AF1804)</f>
        <v/>
      </c>
      <c r="AM1804" s="1" t="s">
        <v>6350</v>
      </c>
      <c r="AN1804" s="1" t="s">
        <v>6350</v>
      </c>
      <c r="AO1804" s="1" t="s">
        <v>6349</v>
      </c>
      <c r="AP1804" s="1">
        <f>Raw!AH1804</f>
        <v>35275</v>
      </c>
      <c r="AQ1804" s="1">
        <v>500</v>
      </c>
      <c r="AR1804" s="1" t="s">
        <v>6350</v>
      </c>
      <c r="AS1804" s="1" t="s">
        <v>6350</v>
      </c>
      <c r="AT1804" s="1" t="s">
        <v>6350</v>
      </c>
    </row>
    <row r="1805" spans="1:46" ht="12.75" x14ac:dyDescent="0.2">
      <c r="A1805" s="1">
        <v>11804</v>
      </c>
      <c r="B1805" s="1" t="s">
        <v>2</v>
      </c>
      <c r="C1805" s="2">
        <f t="shared" ca="1" si="196"/>
        <v>45265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6350</v>
      </c>
      <c r="O1805" s="1" t="s">
        <v>6373</v>
      </c>
      <c r="P1805" s="1" t="s">
        <v>6349</v>
      </c>
      <c r="Q1805" s="1" t="s">
        <v>6350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197"/>
        <v>36134</v>
      </c>
      <c r="AA1805" s="1" t="str">
        <f>Raw!Z1805</f>
        <v>RESTRICTED LICENCE</v>
      </c>
      <c r="AB1805" s="9">
        <f t="shared" si="198"/>
        <v>4</v>
      </c>
      <c r="AC1805" s="1">
        <v>16</v>
      </c>
      <c r="AD1805" s="1" t="str">
        <f>Raw!AA1805</f>
        <v>FEMALE</v>
      </c>
      <c r="AE1805" s="1" t="str">
        <f>Raw!AB1805</f>
        <v>NO</v>
      </c>
      <c r="AF1805" s="1">
        <f>IF(Raw!AE1805="", 0, 1)</f>
        <v>0</v>
      </c>
      <c r="AG1805" s="1" t="str">
        <f t="shared" si="199"/>
        <v>No</v>
      </c>
      <c r="AH1805" s="1" t="str">
        <f t="shared" si="200"/>
        <v>No</v>
      </c>
      <c r="AI1805" s="1" t="str">
        <f t="shared" si="201"/>
        <v>No</v>
      </c>
      <c r="AJ1805" s="1" t="str">
        <f>IF(Raw!AE1805="", "", Raw!AE1805)</f>
        <v/>
      </c>
      <c r="AK1805" s="2" t="str">
        <f t="shared" ca="1" si="202"/>
        <v/>
      </c>
      <c r="AL1805" s="1" t="str">
        <f>IF(Raw!AF1805="", "", Raw!AF1805)</f>
        <v/>
      </c>
      <c r="AM1805" s="1" t="s">
        <v>6350</v>
      </c>
      <c r="AN1805" s="1" t="s">
        <v>6350</v>
      </c>
      <c r="AO1805" s="1" t="s">
        <v>6349</v>
      </c>
      <c r="AP1805" s="1">
        <f>Raw!AH1805</f>
        <v>6850</v>
      </c>
      <c r="AQ1805" s="1">
        <v>500</v>
      </c>
      <c r="AR1805" s="1" t="s">
        <v>6350</v>
      </c>
      <c r="AS1805" s="1" t="s">
        <v>6350</v>
      </c>
      <c r="AT1805" s="1" t="s">
        <v>6350</v>
      </c>
    </row>
    <row r="1806" spans="1:46" ht="12.75" x14ac:dyDescent="0.2">
      <c r="A1806" s="1">
        <v>11805</v>
      </c>
      <c r="B1806" s="1" t="s">
        <v>2</v>
      </c>
      <c r="C1806" s="2">
        <f t="shared" ca="1" si="196"/>
        <v>45265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6350</v>
      </c>
      <c r="O1806" s="1" t="s">
        <v>6373</v>
      </c>
      <c r="P1806" s="1" t="s">
        <v>6349</v>
      </c>
      <c r="Q1806" s="1" t="s">
        <v>6350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/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197"/>
        <v>33212</v>
      </c>
      <c r="AA1806" s="1" t="str">
        <f>Raw!Z1806</f>
        <v>NEW ZEALAND FULL LICENCE</v>
      </c>
      <c r="AB1806" s="9">
        <f t="shared" si="198"/>
        <v>4</v>
      </c>
      <c r="AC1806" s="1">
        <v>16</v>
      </c>
      <c r="AD1806" s="1" t="str">
        <f>Raw!AA1806</f>
        <v>MALE</v>
      </c>
      <c r="AE1806" s="1" t="str">
        <f>Raw!AB1806</f>
        <v>NO</v>
      </c>
      <c r="AF1806" s="1">
        <f>IF(Raw!AE1806="", 0, 1)</f>
        <v>0</v>
      </c>
      <c r="AG1806" s="1" t="str">
        <f t="shared" si="199"/>
        <v>No</v>
      </c>
      <c r="AH1806" s="1" t="str">
        <f t="shared" si="200"/>
        <v>No</v>
      </c>
      <c r="AI1806" s="1" t="str">
        <f t="shared" si="201"/>
        <v>No</v>
      </c>
      <c r="AJ1806" s="1" t="str">
        <f>IF(Raw!AE1806="", "", Raw!AE1806)</f>
        <v/>
      </c>
      <c r="AK1806" s="2" t="str">
        <f t="shared" ca="1" si="202"/>
        <v/>
      </c>
      <c r="AL1806" s="1" t="str">
        <f>IF(Raw!AF1806="", "", Raw!AF1806)</f>
        <v/>
      </c>
      <c r="AM1806" s="1" t="s">
        <v>6350</v>
      </c>
      <c r="AN1806" s="1" t="s">
        <v>6350</v>
      </c>
      <c r="AO1806" s="1" t="s">
        <v>6349</v>
      </c>
      <c r="AP1806" s="1">
        <f>Raw!AH1806</f>
        <v>14270</v>
      </c>
      <c r="AQ1806" s="1">
        <v>500</v>
      </c>
      <c r="AR1806" s="1" t="s">
        <v>6350</v>
      </c>
      <c r="AS1806" s="1" t="s">
        <v>6350</v>
      </c>
      <c r="AT1806" s="1" t="s">
        <v>6350</v>
      </c>
    </row>
    <row r="1807" spans="1:46" ht="12.75" x14ac:dyDescent="0.2">
      <c r="A1807" s="1">
        <v>11806</v>
      </c>
      <c r="B1807" s="1" t="s">
        <v>2</v>
      </c>
      <c r="C1807" s="2">
        <f t="shared" ca="1" si="196"/>
        <v>45265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6350</v>
      </c>
      <c r="O1807" s="1" t="s">
        <v>6373</v>
      </c>
      <c r="P1807" s="1" t="s">
        <v>6349</v>
      </c>
      <c r="Q1807" s="1" t="s">
        <v>6350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197"/>
        <v>30655</v>
      </c>
      <c r="AA1807" s="1" t="str">
        <f>Raw!Z1807</f>
        <v>NEW ZEALAND FULL LICENCE</v>
      </c>
      <c r="AB1807" s="9">
        <f t="shared" si="198"/>
        <v>4</v>
      </c>
      <c r="AC1807" s="1">
        <v>16</v>
      </c>
      <c r="AD1807" s="1" t="str">
        <f>Raw!AA1807</f>
        <v>MALE</v>
      </c>
      <c r="AE1807" s="1" t="str">
        <f>Raw!AB1807</f>
        <v>YES</v>
      </c>
      <c r="AF1807" s="1">
        <f>IF(Raw!AE1807="", 0, 1)</f>
        <v>0</v>
      </c>
      <c r="AG1807" s="1" t="str">
        <f t="shared" si="199"/>
        <v>No</v>
      </c>
      <c r="AH1807" s="1" t="str">
        <f t="shared" si="200"/>
        <v>No</v>
      </c>
      <c r="AI1807" s="1" t="str">
        <f t="shared" si="201"/>
        <v>No</v>
      </c>
      <c r="AJ1807" s="1" t="str">
        <f>IF(Raw!AE1807="", "", Raw!AE1807)</f>
        <v/>
      </c>
      <c r="AK1807" s="2" t="str">
        <f t="shared" ca="1" si="202"/>
        <v/>
      </c>
      <c r="AL1807" s="1" t="str">
        <f>IF(Raw!AF1807="", "", Raw!AF1807)</f>
        <v/>
      </c>
      <c r="AM1807" s="1" t="s">
        <v>6350</v>
      </c>
      <c r="AN1807" s="1" t="s">
        <v>6350</v>
      </c>
      <c r="AO1807" s="1" t="s">
        <v>6349</v>
      </c>
      <c r="AP1807" s="1">
        <f>Raw!AH1807</f>
        <v>56930</v>
      </c>
      <c r="AQ1807" s="1">
        <v>500</v>
      </c>
      <c r="AR1807" s="1" t="s">
        <v>6350</v>
      </c>
      <c r="AS1807" s="1" t="s">
        <v>6350</v>
      </c>
      <c r="AT1807" s="1" t="s">
        <v>6350</v>
      </c>
    </row>
    <row r="1808" spans="1:46" ht="12.75" x14ac:dyDescent="0.2">
      <c r="A1808" s="1">
        <v>11807</v>
      </c>
      <c r="B1808" s="1" t="s">
        <v>2</v>
      </c>
      <c r="C1808" s="2">
        <f t="shared" ca="1" si="196"/>
        <v>45265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6350</v>
      </c>
      <c r="O1808" s="1" t="s">
        <v>6373</v>
      </c>
      <c r="P1808" s="1" t="s">
        <v>6349</v>
      </c>
      <c r="Q1808" s="1" t="s">
        <v>6350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/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197"/>
        <v>35038</v>
      </c>
      <c r="AA1808" s="1" t="str">
        <f>Raw!Z1808</f>
        <v>NEW ZEALAND FULL LICENCE</v>
      </c>
      <c r="AB1808" s="9">
        <f t="shared" si="198"/>
        <v>4</v>
      </c>
      <c r="AC1808" s="1">
        <v>16</v>
      </c>
      <c r="AD1808" s="1" t="str">
        <f>Raw!AA1808</f>
        <v>MALE</v>
      </c>
      <c r="AE1808" s="1" t="str">
        <f>Raw!AB1808</f>
        <v>YES</v>
      </c>
      <c r="AF1808" s="1">
        <f>IF(Raw!AE1808="", 0, 1)</f>
        <v>0</v>
      </c>
      <c r="AG1808" s="1" t="str">
        <f t="shared" si="199"/>
        <v>No</v>
      </c>
      <c r="AH1808" s="1" t="str">
        <f t="shared" si="200"/>
        <v>No</v>
      </c>
      <c r="AI1808" s="1" t="str">
        <f t="shared" si="201"/>
        <v>No</v>
      </c>
      <c r="AJ1808" s="1" t="str">
        <f>IF(Raw!AE1808="", "", Raw!AE1808)</f>
        <v/>
      </c>
      <c r="AK1808" s="2" t="str">
        <f t="shared" ca="1" si="202"/>
        <v/>
      </c>
      <c r="AL1808" s="1" t="str">
        <f>IF(Raw!AF1808="", "", Raw!AF1808)</f>
        <v/>
      </c>
      <c r="AM1808" s="1" t="s">
        <v>6350</v>
      </c>
      <c r="AN1808" s="1" t="s">
        <v>6350</v>
      </c>
      <c r="AO1808" s="1" t="s">
        <v>6349</v>
      </c>
      <c r="AP1808" s="1">
        <f>Raw!AH1808</f>
        <v>25145</v>
      </c>
      <c r="AQ1808" s="1">
        <v>500</v>
      </c>
      <c r="AR1808" s="1" t="s">
        <v>6350</v>
      </c>
      <c r="AS1808" s="1" t="s">
        <v>6350</v>
      </c>
      <c r="AT1808" s="1" t="s">
        <v>6350</v>
      </c>
    </row>
    <row r="1809" spans="1:46" ht="12.75" x14ac:dyDescent="0.2">
      <c r="A1809" s="1">
        <v>11808</v>
      </c>
      <c r="B1809" s="1" t="s">
        <v>2</v>
      </c>
      <c r="C1809" s="2">
        <f t="shared" ca="1" si="196"/>
        <v>45265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6350</v>
      </c>
      <c r="O1809" s="1" t="s">
        <v>6373</v>
      </c>
      <c r="P1809" s="1" t="s">
        <v>6349</v>
      </c>
      <c r="Q1809" s="1" t="s">
        <v>6350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197"/>
        <v>37960</v>
      </c>
      <c r="AA1809" s="1" t="str">
        <f>Raw!Z1809</f>
        <v>NEW ZEALAND FULL LICENCE</v>
      </c>
      <c r="AB1809" s="9">
        <f t="shared" si="198"/>
        <v>4</v>
      </c>
      <c r="AC1809" s="1">
        <v>16</v>
      </c>
      <c r="AD1809" s="1" t="str">
        <f>Raw!AA1809</f>
        <v>FEMALE</v>
      </c>
      <c r="AE1809" s="1" t="str">
        <f>Raw!AB1809</f>
        <v>YES</v>
      </c>
      <c r="AF1809" s="1">
        <f>IF(Raw!AE1809="", 0, 1)</f>
        <v>0</v>
      </c>
      <c r="AG1809" s="1" t="str">
        <f t="shared" si="199"/>
        <v>No</v>
      </c>
      <c r="AH1809" s="1" t="str">
        <f t="shared" si="200"/>
        <v>No</v>
      </c>
      <c r="AI1809" s="1" t="str">
        <f t="shared" si="201"/>
        <v>No</v>
      </c>
      <c r="AJ1809" s="1" t="str">
        <f>IF(Raw!AE1809="", "", Raw!AE1809)</f>
        <v/>
      </c>
      <c r="AK1809" s="2" t="str">
        <f t="shared" ca="1" si="202"/>
        <v/>
      </c>
      <c r="AL1809" s="1" t="str">
        <f>IF(Raw!AF1809="", "", Raw!AF1809)</f>
        <v/>
      </c>
      <c r="AM1809" s="1" t="s">
        <v>6350</v>
      </c>
      <c r="AN1809" s="1" t="s">
        <v>6350</v>
      </c>
      <c r="AO1809" s="1" t="s">
        <v>6349</v>
      </c>
      <c r="AP1809" s="1">
        <f>Raw!AH1809</f>
        <v>34400</v>
      </c>
      <c r="AQ1809" s="1">
        <v>500</v>
      </c>
      <c r="AR1809" s="1" t="s">
        <v>6350</v>
      </c>
      <c r="AS1809" s="1" t="s">
        <v>6350</v>
      </c>
      <c r="AT1809" s="1" t="s">
        <v>6350</v>
      </c>
    </row>
    <row r="1810" spans="1:46" ht="12.75" x14ac:dyDescent="0.2">
      <c r="A1810" s="1">
        <v>11809</v>
      </c>
      <c r="B1810" s="1" t="s">
        <v>2</v>
      </c>
      <c r="C1810" s="2">
        <f t="shared" ca="1" si="196"/>
        <v>45265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6350</v>
      </c>
      <c r="O1810" s="1" t="s">
        <v>6373</v>
      </c>
      <c r="P1810" s="1" t="s">
        <v>6349</v>
      </c>
      <c r="Q1810" s="1" t="s">
        <v>6350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197"/>
        <v>33943</v>
      </c>
      <c r="AA1810" s="1" t="str">
        <f>Raw!Z1810</f>
        <v>NEW ZEALAND FULL LICENCE</v>
      </c>
      <c r="AB1810" s="9">
        <f t="shared" si="198"/>
        <v>4</v>
      </c>
      <c r="AC1810" s="1">
        <v>16</v>
      </c>
      <c r="AD1810" s="1" t="str">
        <f>Raw!AA1810</f>
        <v>MALE</v>
      </c>
      <c r="AE1810" s="1" t="str">
        <f>Raw!AB1810</f>
        <v>YES</v>
      </c>
      <c r="AF1810" s="1">
        <f>IF(Raw!AE1810="", 0, 1)</f>
        <v>0</v>
      </c>
      <c r="AG1810" s="1" t="str">
        <f t="shared" si="199"/>
        <v>No</v>
      </c>
      <c r="AH1810" s="1" t="str">
        <f t="shared" si="200"/>
        <v>No</v>
      </c>
      <c r="AI1810" s="1" t="str">
        <f t="shared" si="201"/>
        <v>No</v>
      </c>
      <c r="AJ1810" s="1" t="str">
        <f>IF(Raw!AE1810="", "", Raw!AE1810)</f>
        <v/>
      </c>
      <c r="AK1810" s="2" t="str">
        <f t="shared" ca="1" si="202"/>
        <v/>
      </c>
      <c r="AL1810" s="1" t="str">
        <f>IF(Raw!AF1810="", "", Raw!AF1810)</f>
        <v/>
      </c>
      <c r="AM1810" s="1" t="s">
        <v>6350</v>
      </c>
      <c r="AN1810" s="1" t="s">
        <v>6350</v>
      </c>
      <c r="AO1810" s="1" t="s">
        <v>6349</v>
      </c>
      <c r="AP1810" s="1">
        <f>Raw!AH1810</f>
        <v>19030</v>
      </c>
      <c r="AQ1810" s="1">
        <v>500</v>
      </c>
      <c r="AR1810" s="1" t="s">
        <v>6350</v>
      </c>
      <c r="AS1810" s="1" t="s">
        <v>6350</v>
      </c>
      <c r="AT1810" s="1" t="s">
        <v>6350</v>
      </c>
    </row>
    <row r="1811" spans="1:46" ht="12.75" x14ac:dyDescent="0.2">
      <c r="A1811" s="1">
        <v>11810</v>
      </c>
      <c r="B1811" s="1" t="s">
        <v>2</v>
      </c>
      <c r="C1811" s="2">
        <f t="shared" ca="1" si="196"/>
        <v>45265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6350</v>
      </c>
      <c r="O1811" s="1" t="s">
        <v>6373</v>
      </c>
      <c r="P1811" s="1" t="s">
        <v>6349</v>
      </c>
      <c r="Q1811" s="1" t="s">
        <v>6350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197"/>
        <v>30655</v>
      </c>
      <c r="AA1811" s="1" t="str">
        <f>Raw!Z1811</f>
        <v>NEW ZEALAND FULL LICENCE</v>
      </c>
      <c r="AB1811" s="9">
        <f t="shared" si="198"/>
        <v>4</v>
      </c>
      <c r="AC1811" s="1">
        <v>16</v>
      </c>
      <c r="AD1811" s="1" t="str">
        <f>Raw!AA1811</f>
        <v>FEMALE</v>
      </c>
      <c r="AE1811" s="1" t="str">
        <f>Raw!AB1811</f>
        <v>YES</v>
      </c>
      <c r="AF1811" s="1">
        <f>IF(Raw!AE1811="", 0, 1)</f>
        <v>0</v>
      </c>
      <c r="AG1811" s="1" t="str">
        <f t="shared" si="199"/>
        <v>No</v>
      </c>
      <c r="AH1811" s="1" t="str">
        <f t="shared" si="200"/>
        <v>No</v>
      </c>
      <c r="AI1811" s="1" t="str">
        <f t="shared" si="201"/>
        <v>No</v>
      </c>
      <c r="AJ1811" s="1" t="str">
        <f>IF(Raw!AE1811="", "", Raw!AE1811)</f>
        <v/>
      </c>
      <c r="AK1811" s="2" t="str">
        <f t="shared" ca="1" si="202"/>
        <v/>
      </c>
      <c r="AL1811" s="1" t="str">
        <f>IF(Raw!AF1811="", "", Raw!AF1811)</f>
        <v/>
      </c>
      <c r="AM1811" s="1" t="s">
        <v>6350</v>
      </c>
      <c r="AN1811" s="1" t="s">
        <v>6350</v>
      </c>
      <c r="AO1811" s="1" t="s">
        <v>6349</v>
      </c>
      <c r="AP1811" s="1">
        <f>Raw!AH1811</f>
        <v>75650</v>
      </c>
      <c r="AQ1811" s="1">
        <v>500</v>
      </c>
      <c r="AR1811" s="1" t="s">
        <v>6350</v>
      </c>
      <c r="AS1811" s="1" t="s">
        <v>6350</v>
      </c>
      <c r="AT1811" s="1" t="s">
        <v>6350</v>
      </c>
    </row>
    <row r="1812" spans="1:46" ht="12.75" x14ac:dyDescent="0.2">
      <c r="A1812" s="1">
        <v>11811</v>
      </c>
      <c r="B1812" s="1" t="s">
        <v>2</v>
      </c>
      <c r="C1812" s="2">
        <f t="shared" ca="1" si="196"/>
        <v>45265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6350</v>
      </c>
      <c r="O1812" s="1" t="s">
        <v>6373</v>
      </c>
      <c r="P1812" s="1" t="s">
        <v>6349</v>
      </c>
      <c r="Q1812" s="1" t="s">
        <v>6350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/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197"/>
        <v>21159</v>
      </c>
      <c r="AA1812" s="1" t="str">
        <f>Raw!Z1812</f>
        <v>NEW ZEALAND FULL LICENCE</v>
      </c>
      <c r="AB1812" s="9">
        <f t="shared" si="198"/>
        <v>4</v>
      </c>
      <c r="AC1812" s="1">
        <v>16</v>
      </c>
      <c r="AD1812" s="1" t="str">
        <f>Raw!AA1812</f>
        <v>MALE</v>
      </c>
      <c r="AE1812" s="1" t="str">
        <f>Raw!AB1812</f>
        <v>NO</v>
      </c>
      <c r="AF1812" s="1">
        <f>IF(Raw!AE1812="", 0, 1)</f>
        <v>1</v>
      </c>
      <c r="AG1812" s="1" t="str">
        <f t="shared" si="199"/>
        <v>No</v>
      </c>
      <c r="AH1812" s="1" t="str">
        <f t="shared" si="200"/>
        <v>Yes</v>
      </c>
      <c r="AI1812" s="1" t="str">
        <f t="shared" si="201"/>
        <v>Yes</v>
      </c>
      <c r="AJ1812" s="1">
        <f>IF(Raw!AE1812="", "", Raw!AE1812)</f>
        <v>27</v>
      </c>
      <c r="AK1812" s="2">
        <f t="shared" ca="1" si="202"/>
        <v>44469</v>
      </c>
      <c r="AL1812" s="1" t="str">
        <f>IF(Raw!AF1812="", "", Raw!AF1812)</f>
        <v>At fault - other vehicle involved</v>
      </c>
      <c r="AM1812" s="1" t="s">
        <v>6350</v>
      </c>
      <c r="AN1812" s="1" t="s">
        <v>6350</v>
      </c>
      <c r="AO1812" s="1" t="s">
        <v>6349</v>
      </c>
      <c r="AP1812" s="1">
        <f>Raw!AH1812</f>
        <v>15360</v>
      </c>
      <c r="AQ1812" s="1">
        <v>500</v>
      </c>
      <c r="AR1812" s="1" t="s">
        <v>6350</v>
      </c>
      <c r="AS1812" s="1" t="s">
        <v>6350</v>
      </c>
      <c r="AT1812" s="1" t="s">
        <v>6350</v>
      </c>
    </row>
    <row r="1813" spans="1:46" ht="12.75" x14ac:dyDescent="0.2">
      <c r="A1813" s="1">
        <v>11812</v>
      </c>
      <c r="B1813" s="1" t="s">
        <v>2</v>
      </c>
      <c r="C1813" s="2">
        <f t="shared" ca="1" si="196"/>
        <v>45265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6350</v>
      </c>
      <c r="O1813" s="1" t="s">
        <v>6373</v>
      </c>
      <c r="P1813" s="1" t="s">
        <v>6349</v>
      </c>
      <c r="Q1813" s="1" t="s">
        <v>6350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/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197"/>
        <v>35038</v>
      </c>
      <c r="AA1813" s="1" t="str">
        <f>Raw!Z1813</f>
        <v>NEW ZEALAND FULL LICENCE</v>
      </c>
      <c r="AB1813" s="9">
        <f t="shared" si="198"/>
        <v>4</v>
      </c>
      <c r="AC1813" s="1">
        <v>16</v>
      </c>
      <c r="AD1813" s="1" t="str">
        <f>Raw!AA1813</f>
        <v>MALE</v>
      </c>
      <c r="AE1813" s="1" t="str">
        <f>Raw!AB1813</f>
        <v>YES</v>
      </c>
      <c r="AF1813" s="1">
        <f>IF(Raw!AE1813="", 0, 1)</f>
        <v>0</v>
      </c>
      <c r="AG1813" s="1" t="str">
        <f t="shared" si="199"/>
        <v>No</v>
      </c>
      <c r="AH1813" s="1" t="str">
        <f t="shared" si="200"/>
        <v>No</v>
      </c>
      <c r="AI1813" s="1" t="str">
        <f t="shared" si="201"/>
        <v>No</v>
      </c>
      <c r="AJ1813" s="1" t="str">
        <f>IF(Raw!AE1813="", "", Raw!AE1813)</f>
        <v/>
      </c>
      <c r="AK1813" s="2" t="str">
        <f t="shared" ca="1" si="202"/>
        <v/>
      </c>
      <c r="AL1813" s="1" t="str">
        <f>IF(Raw!AF1813="", "", Raw!AF1813)</f>
        <v/>
      </c>
      <c r="AM1813" s="1" t="s">
        <v>6350</v>
      </c>
      <c r="AN1813" s="1" t="s">
        <v>6350</v>
      </c>
      <c r="AO1813" s="1" t="s">
        <v>6349</v>
      </c>
      <c r="AP1813" s="1">
        <f>Raw!AH1813</f>
        <v>19110</v>
      </c>
      <c r="AQ1813" s="1">
        <v>500</v>
      </c>
      <c r="AR1813" s="1" t="s">
        <v>6350</v>
      </c>
      <c r="AS1813" s="1" t="s">
        <v>6350</v>
      </c>
      <c r="AT1813" s="1" t="s">
        <v>6350</v>
      </c>
    </row>
    <row r="1814" spans="1:46" ht="12.75" x14ac:dyDescent="0.2">
      <c r="A1814" s="1">
        <v>11813</v>
      </c>
      <c r="B1814" s="1" t="s">
        <v>2</v>
      </c>
      <c r="C1814" s="2">
        <f t="shared" ca="1" si="196"/>
        <v>45265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6350</v>
      </c>
      <c r="O1814" s="1" t="s">
        <v>6373</v>
      </c>
      <c r="P1814" s="1" t="s">
        <v>6349</v>
      </c>
      <c r="Q1814" s="1" t="s">
        <v>6350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/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197"/>
        <v>22620</v>
      </c>
      <c r="AA1814" s="1" t="str">
        <f>Raw!Z1814</f>
        <v>NEW ZEALAND FULL LICENCE</v>
      </c>
      <c r="AB1814" s="9">
        <f t="shared" si="198"/>
        <v>4</v>
      </c>
      <c r="AC1814" s="1">
        <v>16</v>
      </c>
      <c r="AD1814" s="1" t="str">
        <f>Raw!AA1814</f>
        <v>MALE</v>
      </c>
      <c r="AE1814" s="1" t="str">
        <f>Raw!AB1814</f>
        <v>NO</v>
      </c>
      <c r="AF1814" s="1">
        <f>IF(Raw!AE1814="", 0, 1)</f>
        <v>0</v>
      </c>
      <c r="AG1814" s="1" t="str">
        <f t="shared" si="199"/>
        <v>No</v>
      </c>
      <c r="AH1814" s="1" t="str">
        <f t="shared" si="200"/>
        <v>No</v>
      </c>
      <c r="AI1814" s="1" t="str">
        <f t="shared" si="201"/>
        <v>No</v>
      </c>
      <c r="AJ1814" s="1" t="str">
        <f>IF(Raw!AE1814="", "", Raw!AE1814)</f>
        <v/>
      </c>
      <c r="AK1814" s="2" t="str">
        <f t="shared" ca="1" si="202"/>
        <v/>
      </c>
      <c r="AL1814" s="1" t="str">
        <f>IF(Raw!AF1814="", "", Raw!AF1814)</f>
        <v/>
      </c>
      <c r="AM1814" s="1" t="s">
        <v>6350</v>
      </c>
      <c r="AN1814" s="1" t="s">
        <v>6350</v>
      </c>
      <c r="AO1814" s="1" t="s">
        <v>6349</v>
      </c>
      <c r="AP1814" s="1">
        <f>Raw!AH1814</f>
        <v>5000</v>
      </c>
      <c r="AQ1814" s="1">
        <v>500</v>
      </c>
      <c r="AR1814" s="1" t="s">
        <v>6350</v>
      </c>
      <c r="AS1814" s="1" t="s">
        <v>6350</v>
      </c>
      <c r="AT1814" s="1" t="s">
        <v>6350</v>
      </c>
    </row>
    <row r="1815" spans="1:46" ht="12.75" x14ac:dyDescent="0.2">
      <c r="A1815" s="1">
        <v>11814</v>
      </c>
      <c r="B1815" s="1" t="s">
        <v>2</v>
      </c>
      <c r="C1815" s="2">
        <f t="shared" ca="1" si="196"/>
        <v>45265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6350</v>
      </c>
      <c r="O1815" s="1" t="s">
        <v>6373</v>
      </c>
      <c r="P1815" s="1" t="s">
        <v>6349</v>
      </c>
      <c r="Q1815" s="1" t="s">
        <v>6350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/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197"/>
        <v>33577</v>
      </c>
      <c r="AA1815" s="1" t="str">
        <f>Raw!Z1815</f>
        <v>RESTRICTED LICENCE</v>
      </c>
      <c r="AB1815" s="9">
        <f t="shared" si="198"/>
        <v>4</v>
      </c>
      <c r="AC1815" s="1">
        <v>16</v>
      </c>
      <c r="AD1815" s="1" t="str">
        <f>Raw!AA1815</f>
        <v>FEMALE</v>
      </c>
      <c r="AE1815" s="1" t="str">
        <f>Raw!AB1815</f>
        <v>NO</v>
      </c>
      <c r="AF1815" s="1">
        <f>IF(Raw!AE1815="", 0, 1)</f>
        <v>0</v>
      </c>
      <c r="AG1815" s="1" t="str">
        <f t="shared" si="199"/>
        <v>No</v>
      </c>
      <c r="AH1815" s="1" t="str">
        <f t="shared" si="200"/>
        <v>No</v>
      </c>
      <c r="AI1815" s="1" t="str">
        <f t="shared" si="201"/>
        <v>No</v>
      </c>
      <c r="AJ1815" s="1" t="str">
        <f>IF(Raw!AE1815="", "", Raw!AE1815)</f>
        <v/>
      </c>
      <c r="AK1815" s="2" t="str">
        <f t="shared" ca="1" si="202"/>
        <v/>
      </c>
      <c r="AL1815" s="1" t="str">
        <f>IF(Raw!AF1815="", "", Raw!AF1815)</f>
        <v/>
      </c>
      <c r="AM1815" s="1" t="s">
        <v>6350</v>
      </c>
      <c r="AN1815" s="1" t="s">
        <v>6350</v>
      </c>
      <c r="AO1815" s="1" t="s">
        <v>6349</v>
      </c>
      <c r="AP1815" s="1">
        <f>Raw!AH1815</f>
        <v>5200</v>
      </c>
      <c r="AQ1815" s="1">
        <v>500</v>
      </c>
      <c r="AR1815" s="1" t="s">
        <v>6350</v>
      </c>
      <c r="AS1815" s="1" t="s">
        <v>6350</v>
      </c>
      <c r="AT1815" s="1" t="s">
        <v>6350</v>
      </c>
    </row>
    <row r="1816" spans="1:46" ht="12.75" x14ac:dyDescent="0.2">
      <c r="A1816" s="1">
        <v>11815</v>
      </c>
      <c r="B1816" s="1" t="s">
        <v>2</v>
      </c>
      <c r="C1816" s="2">
        <f t="shared" ca="1" si="196"/>
        <v>45265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6350</v>
      </c>
      <c r="O1816" s="1" t="s">
        <v>6373</v>
      </c>
      <c r="P1816" s="1" t="s">
        <v>6349</v>
      </c>
      <c r="Q1816" s="1" t="s">
        <v>6350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/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197"/>
        <v>26272</v>
      </c>
      <c r="AA1816" s="1" t="str">
        <f>Raw!Z1816</f>
        <v>NEW ZEALAND FULL LICENCE</v>
      </c>
      <c r="AB1816" s="9">
        <f t="shared" si="198"/>
        <v>4</v>
      </c>
      <c r="AC1816" s="1">
        <v>16</v>
      </c>
      <c r="AD1816" s="1" t="str">
        <f>Raw!AA1816</f>
        <v>MALE</v>
      </c>
      <c r="AE1816" s="1" t="str">
        <f>Raw!AB1816</f>
        <v>YES</v>
      </c>
      <c r="AF1816" s="1">
        <f>IF(Raw!AE1816="", 0, 1)</f>
        <v>1</v>
      </c>
      <c r="AG1816" s="1" t="str">
        <f t="shared" si="199"/>
        <v>Yes</v>
      </c>
      <c r="AH1816" s="1" t="str">
        <f t="shared" si="200"/>
        <v>Yes</v>
      </c>
      <c r="AI1816" s="1" t="str">
        <f t="shared" si="201"/>
        <v>Yes</v>
      </c>
      <c r="AJ1816" s="1">
        <f>IF(Raw!AE1816="", "", Raw!AE1816)</f>
        <v>10</v>
      </c>
      <c r="AK1816" s="2">
        <f t="shared" ca="1" si="202"/>
        <v>44985</v>
      </c>
      <c r="AL1816" s="1" t="str">
        <f>IF(Raw!AF1816="", "", Raw!AF1816)</f>
        <v>At fault - other vehicle involved</v>
      </c>
      <c r="AM1816" s="1" t="s">
        <v>6350</v>
      </c>
      <c r="AN1816" s="1" t="s">
        <v>6350</v>
      </c>
      <c r="AO1816" s="1" t="s">
        <v>6349</v>
      </c>
      <c r="AP1816" s="1">
        <f>Raw!AH1816</f>
        <v>35000</v>
      </c>
      <c r="AQ1816" s="1">
        <v>500</v>
      </c>
      <c r="AR1816" s="1" t="s">
        <v>6350</v>
      </c>
      <c r="AS1816" s="1" t="s">
        <v>6350</v>
      </c>
      <c r="AT1816" s="1" t="s">
        <v>6350</v>
      </c>
    </row>
    <row r="1817" spans="1:46" ht="12.75" x14ac:dyDescent="0.2">
      <c r="A1817" s="1">
        <v>11816</v>
      </c>
      <c r="B1817" s="1" t="s">
        <v>2</v>
      </c>
      <c r="C1817" s="2">
        <f t="shared" ca="1" si="196"/>
        <v>45265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6350</v>
      </c>
      <c r="O1817" s="1" t="s">
        <v>6373</v>
      </c>
      <c r="P1817" s="1" t="s">
        <v>6349</v>
      </c>
      <c r="Q1817" s="1" t="s">
        <v>6350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197"/>
        <v>21889</v>
      </c>
      <c r="AA1817" s="1" t="str">
        <f>Raw!Z1817</f>
        <v>NEW ZEALAND FULL LICENCE</v>
      </c>
      <c r="AB1817" s="9">
        <f t="shared" si="198"/>
        <v>4</v>
      </c>
      <c r="AC1817" s="1">
        <v>16</v>
      </c>
      <c r="AD1817" s="1" t="str">
        <f>Raw!AA1817</f>
        <v>FEMALE</v>
      </c>
      <c r="AE1817" s="1" t="str">
        <f>Raw!AB1817</f>
        <v>NO</v>
      </c>
      <c r="AF1817" s="1">
        <f>IF(Raw!AE1817="", 0, 1)</f>
        <v>0</v>
      </c>
      <c r="AG1817" s="1" t="str">
        <f t="shared" si="199"/>
        <v>No</v>
      </c>
      <c r="AH1817" s="1" t="str">
        <f t="shared" si="200"/>
        <v>No</v>
      </c>
      <c r="AI1817" s="1" t="str">
        <f t="shared" si="201"/>
        <v>No</v>
      </c>
      <c r="AJ1817" s="1" t="str">
        <f>IF(Raw!AE1817="", "", Raw!AE1817)</f>
        <v/>
      </c>
      <c r="AK1817" s="2" t="str">
        <f t="shared" ca="1" si="202"/>
        <v/>
      </c>
      <c r="AL1817" s="1" t="str">
        <f>IF(Raw!AF1817="", "", Raw!AF1817)</f>
        <v/>
      </c>
      <c r="AM1817" s="1" t="s">
        <v>6350</v>
      </c>
      <c r="AN1817" s="1" t="s">
        <v>6350</v>
      </c>
      <c r="AO1817" s="1" t="s">
        <v>6349</v>
      </c>
      <c r="AP1817" s="1">
        <f>Raw!AH1817</f>
        <v>6320</v>
      </c>
      <c r="AQ1817" s="1">
        <v>500</v>
      </c>
      <c r="AR1817" s="1" t="s">
        <v>6350</v>
      </c>
      <c r="AS1817" s="1" t="s">
        <v>6350</v>
      </c>
      <c r="AT1817" s="1" t="s">
        <v>6350</v>
      </c>
    </row>
    <row r="1818" spans="1:46" ht="12.75" x14ac:dyDescent="0.2">
      <c r="A1818" s="1">
        <v>11817</v>
      </c>
      <c r="B1818" s="1" t="s">
        <v>2</v>
      </c>
      <c r="C1818" s="2">
        <f t="shared" ca="1" si="196"/>
        <v>45265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6350</v>
      </c>
      <c r="O1818" s="1" t="s">
        <v>6373</v>
      </c>
      <c r="P1818" s="1" t="s">
        <v>6349</v>
      </c>
      <c r="Q1818" s="1" t="s">
        <v>6350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197"/>
        <v>21159</v>
      </c>
      <c r="AA1818" s="1" t="str">
        <f>Raw!Z1818</f>
        <v>NEW ZEALAND FULL LICENCE</v>
      </c>
      <c r="AB1818" s="9">
        <f t="shared" si="198"/>
        <v>4</v>
      </c>
      <c r="AC1818" s="1">
        <v>16</v>
      </c>
      <c r="AD1818" s="1" t="str">
        <f>Raw!AA1818</f>
        <v>FEMALE</v>
      </c>
      <c r="AE1818" s="1" t="str">
        <f>Raw!AB1818</f>
        <v>NO</v>
      </c>
      <c r="AF1818" s="1">
        <f>IF(Raw!AE1818="", 0, 1)</f>
        <v>0</v>
      </c>
      <c r="AG1818" s="1" t="str">
        <f t="shared" si="199"/>
        <v>No</v>
      </c>
      <c r="AH1818" s="1" t="str">
        <f t="shared" si="200"/>
        <v>No</v>
      </c>
      <c r="AI1818" s="1" t="str">
        <f t="shared" si="201"/>
        <v>No</v>
      </c>
      <c r="AJ1818" s="1" t="str">
        <f>IF(Raw!AE1818="", "", Raw!AE1818)</f>
        <v/>
      </c>
      <c r="AK1818" s="2" t="str">
        <f t="shared" ca="1" si="202"/>
        <v/>
      </c>
      <c r="AL1818" s="1" t="str">
        <f>IF(Raw!AF1818="", "", Raw!AF1818)</f>
        <v/>
      </c>
      <c r="AM1818" s="1" t="s">
        <v>6350</v>
      </c>
      <c r="AN1818" s="1" t="s">
        <v>6350</v>
      </c>
      <c r="AO1818" s="1" t="s">
        <v>6349</v>
      </c>
      <c r="AP1818" s="1">
        <f>Raw!AH1818</f>
        <v>14395</v>
      </c>
      <c r="AQ1818" s="1">
        <v>500</v>
      </c>
      <c r="AR1818" s="1" t="s">
        <v>6350</v>
      </c>
      <c r="AS1818" s="1" t="s">
        <v>6350</v>
      </c>
      <c r="AT1818" s="1" t="s">
        <v>6350</v>
      </c>
    </row>
    <row r="1819" spans="1:46" ht="12.75" x14ac:dyDescent="0.2">
      <c r="A1819" s="1">
        <v>11818</v>
      </c>
      <c r="B1819" s="1" t="s">
        <v>2</v>
      </c>
      <c r="C1819" s="2">
        <f t="shared" ca="1" si="196"/>
        <v>45265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6350</v>
      </c>
      <c r="O1819" s="1" t="s">
        <v>6373</v>
      </c>
      <c r="P1819" s="1" t="s">
        <v>6349</v>
      </c>
      <c r="Q1819" s="1" t="s">
        <v>6350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197"/>
        <v>28099</v>
      </c>
      <c r="AA1819" s="1" t="str">
        <f>Raw!Z1819</f>
        <v>NEW ZEALAND FULL LICENCE</v>
      </c>
      <c r="AB1819" s="9">
        <f t="shared" si="198"/>
        <v>4</v>
      </c>
      <c r="AC1819" s="1">
        <v>16</v>
      </c>
      <c r="AD1819" s="1" t="str">
        <f>Raw!AA1819</f>
        <v>MALE</v>
      </c>
      <c r="AE1819" s="1" t="str">
        <f>Raw!AB1819</f>
        <v>YES</v>
      </c>
      <c r="AF1819" s="1">
        <f>IF(Raw!AE1819="", 0, 1)</f>
        <v>0</v>
      </c>
      <c r="AG1819" s="1" t="str">
        <f t="shared" si="199"/>
        <v>No</v>
      </c>
      <c r="AH1819" s="1" t="str">
        <f t="shared" si="200"/>
        <v>No</v>
      </c>
      <c r="AI1819" s="1" t="str">
        <f t="shared" si="201"/>
        <v>No</v>
      </c>
      <c r="AJ1819" s="1" t="str">
        <f>IF(Raw!AE1819="", "", Raw!AE1819)</f>
        <v/>
      </c>
      <c r="AK1819" s="2" t="str">
        <f t="shared" ca="1" si="202"/>
        <v/>
      </c>
      <c r="AL1819" s="1" t="str">
        <f>IF(Raw!AF1819="", "", Raw!AF1819)</f>
        <v/>
      </c>
      <c r="AM1819" s="1" t="s">
        <v>6350</v>
      </c>
      <c r="AN1819" s="1" t="s">
        <v>6350</v>
      </c>
      <c r="AO1819" s="1" t="s">
        <v>6349</v>
      </c>
      <c r="AP1819" s="1">
        <f>Raw!AH1819</f>
        <v>71990</v>
      </c>
      <c r="AQ1819" s="1">
        <v>500</v>
      </c>
      <c r="AR1819" s="1" t="s">
        <v>6350</v>
      </c>
      <c r="AS1819" s="1" t="s">
        <v>6350</v>
      </c>
      <c r="AT1819" s="1" t="s">
        <v>6350</v>
      </c>
    </row>
    <row r="1820" spans="1:46" ht="12.75" x14ac:dyDescent="0.2">
      <c r="A1820" s="1">
        <v>11819</v>
      </c>
      <c r="B1820" s="1" t="s">
        <v>2</v>
      </c>
      <c r="C1820" s="2">
        <f t="shared" ca="1" si="196"/>
        <v>45265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6350</v>
      </c>
      <c r="O1820" s="1" t="s">
        <v>6373</v>
      </c>
      <c r="P1820" s="1" t="s">
        <v>6349</v>
      </c>
      <c r="Q1820" s="1" t="s">
        <v>6350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/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197"/>
        <v>37230</v>
      </c>
      <c r="AA1820" s="1" t="str">
        <f>Raw!Z1820</f>
        <v>NEW ZEALAND FULL LICENCE</v>
      </c>
      <c r="AB1820" s="9">
        <f t="shared" si="198"/>
        <v>4</v>
      </c>
      <c r="AC1820" s="1">
        <v>16</v>
      </c>
      <c r="AD1820" s="1" t="str">
        <f>Raw!AA1820</f>
        <v>MALE</v>
      </c>
      <c r="AE1820" s="1" t="str">
        <f>Raw!AB1820</f>
        <v>NO</v>
      </c>
      <c r="AF1820" s="1">
        <f>IF(Raw!AE1820="", 0, 1)</f>
        <v>0</v>
      </c>
      <c r="AG1820" s="1" t="str">
        <f t="shared" si="199"/>
        <v>No</v>
      </c>
      <c r="AH1820" s="1" t="str">
        <f t="shared" si="200"/>
        <v>No</v>
      </c>
      <c r="AI1820" s="1" t="str">
        <f t="shared" si="201"/>
        <v>No</v>
      </c>
      <c r="AJ1820" s="1" t="str">
        <f>IF(Raw!AE1820="", "", Raw!AE1820)</f>
        <v/>
      </c>
      <c r="AK1820" s="2" t="str">
        <f t="shared" ca="1" si="202"/>
        <v/>
      </c>
      <c r="AL1820" s="1" t="str">
        <f>IF(Raw!AF1820="", "", Raw!AF1820)</f>
        <v/>
      </c>
      <c r="AM1820" s="1" t="s">
        <v>6350</v>
      </c>
      <c r="AN1820" s="1" t="s">
        <v>6350</v>
      </c>
      <c r="AO1820" s="1" t="s">
        <v>6349</v>
      </c>
      <c r="AP1820" s="1">
        <f>Raw!AH1820</f>
        <v>4250</v>
      </c>
      <c r="AQ1820" s="1">
        <v>500</v>
      </c>
      <c r="AR1820" s="1" t="s">
        <v>6350</v>
      </c>
      <c r="AS1820" s="1" t="s">
        <v>6350</v>
      </c>
      <c r="AT1820" s="1" t="s">
        <v>6350</v>
      </c>
    </row>
    <row r="1821" spans="1:46" ht="12.75" x14ac:dyDescent="0.2">
      <c r="A1821" s="1">
        <v>11820</v>
      </c>
      <c r="B1821" s="1" t="s">
        <v>2</v>
      </c>
      <c r="C1821" s="2">
        <f t="shared" ca="1" si="196"/>
        <v>45265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6350</v>
      </c>
      <c r="O1821" s="1" t="s">
        <v>6373</v>
      </c>
      <c r="P1821" s="1" t="s">
        <v>6349</v>
      </c>
      <c r="Q1821" s="1" t="s">
        <v>6350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/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197"/>
        <v>34673</v>
      </c>
      <c r="AA1821" s="1" t="str">
        <f>Raw!Z1821</f>
        <v>NEW ZEALAND FULL LICENCE</v>
      </c>
      <c r="AB1821" s="9">
        <f t="shared" si="198"/>
        <v>4</v>
      </c>
      <c r="AC1821" s="1">
        <v>16</v>
      </c>
      <c r="AD1821" s="1" t="str">
        <f>Raw!AA1821</f>
        <v>FEMALE</v>
      </c>
      <c r="AE1821" s="1" t="str">
        <f>Raw!AB1821</f>
        <v>NO</v>
      </c>
      <c r="AF1821" s="1">
        <f>IF(Raw!AE1821="", 0, 1)</f>
        <v>1</v>
      </c>
      <c r="AG1821" s="1" t="str">
        <f t="shared" si="199"/>
        <v>Yes</v>
      </c>
      <c r="AH1821" s="1" t="str">
        <f t="shared" si="200"/>
        <v>Yes</v>
      </c>
      <c r="AI1821" s="1" t="str">
        <f t="shared" si="201"/>
        <v>Yes</v>
      </c>
      <c r="AJ1821" s="1">
        <f>IF(Raw!AE1821="", "", Raw!AE1821)</f>
        <v>14</v>
      </c>
      <c r="AK1821" s="2">
        <f t="shared" ca="1" si="202"/>
        <v>44865</v>
      </c>
      <c r="AL1821" s="1" t="str">
        <f>IF(Raw!AF1821="", "", Raw!AF1821)</f>
        <v>At fault - other vehicle involved</v>
      </c>
      <c r="AM1821" s="1" t="s">
        <v>6350</v>
      </c>
      <c r="AN1821" s="1" t="s">
        <v>6350</v>
      </c>
      <c r="AO1821" s="1" t="s">
        <v>6349</v>
      </c>
      <c r="AP1821" s="1">
        <f>Raw!AH1821</f>
        <v>4250</v>
      </c>
      <c r="AQ1821" s="1">
        <v>500</v>
      </c>
      <c r="AR1821" s="1" t="s">
        <v>6350</v>
      </c>
      <c r="AS1821" s="1" t="s">
        <v>6350</v>
      </c>
      <c r="AT1821" s="1" t="s">
        <v>6350</v>
      </c>
    </row>
    <row r="1822" spans="1:46" ht="12.75" x14ac:dyDescent="0.2">
      <c r="A1822" s="1">
        <v>11821</v>
      </c>
      <c r="B1822" s="1" t="s">
        <v>2</v>
      </c>
      <c r="C1822" s="2">
        <f t="shared" ca="1" si="196"/>
        <v>45265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6350</v>
      </c>
      <c r="O1822" s="1" t="s">
        <v>6373</v>
      </c>
      <c r="P1822" s="1" t="s">
        <v>6349</v>
      </c>
      <c r="Q1822" s="1" t="s">
        <v>6350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197"/>
        <v>27003</v>
      </c>
      <c r="AA1822" s="1" t="str">
        <f>Raw!Z1822</f>
        <v>NEW ZEALAND FULL LICENCE</v>
      </c>
      <c r="AB1822" s="9">
        <f t="shared" si="198"/>
        <v>4</v>
      </c>
      <c r="AC1822" s="1">
        <v>16</v>
      </c>
      <c r="AD1822" s="1" t="str">
        <f>Raw!AA1822</f>
        <v>MALE</v>
      </c>
      <c r="AE1822" s="1" t="str">
        <f>Raw!AB1822</f>
        <v>NO</v>
      </c>
      <c r="AF1822" s="1">
        <f>IF(Raw!AE1822="", 0, 1)</f>
        <v>0</v>
      </c>
      <c r="AG1822" s="1" t="str">
        <f t="shared" si="199"/>
        <v>No</v>
      </c>
      <c r="AH1822" s="1" t="str">
        <f t="shared" si="200"/>
        <v>No</v>
      </c>
      <c r="AI1822" s="1" t="str">
        <f t="shared" si="201"/>
        <v>No</v>
      </c>
      <c r="AJ1822" s="1" t="str">
        <f>IF(Raw!AE1822="", "", Raw!AE1822)</f>
        <v/>
      </c>
      <c r="AK1822" s="2" t="str">
        <f t="shared" ca="1" si="202"/>
        <v/>
      </c>
      <c r="AL1822" s="1" t="str">
        <f>IF(Raw!AF1822="", "", Raw!AF1822)</f>
        <v/>
      </c>
      <c r="AM1822" s="1" t="s">
        <v>6350</v>
      </c>
      <c r="AN1822" s="1" t="s">
        <v>6350</v>
      </c>
      <c r="AO1822" s="1" t="s">
        <v>6349</v>
      </c>
      <c r="AP1822" s="1">
        <f>Raw!AH1822</f>
        <v>7900</v>
      </c>
      <c r="AQ1822" s="1">
        <v>500</v>
      </c>
      <c r="AR1822" s="1" t="s">
        <v>6350</v>
      </c>
      <c r="AS1822" s="1" t="s">
        <v>6350</v>
      </c>
      <c r="AT1822" s="1" t="s">
        <v>6350</v>
      </c>
    </row>
    <row r="1823" spans="1:46" ht="12.75" x14ac:dyDescent="0.2">
      <c r="A1823" s="1">
        <v>11822</v>
      </c>
      <c r="B1823" s="1" t="s">
        <v>2</v>
      </c>
      <c r="C1823" s="2">
        <f t="shared" ca="1" si="196"/>
        <v>45265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6350</v>
      </c>
      <c r="O1823" s="1" t="s">
        <v>6373</v>
      </c>
      <c r="P1823" s="1" t="s">
        <v>6349</v>
      </c>
      <c r="Q1823" s="1" t="s">
        <v>6350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197"/>
        <v>36499</v>
      </c>
      <c r="AA1823" s="1" t="str">
        <f>Raw!Z1823</f>
        <v>NEW ZEALAND FULL LICENCE</v>
      </c>
      <c r="AB1823" s="9">
        <f t="shared" si="198"/>
        <v>4</v>
      </c>
      <c r="AC1823" s="1">
        <v>16</v>
      </c>
      <c r="AD1823" s="1" t="str">
        <f>Raw!AA1823</f>
        <v>MALE</v>
      </c>
      <c r="AE1823" s="1" t="str">
        <f>Raw!AB1823</f>
        <v>NO</v>
      </c>
      <c r="AF1823" s="1">
        <f>IF(Raw!AE1823="", 0, 1)</f>
        <v>1</v>
      </c>
      <c r="AG1823" s="1" t="str">
        <f t="shared" si="199"/>
        <v>Yes</v>
      </c>
      <c r="AH1823" s="1" t="str">
        <f t="shared" si="200"/>
        <v>Yes</v>
      </c>
      <c r="AI1823" s="1" t="str">
        <f t="shared" si="201"/>
        <v>Yes</v>
      </c>
      <c r="AJ1823" s="1">
        <f>IF(Raw!AE1823="", "", Raw!AE1823)</f>
        <v>7</v>
      </c>
      <c r="AK1823" s="2">
        <f t="shared" ca="1" si="202"/>
        <v>45077</v>
      </c>
      <c r="AL1823" s="1" t="str">
        <f>IF(Raw!AF1823="", "", Raw!AF1823)</f>
        <v>At fault - other vehicle involved</v>
      </c>
      <c r="AM1823" s="1" t="s">
        <v>6350</v>
      </c>
      <c r="AN1823" s="1" t="s">
        <v>6350</v>
      </c>
      <c r="AO1823" s="1" t="s">
        <v>6349</v>
      </c>
      <c r="AP1823" s="1">
        <f>Raw!AH1823</f>
        <v>6700</v>
      </c>
      <c r="AQ1823" s="1">
        <v>500</v>
      </c>
      <c r="AR1823" s="1" t="s">
        <v>6350</v>
      </c>
      <c r="AS1823" s="1" t="s">
        <v>6350</v>
      </c>
      <c r="AT1823" s="1" t="s">
        <v>6350</v>
      </c>
    </row>
    <row r="1824" spans="1:46" ht="12.75" x14ac:dyDescent="0.2">
      <c r="A1824" s="1">
        <v>11823</v>
      </c>
      <c r="B1824" s="1" t="s">
        <v>2</v>
      </c>
      <c r="C1824" s="2">
        <f t="shared" ca="1" si="196"/>
        <v>45265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6350</v>
      </c>
      <c r="O1824" s="1" t="s">
        <v>6373</v>
      </c>
      <c r="P1824" s="1" t="s">
        <v>6349</v>
      </c>
      <c r="Q1824" s="1" t="s">
        <v>6350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/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197"/>
        <v>35038</v>
      </c>
      <c r="AA1824" s="1" t="str">
        <f>Raw!Z1824</f>
        <v>NEW ZEALAND FULL LICENCE</v>
      </c>
      <c r="AB1824" s="9">
        <f t="shared" si="198"/>
        <v>4</v>
      </c>
      <c r="AC1824" s="1">
        <v>16</v>
      </c>
      <c r="AD1824" s="1" t="str">
        <f>Raw!AA1824</f>
        <v>MALE</v>
      </c>
      <c r="AE1824" s="1" t="str">
        <f>Raw!AB1824</f>
        <v>YES</v>
      </c>
      <c r="AF1824" s="1">
        <f>IF(Raw!AE1824="", 0, 1)</f>
        <v>1</v>
      </c>
      <c r="AG1824" s="1" t="str">
        <f t="shared" si="199"/>
        <v>Yes</v>
      </c>
      <c r="AH1824" s="1" t="str">
        <f t="shared" si="200"/>
        <v>Yes</v>
      </c>
      <c r="AI1824" s="1" t="str">
        <f t="shared" si="201"/>
        <v>Yes</v>
      </c>
      <c r="AJ1824" s="1">
        <f>IF(Raw!AE1824="", "", Raw!AE1824)</f>
        <v>12</v>
      </c>
      <c r="AK1824" s="2">
        <f t="shared" ca="1" si="202"/>
        <v>44926</v>
      </c>
      <c r="AL1824" s="1" t="str">
        <f>IF(Raw!AF1824="", "", Raw!AF1824)</f>
        <v>Not at fault - other vehicle involved</v>
      </c>
      <c r="AM1824" s="1" t="s">
        <v>6350</v>
      </c>
      <c r="AN1824" s="1" t="s">
        <v>6350</v>
      </c>
      <c r="AO1824" s="1" t="s">
        <v>6349</v>
      </c>
      <c r="AP1824" s="1">
        <f>Raw!AH1824</f>
        <v>13145</v>
      </c>
      <c r="AQ1824" s="1">
        <v>500</v>
      </c>
      <c r="AR1824" s="1" t="s">
        <v>6350</v>
      </c>
      <c r="AS1824" s="1" t="s">
        <v>6350</v>
      </c>
      <c r="AT1824" s="1" t="s">
        <v>6350</v>
      </c>
    </row>
    <row r="1825" spans="1:46" ht="12.75" x14ac:dyDescent="0.2">
      <c r="A1825" s="1">
        <v>11824</v>
      </c>
      <c r="B1825" s="1" t="s">
        <v>2</v>
      </c>
      <c r="C1825" s="2">
        <f t="shared" ca="1" si="196"/>
        <v>45265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6350</v>
      </c>
      <c r="O1825" s="1" t="s">
        <v>6373</v>
      </c>
      <c r="P1825" s="1" t="s">
        <v>6349</v>
      </c>
      <c r="Q1825" s="1" t="s">
        <v>6350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197"/>
        <v>37230</v>
      </c>
      <c r="AA1825" s="1" t="str">
        <f>Raw!Z1825</f>
        <v>NEW ZEALAND FULL LICENCE</v>
      </c>
      <c r="AB1825" s="9">
        <f t="shared" si="198"/>
        <v>4</v>
      </c>
      <c r="AC1825" s="1">
        <v>16</v>
      </c>
      <c r="AD1825" s="1" t="str">
        <f>Raw!AA1825</f>
        <v>FEMALE</v>
      </c>
      <c r="AE1825" s="1" t="str">
        <f>Raw!AB1825</f>
        <v>NO</v>
      </c>
      <c r="AF1825" s="1">
        <f>IF(Raw!AE1825="", 0, 1)</f>
        <v>0</v>
      </c>
      <c r="AG1825" s="1" t="str">
        <f t="shared" si="199"/>
        <v>No</v>
      </c>
      <c r="AH1825" s="1" t="str">
        <f t="shared" si="200"/>
        <v>No</v>
      </c>
      <c r="AI1825" s="1" t="str">
        <f t="shared" si="201"/>
        <v>No</v>
      </c>
      <c r="AJ1825" s="1" t="str">
        <f>IF(Raw!AE1825="", "", Raw!AE1825)</f>
        <v/>
      </c>
      <c r="AK1825" s="2" t="str">
        <f t="shared" ca="1" si="202"/>
        <v/>
      </c>
      <c r="AL1825" s="1" t="str">
        <f>IF(Raw!AF1825="", "", Raw!AF1825)</f>
        <v/>
      </c>
      <c r="AM1825" s="1" t="s">
        <v>6350</v>
      </c>
      <c r="AN1825" s="1" t="s">
        <v>6350</v>
      </c>
      <c r="AO1825" s="1" t="s">
        <v>6349</v>
      </c>
      <c r="AP1825" s="1">
        <f>Raw!AH1825</f>
        <v>9300</v>
      </c>
      <c r="AQ1825" s="1">
        <v>500</v>
      </c>
      <c r="AR1825" s="1" t="s">
        <v>6350</v>
      </c>
      <c r="AS1825" s="1" t="s">
        <v>6350</v>
      </c>
      <c r="AT1825" s="1" t="s">
        <v>6350</v>
      </c>
    </row>
    <row r="1826" spans="1:46" ht="12.75" x14ac:dyDescent="0.2">
      <c r="A1826" s="1">
        <v>11825</v>
      </c>
      <c r="B1826" s="1" t="s">
        <v>2</v>
      </c>
      <c r="C1826" s="2">
        <f t="shared" ca="1" si="196"/>
        <v>45265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6350</v>
      </c>
      <c r="O1826" s="1" t="s">
        <v>6373</v>
      </c>
      <c r="P1826" s="1" t="s">
        <v>6349</v>
      </c>
      <c r="Q1826" s="1" t="s">
        <v>6350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197"/>
        <v>34308</v>
      </c>
      <c r="AA1826" s="1" t="str">
        <f>Raw!Z1826</f>
        <v>NEW ZEALAND FULL LICENCE</v>
      </c>
      <c r="AB1826" s="9">
        <f t="shared" si="198"/>
        <v>4</v>
      </c>
      <c r="AC1826" s="1">
        <v>16</v>
      </c>
      <c r="AD1826" s="1" t="str">
        <f>Raw!AA1826</f>
        <v>FEMALE</v>
      </c>
      <c r="AE1826" s="1" t="str">
        <f>Raw!AB1826</f>
        <v>NO</v>
      </c>
      <c r="AF1826" s="1">
        <f>IF(Raw!AE1826="", 0, 1)</f>
        <v>0</v>
      </c>
      <c r="AG1826" s="1" t="str">
        <f t="shared" si="199"/>
        <v>No</v>
      </c>
      <c r="AH1826" s="1" t="str">
        <f t="shared" si="200"/>
        <v>No</v>
      </c>
      <c r="AI1826" s="1" t="str">
        <f t="shared" si="201"/>
        <v>No</v>
      </c>
      <c r="AJ1826" s="1" t="str">
        <f>IF(Raw!AE1826="", "", Raw!AE1826)</f>
        <v/>
      </c>
      <c r="AK1826" s="2" t="str">
        <f t="shared" ca="1" si="202"/>
        <v/>
      </c>
      <c r="AL1826" s="1" t="str">
        <f>IF(Raw!AF1826="", "", Raw!AF1826)</f>
        <v/>
      </c>
      <c r="AM1826" s="1" t="s">
        <v>6350</v>
      </c>
      <c r="AN1826" s="1" t="s">
        <v>6350</v>
      </c>
      <c r="AO1826" s="1" t="s">
        <v>6349</v>
      </c>
      <c r="AP1826" s="1">
        <f>Raw!AH1826</f>
        <v>29650</v>
      </c>
      <c r="AQ1826" s="1">
        <v>500</v>
      </c>
      <c r="AR1826" s="1" t="s">
        <v>6350</v>
      </c>
      <c r="AS1826" s="1" t="s">
        <v>6350</v>
      </c>
      <c r="AT1826" s="1" t="s">
        <v>6350</v>
      </c>
    </row>
    <row r="1827" spans="1:46" ht="12.75" x14ac:dyDescent="0.2">
      <c r="A1827" s="1">
        <v>11826</v>
      </c>
      <c r="B1827" s="1" t="s">
        <v>2</v>
      </c>
      <c r="C1827" s="2">
        <f t="shared" ca="1" si="196"/>
        <v>45265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6350</v>
      </c>
      <c r="O1827" s="1" t="s">
        <v>6373</v>
      </c>
      <c r="P1827" s="1" t="s">
        <v>6349</v>
      </c>
      <c r="Q1827" s="1" t="s">
        <v>6350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197"/>
        <v>28464</v>
      </c>
      <c r="AA1827" s="1" t="str">
        <f>Raw!Z1827</f>
        <v>NEW ZEALAND FULL LICENCE</v>
      </c>
      <c r="AB1827" s="9">
        <f t="shared" si="198"/>
        <v>4</v>
      </c>
      <c r="AC1827" s="1">
        <v>16</v>
      </c>
      <c r="AD1827" s="1" t="str">
        <f>Raw!AA1827</f>
        <v>FEMALE</v>
      </c>
      <c r="AE1827" s="1" t="str">
        <f>Raw!AB1827</f>
        <v>NO</v>
      </c>
      <c r="AF1827" s="1">
        <f>IF(Raw!AE1827="", 0, 1)</f>
        <v>0</v>
      </c>
      <c r="AG1827" s="1" t="str">
        <f t="shared" si="199"/>
        <v>No</v>
      </c>
      <c r="AH1827" s="1" t="str">
        <f t="shared" si="200"/>
        <v>No</v>
      </c>
      <c r="AI1827" s="1" t="str">
        <f t="shared" si="201"/>
        <v>No</v>
      </c>
      <c r="AJ1827" s="1" t="str">
        <f>IF(Raw!AE1827="", "", Raw!AE1827)</f>
        <v/>
      </c>
      <c r="AK1827" s="2" t="str">
        <f t="shared" ca="1" si="202"/>
        <v/>
      </c>
      <c r="AL1827" s="1" t="str">
        <f>IF(Raw!AF1827="", "", Raw!AF1827)</f>
        <v/>
      </c>
      <c r="AM1827" s="1" t="s">
        <v>6350</v>
      </c>
      <c r="AN1827" s="1" t="s">
        <v>6350</v>
      </c>
      <c r="AO1827" s="1" t="s">
        <v>6349</v>
      </c>
      <c r="AP1827" s="1">
        <f>Raw!AH1827</f>
        <v>33160</v>
      </c>
      <c r="AQ1827" s="1">
        <v>500</v>
      </c>
      <c r="AR1827" s="1" t="s">
        <v>6350</v>
      </c>
      <c r="AS1827" s="1" t="s">
        <v>6350</v>
      </c>
      <c r="AT1827" s="1" t="s">
        <v>6350</v>
      </c>
    </row>
    <row r="1828" spans="1:46" ht="12.75" x14ac:dyDescent="0.2">
      <c r="A1828" s="1">
        <v>11827</v>
      </c>
      <c r="B1828" s="1" t="s">
        <v>2</v>
      </c>
      <c r="C1828" s="2">
        <f t="shared" ca="1" si="196"/>
        <v>45265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6350</v>
      </c>
      <c r="O1828" s="1" t="s">
        <v>6373</v>
      </c>
      <c r="P1828" s="1" t="s">
        <v>6349</v>
      </c>
      <c r="Q1828" s="1" t="s">
        <v>6350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197"/>
        <v>36865</v>
      </c>
      <c r="AA1828" s="1" t="str">
        <f>Raw!Z1828</f>
        <v>NEW ZEALAND FULL LICENCE</v>
      </c>
      <c r="AB1828" s="9">
        <f t="shared" si="198"/>
        <v>4</v>
      </c>
      <c r="AC1828" s="1">
        <v>16</v>
      </c>
      <c r="AD1828" s="1" t="str">
        <f>Raw!AA1828</f>
        <v>MALE</v>
      </c>
      <c r="AE1828" s="1" t="str">
        <f>Raw!AB1828</f>
        <v>NO</v>
      </c>
      <c r="AF1828" s="1">
        <f>IF(Raw!AE1828="", 0, 1)</f>
        <v>0</v>
      </c>
      <c r="AG1828" s="1" t="str">
        <f t="shared" si="199"/>
        <v>No</v>
      </c>
      <c r="AH1828" s="1" t="str">
        <f t="shared" si="200"/>
        <v>No</v>
      </c>
      <c r="AI1828" s="1" t="str">
        <f t="shared" si="201"/>
        <v>No</v>
      </c>
      <c r="AJ1828" s="1" t="str">
        <f>IF(Raw!AE1828="", "", Raw!AE1828)</f>
        <v/>
      </c>
      <c r="AK1828" s="2" t="str">
        <f t="shared" ca="1" si="202"/>
        <v/>
      </c>
      <c r="AL1828" s="1" t="str">
        <f>IF(Raw!AF1828="", "", Raw!AF1828)</f>
        <v/>
      </c>
      <c r="AM1828" s="1" t="s">
        <v>6350</v>
      </c>
      <c r="AN1828" s="1" t="s">
        <v>6350</v>
      </c>
      <c r="AO1828" s="1" t="s">
        <v>6349</v>
      </c>
      <c r="AP1828" s="1">
        <f>Raw!AH1828</f>
        <v>8500</v>
      </c>
      <c r="AQ1828" s="1">
        <v>500</v>
      </c>
      <c r="AR1828" s="1" t="s">
        <v>6350</v>
      </c>
      <c r="AS1828" s="1" t="s">
        <v>6350</v>
      </c>
      <c r="AT1828" s="1" t="s">
        <v>6350</v>
      </c>
    </row>
    <row r="1829" spans="1:46" ht="12.75" x14ac:dyDescent="0.2">
      <c r="A1829" s="1">
        <v>11828</v>
      </c>
      <c r="B1829" s="1" t="s">
        <v>2</v>
      </c>
      <c r="C1829" s="2">
        <f t="shared" ca="1" si="196"/>
        <v>45265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6350</v>
      </c>
      <c r="O1829" s="1" t="s">
        <v>6373</v>
      </c>
      <c r="P1829" s="1" t="s">
        <v>6349</v>
      </c>
      <c r="Q1829" s="1" t="s">
        <v>6350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197"/>
        <v>21524</v>
      </c>
      <c r="AA1829" s="1" t="str">
        <f>Raw!Z1829</f>
        <v>NEW ZEALAND FULL LICENCE</v>
      </c>
      <c r="AB1829" s="9">
        <f t="shared" si="198"/>
        <v>4</v>
      </c>
      <c r="AC1829" s="1">
        <v>16</v>
      </c>
      <c r="AD1829" s="1" t="str">
        <f>Raw!AA1829</f>
        <v>FEMALE</v>
      </c>
      <c r="AE1829" s="1" t="str">
        <f>Raw!AB1829</f>
        <v>NO</v>
      </c>
      <c r="AF1829" s="1">
        <f>IF(Raw!AE1829="", 0, 1)</f>
        <v>0</v>
      </c>
      <c r="AG1829" s="1" t="str">
        <f t="shared" si="199"/>
        <v>No</v>
      </c>
      <c r="AH1829" s="1" t="str">
        <f t="shared" si="200"/>
        <v>No</v>
      </c>
      <c r="AI1829" s="1" t="str">
        <f t="shared" si="201"/>
        <v>No</v>
      </c>
      <c r="AJ1829" s="1" t="str">
        <f>IF(Raw!AE1829="", "", Raw!AE1829)</f>
        <v/>
      </c>
      <c r="AK1829" s="2" t="str">
        <f t="shared" ca="1" si="202"/>
        <v/>
      </c>
      <c r="AL1829" s="1" t="str">
        <f>IF(Raw!AF1829="", "", Raw!AF1829)</f>
        <v/>
      </c>
      <c r="AM1829" s="1" t="s">
        <v>6350</v>
      </c>
      <c r="AN1829" s="1" t="s">
        <v>6350</v>
      </c>
      <c r="AO1829" s="1" t="s">
        <v>6349</v>
      </c>
      <c r="AP1829" s="1">
        <f>Raw!AH1829</f>
        <v>7500</v>
      </c>
      <c r="AQ1829" s="1">
        <v>500</v>
      </c>
      <c r="AR1829" s="1" t="s">
        <v>6350</v>
      </c>
      <c r="AS1829" s="1" t="s">
        <v>6350</v>
      </c>
      <c r="AT1829" s="1" t="s">
        <v>6350</v>
      </c>
    </row>
    <row r="1830" spans="1:46" ht="12.75" x14ac:dyDescent="0.2">
      <c r="A1830" s="1">
        <v>11829</v>
      </c>
      <c r="B1830" s="1" t="s">
        <v>2</v>
      </c>
      <c r="C1830" s="2">
        <f t="shared" ca="1" si="196"/>
        <v>45265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6350</v>
      </c>
      <c r="O1830" s="1" t="s">
        <v>6373</v>
      </c>
      <c r="P1830" s="1" t="s">
        <v>6349</v>
      </c>
      <c r="Q1830" s="1" t="s">
        <v>6350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197"/>
        <v>32482</v>
      </c>
      <c r="AA1830" s="1" t="str">
        <f>Raw!Z1830</f>
        <v>RESTRICTED LICENCE</v>
      </c>
      <c r="AB1830" s="9">
        <f t="shared" si="198"/>
        <v>4</v>
      </c>
      <c r="AC1830" s="1">
        <v>16</v>
      </c>
      <c r="AD1830" s="1" t="str">
        <f>Raw!AA1830</f>
        <v>MALE</v>
      </c>
      <c r="AE1830" s="1" t="str">
        <f>Raw!AB1830</f>
        <v>NO</v>
      </c>
      <c r="AF1830" s="1">
        <f>IF(Raw!AE1830="", 0, 1)</f>
        <v>0</v>
      </c>
      <c r="AG1830" s="1" t="str">
        <f t="shared" si="199"/>
        <v>No</v>
      </c>
      <c r="AH1830" s="1" t="str">
        <f t="shared" si="200"/>
        <v>No</v>
      </c>
      <c r="AI1830" s="1" t="str">
        <f t="shared" si="201"/>
        <v>No</v>
      </c>
      <c r="AJ1830" s="1" t="str">
        <f>IF(Raw!AE1830="", "", Raw!AE1830)</f>
        <v/>
      </c>
      <c r="AK1830" s="2" t="str">
        <f t="shared" ca="1" si="202"/>
        <v/>
      </c>
      <c r="AL1830" s="1" t="str">
        <f>IF(Raw!AF1830="", "", Raw!AF1830)</f>
        <v/>
      </c>
      <c r="AM1830" s="1" t="s">
        <v>6350</v>
      </c>
      <c r="AN1830" s="1" t="s">
        <v>6350</v>
      </c>
      <c r="AO1830" s="1" t="s">
        <v>6349</v>
      </c>
      <c r="AP1830" s="1">
        <f>Raw!AH1830</f>
        <v>8300</v>
      </c>
      <c r="AQ1830" s="1">
        <v>500</v>
      </c>
      <c r="AR1830" s="1" t="s">
        <v>6350</v>
      </c>
      <c r="AS1830" s="1" t="s">
        <v>6350</v>
      </c>
      <c r="AT1830" s="1" t="s">
        <v>6350</v>
      </c>
    </row>
    <row r="1831" spans="1:46" ht="12.75" x14ac:dyDescent="0.2">
      <c r="A1831" s="1">
        <v>11830</v>
      </c>
      <c r="B1831" s="1" t="s">
        <v>2</v>
      </c>
      <c r="C1831" s="2">
        <f t="shared" ca="1" si="196"/>
        <v>45265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6350</v>
      </c>
      <c r="O1831" s="1" t="s">
        <v>6373</v>
      </c>
      <c r="P1831" s="1" t="s">
        <v>6349</v>
      </c>
      <c r="Q1831" s="1" t="s">
        <v>6350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197"/>
        <v>37230</v>
      </c>
      <c r="AA1831" s="1" t="str">
        <f>Raw!Z1831</f>
        <v>RESTRICTED LICENCE</v>
      </c>
      <c r="AB1831" s="9">
        <f t="shared" si="198"/>
        <v>4</v>
      </c>
      <c r="AC1831" s="1">
        <v>16</v>
      </c>
      <c r="AD1831" s="1" t="str">
        <f>Raw!AA1831</f>
        <v>MALE</v>
      </c>
      <c r="AE1831" s="1" t="str">
        <f>Raw!AB1831</f>
        <v>NO</v>
      </c>
      <c r="AF1831" s="1">
        <f>IF(Raw!AE1831="", 0, 1)</f>
        <v>0</v>
      </c>
      <c r="AG1831" s="1" t="str">
        <f t="shared" si="199"/>
        <v>No</v>
      </c>
      <c r="AH1831" s="1" t="str">
        <f t="shared" si="200"/>
        <v>No</v>
      </c>
      <c r="AI1831" s="1" t="str">
        <f t="shared" si="201"/>
        <v>No</v>
      </c>
      <c r="AJ1831" s="1" t="str">
        <f>IF(Raw!AE1831="", "", Raw!AE1831)</f>
        <v/>
      </c>
      <c r="AK1831" s="2" t="str">
        <f t="shared" ca="1" si="202"/>
        <v/>
      </c>
      <c r="AL1831" s="1" t="str">
        <f>IF(Raw!AF1831="", "", Raw!AF1831)</f>
        <v/>
      </c>
      <c r="AM1831" s="1" t="s">
        <v>6350</v>
      </c>
      <c r="AN1831" s="1" t="s">
        <v>6350</v>
      </c>
      <c r="AO1831" s="1" t="s">
        <v>6349</v>
      </c>
      <c r="AP1831" s="1">
        <f>Raw!AH1831</f>
        <v>10275</v>
      </c>
      <c r="AQ1831" s="1">
        <v>500</v>
      </c>
      <c r="AR1831" s="1" t="s">
        <v>6350</v>
      </c>
      <c r="AS1831" s="1" t="s">
        <v>6350</v>
      </c>
      <c r="AT1831" s="1" t="s">
        <v>6350</v>
      </c>
    </row>
    <row r="1832" spans="1:46" ht="12.75" x14ac:dyDescent="0.2">
      <c r="A1832" s="1">
        <v>11831</v>
      </c>
      <c r="B1832" s="1" t="s">
        <v>2</v>
      </c>
      <c r="C1832" s="2">
        <f t="shared" ca="1" si="196"/>
        <v>45265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6350</v>
      </c>
      <c r="O1832" s="1" t="s">
        <v>6373</v>
      </c>
      <c r="P1832" s="1" t="s">
        <v>6349</v>
      </c>
      <c r="Q1832" s="1" t="s">
        <v>6350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197"/>
        <v>36865</v>
      </c>
      <c r="AA1832" s="1" t="str">
        <f>Raw!Z1832</f>
        <v>NEW ZEALAND FULL LICENCE</v>
      </c>
      <c r="AB1832" s="9">
        <f t="shared" si="198"/>
        <v>4</v>
      </c>
      <c r="AC1832" s="1">
        <v>16</v>
      </c>
      <c r="AD1832" s="1" t="str">
        <f>Raw!AA1832</f>
        <v>MALE</v>
      </c>
      <c r="AE1832" s="1" t="str">
        <f>Raw!AB1832</f>
        <v>NO</v>
      </c>
      <c r="AF1832" s="1">
        <f>IF(Raw!AE1832="", 0, 1)</f>
        <v>1</v>
      </c>
      <c r="AG1832" s="1" t="str">
        <f t="shared" si="199"/>
        <v>Yes</v>
      </c>
      <c r="AH1832" s="1" t="str">
        <f t="shared" si="200"/>
        <v>Yes</v>
      </c>
      <c r="AI1832" s="1" t="str">
        <f t="shared" si="201"/>
        <v>Yes</v>
      </c>
      <c r="AJ1832" s="1">
        <f>IF(Raw!AE1832="", "", Raw!AE1832)</f>
        <v>9</v>
      </c>
      <c r="AK1832" s="2">
        <f t="shared" ca="1" si="202"/>
        <v>45016</v>
      </c>
      <c r="AL1832" s="1" t="str">
        <f>IF(Raw!AF1832="", "", Raw!AF1832)</f>
        <v>Not at fault - other vehicle involved</v>
      </c>
      <c r="AM1832" s="1" t="s">
        <v>6350</v>
      </c>
      <c r="AN1832" s="1" t="s">
        <v>6350</v>
      </c>
      <c r="AO1832" s="1" t="s">
        <v>6349</v>
      </c>
      <c r="AP1832" s="1">
        <f>Raw!AH1832</f>
        <v>31850</v>
      </c>
      <c r="AQ1832" s="1">
        <v>500</v>
      </c>
      <c r="AR1832" s="1" t="s">
        <v>6350</v>
      </c>
      <c r="AS1832" s="1" t="s">
        <v>6350</v>
      </c>
      <c r="AT1832" s="1" t="s">
        <v>6350</v>
      </c>
    </row>
    <row r="1833" spans="1:46" ht="12.75" x14ac:dyDescent="0.2">
      <c r="A1833" s="1">
        <v>11832</v>
      </c>
      <c r="B1833" s="1" t="s">
        <v>2</v>
      </c>
      <c r="C1833" s="2">
        <f t="shared" ca="1" si="196"/>
        <v>45265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6350</v>
      </c>
      <c r="O1833" s="1" t="s">
        <v>6373</v>
      </c>
      <c r="P1833" s="1" t="s">
        <v>6349</v>
      </c>
      <c r="Q1833" s="1" t="s">
        <v>6350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/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197"/>
        <v>26272</v>
      </c>
      <c r="AA1833" s="1" t="str">
        <f>Raw!Z1833</f>
        <v>NEW ZEALAND FULL LICENCE</v>
      </c>
      <c r="AB1833" s="9">
        <f t="shared" si="198"/>
        <v>4</v>
      </c>
      <c r="AC1833" s="1">
        <v>16</v>
      </c>
      <c r="AD1833" s="1" t="str">
        <f>Raw!AA1833</f>
        <v>FEMALE</v>
      </c>
      <c r="AE1833" s="1" t="str">
        <f>Raw!AB1833</f>
        <v>NO</v>
      </c>
      <c r="AF1833" s="1">
        <f>IF(Raw!AE1833="", 0, 1)</f>
        <v>0</v>
      </c>
      <c r="AG1833" s="1" t="str">
        <f t="shared" si="199"/>
        <v>No</v>
      </c>
      <c r="AH1833" s="1" t="str">
        <f t="shared" si="200"/>
        <v>No</v>
      </c>
      <c r="AI1833" s="1" t="str">
        <f t="shared" si="201"/>
        <v>No</v>
      </c>
      <c r="AJ1833" s="1" t="str">
        <f>IF(Raw!AE1833="", "", Raw!AE1833)</f>
        <v/>
      </c>
      <c r="AK1833" s="2" t="str">
        <f t="shared" ca="1" si="202"/>
        <v/>
      </c>
      <c r="AL1833" s="1" t="str">
        <f>IF(Raw!AF1833="", "", Raw!AF1833)</f>
        <v/>
      </c>
      <c r="AM1833" s="1" t="s">
        <v>6350</v>
      </c>
      <c r="AN1833" s="1" t="s">
        <v>6350</v>
      </c>
      <c r="AO1833" s="1" t="s">
        <v>6349</v>
      </c>
      <c r="AP1833" s="1">
        <f>Raw!AH1833</f>
        <v>7900</v>
      </c>
      <c r="AQ1833" s="1">
        <v>500</v>
      </c>
      <c r="AR1833" s="1" t="s">
        <v>6350</v>
      </c>
      <c r="AS1833" s="1" t="s">
        <v>6350</v>
      </c>
      <c r="AT1833" s="1" t="s">
        <v>6350</v>
      </c>
    </row>
    <row r="1834" spans="1:46" ht="12.75" x14ac:dyDescent="0.2">
      <c r="A1834" s="1">
        <v>11833</v>
      </c>
      <c r="B1834" s="1" t="s">
        <v>2</v>
      </c>
      <c r="C1834" s="2">
        <f t="shared" ca="1" si="196"/>
        <v>45265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6350</v>
      </c>
      <c r="O1834" s="1" t="s">
        <v>6373</v>
      </c>
      <c r="P1834" s="1" t="s">
        <v>6349</v>
      </c>
      <c r="Q1834" s="1" t="s">
        <v>6350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/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197"/>
        <v>21159</v>
      </c>
      <c r="AA1834" s="1" t="str">
        <f>Raw!Z1834</f>
        <v>NEW ZEALAND FULL LICENCE</v>
      </c>
      <c r="AB1834" s="9">
        <f t="shared" si="198"/>
        <v>4</v>
      </c>
      <c r="AC1834" s="1">
        <v>16</v>
      </c>
      <c r="AD1834" s="1" t="str">
        <f>Raw!AA1834</f>
        <v>FEMALE</v>
      </c>
      <c r="AE1834" s="1" t="str">
        <f>Raw!AB1834</f>
        <v>NO</v>
      </c>
      <c r="AF1834" s="1">
        <f>IF(Raw!AE1834="", 0, 1)</f>
        <v>0</v>
      </c>
      <c r="AG1834" s="1" t="str">
        <f t="shared" si="199"/>
        <v>No</v>
      </c>
      <c r="AH1834" s="1" t="str">
        <f t="shared" si="200"/>
        <v>No</v>
      </c>
      <c r="AI1834" s="1" t="str">
        <f t="shared" si="201"/>
        <v>No</v>
      </c>
      <c r="AJ1834" s="1" t="str">
        <f>IF(Raw!AE1834="", "", Raw!AE1834)</f>
        <v/>
      </c>
      <c r="AK1834" s="2" t="str">
        <f t="shared" ca="1" si="202"/>
        <v/>
      </c>
      <c r="AL1834" s="1" t="str">
        <f>IF(Raw!AF1834="", "", Raw!AF1834)</f>
        <v/>
      </c>
      <c r="AM1834" s="1" t="s">
        <v>6350</v>
      </c>
      <c r="AN1834" s="1" t="s">
        <v>6350</v>
      </c>
      <c r="AO1834" s="1" t="s">
        <v>6349</v>
      </c>
      <c r="AP1834" s="1">
        <f>Raw!AH1834</f>
        <v>6400</v>
      </c>
      <c r="AQ1834" s="1">
        <v>500</v>
      </c>
      <c r="AR1834" s="1" t="s">
        <v>6350</v>
      </c>
      <c r="AS1834" s="1" t="s">
        <v>6350</v>
      </c>
      <c r="AT1834" s="1" t="s">
        <v>6350</v>
      </c>
    </row>
    <row r="1835" spans="1:46" ht="12.75" x14ac:dyDescent="0.2">
      <c r="A1835" s="1">
        <v>11834</v>
      </c>
      <c r="B1835" s="1" t="s">
        <v>2</v>
      </c>
      <c r="C1835" s="2">
        <f t="shared" ca="1" si="196"/>
        <v>45265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6350</v>
      </c>
      <c r="O1835" s="1" t="s">
        <v>6373</v>
      </c>
      <c r="P1835" s="1" t="s">
        <v>6349</v>
      </c>
      <c r="Q1835" s="1" t="s">
        <v>6350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/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197"/>
        <v>35038</v>
      </c>
      <c r="AA1835" s="1" t="str">
        <f>Raw!Z1835</f>
        <v>NEW ZEALAND FULL LICENCE</v>
      </c>
      <c r="AB1835" s="9">
        <f t="shared" si="198"/>
        <v>4</v>
      </c>
      <c r="AC1835" s="1">
        <v>16</v>
      </c>
      <c r="AD1835" s="1" t="str">
        <f>Raw!AA1835</f>
        <v>FEMALE</v>
      </c>
      <c r="AE1835" s="1" t="str">
        <f>Raw!AB1835</f>
        <v>YES</v>
      </c>
      <c r="AF1835" s="1">
        <f>IF(Raw!AE1835="", 0, 1)</f>
        <v>1</v>
      </c>
      <c r="AG1835" s="1" t="str">
        <f t="shared" si="199"/>
        <v>No</v>
      </c>
      <c r="AH1835" s="1" t="str">
        <f t="shared" si="200"/>
        <v>Yes</v>
      </c>
      <c r="AI1835" s="1" t="str">
        <f t="shared" si="201"/>
        <v>Yes</v>
      </c>
      <c r="AJ1835" s="1">
        <f>IF(Raw!AE1835="", "", Raw!AE1835)</f>
        <v>25</v>
      </c>
      <c r="AK1835" s="2">
        <f t="shared" ca="1" si="202"/>
        <v>44530</v>
      </c>
      <c r="AL1835" s="1" t="str">
        <f>IF(Raw!AF1835="", "", Raw!AF1835)</f>
        <v>At fault - other vehicle involved</v>
      </c>
      <c r="AM1835" s="1" t="s">
        <v>6350</v>
      </c>
      <c r="AN1835" s="1" t="s">
        <v>6350</v>
      </c>
      <c r="AO1835" s="1" t="s">
        <v>6349</v>
      </c>
      <c r="AP1835" s="1">
        <f>Raw!AH1835</f>
        <v>8675</v>
      </c>
      <c r="AQ1835" s="1">
        <v>500</v>
      </c>
      <c r="AR1835" s="1" t="s">
        <v>6350</v>
      </c>
      <c r="AS1835" s="1" t="s">
        <v>6350</v>
      </c>
      <c r="AT1835" s="1" t="s">
        <v>6350</v>
      </c>
    </row>
    <row r="1836" spans="1:46" ht="12.75" x14ac:dyDescent="0.2">
      <c r="A1836" s="1">
        <v>11835</v>
      </c>
      <c r="B1836" s="1" t="s">
        <v>2</v>
      </c>
      <c r="C1836" s="2">
        <f t="shared" ca="1" si="196"/>
        <v>45265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6350</v>
      </c>
      <c r="O1836" s="1" t="s">
        <v>6373</v>
      </c>
      <c r="P1836" s="1" t="s">
        <v>6349</v>
      </c>
      <c r="Q1836" s="1" t="s">
        <v>6350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197"/>
        <v>26638</v>
      </c>
      <c r="AA1836" s="1" t="str">
        <f>Raw!Z1836</f>
        <v>NEW ZEALAND FULL LICENCE</v>
      </c>
      <c r="AB1836" s="9">
        <f t="shared" si="198"/>
        <v>4</v>
      </c>
      <c r="AC1836" s="1">
        <v>16</v>
      </c>
      <c r="AD1836" s="1" t="str">
        <f>Raw!AA1836</f>
        <v>MALE</v>
      </c>
      <c r="AE1836" s="1" t="str">
        <f>Raw!AB1836</f>
        <v>YES</v>
      </c>
      <c r="AF1836" s="1">
        <f>IF(Raw!AE1836="", 0, 1)</f>
        <v>0</v>
      </c>
      <c r="AG1836" s="1" t="str">
        <f t="shared" si="199"/>
        <v>No</v>
      </c>
      <c r="AH1836" s="1" t="str">
        <f t="shared" si="200"/>
        <v>No</v>
      </c>
      <c r="AI1836" s="1" t="str">
        <f t="shared" si="201"/>
        <v>No</v>
      </c>
      <c r="AJ1836" s="1" t="str">
        <f>IF(Raw!AE1836="", "", Raw!AE1836)</f>
        <v/>
      </c>
      <c r="AK1836" s="2" t="str">
        <f t="shared" ca="1" si="202"/>
        <v/>
      </c>
      <c r="AL1836" s="1" t="str">
        <f>IF(Raw!AF1836="", "", Raw!AF1836)</f>
        <v/>
      </c>
      <c r="AM1836" s="1" t="s">
        <v>6350</v>
      </c>
      <c r="AN1836" s="1" t="s">
        <v>6350</v>
      </c>
      <c r="AO1836" s="1" t="s">
        <v>6349</v>
      </c>
      <c r="AP1836" s="1">
        <f>Raw!AH1836</f>
        <v>14670</v>
      </c>
      <c r="AQ1836" s="1">
        <v>500</v>
      </c>
      <c r="AR1836" s="1" t="s">
        <v>6350</v>
      </c>
      <c r="AS1836" s="1" t="s">
        <v>6350</v>
      </c>
      <c r="AT1836" s="1" t="s">
        <v>6350</v>
      </c>
    </row>
    <row r="1837" spans="1:46" ht="12.75" x14ac:dyDescent="0.2">
      <c r="A1837" s="1">
        <v>11836</v>
      </c>
      <c r="B1837" s="1" t="s">
        <v>2</v>
      </c>
      <c r="C1837" s="2">
        <f t="shared" ca="1" si="196"/>
        <v>45265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6350</v>
      </c>
      <c r="O1837" s="1" t="s">
        <v>6373</v>
      </c>
      <c r="P1837" s="1" t="s">
        <v>6349</v>
      </c>
      <c r="Q1837" s="1" t="s">
        <v>6350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/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197"/>
        <v>32482</v>
      </c>
      <c r="AA1837" s="1" t="str">
        <f>Raw!Z1837</f>
        <v>NEW ZEALAND FULL LICENCE</v>
      </c>
      <c r="AB1837" s="9">
        <f t="shared" si="198"/>
        <v>4</v>
      </c>
      <c r="AC1837" s="1">
        <v>16</v>
      </c>
      <c r="AD1837" s="1" t="str">
        <f>Raw!AA1837</f>
        <v>MALE</v>
      </c>
      <c r="AE1837" s="1" t="str">
        <f>Raw!AB1837</f>
        <v>NO</v>
      </c>
      <c r="AF1837" s="1">
        <f>IF(Raw!AE1837="", 0, 1)</f>
        <v>0</v>
      </c>
      <c r="AG1837" s="1" t="str">
        <f t="shared" si="199"/>
        <v>No</v>
      </c>
      <c r="AH1837" s="1" t="str">
        <f t="shared" si="200"/>
        <v>No</v>
      </c>
      <c r="AI1837" s="1" t="str">
        <f t="shared" si="201"/>
        <v>No</v>
      </c>
      <c r="AJ1837" s="1" t="str">
        <f>IF(Raw!AE1837="", "", Raw!AE1837)</f>
        <v/>
      </c>
      <c r="AK1837" s="2" t="str">
        <f t="shared" ca="1" si="202"/>
        <v/>
      </c>
      <c r="AL1837" s="1" t="str">
        <f>IF(Raw!AF1837="", "", Raw!AF1837)</f>
        <v/>
      </c>
      <c r="AM1837" s="1" t="s">
        <v>6350</v>
      </c>
      <c r="AN1837" s="1" t="s">
        <v>6350</v>
      </c>
      <c r="AO1837" s="1" t="s">
        <v>6349</v>
      </c>
      <c r="AP1837" s="1">
        <f>Raw!AH1837</f>
        <v>6450</v>
      </c>
      <c r="AQ1837" s="1">
        <v>500</v>
      </c>
      <c r="AR1837" s="1" t="s">
        <v>6350</v>
      </c>
      <c r="AS1837" s="1" t="s">
        <v>6350</v>
      </c>
      <c r="AT1837" s="1" t="s">
        <v>6350</v>
      </c>
    </row>
    <row r="1838" spans="1:46" ht="12.75" x14ac:dyDescent="0.2">
      <c r="A1838" s="1">
        <v>11837</v>
      </c>
      <c r="B1838" s="1" t="s">
        <v>2</v>
      </c>
      <c r="C1838" s="2">
        <f t="shared" ca="1" si="196"/>
        <v>45265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6350</v>
      </c>
      <c r="O1838" s="1" t="s">
        <v>6373</v>
      </c>
      <c r="P1838" s="1" t="s">
        <v>6349</v>
      </c>
      <c r="Q1838" s="1" t="s">
        <v>6350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/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197"/>
        <v>35404</v>
      </c>
      <c r="AA1838" s="1" t="str">
        <f>Raw!Z1838</f>
        <v>NEW ZEALAND FULL LICENCE</v>
      </c>
      <c r="AB1838" s="9">
        <f t="shared" si="198"/>
        <v>4</v>
      </c>
      <c r="AC1838" s="1">
        <v>16</v>
      </c>
      <c r="AD1838" s="1" t="str">
        <f>Raw!AA1838</f>
        <v>FEMALE</v>
      </c>
      <c r="AE1838" s="1" t="str">
        <f>Raw!AB1838</f>
        <v>YES</v>
      </c>
      <c r="AF1838" s="1">
        <f>IF(Raw!AE1838="", 0, 1)</f>
        <v>0</v>
      </c>
      <c r="AG1838" s="1" t="str">
        <f t="shared" si="199"/>
        <v>No</v>
      </c>
      <c r="AH1838" s="1" t="str">
        <f t="shared" si="200"/>
        <v>No</v>
      </c>
      <c r="AI1838" s="1" t="str">
        <f t="shared" si="201"/>
        <v>No</v>
      </c>
      <c r="AJ1838" s="1" t="str">
        <f>IF(Raw!AE1838="", "", Raw!AE1838)</f>
        <v/>
      </c>
      <c r="AK1838" s="2" t="str">
        <f t="shared" ca="1" si="202"/>
        <v/>
      </c>
      <c r="AL1838" s="1" t="str">
        <f>IF(Raw!AF1838="", "", Raw!AF1838)</f>
        <v/>
      </c>
      <c r="AM1838" s="1" t="s">
        <v>6350</v>
      </c>
      <c r="AN1838" s="1" t="s">
        <v>6350</v>
      </c>
      <c r="AO1838" s="1" t="s">
        <v>6349</v>
      </c>
      <c r="AP1838" s="1">
        <f>Raw!AH1838</f>
        <v>13200</v>
      </c>
      <c r="AQ1838" s="1">
        <v>500</v>
      </c>
      <c r="AR1838" s="1" t="s">
        <v>6350</v>
      </c>
      <c r="AS1838" s="1" t="s">
        <v>6350</v>
      </c>
      <c r="AT1838" s="1" t="s">
        <v>6350</v>
      </c>
    </row>
    <row r="1839" spans="1:46" ht="12.75" x14ac:dyDescent="0.2">
      <c r="A1839" s="1">
        <v>11838</v>
      </c>
      <c r="B1839" s="1" t="s">
        <v>2</v>
      </c>
      <c r="C1839" s="2">
        <f t="shared" ca="1" si="196"/>
        <v>45265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6350</v>
      </c>
      <c r="O1839" s="1" t="s">
        <v>6373</v>
      </c>
      <c r="P1839" s="1" t="s">
        <v>6349</v>
      </c>
      <c r="Q1839" s="1" t="s">
        <v>6350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197"/>
        <v>36134</v>
      </c>
      <c r="AA1839" s="1" t="str">
        <f>Raw!Z1839</f>
        <v>NEW ZEALAND FULL LICENCE</v>
      </c>
      <c r="AB1839" s="9">
        <f t="shared" si="198"/>
        <v>4</v>
      </c>
      <c r="AC1839" s="1">
        <v>16</v>
      </c>
      <c r="AD1839" s="1" t="str">
        <f>Raw!AA1839</f>
        <v>MALE</v>
      </c>
      <c r="AE1839" s="1" t="str">
        <f>Raw!AB1839</f>
        <v>YES</v>
      </c>
      <c r="AF1839" s="1">
        <f>IF(Raw!AE1839="", 0, 1)</f>
        <v>0</v>
      </c>
      <c r="AG1839" s="1" t="str">
        <f t="shared" si="199"/>
        <v>No</v>
      </c>
      <c r="AH1839" s="1" t="str">
        <f t="shared" si="200"/>
        <v>No</v>
      </c>
      <c r="AI1839" s="1" t="str">
        <f t="shared" si="201"/>
        <v>No</v>
      </c>
      <c r="AJ1839" s="1" t="str">
        <f>IF(Raw!AE1839="", "", Raw!AE1839)</f>
        <v/>
      </c>
      <c r="AK1839" s="2" t="str">
        <f t="shared" ca="1" si="202"/>
        <v/>
      </c>
      <c r="AL1839" s="1" t="str">
        <f>IF(Raw!AF1839="", "", Raw!AF1839)</f>
        <v/>
      </c>
      <c r="AM1839" s="1" t="s">
        <v>6350</v>
      </c>
      <c r="AN1839" s="1" t="s">
        <v>6350</v>
      </c>
      <c r="AO1839" s="1" t="s">
        <v>6349</v>
      </c>
      <c r="AP1839" s="1">
        <f>Raw!AH1839</f>
        <v>875</v>
      </c>
      <c r="AQ1839" s="1">
        <v>500</v>
      </c>
      <c r="AR1839" s="1" t="s">
        <v>6350</v>
      </c>
      <c r="AS1839" s="1" t="s">
        <v>6350</v>
      </c>
      <c r="AT1839" s="1" t="s">
        <v>6350</v>
      </c>
    </row>
    <row r="1840" spans="1:46" ht="12.75" x14ac:dyDescent="0.2">
      <c r="A1840" s="1">
        <v>11839</v>
      </c>
      <c r="B1840" s="1" t="s">
        <v>2</v>
      </c>
      <c r="C1840" s="2">
        <f t="shared" ca="1" si="196"/>
        <v>45265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6350</v>
      </c>
      <c r="O1840" s="1" t="s">
        <v>6373</v>
      </c>
      <c r="P1840" s="1" t="s">
        <v>6349</v>
      </c>
      <c r="Q1840" s="1" t="s">
        <v>6350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/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197"/>
        <v>27003</v>
      </c>
      <c r="AA1840" s="1" t="str">
        <f>Raw!Z1840</f>
        <v>NEW ZEALAND FULL LICENCE</v>
      </c>
      <c r="AB1840" s="9">
        <f t="shared" si="198"/>
        <v>4</v>
      </c>
      <c r="AC1840" s="1">
        <v>16</v>
      </c>
      <c r="AD1840" s="1" t="str">
        <f>Raw!AA1840</f>
        <v>FEMALE</v>
      </c>
      <c r="AE1840" s="1" t="str">
        <f>Raw!AB1840</f>
        <v>NO</v>
      </c>
      <c r="AF1840" s="1">
        <f>IF(Raw!AE1840="", 0, 1)</f>
        <v>1</v>
      </c>
      <c r="AG1840" s="1" t="str">
        <f t="shared" si="199"/>
        <v>No</v>
      </c>
      <c r="AH1840" s="1" t="str">
        <f t="shared" si="200"/>
        <v>Yes</v>
      </c>
      <c r="AI1840" s="1" t="str">
        <f t="shared" si="201"/>
        <v>Yes</v>
      </c>
      <c r="AJ1840" s="1">
        <f>IF(Raw!AE1840="", "", Raw!AE1840)</f>
        <v>32</v>
      </c>
      <c r="AK1840" s="2">
        <f t="shared" ca="1" si="202"/>
        <v>44316</v>
      </c>
      <c r="AL1840" s="1" t="str">
        <f>IF(Raw!AF1840="", "", Raw!AF1840)</f>
        <v>Not at fault - other vehicle involved</v>
      </c>
      <c r="AM1840" s="1" t="s">
        <v>6350</v>
      </c>
      <c r="AN1840" s="1" t="s">
        <v>6350</v>
      </c>
      <c r="AO1840" s="1" t="s">
        <v>6349</v>
      </c>
      <c r="AP1840" s="1">
        <f>Raw!AH1840</f>
        <v>7700</v>
      </c>
      <c r="AQ1840" s="1">
        <v>500</v>
      </c>
      <c r="AR1840" s="1" t="s">
        <v>6350</v>
      </c>
      <c r="AS1840" s="1" t="s">
        <v>6350</v>
      </c>
      <c r="AT1840" s="1" t="s">
        <v>6350</v>
      </c>
    </row>
    <row r="1841" spans="1:46" ht="12.75" x14ac:dyDescent="0.2">
      <c r="A1841" s="1">
        <v>11840</v>
      </c>
      <c r="B1841" s="1" t="s">
        <v>2</v>
      </c>
      <c r="C1841" s="2">
        <f t="shared" ca="1" si="196"/>
        <v>45265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6350</v>
      </c>
      <c r="O1841" s="1" t="s">
        <v>6373</v>
      </c>
      <c r="P1841" s="1" t="s">
        <v>6349</v>
      </c>
      <c r="Q1841" s="1" t="s">
        <v>6350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197"/>
        <v>30290</v>
      </c>
      <c r="AA1841" s="1" t="str">
        <f>Raw!Z1841</f>
        <v>NEW ZEALAND FULL LICENCE</v>
      </c>
      <c r="AB1841" s="9">
        <f t="shared" si="198"/>
        <v>4</v>
      </c>
      <c r="AC1841" s="1">
        <v>16</v>
      </c>
      <c r="AD1841" s="1" t="str">
        <f>Raw!AA1841</f>
        <v>MALE</v>
      </c>
      <c r="AE1841" s="1" t="str">
        <f>Raw!AB1841</f>
        <v>NO</v>
      </c>
      <c r="AF1841" s="1">
        <f>IF(Raw!AE1841="", 0, 1)</f>
        <v>0</v>
      </c>
      <c r="AG1841" s="1" t="str">
        <f t="shared" si="199"/>
        <v>No</v>
      </c>
      <c r="AH1841" s="1" t="str">
        <f t="shared" si="200"/>
        <v>No</v>
      </c>
      <c r="AI1841" s="1" t="str">
        <f t="shared" si="201"/>
        <v>No</v>
      </c>
      <c r="AJ1841" s="1" t="str">
        <f>IF(Raw!AE1841="", "", Raw!AE1841)</f>
        <v/>
      </c>
      <c r="AK1841" s="2" t="str">
        <f t="shared" ca="1" si="202"/>
        <v/>
      </c>
      <c r="AL1841" s="1" t="str">
        <f>IF(Raw!AF1841="", "", Raw!AF1841)</f>
        <v/>
      </c>
      <c r="AM1841" s="1" t="s">
        <v>6350</v>
      </c>
      <c r="AN1841" s="1" t="s">
        <v>6350</v>
      </c>
      <c r="AO1841" s="1" t="s">
        <v>6349</v>
      </c>
      <c r="AP1841" s="1">
        <f>Raw!AH1841</f>
        <v>4120</v>
      </c>
      <c r="AQ1841" s="1">
        <v>500</v>
      </c>
      <c r="AR1841" s="1" t="s">
        <v>6350</v>
      </c>
      <c r="AS1841" s="1" t="s">
        <v>6350</v>
      </c>
      <c r="AT1841" s="1" t="s">
        <v>6350</v>
      </c>
    </row>
    <row r="1842" spans="1:46" ht="12.75" x14ac:dyDescent="0.2">
      <c r="A1842" s="1">
        <v>11841</v>
      </c>
      <c r="B1842" s="1" t="s">
        <v>2</v>
      </c>
      <c r="C1842" s="2">
        <f t="shared" ca="1" si="196"/>
        <v>45265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6350</v>
      </c>
      <c r="O1842" s="1" t="s">
        <v>6373</v>
      </c>
      <c r="P1842" s="1" t="s">
        <v>6349</v>
      </c>
      <c r="Q1842" s="1" t="s">
        <v>6350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197"/>
        <v>24081</v>
      </c>
      <c r="AA1842" s="1" t="str">
        <f>Raw!Z1842</f>
        <v>NEW ZEALAND FULL LICENCE</v>
      </c>
      <c r="AB1842" s="9">
        <f t="shared" si="198"/>
        <v>4</v>
      </c>
      <c r="AC1842" s="1">
        <v>16</v>
      </c>
      <c r="AD1842" s="1" t="str">
        <f>Raw!AA1842</f>
        <v>MALE</v>
      </c>
      <c r="AE1842" s="1" t="str">
        <f>Raw!AB1842</f>
        <v>NO</v>
      </c>
      <c r="AF1842" s="1">
        <f>IF(Raw!AE1842="", 0, 1)</f>
        <v>0</v>
      </c>
      <c r="AG1842" s="1" t="str">
        <f t="shared" si="199"/>
        <v>No</v>
      </c>
      <c r="AH1842" s="1" t="str">
        <f t="shared" si="200"/>
        <v>No</v>
      </c>
      <c r="AI1842" s="1" t="str">
        <f t="shared" si="201"/>
        <v>No</v>
      </c>
      <c r="AJ1842" s="1" t="str">
        <f>IF(Raw!AE1842="", "", Raw!AE1842)</f>
        <v/>
      </c>
      <c r="AK1842" s="2" t="str">
        <f t="shared" ca="1" si="202"/>
        <v/>
      </c>
      <c r="AL1842" s="1" t="str">
        <f>IF(Raw!AF1842="", "", Raw!AF1842)</f>
        <v/>
      </c>
      <c r="AM1842" s="1" t="s">
        <v>6350</v>
      </c>
      <c r="AN1842" s="1" t="s">
        <v>6350</v>
      </c>
      <c r="AO1842" s="1" t="s">
        <v>6349</v>
      </c>
      <c r="AP1842" s="1">
        <f>Raw!AH1842</f>
        <v>6300</v>
      </c>
      <c r="AQ1842" s="1">
        <v>500</v>
      </c>
      <c r="AR1842" s="1" t="s">
        <v>6350</v>
      </c>
      <c r="AS1842" s="1" t="s">
        <v>6350</v>
      </c>
      <c r="AT1842" s="1" t="s">
        <v>6350</v>
      </c>
    </row>
    <row r="1843" spans="1:46" ht="12.75" x14ac:dyDescent="0.2">
      <c r="A1843" s="1">
        <v>11842</v>
      </c>
      <c r="B1843" s="1" t="s">
        <v>2</v>
      </c>
      <c r="C1843" s="2">
        <f t="shared" ca="1" si="196"/>
        <v>45265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6350</v>
      </c>
      <c r="O1843" s="1" t="s">
        <v>6373</v>
      </c>
      <c r="P1843" s="1" t="s">
        <v>6349</v>
      </c>
      <c r="Q1843" s="1" t="s">
        <v>6350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197"/>
        <v>26638</v>
      </c>
      <c r="AA1843" s="1" t="str">
        <f>Raw!Z1843</f>
        <v>NEW ZEALAND FULL LICENCE</v>
      </c>
      <c r="AB1843" s="9">
        <f t="shared" si="198"/>
        <v>4</v>
      </c>
      <c r="AC1843" s="1">
        <v>16</v>
      </c>
      <c r="AD1843" s="1" t="str">
        <f>Raw!AA1843</f>
        <v>FEMALE</v>
      </c>
      <c r="AE1843" s="1" t="str">
        <f>Raw!AB1843</f>
        <v>NO</v>
      </c>
      <c r="AF1843" s="1">
        <f>IF(Raw!AE1843="", 0, 1)</f>
        <v>0</v>
      </c>
      <c r="AG1843" s="1" t="str">
        <f t="shared" si="199"/>
        <v>No</v>
      </c>
      <c r="AH1843" s="1" t="str">
        <f t="shared" si="200"/>
        <v>No</v>
      </c>
      <c r="AI1843" s="1" t="str">
        <f t="shared" si="201"/>
        <v>No</v>
      </c>
      <c r="AJ1843" s="1" t="str">
        <f>IF(Raw!AE1843="", "", Raw!AE1843)</f>
        <v/>
      </c>
      <c r="AK1843" s="2" t="str">
        <f t="shared" ca="1" si="202"/>
        <v/>
      </c>
      <c r="AL1843" s="1" t="str">
        <f>IF(Raw!AF1843="", "", Raw!AF1843)</f>
        <v/>
      </c>
      <c r="AM1843" s="1" t="s">
        <v>6350</v>
      </c>
      <c r="AN1843" s="1" t="s">
        <v>6350</v>
      </c>
      <c r="AO1843" s="1" t="s">
        <v>6349</v>
      </c>
      <c r="AP1843" s="1">
        <f>Raw!AH1843</f>
        <v>15650</v>
      </c>
      <c r="AQ1843" s="1">
        <v>500</v>
      </c>
      <c r="AR1843" s="1" t="s">
        <v>6350</v>
      </c>
      <c r="AS1843" s="1" t="s">
        <v>6350</v>
      </c>
      <c r="AT1843" s="1" t="s">
        <v>6350</v>
      </c>
    </row>
    <row r="1844" spans="1:46" ht="12.75" x14ac:dyDescent="0.2">
      <c r="A1844" s="1">
        <v>11843</v>
      </c>
      <c r="B1844" s="1" t="s">
        <v>2</v>
      </c>
      <c r="C1844" s="2">
        <f t="shared" ca="1" si="196"/>
        <v>45265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6350</v>
      </c>
      <c r="O1844" s="1" t="s">
        <v>6373</v>
      </c>
      <c r="P1844" s="1" t="s">
        <v>6349</v>
      </c>
      <c r="Q1844" s="1" t="s">
        <v>6350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/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197"/>
        <v>36134</v>
      </c>
      <c r="AA1844" s="1" t="str">
        <f>Raw!Z1844</f>
        <v>NEW ZEALAND FULL LICENCE</v>
      </c>
      <c r="AB1844" s="9">
        <f t="shared" si="198"/>
        <v>4</v>
      </c>
      <c r="AC1844" s="1">
        <v>16</v>
      </c>
      <c r="AD1844" s="1" t="str">
        <f>Raw!AA1844</f>
        <v>MALE</v>
      </c>
      <c r="AE1844" s="1" t="str">
        <f>Raw!AB1844</f>
        <v>YES</v>
      </c>
      <c r="AF1844" s="1">
        <f>IF(Raw!AE1844="", 0, 1)</f>
        <v>0</v>
      </c>
      <c r="AG1844" s="1" t="str">
        <f t="shared" si="199"/>
        <v>No</v>
      </c>
      <c r="AH1844" s="1" t="str">
        <f t="shared" si="200"/>
        <v>No</v>
      </c>
      <c r="AI1844" s="1" t="str">
        <f t="shared" si="201"/>
        <v>No</v>
      </c>
      <c r="AJ1844" s="1" t="str">
        <f>IF(Raw!AE1844="", "", Raw!AE1844)</f>
        <v/>
      </c>
      <c r="AK1844" s="2" t="str">
        <f t="shared" ca="1" si="202"/>
        <v/>
      </c>
      <c r="AL1844" s="1" t="str">
        <f>IF(Raw!AF1844="", "", Raw!AF1844)</f>
        <v/>
      </c>
      <c r="AM1844" s="1" t="s">
        <v>6350</v>
      </c>
      <c r="AN1844" s="1" t="s">
        <v>6350</v>
      </c>
      <c r="AO1844" s="1" t="s">
        <v>6349</v>
      </c>
      <c r="AP1844" s="1">
        <f>Raw!AH1844</f>
        <v>8805</v>
      </c>
      <c r="AQ1844" s="1">
        <v>500</v>
      </c>
      <c r="AR1844" s="1" t="s">
        <v>6350</v>
      </c>
      <c r="AS1844" s="1" t="s">
        <v>6350</v>
      </c>
      <c r="AT1844" s="1" t="s">
        <v>6350</v>
      </c>
    </row>
    <row r="1845" spans="1:46" ht="12.75" x14ac:dyDescent="0.2">
      <c r="A1845" s="1">
        <v>11844</v>
      </c>
      <c r="B1845" s="1" t="s">
        <v>2</v>
      </c>
      <c r="C1845" s="2">
        <f t="shared" ca="1" si="196"/>
        <v>45265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6350</v>
      </c>
      <c r="O1845" s="1" t="s">
        <v>6373</v>
      </c>
      <c r="P1845" s="1" t="s">
        <v>6349</v>
      </c>
      <c r="Q1845" s="1" t="s">
        <v>6350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197"/>
        <v>28464</v>
      </c>
      <c r="AA1845" s="1" t="str">
        <f>Raw!Z1845</f>
        <v>NEW ZEALAND FULL LICENCE</v>
      </c>
      <c r="AB1845" s="9">
        <f t="shared" si="198"/>
        <v>4</v>
      </c>
      <c r="AC1845" s="1">
        <v>16</v>
      </c>
      <c r="AD1845" s="1" t="str">
        <f>Raw!AA1845</f>
        <v>MALE</v>
      </c>
      <c r="AE1845" s="1" t="str">
        <f>Raw!AB1845</f>
        <v>NO</v>
      </c>
      <c r="AF1845" s="1">
        <f>IF(Raw!AE1845="", 0, 1)</f>
        <v>0</v>
      </c>
      <c r="AG1845" s="1" t="str">
        <f t="shared" si="199"/>
        <v>No</v>
      </c>
      <c r="AH1845" s="1" t="str">
        <f t="shared" si="200"/>
        <v>No</v>
      </c>
      <c r="AI1845" s="1" t="str">
        <f t="shared" si="201"/>
        <v>No</v>
      </c>
      <c r="AJ1845" s="1" t="str">
        <f>IF(Raw!AE1845="", "", Raw!AE1845)</f>
        <v/>
      </c>
      <c r="AK1845" s="2" t="str">
        <f t="shared" ca="1" si="202"/>
        <v/>
      </c>
      <c r="AL1845" s="1" t="str">
        <f>IF(Raw!AF1845="", "", Raw!AF1845)</f>
        <v/>
      </c>
      <c r="AM1845" s="1" t="s">
        <v>6350</v>
      </c>
      <c r="AN1845" s="1" t="s">
        <v>6350</v>
      </c>
      <c r="AO1845" s="1" t="s">
        <v>6349</v>
      </c>
      <c r="AP1845" s="1">
        <f>Raw!AH1845</f>
        <v>3400</v>
      </c>
      <c r="AQ1845" s="1">
        <v>500</v>
      </c>
      <c r="AR1845" s="1" t="s">
        <v>6350</v>
      </c>
      <c r="AS1845" s="1" t="s">
        <v>6350</v>
      </c>
      <c r="AT1845" s="1" t="s">
        <v>6350</v>
      </c>
    </row>
    <row r="1846" spans="1:46" ht="12.75" x14ac:dyDescent="0.2">
      <c r="A1846" s="1">
        <v>11845</v>
      </c>
      <c r="B1846" s="1" t="s">
        <v>2</v>
      </c>
      <c r="C1846" s="2">
        <f t="shared" ca="1" si="196"/>
        <v>45265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6350</v>
      </c>
      <c r="O1846" s="1" t="s">
        <v>6373</v>
      </c>
      <c r="P1846" s="1" t="s">
        <v>6349</v>
      </c>
      <c r="Q1846" s="1" t="s">
        <v>6350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197"/>
        <v>31386</v>
      </c>
      <c r="AA1846" s="1" t="str">
        <f>Raw!Z1846</f>
        <v>NEW ZEALAND FULL LICENCE</v>
      </c>
      <c r="AB1846" s="9">
        <f t="shared" si="198"/>
        <v>4</v>
      </c>
      <c r="AC1846" s="1">
        <v>16</v>
      </c>
      <c r="AD1846" s="1" t="str">
        <f>Raw!AA1846</f>
        <v>MALE</v>
      </c>
      <c r="AE1846" s="1" t="str">
        <f>Raw!AB1846</f>
        <v>NO</v>
      </c>
      <c r="AF1846" s="1">
        <f>IF(Raw!AE1846="", 0, 1)</f>
        <v>1</v>
      </c>
      <c r="AG1846" s="1" t="str">
        <f t="shared" si="199"/>
        <v>No</v>
      </c>
      <c r="AH1846" s="1" t="str">
        <f t="shared" si="200"/>
        <v>Yes</v>
      </c>
      <c r="AI1846" s="1" t="str">
        <f t="shared" si="201"/>
        <v>Yes</v>
      </c>
      <c r="AJ1846" s="1">
        <f>IF(Raw!AE1846="", "", Raw!AE1846)</f>
        <v>27</v>
      </c>
      <c r="AK1846" s="2">
        <f t="shared" ca="1" si="202"/>
        <v>44469</v>
      </c>
      <c r="AL1846" s="1" t="str">
        <f>IF(Raw!AF1846="", "", Raw!AF1846)</f>
        <v>Not at fault - no other vehicle involved</v>
      </c>
      <c r="AM1846" s="1" t="s">
        <v>6350</v>
      </c>
      <c r="AN1846" s="1" t="s">
        <v>6350</v>
      </c>
      <c r="AO1846" s="1" t="s">
        <v>6349</v>
      </c>
      <c r="AP1846" s="1">
        <f>Raw!AH1846</f>
        <v>10115</v>
      </c>
      <c r="AQ1846" s="1">
        <v>500</v>
      </c>
      <c r="AR1846" s="1" t="s">
        <v>6350</v>
      </c>
      <c r="AS1846" s="1" t="s">
        <v>6350</v>
      </c>
      <c r="AT1846" s="1" t="s">
        <v>6350</v>
      </c>
    </row>
    <row r="1847" spans="1:46" ht="12.75" x14ac:dyDescent="0.2">
      <c r="A1847" s="1">
        <v>11846</v>
      </c>
      <c r="B1847" s="1" t="s">
        <v>2</v>
      </c>
      <c r="C1847" s="2">
        <f t="shared" ca="1" si="196"/>
        <v>45265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6350</v>
      </c>
      <c r="O1847" s="1" t="s">
        <v>6373</v>
      </c>
      <c r="P1847" s="1" t="s">
        <v>6349</v>
      </c>
      <c r="Q1847" s="1" t="s">
        <v>6350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197"/>
        <v>20063</v>
      </c>
      <c r="AA1847" s="1" t="str">
        <f>Raw!Z1847</f>
        <v>NEW ZEALAND FULL LICENCE</v>
      </c>
      <c r="AB1847" s="9">
        <f t="shared" si="198"/>
        <v>4</v>
      </c>
      <c r="AC1847" s="1">
        <v>16</v>
      </c>
      <c r="AD1847" s="1" t="str">
        <f>Raw!AA1847</f>
        <v>FEMALE</v>
      </c>
      <c r="AE1847" s="1" t="str">
        <f>Raw!AB1847</f>
        <v>NO</v>
      </c>
      <c r="AF1847" s="1">
        <f>IF(Raw!AE1847="", 0, 1)</f>
        <v>0</v>
      </c>
      <c r="AG1847" s="1" t="str">
        <f t="shared" si="199"/>
        <v>No</v>
      </c>
      <c r="AH1847" s="1" t="str">
        <f t="shared" si="200"/>
        <v>No</v>
      </c>
      <c r="AI1847" s="1" t="str">
        <f t="shared" si="201"/>
        <v>No</v>
      </c>
      <c r="AJ1847" s="1" t="str">
        <f>IF(Raw!AE1847="", "", Raw!AE1847)</f>
        <v/>
      </c>
      <c r="AK1847" s="2" t="str">
        <f t="shared" ca="1" si="202"/>
        <v/>
      </c>
      <c r="AL1847" s="1" t="str">
        <f>IF(Raw!AF1847="", "", Raw!AF1847)</f>
        <v/>
      </c>
      <c r="AM1847" s="1" t="s">
        <v>6350</v>
      </c>
      <c r="AN1847" s="1" t="s">
        <v>6350</v>
      </c>
      <c r="AO1847" s="1" t="s">
        <v>6349</v>
      </c>
      <c r="AP1847" s="1">
        <f>Raw!AH1847</f>
        <v>19900</v>
      </c>
      <c r="AQ1847" s="1">
        <v>500</v>
      </c>
      <c r="AR1847" s="1" t="s">
        <v>6350</v>
      </c>
      <c r="AS1847" s="1" t="s">
        <v>6350</v>
      </c>
      <c r="AT1847" s="1" t="s">
        <v>6350</v>
      </c>
    </row>
    <row r="1848" spans="1:46" ht="12.75" x14ac:dyDescent="0.2">
      <c r="A1848" s="1">
        <v>11847</v>
      </c>
      <c r="B1848" s="1" t="s">
        <v>2</v>
      </c>
      <c r="C1848" s="2">
        <f t="shared" ca="1" si="196"/>
        <v>45265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6350</v>
      </c>
      <c r="O1848" s="1" t="s">
        <v>6373</v>
      </c>
      <c r="P1848" s="1" t="s">
        <v>6349</v>
      </c>
      <c r="Q1848" s="1" t="s">
        <v>6350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/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197"/>
        <v>35769</v>
      </c>
      <c r="AA1848" s="1" t="str">
        <f>Raw!Z1848</f>
        <v>NEW ZEALAND FULL LICENCE</v>
      </c>
      <c r="AB1848" s="9">
        <f t="shared" si="198"/>
        <v>4</v>
      </c>
      <c r="AC1848" s="1">
        <v>16</v>
      </c>
      <c r="AD1848" s="1" t="str">
        <f>Raw!AA1848</f>
        <v>MALE</v>
      </c>
      <c r="AE1848" s="1" t="str">
        <f>Raw!AB1848</f>
        <v>NO</v>
      </c>
      <c r="AF1848" s="1">
        <f>IF(Raw!AE1848="", 0, 1)</f>
        <v>0</v>
      </c>
      <c r="AG1848" s="1" t="str">
        <f t="shared" si="199"/>
        <v>No</v>
      </c>
      <c r="AH1848" s="1" t="str">
        <f t="shared" si="200"/>
        <v>No</v>
      </c>
      <c r="AI1848" s="1" t="str">
        <f t="shared" si="201"/>
        <v>No</v>
      </c>
      <c r="AJ1848" s="1" t="str">
        <f>IF(Raw!AE1848="", "", Raw!AE1848)</f>
        <v/>
      </c>
      <c r="AK1848" s="2" t="str">
        <f t="shared" ca="1" si="202"/>
        <v/>
      </c>
      <c r="AL1848" s="1" t="str">
        <f>IF(Raw!AF1848="", "", Raw!AF1848)</f>
        <v/>
      </c>
      <c r="AM1848" s="1" t="s">
        <v>6350</v>
      </c>
      <c r="AN1848" s="1" t="s">
        <v>6350</v>
      </c>
      <c r="AO1848" s="1" t="s">
        <v>6349</v>
      </c>
      <c r="AP1848" s="1">
        <f>Raw!AH1848</f>
        <v>15360</v>
      </c>
      <c r="AQ1848" s="1">
        <v>500</v>
      </c>
      <c r="AR1848" s="1" t="s">
        <v>6350</v>
      </c>
      <c r="AS1848" s="1" t="s">
        <v>6350</v>
      </c>
      <c r="AT1848" s="1" t="s">
        <v>6350</v>
      </c>
    </row>
    <row r="1849" spans="1:46" ht="12.75" x14ac:dyDescent="0.2">
      <c r="A1849" s="1">
        <v>11848</v>
      </c>
      <c r="B1849" s="1" t="s">
        <v>2</v>
      </c>
      <c r="C1849" s="2">
        <f t="shared" ca="1" si="196"/>
        <v>45265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6350</v>
      </c>
      <c r="O1849" s="1" t="s">
        <v>6373</v>
      </c>
      <c r="P1849" s="1" t="s">
        <v>6349</v>
      </c>
      <c r="Q1849" s="1" t="s">
        <v>6350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/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197"/>
        <v>20063</v>
      </c>
      <c r="AA1849" s="1" t="str">
        <f>Raw!Z1849</f>
        <v>NEW ZEALAND FULL LICENCE</v>
      </c>
      <c r="AB1849" s="9">
        <f t="shared" si="198"/>
        <v>4</v>
      </c>
      <c r="AC1849" s="1">
        <v>16</v>
      </c>
      <c r="AD1849" s="1" t="str">
        <f>Raw!AA1849</f>
        <v>MALE</v>
      </c>
      <c r="AE1849" s="1" t="str">
        <f>Raw!AB1849</f>
        <v>NO</v>
      </c>
      <c r="AF1849" s="1">
        <f>IF(Raw!AE1849="", 0, 1)</f>
        <v>0</v>
      </c>
      <c r="AG1849" s="1" t="str">
        <f t="shared" si="199"/>
        <v>No</v>
      </c>
      <c r="AH1849" s="1" t="str">
        <f t="shared" si="200"/>
        <v>No</v>
      </c>
      <c r="AI1849" s="1" t="str">
        <f t="shared" si="201"/>
        <v>No</v>
      </c>
      <c r="AJ1849" s="1" t="str">
        <f>IF(Raw!AE1849="", "", Raw!AE1849)</f>
        <v/>
      </c>
      <c r="AK1849" s="2" t="str">
        <f t="shared" ca="1" si="202"/>
        <v/>
      </c>
      <c r="AL1849" s="1" t="str">
        <f>IF(Raw!AF1849="", "", Raw!AF1849)</f>
        <v/>
      </c>
      <c r="AM1849" s="1" t="s">
        <v>6350</v>
      </c>
      <c r="AN1849" s="1" t="s">
        <v>6350</v>
      </c>
      <c r="AO1849" s="1" t="s">
        <v>6349</v>
      </c>
      <c r="AP1849" s="1">
        <f>Raw!AH1849</f>
        <v>41000</v>
      </c>
      <c r="AQ1849" s="1">
        <v>500</v>
      </c>
      <c r="AR1849" s="1" t="s">
        <v>6350</v>
      </c>
      <c r="AS1849" s="1" t="s">
        <v>6350</v>
      </c>
      <c r="AT1849" s="1" t="s">
        <v>6350</v>
      </c>
    </row>
    <row r="1850" spans="1:46" ht="12.75" x14ac:dyDescent="0.2">
      <c r="A1850" s="1">
        <v>11849</v>
      </c>
      <c r="B1850" s="1" t="s">
        <v>2</v>
      </c>
      <c r="C1850" s="2">
        <f t="shared" ca="1" si="196"/>
        <v>45265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6350</v>
      </c>
      <c r="O1850" s="1" t="s">
        <v>6373</v>
      </c>
      <c r="P1850" s="1" t="s">
        <v>6349</v>
      </c>
      <c r="Q1850" s="1" t="s">
        <v>6350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/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197"/>
        <v>35038</v>
      </c>
      <c r="AA1850" s="1" t="str">
        <f>Raw!Z1850</f>
        <v>NEW ZEALAND FULL LICENCE</v>
      </c>
      <c r="AB1850" s="9">
        <f t="shared" si="198"/>
        <v>4</v>
      </c>
      <c r="AC1850" s="1">
        <v>16</v>
      </c>
      <c r="AD1850" s="1" t="str">
        <f>Raw!AA1850</f>
        <v>FEMALE</v>
      </c>
      <c r="AE1850" s="1" t="str">
        <f>Raw!AB1850</f>
        <v>NO</v>
      </c>
      <c r="AF1850" s="1">
        <f>IF(Raw!AE1850="", 0, 1)</f>
        <v>0</v>
      </c>
      <c r="AG1850" s="1" t="str">
        <f t="shared" si="199"/>
        <v>No</v>
      </c>
      <c r="AH1850" s="1" t="str">
        <f t="shared" si="200"/>
        <v>No</v>
      </c>
      <c r="AI1850" s="1" t="str">
        <f t="shared" si="201"/>
        <v>No</v>
      </c>
      <c r="AJ1850" s="1" t="str">
        <f>IF(Raw!AE1850="", "", Raw!AE1850)</f>
        <v/>
      </c>
      <c r="AK1850" s="2" t="str">
        <f t="shared" ca="1" si="202"/>
        <v/>
      </c>
      <c r="AL1850" s="1" t="str">
        <f>IF(Raw!AF1850="", "", Raw!AF1850)</f>
        <v/>
      </c>
      <c r="AM1850" s="1" t="s">
        <v>6350</v>
      </c>
      <c r="AN1850" s="1" t="s">
        <v>6350</v>
      </c>
      <c r="AO1850" s="1" t="s">
        <v>6349</v>
      </c>
      <c r="AP1850" s="1">
        <f>Raw!AH1850</f>
        <v>12970</v>
      </c>
      <c r="AQ1850" s="1">
        <v>500</v>
      </c>
      <c r="AR1850" s="1" t="s">
        <v>6350</v>
      </c>
      <c r="AS1850" s="1" t="s">
        <v>6350</v>
      </c>
      <c r="AT1850" s="1" t="s">
        <v>6350</v>
      </c>
    </row>
    <row r="1851" spans="1:46" ht="12.75" x14ac:dyDescent="0.2">
      <c r="A1851" s="1">
        <v>11850</v>
      </c>
      <c r="B1851" s="1" t="s">
        <v>2</v>
      </c>
      <c r="C1851" s="2">
        <f t="shared" ca="1" si="196"/>
        <v>45265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6350</v>
      </c>
      <c r="O1851" s="1" t="s">
        <v>6373</v>
      </c>
      <c r="P1851" s="1" t="s">
        <v>6349</v>
      </c>
      <c r="Q1851" s="1" t="s">
        <v>6350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197"/>
        <v>35038</v>
      </c>
      <c r="AA1851" s="1" t="str">
        <f>Raw!Z1851</f>
        <v>NEW ZEALAND FULL LICENCE</v>
      </c>
      <c r="AB1851" s="9">
        <f t="shared" si="198"/>
        <v>4</v>
      </c>
      <c r="AC1851" s="1">
        <v>16</v>
      </c>
      <c r="AD1851" s="1" t="str">
        <f>Raw!AA1851</f>
        <v>MALE</v>
      </c>
      <c r="AE1851" s="1" t="str">
        <f>Raw!AB1851</f>
        <v>NO</v>
      </c>
      <c r="AF1851" s="1">
        <f>IF(Raw!AE1851="", 0, 1)</f>
        <v>1</v>
      </c>
      <c r="AG1851" s="1" t="str">
        <f t="shared" si="199"/>
        <v>Yes</v>
      </c>
      <c r="AH1851" s="1" t="str">
        <f t="shared" si="200"/>
        <v>Yes</v>
      </c>
      <c r="AI1851" s="1" t="str">
        <f t="shared" si="201"/>
        <v>Yes</v>
      </c>
      <c r="AJ1851" s="1">
        <f>IF(Raw!AE1851="", "", Raw!AE1851)</f>
        <v>6</v>
      </c>
      <c r="AK1851" s="2">
        <f t="shared" ca="1" si="202"/>
        <v>45107</v>
      </c>
      <c r="AL1851" s="1" t="str">
        <f>IF(Raw!AF1851="", "", Raw!AF1851)</f>
        <v>At fault - other vehicle involved</v>
      </c>
      <c r="AM1851" s="1" t="s">
        <v>6350</v>
      </c>
      <c r="AN1851" s="1" t="s">
        <v>6350</v>
      </c>
      <c r="AO1851" s="1" t="s">
        <v>6349</v>
      </c>
      <c r="AP1851" s="1">
        <f>Raw!AH1851</f>
        <v>1560</v>
      </c>
      <c r="AQ1851" s="1">
        <v>500</v>
      </c>
      <c r="AR1851" s="1" t="s">
        <v>6350</v>
      </c>
      <c r="AS1851" s="1" t="s">
        <v>6350</v>
      </c>
      <c r="AT1851" s="1" t="s">
        <v>6350</v>
      </c>
    </row>
    <row r="1852" spans="1:46" ht="12.75" x14ac:dyDescent="0.2">
      <c r="A1852" s="1">
        <v>11851</v>
      </c>
      <c r="B1852" s="1" t="s">
        <v>2</v>
      </c>
      <c r="C1852" s="2">
        <f t="shared" ca="1" si="196"/>
        <v>45265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6350</v>
      </c>
      <c r="O1852" s="1" t="s">
        <v>6373</v>
      </c>
      <c r="P1852" s="1" t="s">
        <v>6349</v>
      </c>
      <c r="Q1852" s="1" t="s">
        <v>6350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197"/>
        <v>35769</v>
      </c>
      <c r="AA1852" s="1" t="str">
        <f>Raw!Z1852</f>
        <v>NEW ZEALAND FULL LICENCE</v>
      </c>
      <c r="AB1852" s="9">
        <f t="shared" si="198"/>
        <v>4</v>
      </c>
      <c r="AC1852" s="1">
        <v>16</v>
      </c>
      <c r="AD1852" s="1" t="str">
        <f>Raw!AA1852</f>
        <v>MALE</v>
      </c>
      <c r="AE1852" s="1" t="str">
        <f>Raw!AB1852</f>
        <v>NO</v>
      </c>
      <c r="AF1852" s="1">
        <f>IF(Raw!AE1852="", 0, 1)</f>
        <v>0</v>
      </c>
      <c r="AG1852" s="1" t="str">
        <f t="shared" si="199"/>
        <v>No</v>
      </c>
      <c r="AH1852" s="1" t="str">
        <f t="shared" si="200"/>
        <v>No</v>
      </c>
      <c r="AI1852" s="1" t="str">
        <f t="shared" si="201"/>
        <v>No</v>
      </c>
      <c r="AJ1852" s="1" t="str">
        <f>IF(Raw!AE1852="", "", Raw!AE1852)</f>
        <v/>
      </c>
      <c r="AK1852" s="2" t="str">
        <f t="shared" ca="1" si="202"/>
        <v/>
      </c>
      <c r="AL1852" s="1" t="str">
        <f>IF(Raw!AF1852="", "", Raw!AF1852)</f>
        <v/>
      </c>
      <c r="AM1852" s="1" t="s">
        <v>6350</v>
      </c>
      <c r="AN1852" s="1" t="s">
        <v>6350</v>
      </c>
      <c r="AO1852" s="1" t="s">
        <v>6349</v>
      </c>
      <c r="AP1852" s="1">
        <f>Raw!AH1852</f>
        <v>11050</v>
      </c>
      <c r="AQ1852" s="1">
        <v>500</v>
      </c>
      <c r="AR1852" s="1" t="s">
        <v>6350</v>
      </c>
      <c r="AS1852" s="1" t="s">
        <v>6350</v>
      </c>
      <c r="AT1852" s="1" t="s">
        <v>6350</v>
      </c>
    </row>
    <row r="1853" spans="1:46" ht="12.75" x14ac:dyDescent="0.2">
      <c r="A1853" s="1">
        <v>11852</v>
      </c>
      <c r="B1853" s="1" t="s">
        <v>2</v>
      </c>
      <c r="C1853" s="2">
        <f t="shared" ca="1" si="196"/>
        <v>45265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6350</v>
      </c>
      <c r="O1853" s="1" t="s">
        <v>6373</v>
      </c>
      <c r="P1853" s="1" t="s">
        <v>6349</v>
      </c>
      <c r="Q1853" s="1" t="s">
        <v>6350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197"/>
        <v>24081</v>
      </c>
      <c r="AA1853" s="1" t="str">
        <f>Raw!Z1853</f>
        <v>NEW ZEALAND FULL LICENCE</v>
      </c>
      <c r="AB1853" s="9">
        <f t="shared" si="198"/>
        <v>4</v>
      </c>
      <c r="AC1853" s="1">
        <v>16</v>
      </c>
      <c r="AD1853" s="1" t="str">
        <f>Raw!AA1853</f>
        <v>MALE</v>
      </c>
      <c r="AE1853" s="1" t="str">
        <f>Raw!AB1853</f>
        <v>NO</v>
      </c>
      <c r="AF1853" s="1">
        <f>IF(Raw!AE1853="", 0, 1)</f>
        <v>0</v>
      </c>
      <c r="AG1853" s="1" t="str">
        <f t="shared" si="199"/>
        <v>No</v>
      </c>
      <c r="AH1853" s="1" t="str">
        <f t="shared" si="200"/>
        <v>No</v>
      </c>
      <c r="AI1853" s="1" t="str">
        <f t="shared" si="201"/>
        <v>No</v>
      </c>
      <c r="AJ1853" s="1" t="str">
        <f>IF(Raw!AE1853="", "", Raw!AE1853)</f>
        <v/>
      </c>
      <c r="AK1853" s="2" t="str">
        <f t="shared" ca="1" si="202"/>
        <v/>
      </c>
      <c r="AL1853" s="1" t="str">
        <f>IF(Raw!AF1853="", "", Raw!AF1853)</f>
        <v/>
      </c>
      <c r="AM1853" s="1" t="s">
        <v>6350</v>
      </c>
      <c r="AN1853" s="1" t="s">
        <v>6350</v>
      </c>
      <c r="AO1853" s="1" t="s">
        <v>6349</v>
      </c>
      <c r="AP1853" s="1">
        <f>Raw!AH1853</f>
        <v>2890</v>
      </c>
      <c r="AQ1853" s="1">
        <v>500</v>
      </c>
      <c r="AR1853" s="1" t="s">
        <v>6350</v>
      </c>
      <c r="AS1853" s="1" t="s">
        <v>6350</v>
      </c>
      <c r="AT1853" s="1" t="s">
        <v>6350</v>
      </c>
    </row>
    <row r="1854" spans="1:46" ht="12.75" x14ac:dyDescent="0.2">
      <c r="A1854" s="1">
        <v>11853</v>
      </c>
      <c r="B1854" s="1" t="s">
        <v>2</v>
      </c>
      <c r="C1854" s="2">
        <f t="shared" ca="1" si="196"/>
        <v>45265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6350</v>
      </c>
      <c r="O1854" s="1" t="s">
        <v>6373</v>
      </c>
      <c r="P1854" s="1" t="s">
        <v>6349</v>
      </c>
      <c r="Q1854" s="1" t="s">
        <v>6350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197"/>
        <v>29925</v>
      </c>
      <c r="AA1854" s="1" t="str">
        <f>Raw!Z1854</f>
        <v>NEW ZEALAND FULL LICENCE</v>
      </c>
      <c r="AB1854" s="9">
        <f t="shared" si="198"/>
        <v>4</v>
      </c>
      <c r="AC1854" s="1">
        <v>16</v>
      </c>
      <c r="AD1854" s="1" t="str">
        <f>Raw!AA1854</f>
        <v>FEMALE</v>
      </c>
      <c r="AE1854" s="1" t="str">
        <f>Raw!AB1854</f>
        <v>NO</v>
      </c>
      <c r="AF1854" s="1">
        <f>IF(Raw!AE1854="", 0, 1)</f>
        <v>0</v>
      </c>
      <c r="AG1854" s="1" t="str">
        <f t="shared" si="199"/>
        <v>No</v>
      </c>
      <c r="AH1854" s="1" t="str">
        <f t="shared" si="200"/>
        <v>No</v>
      </c>
      <c r="AI1854" s="1" t="str">
        <f t="shared" si="201"/>
        <v>No</v>
      </c>
      <c r="AJ1854" s="1" t="str">
        <f>IF(Raw!AE1854="", "", Raw!AE1854)</f>
        <v/>
      </c>
      <c r="AK1854" s="2" t="str">
        <f t="shared" ca="1" si="202"/>
        <v/>
      </c>
      <c r="AL1854" s="1" t="str">
        <f>IF(Raw!AF1854="", "", Raw!AF1854)</f>
        <v/>
      </c>
      <c r="AM1854" s="1" t="s">
        <v>6350</v>
      </c>
      <c r="AN1854" s="1" t="s">
        <v>6350</v>
      </c>
      <c r="AO1854" s="1" t="s">
        <v>6349</v>
      </c>
      <c r="AP1854" s="1">
        <f>Raw!AH1854</f>
        <v>24840</v>
      </c>
      <c r="AQ1854" s="1">
        <v>500</v>
      </c>
      <c r="AR1854" s="1" t="s">
        <v>6350</v>
      </c>
      <c r="AS1854" s="1" t="s">
        <v>6350</v>
      </c>
      <c r="AT1854" s="1" t="s">
        <v>6350</v>
      </c>
    </row>
    <row r="1855" spans="1:46" ht="12.75" x14ac:dyDescent="0.2">
      <c r="A1855" s="1">
        <v>11854</v>
      </c>
      <c r="B1855" s="1" t="s">
        <v>2</v>
      </c>
      <c r="C1855" s="2">
        <f t="shared" ca="1" si="196"/>
        <v>45265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6350</v>
      </c>
      <c r="O1855" s="1" t="s">
        <v>6373</v>
      </c>
      <c r="P1855" s="1" t="s">
        <v>6349</v>
      </c>
      <c r="Q1855" s="1" t="s">
        <v>6350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/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197"/>
        <v>35404</v>
      </c>
      <c r="AA1855" s="1" t="str">
        <f>Raw!Z1855</f>
        <v>INTERNATIONAL LICENCE</v>
      </c>
      <c r="AB1855" s="9">
        <f t="shared" si="198"/>
        <v>4</v>
      </c>
      <c r="AC1855" s="1">
        <v>16</v>
      </c>
      <c r="AD1855" s="1" t="str">
        <f>Raw!AA1855</f>
        <v>FEMALE</v>
      </c>
      <c r="AE1855" s="1" t="str">
        <f>Raw!AB1855</f>
        <v>YES</v>
      </c>
      <c r="AF1855" s="1">
        <f>IF(Raw!AE1855="", 0, 1)</f>
        <v>0</v>
      </c>
      <c r="AG1855" s="1" t="str">
        <f t="shared" si="199"/>
        <v>No</v>
      </c>
      <c r="AH1855" s="1" t="str">
        <f t="shared" si="200"/>
        <v>No</v>
      </c>
      <c r="AI1855" s="1" t="str">
        <f t="shared" si="201"/>
        <v>No</v>
      </c>
      <c r="AJ1855" s="1" t="str">
        <f>IF(Raw!AE1855="", "", Raw!AE1855)</f>
        <v/>
      </c>
      <c r="AK1855" s="2" t="str">
        <f t="shared" ca="1" si="202"/>
        <v/>
      </c>
      <c r="AL1855" s="1" t="str">
        <f>IF(Raw!AF1855="", "", Raw!AF1855)</f>
        <v/>
      </c>
      <c r="AM1855" s="1" t="s">
        <v>6350</v>
      </c>
      <c r="AN1855" s="1" t="s">
        <v>6350</v>
      </c>
      <c r="AO1855" s="1" t="s">
        <v>6349</v>
      </c>
      <c r="AP1855" s="1">
        <f>Raw!AH1855</f>
        <v>11600</v>
      </c>
      <c r="AQ1855" s="1">
        <v>500</v>
      </c>
      <c r="AR1855" s="1" t="s">
        <v>6350</v>
      </c>
      <c r="AS1855" s="1" t="s">
        <v>6350</v>
      </c>
      <c r="AT1855" s="1" t="s">
        <v>6350</v>
      </c>
    </row>
    <row r="1856" spans="1:46" ht="12.75" x14ac:dyDescent="0.2">
      <c r="A1856" s="1">
        <v>11855</v>
      </c>
      <c r="B1856" s="1" t="s">
        <v>2</v>
      </c>
      <c r="C1856" s="2">
        <f t="shared" ca="1" si="196"/>
        <v>45265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6350</v>
      </c>
      <c r="O1856" s="1" t="s">
        <v>6373</v>
      </c>
      <c r="P1856" s="1" t="s">
        <v>6349</v>
      </c>
      <c r="Q1856" s="1" t="s">
        <v>6350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197"/>
        <v>27733</v>
      </c>
      <c r="AA1856" s="1" t="str">
        <f>Raw!Z1856</f>
        <v>NEW ZEALAND FULL LICENCE</v>
      </c>
      <c r="AB1856" s="9">
        <f t="shared" si="198"/>
        <v>4</v>
      </c>
      <c r="AC1856" s="1">
        <v>16</v>
      </c>
      <c r="AD1856" s="1" t="str">
        <f>Raw!AA1856</f>
        <v>MALE</v>
      </c>
      <c r="AE1856" s="1" t="str">
        <f>Raw!AB1856</f>
        <v>YES</v>
      </c>
      <c r="AF1856" s="1">
        <f>IF(Raw!AE1856="", 0, 1)</f>
        <v>0</v>
      </c>
      <c r="AG1856" s="1" t="str">
        <f t="shared" si="199"/>
        <v>No</v>
      </c>
      <c r="AH1856" s="1" t="str">
        <f t="shared" si="200"/>
        <v>No</v>
      </c>
      <c r="AI1856" s="1" t="str">
        <f t="shared" si="201"/>
        <v>No</v>
      </c>
      <c r="AJ1856" s="1" t="str">
        <f>IF(Raw!AE1856="", "", Raw!AE1856)</f>
        <v/>
      </c>
      <c r="AK1856" s="2" t="str">
        <f t="shared" ca="1" si="202"/>
        <v/>
      </c>
      <c r="AL1856" s="1" t="str">
        <f>IF(Raw!AF1856="", "", Raw!AF1856)</f>
        <v/>
      </c>
      <c r="AM1856" s="1" t="s">
        <v>6350</v>
      </c>
      <c r="AN1856" s="1" t="s">
        <v>6350</v>
      </c>
      <c r="AO1856" s="1" t="s">
        <v>6349</v>
      </c>
      <c r="AP1856" s="1">
        <f>Raw!AH1856</f>
        <v>8100</v>
      </c>
      <c r="AQ1856" s="1">
        <v>500</v>
      </c>
      <c r="AR1856" s="1" t="s">
        <v>6350</v>
      </c>
      <c r="AS1856" s="1" t="s">
        <v>6350</v>
      </c>
      <c r="AT1856" s="1" t="s">
        <v>6350</v>
      </c>
    </row>
    <row r="1857" spans="1:46" ht="12.75" x14ac:dyDescent="0.2">
      <c r="A1857" s="1">
        <v>11856</v>
      </c>
      <c r="B1857" s="1" t="s">
        <v>2</v>
      </c>
      <c r="C1857" s="2">
        <f t="shared" ca="1" si="196"/>
        <v>45265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6350</v>
      </c>
      <c r="O1857" s="1" t="s">
        <v>6373</v>
      </c>
      <c r="P1857" s="1" t="s">
        <v>6349</v>
      </c>
      <c r="Q1857" s="1" t="s">
        <v>6350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/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197"/>
        <v>34308</v>
      </c>
      <c r="AA1857" s="1" t="str">
        <f>Raw!Z1857</f>
        <v>RESTRICTED LICENCE</v>
      </c>
      <c r="AB1857" s="9">
        <f t="shared" si="198"/>
        <v>4</v>
      </c>
      <c r="AC1857" s="1">
        <v>16</v>
      </c>
      <c r="AD1857" s="1" t="str">
        <f>Raw!AA1857</f>
        <v>FEMALE</v>
      </c>
      <c r="AE1857" s="1" t="str">
        <f>Raw!AB1857</f>
        <v>YES</v>
      </c>
      <c r="AF1857" s="1">
        <f>IF(Raw!AE1857="", 0, 1)</f>
        <v>0</v>
      </c>
      <c r="AG1857" s="1" t="str">
        <f t="shared" si="199"/>
        <v>No</v>
      </c>
      <c r="AH1857" s="1" t="str">
        <f t="shared" si="200"/>
        <v>No</v>
      </c>
      <c r="AI1857" s="1" t="str">
        <f t="shared" si="201"/>
        <v>No</v>
      </c>
      <c r="AJ1857" s="1" t="str">
        <f>IF(Raw!AE1857="", "", Raw!AE1857)</f>
        <v/>
      </c>
      <c r="AK1857" s="2" t="str">
        <f t="shared" ca="1" si="202"/>
        <v/>
      </c>
      <c r="AL1857" s="1" t="str">
        <f>IF(Raw!AF1857="", "", Raw!AF1857)</f>
        <v/>
      </c>
      <c r="AM1857" s="1" t="s">
        <v>6350</v>
      </c>
      <c r="AN1857" s="1" t="s">
        <v>6350</v>
      </c>
      <c r="AO1857" s="1" t="s">
        <v>6349</v>
      </c>
      <c r="AP1857" s="1">
        <f>Raw!AH1857</f>
        <v>22660</v>
      </c>
      <c r="AQ1857" s="1">
        <v>500</v>
      </c>
      <c r="AR1857" s="1" t="s">
        <v>6350</v>
      </c>
      <c r="AS1857" s="1" t="s">
        <v>6350</v>
      </c>
      <c r="AT1857" s="1" t="s">
        <v>6350</v>
      </c>
    </row>
    <row r="1858" spans="1:46" ht="12.75" x14ac:dyDescent="0.2">
      <c r="A1858" s="1">
        <v>11857</v>
      </c>
      <c r="B1858" s="1" t="s">
        <v>2</v>
      </c>
      <c r="C1858" s="2">
        <f t="shared" ca="1" si="196"/>
        <v>45265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6350</v>
      </c>
      <c r="O1858" s="1" t="s">
        <v>6373</v>
      </c>
      <c r="P1858" s="1" t="s">
        <v>6349</v>
      </c>
      <c r="Q1858" s="1" t="s">
        <v>6350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/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197"/>
        <v>21889</v>
      </c>
      <c r="AA1858" s="1" t="str">
        <f>Raw!Z1858</f>
        <v>NEW ZEALAND FULL LICENCE</v>
      </c>
      <c r="AB1858" s="9">
        <f t="shared" si="198"/>
        <v>4</v>
      </c>
      <c r="AC1858" s="1">
        <v>16</v>
      </c>
      <c r="AD1858" s="1" t="str">
        <f>Raw!AA1858</f>
        <v>MALE</v>
      </c>
      <c r="AE1858" s="1" t="str">
        <f>Raw!AB1858</f>
        <v>NO</v>
      </c>
      <c r="AF1858" s="1">
        <f>IF(Raw!AE1858="", 0, 1)</f>
        <v>0</v>
      </c>
      <c r="AG1858" s="1" t="str">
        <f t="shared" si="199"/>
        <v>No</v>
      </c>
      <c r="AH1858" s="1" t="str">
        <f t="shared" si="200"/>
        <v>No</v>
      </c>
      <c r="AI1858" s="1" t="str">
        <f t="shared" si="201"/>
        <v>No</v>
      </c>
      <c r="AJ1858" s="1" t="str">
        <f>IF(Raw!AE1858="", "", Raw!AE1858)</f>
        <v/>
      </c>
      <c r="AK1858" s="2" t="str">
        <f t="shared" ca="1" si="202"/>
        <v/>
      </c>
      <c r="AL1858" s="1" t="str">
        <f>IF(Raw!AF1858="", "", Raw!AF1858)</f>
        <v/>
      </c>
      <c r="AM1858" s="1" t="s">
        <v>6350</v>
      </c>
      <c r="AN1858" s="1" t="s">
        <v>6350</v>
      </c>
      <c r="AO1858" s="1" t="s">
        <v>6349</v>
      </c>
      <c r="AP1858" s="1">
        <f>Raw!AH1858</f>
        <v>34790</v>
      </c>
      <c r="AQ1858" s="1">
        <v>500</v>
      </c>
      <c r="AR1858" s="1" t="s">
        <v>6350</v>
      </c>
      <c r="AS1858" s="1" t="s">
        <v>6350</v>
      </c>
      <c r="AT1858" s="1" t="s">
        <v>6350</v>
      </c>
    </row>
    <row r="1859" spans="1:46" ht="12.75" x14ac:dyDescent="0.2">
      <c r="A1859" s="1">
        <v>11858</v>
      </c>
      <c r="B1859" s="1" t="s">
        <v>2</v>
      </c>
      <c r="C1859" s="2">
        <f t="shared" ref="C1859:C1922" ca="1" si="203">TODAY()</f>
        <v>45265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6350</v>
      </c>
      <c r="O1859" s="1" t="s">
        <v>6373</v>
      </c>
      <c r="P1859" s="1" t="s">
        <v>6349</v>
      </c>
      <c r="Q1859" s="1" t="s">
        <v>6350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04">DATE( YEAR( TODAY())-Y1859, MONTH( TODAY()), DAY( TODAY()))</f>
        <v>23350</v>
      </c>
      <c r="AA1859" s="1" t="str">
        <f>Raw!Z1859</f>
        <v>LEARNERS LICENCE</v>
      </c>
      <c r="AB1859" s="9">
        <f t="shared" ref="AB1859:AB1922" si="205">IF( MAX(1, Y1859-AC1859)&gt;=4, 4, MAX(1, Y1859-AC1859))</f>
        <v>4</v>
      </c>
      <c r="AC1859" s="1">
        <v>16</v>
      </c>
      <c r="AD1859" s="1" t="str">
        <f>Raw!AA1859</f>
        <v>FEMALE</v>
      </c>
      <c r="AE1859" s="1" t="str">
        <f>Raw!AB1859</f>
        <v>NO</v>
      </c>
      <c r="AF1859" s="1">
        <f>IF(Raw!AE1859="", 0, 1)</f>
        <v>0</v>
      </c>
      <c r="AG1859" s="1" t="str">
        <f t="shared" ref="AG1859:AG1922" si="206">IF(AND( AJ1859&lt;&gt;"", AJ1859&lt;=2*12), "Yes", "No")</f>
        <v>No</v>
      </c>
      <c r="AH1859" s="1" t="str">
        <f t="shared" ref="AH1859:AH1922" si="207">IF(AND( AJ1859&lt;&gt;"", AJ1859&lt;=3*12), "Yes", "No")</f>
        <v>No</v>
      </c>
      <c r="AI1859" s="1" t="str">
        <f t="shared" ref="AI1859:AI1922" si="208">IF(AND( AJ1859&lt;&gt;"", AJ1859&lt;5*12), "Yes", "No")</f>
        <v>No</v>
      </c>
      <c r="AJ1859" s="1" t="str">
        <f>IF(Raw!AE1859="", "", Raw!AE1859)</f>
        <v/>
      </c>
      <c r="AK1859" s="2" t="str">
        <f t="shared" ref="AK1859:AK1922" ca="1" si="209">IF(AJ1859="", "", EOMONTH( TODAY(), -AJ1859))</f>
        <v/>
      </c>
      <c r="AL1859" s="1" t="str">
        <f>IF(Raw!AF1859="", "", Raw!AF1859)</f>
        <v/>
      </c>
      <c r="AM1859" s="1" t="s">
        <v>6350</v>
      </c>
      <c r="AN1859" s="1" t="s">
        <v>6350</v>
      </c>
      <c r="AO1859" s="1" t="s">
        <v>6349</v>
      </c>
      <c r="AP1859" s="1">
        <f>Raw!AH1859</f>
        <v>16840</v>
      </c>
      <c r="AQ1859" s="1">
        <v>500</v>
      </c>
      <c r="AR1859" s="1" t="s">
        <v>6350</v>
      </c>
      <c r="AS1859" s="1" t="s">
        <v>6350</v>
      </c>
      <c r="AT1859" s="1" t="s">
        <v>6350</v>
      </c>
    </row>
    <row r="1860" spans="1:46" ht="12.75" x14ac:dyDescent="0.2">
      <c r="A1860" s="1">
        <v>11859</v>
      </c>
      <c r="B1860" s="1" t="s">
        <v>2</v>
      </c>
      <c r="C1860" s="2">
        <f t="shared" ca="1" si="203"/>
        <v>45265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6350</v>
      </c>
      <c r="O1860" s="1" t="s">
        <v>6373</v>
      </c>
      <c r="P1860" s="1" t="s">
        <v>6349</v>
      </c>
      <c r="Q1860" s="1" t="s">
        <v>6350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04"/>
        <v>19333</v>
      </c>
      <c r="AA1860" s="1" t="str">
        <f>Raw!Z1860</f>
        <v>NEW ZEALAND FULL LICENCE</v>
      </c>
      <c r="AB1860" s="9">
        <f t="shared" si="205"/>
        <v>4</v>
      </c>
      <c r="AC1860" s="1">
        <v>16</v>
      </c>
      <c r="AD1860" s="1" t="str">
        <f>Raw!AA1860</f>
        <v>MALE</v>
      </c>
      <c r="AE1860" s="1" t="str">
        <f>Raw!AB1860</f>
        <v>NO</v>
      </c>
      <c r="AF1860" s="1">
        <f>IF(Raw!AE1860="", 0, 1)</f>
        <v>0</v>
      </c>
      <c r="AG1860" s="1" t="str">
        <f t="shared" si="206"/>
        <v>No</v>
      </c>
      <c r="AH1860" s="1" t="str">
        <f t="shared" si="207"/>
        <v>No</v>
      </c>
      <c r="AI1860" s="1" t="str">
        <f t="shared" si="208"/>
        <v>No</v>
      </c>
      <c r="AJ1860" s="1" t="str">
        <f>IF(Raw!AE1860="", "", Raw!AE1860)</f>
        <v/>
      </c>
      <c r="AK1860" s="2" t="str">
        <f t="shared" ca="1" si="209"/>
        <v/>
      </c>
      <c r="AL1860" s="1" t="str">
        <f>IF(Raw!AF1860="", "", Raw!AF1860)</f>
        <v/>
      </c>
      <c r="AM1860" s="1" t="s">
        <v>6350</v>
      </c>
      <c r="AN1860" s="1" t="s">
        <v>6350</v>
      </c>
      <c r="AO1860" s="1" t="s">
        <v>6349</v>
      </c>
      <c r="AP1860" s="1">
        <f>Raw!AH1860</f>
        <v>81980</v>
      </c>
      <c r="AQ1860" s="1">
        <v>500</v>
      </c>
      <c r="AR1860" s="1" t="s">
        <v>6350</v>
      </c>
      <c r="AS1860" s="1" t="s">
        <v>6350</v>
      </c>
      <c r="AT1860" s="1" t="s">
        <v>6350</v>
      </c>
    </row>
    <row r="1861" spans="1:46" ht="12.75" x14ac:dyDescent="0.2">
      <c r="A1861" s="1">
        <v>11860</v>
      </c>
      <c r="B1861" s="1" t="s">
        <v>2</v>
      </c>
      <c r="C1861" s="2">
        <f t="shared" ca="1" si="203"/>
        <v>45265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6350</v>
      </c>
      <c r="O1861" s="1" t="s">
        <v>6373</v>
      </c>
      <c r="P1861" s="1" t="s">
        <v>6349</v>
      </c>
      <c r="Q1861" s="1" t="s">
        <v>6350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/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04"/>
        <v>38326</v>
      </c>
      <c r="AA1861" s="1" t="str">
        <f>Raw!Z1861</f>
        <v>RESTRICTED LICENCE</v>
      </c>
      <c r="AB1861" s="9">
        <f t="shared" si="205"/>
        <v>3</v>
      </c>
      <c r="AC1861" s="1">
        <v>16</v>
      </c>
      <c r="AD1861" s="1" t="str">
        <f>Raw!AA1861</f>
        <v>MALE</v>
      </c>
      <c r="AE1861" s="1" t="str">
        <f>Raw!AB1861</f>
        <v>YES</v>
      </c>
      <c r="AF1861" s="1">
        <f>IF(Raw!AE1861="", 0, 1)</f>
        <v>0</v>
      </c>
      <c r="AG1861" s="1" t="str">
        <f t="shared" si="206"/>
        <v>No</v>
      </c>
      <c r="AH1861" s="1" t="str">
        <f t="shared" si="207"/>
        <v>No</v>
      </c>
      <c r="AI1861" s="1" t="str">
        <f t="shared" si="208"/>
        <v>No</v>
      </c>
      <c r="AJ1861" s="1" t="str">
        <f>IF(Raw!AE1861="", "", Raw!AE1861)</f>
        <v/>
      </c>
      <c r="AK1861" s="2" t="str">
        <f t="shared" ca="1" si="209"/>
        <v/>
      </c>
      <c r="AL1861" s="1" t="str">
        <f>IF(Raw!AF1861="", "", Raw!AF1861)</f>
        <v/>
      </c>
      <c r="AM1861" s="1" t="s">
        <v>6350</v>
      </c>
      <c r="AN1861" s="1" t="s">
        <v>6350</v>
      </c>
      <c r="AO1861" s="1" t="s">
        <v>6349</v>
      </c>
      <c r="AP1861" s="1">
        <f>Raw!AH1861</f>
        <v>22900</v>
      </c>
      <c r="AQ1861" s="1">
        <v>500</v>
      </c>
      <c r="AR1861" s="1" t="s">
        <v>6350</v>
      </c>
      <c r="AS1861" s="1" t="s">
        <v>6350</v>
      </c>
      <c r="AT1861" s="1" t="s">
        <v>6350</v>
      </c>
    </row>
    <row r="1862" spans="1:46" ht="12.75" x14ac:dyDescent="0.2">
      <c r="A1862" s="1">
        <v>11861</v>
      </c>
      <c r="B1862" s="1" t="s">
        <v>2</v>
      </c>
      <c r="C1862" s="2">
        <f t="shared" ca="1" si="203"/>
        <v>45265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6350</v>
      </c>
      <c r="O1862" s="1" t="s">
        <v>6373</v>
      </c>
      <c r="P1862" s="1" t="s">
        <v>6349</v>
      </c>
      <c r="Q1862" s="1" t="s">
        <v>6350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/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04"/>
        <v>36134</v>
      </c>
      <c r="AA1862" s="1" t="str">
        <f>Raw!Z1862</f>
        <v>RESTRICTED LICENCE</v>
      </c>
      <c r="AB1862" s="9">
        <f t="shared" si="205"/>
        <v>4</v>
      </c>
      <c r="AC1862" s="1">
        <v>16</v>
      </c>
      <c r="AD1862" s="1" t="str">
        <f>Raw!AA1862</f>
        <v>FEMALE</v>
      </c>
      <c r="AE1862" s="1" t="str">
        <f>Raw!AB1862</f>
        <v>NO</v>
      </c>
      <c r="AF1862" s="1">
        <f>IF(Raw!AE1862="", 0, 1)</f>
        <v>0</v>
      </c>
      <c r="AG1862" s="1" t="str">
        <f t="shared" si="206"/>
        <v>No</v>
      </c>
      <c r="AH1862" s="1" t="str">
        <f t="shared" si="207"/>
        <v>No</v>
      </c>
      <c r="AI1862" s="1" t="str">
        <f t="shared" si="208"/>
        <v>No</v>
      </c>
      <c r="AJ1862" s="1" t="str">
        <f>IF(Raw!AE1862="", "", Raw!AE1862)</f>
        <v/>
      </c>
      <c r="AK1862" s="2" t="str">
        <f t="shared" ca="1" si="209"/>
        <v/>
      </c>
      <c r="AL1862" s="1" t="str">
        <f>IF(Raw!AF1862="", "", Raw!AF1862)</f>
        <v/>
      </c>
      <c r="AM1862" s="1" t="s">
        <v>6350</v>
      </c>
      <c r="AN1862" s="1" t="s">
        <v>6350</v>
      </c>
      <c r="AO1862" s="1" t="s">
        <v>6349</v>
      </c>
      <c r="AP1862" s="1">
        <f>Raw!AH1862</f>
        <v>2715</v>
      </c>
      <c r="AQ1862" s="1">
        <v>500</v>
      </c>
      <c r="AR1862" s="1" t="s">
        <v>6350</v>
      </c>
      <c r="AS1862" s="1" t="s">
        <v>6350</v>
      </c>
      <c r="AT1862" s="1" t="s">
        <v>6350</v>
      </c>
    </row>
    <row r="1863" spans="1:46" ht="12.75" x14ac:dyDescent="0.2">
      <c r="A1863" s="1">
        <v>11862</v>
      </c>
      <c r="B1863" s="1" t="s">
        <v>2</v>
      </c>
      <c r="C1863" s="2">
        <f t="shared" ca="1" si="203"/>
        <v>45265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6350</v>
      </c>
      <c r="O1863" s="1" t="s">
        <v>6373</v>
      </c>
      <c r="P1863" s="1" t="s">
        <v>6349</v>
      </c>
      <c r="Q1863" s="1" t="s">
        <v>6350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04"/>
        <v>20794</v>
      </c>
      <c r="AA1863" s="1" t="str">
        <f>Raw!Z1863</f>
        <v>NEW ZEALAND FULL LICENCE</v>
      </c>
      <c r="AB1863" s="9">
        <f t="shared" si="205"/>
        <v>4</v>
      </c>
      <c r="AC1863" s="1">
        <v>16</v>
      </c>
      <c r="AD1863" s="1" t="str">
        <f>Raw!AA1863</f>
        <v>FEMALE</v>
      </c>
      <c r="AE1863" s="1" t="str">
        <f>Raw!AB1863</f>
        <v>NO</v>
      </c>
      <c r="AF1863" s="1">
        <f>IF(Raw!AE1863="", 0, 1)</f>
        <v>1</v>
      </c>
      <c r="AG1863" s="1" t="str">
        <f t="shared" si="206"/>
        <v>Yes</v>
      </c>
      <c r="AH1863" s="1" t="str">
        <f t="shared" si="207"/>
        <v>Yes</v>
      </c>
      <c r="AI1863" s="1" t="str">
        <f t="shared" si="208"/>
        <v>Yes</v>
      </c>
      <c r="AJ1863" s="1">
        <f>IF(Raw!AE1863="", "", Raw!AE1863)</f>
        <v>6</v>
      </c>
      <c r="AK1863" s="2">
        <f t="shared" ca="1" si="209"/>
        <v>45107</v>
      </c>
      <c r="AL1863" s="1" t="str">
        <f>IF(Raw!AF1863="", "", Raw!AF1863)</f>
        <v>Not at fault - no other vehicle involved</v>
      </c>
      <c r="AM1863" s="1" t="s">
        <v>6350</v>
      </c>
      <c r="AN1863" s="1" t="s">
        <v>6350</v>
      </c>
      <c r="AO1863" s="1" t="s">
        <v>6349</v>
      </c>
      <c r="AP1863" s="1">
        <f>Raw!AH1863</f>
        <v>47120</v>
      </c>
      <c r="AQ1863" s="1">
        <v>500</v>
      </c>
      <c r="AR1863" s="1" t="s">
        <v>6350</v>
      </c>
      <c r="AS1863" s="1" t="s">
        <v>6350</v>
      </c>
      <c r="AT1863" s="1" t="s">
        <v>6350</v>
      </c>
    </row>
    <row r="1864" spans="1:46" ht="12.75" x14ac:dyDescent="0.2">
      <c r="A1864" s="1">
        <v>11863</v>
      </c>
      <c r="B1864" s="1" t="s">
        <v>2</v>
      </c>
      <c r="C1864" s="2">
        <f t="shared" ca="1" si="203"/>
        <v>45265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6350</v>
      </c>
      <c r="O1864" s="1" t="s">
        <v>6373</v>
      </c>
      <c r="P1864" s="1" t="s">
        <v>6349</v>
      </c>
      <c r="Q1864" s="1" t="s">
        <v>6350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04"/>
        <v>25177</v>
      </c>
      <c r="AA1864" s="1" t="str">
        <f>Raw!Z1864</f>
        <v>NEW ZEALAND FULL LICENCE</v>
      </c>
      <c r="AB1864" s="9">
        <f t="shared" si="205"/>
        <v>4</v>
      </c>
      <c r="AC1864" s="1">
        <v>16</v>
      </c>
      <c r="AD1864" s="1" t="str">
        <f>Raw!AA1864</f>
        <v>FEMALE</v>
      </c>
      <c r="AE1864" s="1" t="str">
        <f>Raw!AB1864</f>
        <v>NO</v>
      </c>
      <c r="AF1864" s="1">
        <f>IF(Raw!AE1864="", 0, 1)</f>
        <v>0</v>
      </c>
      <c r="AG1864" s="1" t="str">
        <f t="shared" si="206"/>
        <v>No</v>
      </c>
      <c r="AH1864" s="1" t="str">
        <f t="shared" si="207"/>
        <v>No</v>
      </c>
      <c r="AI1864" s="1" t="str">
        <f t="shared" si="208"/>
        <v>No</v>
      </c>
      <c r="AJ1864" s="1" t="str">
        <f>IF(Raw!AE1864="", "", Raw!AE1864)</f>
        <v/>
      </c>
      <c r="AK1864" s="2" t="str">
        <f t="shared" ca="1" si="209"/>
        <v/>
      </c>
      <c r="AL1864" s="1" t="str">
        <f>IF(Raw!AF1864="", "", Raw!AF1864)</f>
        <v/>
      </c>
      <c r="AM1864" s="1" t="s">
        <v>6350</v>
      </c>
      <c r="AN1864" s="1" t="s">
        <v>6350</v>
      </c>
      <c r="AO1864" s="1" t="s">
        <v>6349</v>
      </c>
      <c r="AP1864" s="1">
        <f>Raw!AH1864</f>
        <v>12560</v>
      </c>
      <c r="AQ1864" s="1">
        <v>500</v>
      </c>
      <c r="AR1864" s="1" t="s">
        <v>6350</v>
      </c>
      <c r="AS1864" s="1" t="s">
        <v>6350</v>
      </c>
      <c r="AT1864" s="1" t="s">
        <v>6350</v>
      </c>
    </row>
    <row r="1865" spans="1:46" ht="12.75" x14ac:dyDescent="0.2">
      <c r="A1865" s="1">
        <v>11864</v>
      </c>
      <c r="B1865" s="1" t="s">
        <v>2</v>
      </c>
      <c r="C1865" s="2">
        <f t="shared" ca="1" si="203"/>
        <v>45265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6350</v>
      </c>
      <c r="O1865" s="1" t="s">
        <v>6373</v>
      </c>
      <c r="P1865" s="1" t="s">
        <v>6349</v>
      </c>
      <c r="Q1865" s="1" t="s">
        <v>6350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/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04"/>
        <v>33577</v>
      </c>
      <c r="AA1865" s="1" t="str">
        <f>Raw!Z1865</f>
        <v>NEW ZEALAND FULL LICENCE</v>
      </c>
      <c r="AB1865" s="9">
        <f t="shared" si="205"/>
        <v>4</v>
      </c>
      <c r="AC1865" s="1">
        <v>16</v>
      </c>
      <c r="AD1865" s="1" t="str">
        <f>Raw!AA1865</f>
        <v>MALE</v>
      </c>
      <c r="AE1865" s="1" t="str">
        <f>Raw!AB1865</f>
        <v>NO</v>
      </c>
      <c r="AF1865" s="1">
        <f>IF(Raw!AE1865="", 0, 1)</f>
        <v>0</v>
      </c>
      <c r="AG1865" s="1" t="str">
        <f t="shared" si="206"/>
        <v>No</v>
      </c>
      <c r="AH1865" s="1" t="str">
        <f t="shared" si="207"/>
        <v>No</v>
      </c>
      <c r="AI1865" s="1" t="str">
        <f t="shared" si="208"/>
        <v>No</v>
      </c>
      <c r="AJ1865" s="1" t="str">
        <f>IF(Raw!AE1865="", "", Raw!AE1865)</f>
        <v/>
      </c>
      <c r="AK1865" s="2" t="str">
        <f t="shared" ca="1" si="209"/>
        <v/>
      </c>
      <c r="AL1865" s="1" t="str">
        <f>IF(Raw!AF1865="", "", Raw!AF1865)</f>
        <v/>
      </c>
      <c r="AM1865" s="1" t="s">
        <v>6350</v>
      </c>
      <c r="AN1865" s="1" t="s">
        <v>6350</v>
      </c>
      <c r="AO1865" s="1" t="s">
        <v>6349</v>
      </c>
      <c r="AP1865" s="1">
        <f>Raw!AH1865</f>
        <v>8210</v>
      </c>
      <c r="AQ1865" s="1">
        <v>500</v>
      </c>
      <c r="AR1865" s="1" t="s">
        <v>6350</v>
      </c>
      <c r="AS1865" s="1" t="s">
        <v>6350</v>
      </c>
      <c r="AT1865" s="1" t="s">
        <v>6350</v>
      </c>
    </row>
    <row r="1866" spans="1:46" ht="12.75" x14ac:dyDescent="0.2">
      <c r="A1866" s="1">
        <v>11865</v>
      </c>
      <c r="B1866" s="1" t="s">
        <v>2</v>
      </c>
      <c r="C1866" s="2">
        <f t="shared" ca="1" si="203"/>
        <v>45265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6350</v>
      </c>
      <c r="O1866" s="1" t="s">
        <v>6373</v>
      </c>
      <c r="P1866" s="1" t="s">
        <v>6349</v>
      </c>
      <c r="Q1866" s="1" t="s">
        <v>6350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/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04"/>
        <v>37595</v>
      </c>
      <c r="AA1866" s="1" t="str">
        <f>Raw!Z1866</f>
        <v>NEW ZEALAND FULL LICENCE</v>
      </c>
      <c r="AB1866" s="9">
        <f t="shared" si="205"/>
        <v>4</v>
      </c>
      <c r="AC1866" s="1">
        <v>16</v>
      </c>
      <c r="AD1866" s="1" t="str">
        <f>Raw!AA1866</f>
        <v>FEMALE</v>
      </c>
      <c r="AE1866" s="1" t="str">
        <f>Raw!AB1866</f>
        <v>NO</v>
      </c>
      <c r="AF1866" s="1">
        <f>IF(Raw!AE1866="", 0, 1)</f>
        <v>0</v>
      </c>
      <c r="AG1866" s="1" t="str">
        <f t="shared" si="206"/>
        <v>No</v>
      </c>
      <c r="AH1866" s="1" t="str">
        <f t="shared" si="207"/>
        <v>No</v>
      </c>
      <c r="AI1866" s="1" t="str">
        <f t="shared" si="208"/>
        <v>No</v>
      </c>
      <c r="AJ1866" s="1" t="str">
        <f>IF(Raw!AE1866="", "", Raw!AE1866)</f>
        <v/>
      </c>
      <c r="AK1866" s="2" t="str">
        <f t="shared" ca="1" si="209"/>
        <v/>
      </c>
      <c r="AL1866" s="1" t="str">
        <f>IF(Raw!AF1866="", "", Raw!AF1866)</f>
        <v/>
      </c>
      <c r="AM1866" s="1" t="s">
        <v>6350</v>
      </c>
      <c r="AN1866" s="1" t="s">
        <v>6350</v>
      </c>
      <c r="AO1866" s="1" t="s">
        <v>6349</v>
      </c>
      <c r="AP1866" s="1">
        <f>Raw!AH1866</f>
        <v>12250</v>
      </c>
      <c r="AQ1866" s="1">
        <v>500</v>
      </c>
      <c r="AR1866" s="1" t="s">
        <v>6350</v>
      </c>
      <c r="AS1866" s="1" t="s">
        <v>6350</v>
      </c>
      <c r="AT1866" s="1" t="s">
        <v>6350</v>
      </c>
    </row>
    <row r="1867" spans="1:46" ht="12.75" x14ac:dyDescent="0.2">
      <c r="A1867" s="1">
        <v>11866</v>
      </c>
      <c r="B1867" s="1" t="s">
        <v>2</v>
      </c>
      <c r="C1867" s="2">
        <f t="shared" ca="1" si="203"/>
        <v>45265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6350</v>
      </c>
      <c r="O1867" s="1" t="s">
        <v>6373</v>
      </c>
      <c r="P1867" s="1" t="s">
        <v>6349</v>
      </c>
      <c r="Q1867" s="1" t="s">
        <v>6350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/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04"/>
        <v>22620</v>
      </c>
      <c r="AA1867" s="1" t="str">
        <f>Raw!Z1867</f>
        <v>NEW ZEALAND FULL LICENCE</v>
      </c>
      <c r="AB1867" s="9">
        <f t="shared" si="205"/>
        <v>4</v>
      </c>
      <c r="AC1867" s="1">
        <v>16</v>
      </c>
      <c r="AD1867" s="1" t="str">
        <f>Raw!AA1867</f>
        <v>FEMALE</v>
      </c>
      <c r="AE1867" s="1" t="str">
        <f>Raw!AB1867</f>
        <v>NO</v>
      </c>
      <c r="AF1867" s="1">
        <f>IF(Raw!AE1867="", 0, 1)</f>
        <v>0</v>
      </c>
      <c r="AG1867" s="1" t="str">
        <f t="shared" si="206"/>
        <v>No</v>
      </c>
      <c r="AH1867" s="1" t="str">
        <f t="shared" si="207"/>
        <v>No</v>
      </c>
      <c r="AI1867" s="1" t="str">
        <f t="shared" si="208"/>
        <v>No</v>
      </c>
      <c r="AJ1867" s="1" t="str">
        <f>IF(Raw!AE1867="", "", Raw!AE1867)</f>
        <v/>
      </c>
      <c r="AK1867" s="2" t="str">
        <f t="shared" ca="1" si="209"/>
        <v/>
      </c>
      <c r="AL1867" s="1" t="str">
        <f>IF(Raw!AF1867="", "", Raw!AF1867)</f>
        <v/>
      </c>
      <c r="AM1867" s="1" t="s">
        <v>6350</v>
      </c>
      <c r="AN1867" s="1" t="s">
        <v>6350</v>
      </c>
      <c r="AO1867" s="1" t="s">
        <v>6349</v>
      </c>
      <c r="AP1867" s="1">
        <f>Raw!AH1867</f>
        <v>13060</v>
      </c>
      <c r="AQ1867" s="1">
        <v>500</v>
      </c>
      <c r="AR1867" s="1" t="s">
        <v>6350</v>
      </c>
      <c r="AS1867" s="1" t="s">
        <v>6350</v>
      </c>
      <c r="AT1867" s="1" t="s">
        <v>6350</v>
      </c>
    </row>
    <row r="1868" spans="1:46" ht="12.75" x14ac:dyDescent="0.2">
      <c r="A1868" s="1">
        <v>11867</v>
      </c>
      <c r="B1868" s="1" t="s">
        <v>2</v>
      </c>
      <c r="C1868" s="2">
        <f t="shared" ca="1" si="203"/>
        <v>45265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6350</v>
      </c>
      <c r="O1868" s="1" t="s">
        <v>6373</v>
      </c>
      <c r="P1868" s="1" t="s">
        <v>6349</v>
      </c>
      <c r="Q1868" s="1" t="s">
        <v>6350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/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04"/>
        <v>37230</v>
      </c>
      <c r="AA1868" s="1" t="str">
        <f>Raw!Z1868</f>
        <v>NEW ZEALAND FULL LICENCE</v>
      </c>
      <c r="AB1868" s="9">
        <f t="shared" si="205"/>
        <v>4</v>
      </c>
      <c r="AC1868" s="1">
        <v>16</v>
      </c>
      <c r="AD1868" s="1" t="str">
        <f>Raw!AA1868</f>
        <v>MALE</v>
      </c>
      <c r="AE1868" s="1" t="str">
        <f>Raw!AB1868</f>
        <v>NO</v>
      </c>
      <c r="AF1868" s="1">
        <f>IF(Raw!AE1868="", 0, 1)</f>
        <v>1</v>
      </c>
      <c r="AG1868" s="1" t="str">
        <f t="shared" si="206"/>
        <v>Yes</v>
      </c>
      <c r="AH1868" s="1" t="str">
        <f t="shared" si="207"/>
        <v>Yes</v>
      </c>
      <c r="AI1868" s="1" t="str">
        <f t="shared" si="208"/>
        <v>Yes</v>
      </c>
      <c r="AJ1868" s="1">
        <f>IF(Raw!AE1868="", "", Raw!AE1868)</f>
        <v>14</v>
      </c>
      <c r="AK1868" s="2">
        <f t="shared" ca="1" si="209"/>
        <v>44865</v>
      </c>
      <c r="AL1868" s="1" t="str">
        <f>IF(Raw!AF1868="", "", Raw!AF1868)</f>
        <v>Not at fault - other vehicle involved</v>
      </c>
      <c r="AM1868" s="1" t="s">
        <v>6350</v>
      </c>
      <c r="AN1868" s="1" t="s">
        <v>6350</v>
      </c>
      <c r="AO1868" s="1" t="s">
        <v>6349</v>
      </c>
      <c r="AP1868" s="1">
        <f>Raw!AH1868</f>
        <v>509</v>
      </c>
      <c r="AQ1868" s="1">
        <v>500</v>
      </c>
      <c r="AR1868" s="1" t="s">
        <v>6350</v>
      </c>
      <c r="AS1868" s="1" t="s">
        <v>6350</v>
      </c>
      <c r="AT1868" s="1" t="s">
        <v>6350</v>
      </c>
    </row>
    <row r="1869" spans="1:46" ht="12.75" x14ac:dyDescent="0.2">
      <c r="A1869" s="1">
        <v>11868</v>
      </c>
      <c r="B1869" s="1" t="s">
        <v>2</v>
      </c>
      <c r="C1869" s="2">
        <f t="shared" ca="1" si="203"/>
        <v>45265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6350</v>
      </c>
      <c r="O1869" s="1" t="s">
        <v>6373</v>
      </c>
      <c r="P1869" s="1" t="s">
        <v>6349</v>
      </c>
      <c r="Q1869" s="1" t="s">
        <v>6350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/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04"/>
        <v>35038</v>
      </c>
      <c r="AA1869" s="1" t="str">
        <f>Raw!Z1869</f>
        <v>NEW ZEALAND FULL LICENCE</v>
      </c>
      <c r="AB1869" s="9">
        <f t="shared" si="205"/>
        <v>4</v>
      </c>
      <c r="AC1869" s="1">
        <v>16</v>
      </c>
      <c r="AD1869" s="1" t="str">
        <f>Raw!AA1869</f>
        <v>MALE</v>
      </c>
      <c r="AE1869" s="1" t="str">
        <f>Raw!AB1869</f>
        <v>YES</v>
      </c>
      <c r="AF1869" s="1">
        <f>IF(Raw!AE1869="", 0, 1)</f>
        <v>0</v>
      </c>
      <c r="AG1869" s="1" t="str">
        <f t="shared" si="206"/>
        <v>No</v>
      </c>
      <c r="AH1869" s="1" t="str">
        <f t="shared" si="207"/>
        <v>No</v>
      </c>
      <c r="AI1869" s="1" t="str">
        <f t="shared" si="208"/>
        <v>No</v>
      </c>
      <c r="AJ1869" s="1" t="str">
        <f>IF(Raw!AE1869="", "", Raw!AE1869)</f>
        <v/>
      </c>
      <c r="AK1869" s="2" t="str">
        <f t="shared" ca="1" si="209"/>
        <v/>
      </c>
      <c r="AL1869" s="1" t="str">
        <f>IF(Raw!AF1869="", "", Raw!AF1869)</f>
        <v/>
      </c>
      <c r="AM1869" s="1" t="s">
        <v>6350</v>
      </c>
      <c r="AN1869" s="1" t="s">
        <v>6350</v>
      </c>
      <c r="AO1869" s="1" t="s">
        <v>6349</v>
      </c>
      <c r="AP1869" s="1">
        <f>Raw!AH1869</f>
        <v>1840</v>
      </c>
      <c r="AQ1869" s="1">
        <v>500</v>
      </c>
      <c r="AR1869" s="1" t="s">
        <v>6350</v>
      </c>
      <c r="AS1869" s="1" t="s">
        <v>6350</v>
      </c>
      <c r="AT1869" s="1" t="s">
        <v>6350</v>
      </c>
    </row>
    <row r="1870" spans="1:46" ht="12.75" x14ac:dyDescent="0.2">
      <c r="A1870" s="1">
        <v>11869</v>
      </c>
      <c r="B1870" s="1" t="s">
        <v>2</v>
      </c>
      <c r="C1870" s="2">
        <f t="shared" ca="1" si="203"/>
        <v>45265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6350</v>
      </c>
      <c r="O1870" s="1" t="s">
        <v>6373</v>
      </c>
      <c r="P1870" s="1" t="s">
        <v>6349</v>
      </c>
      <c r="Q1870" s="1" t="s">
        <v>6350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04"/>
        <v>20428</v>
      </c>
      <c r="AA1870" s="1" t="str">
        <f>Raw!Z1870</f>
        <v>NEW ZEALAND FULL LICENCE</v>
      </c>
      <c r="AB1870" s="9">
        <f t="shared" si="205"/>
        <v>4</v>
      </c>
      <c r="AC1870" s="1">
        <v>16</v>
      </c>
      <c r="AD1870" s="1" t="str">
        <f>Raw!AA1870</f>
        <v>MALE</v>
      </c>
      <c r="AE1870" s="1" t="str">
        <f>Raw!AB1870</f>
        <v>NO</v>
      </c>
      <c r="AF1870" s="1">
        <f>IF(Raw!AE1870="", 0, 1)</f>
        <v>0</v>
      </c>
      <c r="AG1870" s="1" t="str">
        <f t="shared" si="206"/>
        <v>No</v>
      </c>
      <c r="AH1870" s="1" t="str">
        <f t="shared" si="207"/>
        <v>No</v>
      </c>
      <c r="AI1870" s="1" t="str">
        <f t="shared" si="208"/>
        <v>No</v>
      </c>
      <c r="AJ1870" s="1" t="str">
        <f>IF(Raw!AE1870="", "", Raw!AE1870)</f>
        <v/>
      </c>
      <c r="AK1870" s="2" t="str">
        <f t="shared" ca="1" si="209"/>
        <v/>
      </c>
      <c r="AL1870" s="1" t="str">
        <f>IF(Raw!AF1870="", "", Raw!AF1870)</f>
        <v/>
      </c>
      <c r="AM1870" s="1" t="s">
        <v>6350</v>
      </c>
      <c r="AN1870" s="1" t="s">
        <v>6350</v>
      </c>
      <c r="AO1870" s="1" t="s">
        <v>6349</v>
      </c>
      <c r="AP1870" s="1">
        <f>Raw!AH1870</f>
        <v>26500</v>
      </c>
      <c r="AQ1870" s="1">
        <v>500</v>
      </c>
      <c r="AR1870" s="1" t="s">
        <v>6350</v>
      </c>
      <c r="AS1870" s="1" t="s">
        <v>6350</v>
      </c>
      <c r="AT1870" s="1" t="s">
        <v>6350</v>
      </c>
    </row>
    <row r="1871" spans="1:46" ht="12.75" x14ac:dyDescent="0.2">
      <c r="A1871" s="1">
        <v>11870</v>
      </c>
      <c r="B1871" s="1" t="s">
        <v>2</v>
      </c>
      <c r="C1871" s="2">
        <f t="shared" ca="1" si="203"/>
        <v>45265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6350</v>
      </c>
      <c r="O1871" s="1" t="s">
        <v>6373</v>
      </c>
      <c r="P1871" s="1" t="s">
        <v>6349</v>
      </c>
      <c r="Q1871" s="1" t="s">
        <v>6350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/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04"/>
        <v>30290</v>
      </c>
      <c r="AA1871" s="1" t="str">
        <f>Raw!Z1871</f>
        <v>NEW ZEALAND FULL LICENCE</v>
      </c>
      <c r="AB1871" s="9">
        <f t="shared" si="205"/>
        <v>4</v>
      </c>
      <c r="AC1871" s="1">
        <v>16</v>
      </c>
      <c r="AD1871" s="1" t="str">
        <f>Raw!AA1871</f>
        <v>FEMALE</v>
      </c>
      <c r="AE1871" s="1" t="str">
        <f>Raw!AB1871</f>
        <v>NO</v>
      </c>
      <c r="AF1871" s="1">
        <f>IF(Raw!AE1871="", 0, 1)</f>
        <v>0</v>
      </c>
      <c r="AG1871" s="1" t="str">
        <f t="shared" si="206"/>
        <v>No</v>
      </c>
      <c r="AH1871" s="1" t="str">
        <f t="shared" si="207"/>
        <v>No</v>
      </c>
      <c r="AI1871" s="1" t="str">
        <f t="shared" si="208"/>
        <v>No</v>
      </c>
      <c r="AJ1871" s="1" t="str">
        <f>IF(Raw!AE1871="", "", Raw!AE1871)</f>
        <v/>
      </c>
      <c r="AK1871" s="2" t="str">
        <f t="shared" ca="1" si="209"/>
        <v/>
      </c>
      <c r="AL1871" s="1" t="str">
        <f>IF(Raw!AF1871="", "", Raw!AF1871)</f>
        <v/>
      </c>
      <c r="AM1871" s="1" t="s">
        <v>6350</v>
      </c>
      <c r="AN1871" s="1" t="s">
        <v>6350</v>
      </c>
      <c r="AO1871" s="1" t="s">
        <v>6349</v>
      </c>
      <c r="AP1871" s="1">
        <f>Raw!AH1871</f>
        <v>1300</v>
      </c>
      <c r="AQ1871" s="1">
        <v>500</v>
      </c>
      <c r="AR1871" s="1" t="s">
        <v>6350</v>
      </c>
      <c r="AS1871" s="1" t="s">
        <v>6350</v>
      </c>
      <c r="AT1871" s="1" t="s">
        <v>6350</v>
      </c>
    </row>
    <row r="1872" spans="1:46" ht="12.75" x14ac:dyDescent="0.2">
      <c r="A1872" s="1">
        <v>11871</v>
      </c>
      <c r="B1872" s="1" t="s">
        <v>2</v>
      </c>
      <c r="C1872" s="2">
        <f t="shared" ca="1" si="203"/>
        <v>45265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6350</v>
      </c>
      <c r="O1872" s="1" t="s">
        <v>6373</v>
      </c>
      <c r="P1872" s="1" t="s">
        <v>6349</v>
      </c>
      <c r="Q1872" s="1" t="s">
        <v>6350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04"/>
        <v>20428</v>
      </c>
      <c r="AA1872" s="1" t="str">
        <f>Raw!Z1872</f>
        <v>NEW ZEALAND FULL LICENCE</v>
      </c>
      <c r="AB1872" s="9">
        <f t="shared" si="205"/>
        <v>4</v>
      </c>
      <c r="AC1872" s="1">
        <v>16</v>
      </c>
      <c r="AD1872" s="1" t="str">
        <f>Raw!AA1872</f>
        <v>FEMALE</v>
      </c>
      <c r="AE1872" s="1" t="str">
        <f>Raw!AB1872</f>
        <v>NO</v>
      </c>
      <c r="AF1872" s="1">
        <f>IF(Raw!AE1872="", 0, 1)</f>
        <v>0</v>
      </c>
      <c r="AG1872" s="1" t="str">
        <f t="shared" si="206"/>
        <v>No</v>
      </c>
      <c r="AH1872" s="1" t="str">
        <f t="shared" si="207"/>
        <v>No</v>
      </c>
      <c r="AI1872" s="1" t="str">
        <f t="shared" si="208"/>
        <v>No</v>
      </c>
      <c r="AJ1872" s="1" t="str">
        <f>IF(Raw!AE1872="", "", Raw!AE1872)</f>
        <v/>
      </c>
      <c r="AK1872" s="2" t="str">
        <f t="shared" ca="1" si="209"/>
        <v/>
      </c>
      <c r="AL1872" s="1" t="str">
        <f>IF(Raw!AF1872="", "", Raw!AF1872)</f>
        <v/>
      </c>
      <c r="AM1872" s="1" t="s">
        <v>6350</v>
      </c>
      <c r="AN1872" s="1" t="s">
        <v>6350</v>
      </c>
      <c r="AO1872" s="1" t="s">
        <v>6349</v>
      </c>
      <c r="AP1872" s="1">
        <f>Raw!AH1872</f>
        <v>38625</v>
      </c>
      <c r="AQ1872" s="1">
        <v>500</v>
      </c>
      <c r="AR1872" s="1" t="s">
        <v>6350</v>
      </c>
      <c r="AS1872" s="1" t="s">
        <v>6350</v>
      </c>
      <c r="AT1872" s="1" t="s">
        <v>6350</v>
      </c>
    </row>
    <row r="1873" spans="1:46" ht="12.75" x14ac:dyDescent="0.2">
      <c r="A1873" s="1">
        <v>11872</v>
      </c>
      <c r="B1873" s="1" t="s">
        <v>2</v>
      </c>
      <c r="C1873" s="2">
        <f t="shared" ca="1" si="203"/>
        <v>45265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6350</v>
      </c>
      <c r="O1873" s="1" t="s">
        <v>6373</v>
      </c>
      <c r="P1873" s="1" t="s">
        <v>6349</v>
      </c>
      <c r="Q1873" s="1" t="s">
        <v>6350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/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04"/>
        <v>20794</v>
      </c>
      <c r="AA1873" s="1" t="str">
        <f>Raw!Z1873</f>
        <v>NEW ZEALAND FULL LICENCE</v>
      </c>
      <c r="AB1873" s="9">
        <f t="shared" si="205"/>
        <v>4</v>
      </c>
      <c r="AC1873" s="1">
        <v>16</v>
      </c>
      <c r="AD1873" s="1" t="str">
        <f>Raw!AA1873</f>
        <v>FEMALE</v>
      </c>
      <c r="AE1873" s="1" t="str">
        <f>Raw!AB1873</f>
        <v>NO</v>
      </c>
      <c r="AF1873" s="1">
        <f>IF(Raw!AE1873="", 0, 1)</f>
        <v>0</v>
      </c>
      <c r="AG1873" s="1" t="str">
        <f t="shared" si="206"/>
        <v>No</v>
      </c>
      <c r="AH1873" s="1" t="str">
        <f t="shared" si="207"/>
        <v>No</v>
      </c>
      <c r="AI1873" s="1" t="str">
        <f t="shared" si="208"/>
        <v>No</v>
      </c>
      <c r="AJ1873" s="1" t="str">
        <f>IF(Raw!AE1873="", "", Raw!AE1873)</f>
        <v/>
      </c>
      <c r="AK1873" s="2" t="str">
        <f t="shared" ca="1" si="209"/>
        <v/>
      </c>
      <c r="AL1873" s="1" t="str">
        <f>IF(Raw!AF1873="", "", Raw!AF1873)</f>
        <v/>
      </c>
      <c r="AM1873" s="1" t="s">
        <v>6350</v>
      </c>
      <c r="AN1873" s="1" t="s">
        <v>6350</v>
      </c>
      <c r="AO1873" s="1" t="s">
        <v>6349</v>
      </c>
      <c r="AP1873" s="1">
        <f>Raw!AH1873</f>
        <v>8130</v>
      </c>
      <c r="AQ1873" s="1">
        <v>500</v>
      </c>
      <c r="AR1873" s="1" t="s">
        <v>6350</v>
      </c>
      <c r="AS1873" s="1" t="s">
        <v>6350</v>
      </c>
      <c r="AT1873" s="1" t="s">
        <v>6350</v>
      </c>
    </row>
    <row r="1874" spans="1:46" ht="12.75" x14ac:dyDescent="0.2">
      <c r="A1874" s="1">
        <v>11873</v>
      </c>
      <c r="B1874" s="1" t="s">
        <v>2</v>
      </c>
      <c r="C1874" s="2">
        <f t="shared" ca="1" si="203"/>
        <v>45265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6350</v>
      </c>
      <c r="O1874" s="1" t="s">
        <v>6373</v>
      </c>
      <c r="P1874" s="1" t="s">
        <v>6349</v>
      </c>
      <c r="Q1874" s="1" t="s">
        <v>6350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04"/>
        <v>23716</v>
      </c>
      <c r="AA1874" s="1" t="str">
        <f>Raw!Z1874</f>
        <v>NEW ZEALAND FULL LICENCE</v>
      </c>
      <c r="AB1874" s="9">
        <f t="shared" si="205"/>
        <v>4</v>
      </c>
      <c r="AC1874" s="1">
        <v>16</v>
      </c>
      <c r="AD1874" s="1" t="str">
        <f>Raw!AA1874</f>
        <v>MALE</v>
      </c>
      <c r="AE1874" s="1" t="str">
        <f>Raw!AB1874</f>
        <v>YES</v>
      </c>
      <c r="AF1874" s="1">
        <f>IF(Raw!AE1874="", 0, 1)</f>
        <v>0</v>
      </c>
      <c r="AG1874" s="1" t="str">
        <f t="shared" si="206"/>
        <v>No</v>
      </c>
      <c r="AH1874" s="1" t="str">
        <f t="shared" si="207"/>
        <v>No</v>
      </c>
      <c r="AI1874" s="1" t="str">
        <f t="shared" si="208"/>
        <v>No</v>
      </c>
      <c r="AJ1874" s="1" t="str">
        <f>IF(Raw!AE1874="", "", Raw!AE1874)</f>
        <v/>
      </c>
      <c r="AK1874" s="2" t="str">
        <f t="shared" ca="1" si="209"/>
        <v/>
      </c>
      <c r="AL1874" s="1" t="str">
        <f>IF(Raw!AF1874="", "", Raw!AF1874)</f>
        <v/>
      </c>
      <c r="AM1874" s="1" t="s">
        <v>6350</v>
      </c>
      <c r="AN1874" s="1" t="s">
        <v>6350</v>
      </c>
      <c r="AO1874" s="1" t="s">
        <v>6349</v>
      </c>
      <c r="AP1874" s="1">
        <f>Raw!AH1874</f>
        <v>4400</v>
      </c>
      <c r="AQ1874" s="1">
        <v>500</v>
      </c>
      <c r="AR1874" s="1" t="s">
        <v>6350</v>
      </c>
      <c r="AS1874" s="1" t="s">
        <v>6350</v>
      </c>
      <c r="AT1874" s="1" t="s">
        <v>6350</v>
      </c>
    </row>
    <row r="1875" spans="1:46" ht="12.75" x14ac:dyDescent="0.2">
      <c r="A1875" s="1">
        <v>11874</v>
      </c>
      <c r="B1875" s="1" t="s">
        <v>2</v>
      </c>
      <c r="C1875" s="2">
        <f t="shared" ca="1" si="203"/>
        <v>45265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6350</v>
      </c>
      <c r="O1875" s="1" t="s">
        <v>6373</v>
      </c>
      <c r="P1875" s="1" t="s">
        <v>6349</v>
      </c>
      <c r="Q1875" s="1" t="s">
        <v>6350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04"/>
        <v>25542</v>
      </c>
      <c r="AA1875" s="1" t="str">
        <f>Raw!Z1875</f>
        <v>NEW ZEALAND FULL LICENCE</v>
      </c>
      <c r="AB1875" s="9">
        <f t="shared" si="205"/>
        <v>4</v>
      </c>
      <c r="AC1875" s="1">
        <v>16</v>
      </c>
      <c r="AD1875" s="1" t="str">
        <f>Raw!AA1875</f>
        <v>MALE</v>
      </c>
      <c r="AE1875" s="1" t="str">
        <f>Raw!AB1875</f>
        <v>NO</v>
      </c>
      <c r="AF1875" s="1">
        <f>IF(Raw!AE1875="", 0, 1)</f>
        <v>0</v>
      </c>
      <c r="AG1875" s="1" t="str">
        <f t="shared" si="206"/>
        <v>No</v>
      </c>
      <c r="AH1875" s="1" t="str">
        <f t="shared" si="207"/>
        <v>No</v>
      </c>
      <c r="AI1875" s="1" t="str">
        <f t="shared" si="208"/>
        <v>No</v>
      </c>
      <c r="AJ1875" s="1" t="str">
        <f>IF(Raw!AE1875="", "", Raw!AE1875)</f>
        <v/>
      </c>
      <c r="AK1875" s="2" t="str">
        <f t="shared" ca="1" si="209"/>
        <v/>
      </c>
      <c r="AL1875" s="1" t="str">
        <f>IF(Raw!AF1875="", "", Raw!AF1875)</f>
        <v/>
      </c>
      <c r="AM1875" s="1" t="s">
        <v>6350</v>
      </c>
      <c r="AN1875" s="1" t="s">
        <v>6350</v>
      </c>
      <c r="AO1875" s="1" t="s">
        <v>6349</v>
      </c>
      <c r="AP1875" s="1">
        <f>Raw!AH1875</f>
        <v>7810</v>
      </c>
      <c r="AQ1875" s="1">
        <v>500</v>
      </c>
      <c r="AR1875" s="1" t="s">
        <v>6350</v>
      </c>
      <c r="AS1875" s="1" t="s">
        <v>6350</v>
      </c>
      <c r="AT1875" s="1" t="s">
        <v>6350</v>
      </c>
    </row>
    <row r="1876" spans="1:46" ht="12.75" x14ac:dyDescent="0.2">
      <c r="A1876" s="1">
        <v>11875</v>
      </c>
      <c r="B1876" s="1" t="s">
        <v>2</v>
      </c>
      <c r="C1876" s="2">
        <f t="shared" ca="1" si="203"/>
        <v>45265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6350</v>
      </c>
      <c r="O1876" s="1" t="s">
        <v>6373</v>
      </c>
      <c r="P1876" s="1" t="s">
        <v>6349</v>
      </c>
      <c r="Q1876" s="1" t="s">
        <v>6350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04"/>
        <v>36865</v>
      </c>
      <c r="AA1876" s="1" t="str">
        <f>Raw!Z1876</f>
        <v>NEW ZEALAND FULL LICENCE</v>
      </c>
      <c r="AB1876" s="9">
        <f t="shared" si="205"/>
        <v>4</v>
      </c>
      <c r="AC1876" s="1">
        <v>16</v>
      </c>
      <c r="AD1876" s="1" t="str">
        <f>Raw!AA1876</f>
        <v>FEMALE</v>
      </c>
      <c r="AE1876" s="1" t="str">
        <f>Raw!AB1876</f>
        <v>NO</v>
      </c>
      <c r="AF1876" s="1">
        <f>IF(Raw!AE1876="", 0, 1)</f>
        <v>0</v>
      </c>
      <c r="AG1876" s="1" t="str">
        <f t="shared" si="206"/>
        <v>No</v>
      </c>
      <c r="AH1876" s="1" t="str">
        <f t="shared" si="207"/>
        <v>No</v>
      </c>
      <c r="AI1876" s="1" t="str">
        <f t="shared" si="208"/>
        <v>No</v>
      </c>
      <c r="AJ1876" s="1" t="str">
        <f>IF(Raw!AE1876="", "", Raw!AE1876)</f>
        <v/>
      </c>
      <c r="AK1876" s="2" t="str">
        <f t="shared" ca="1" si="209"/>
        <v/>
      </c>
      <c r="AL1876" s="1" t="str">
        <f>IF(Raw!AF1876="", "", Raw!AF1876)</f>
        <v/>
      </c>
      <c r="AM1876" s="1" t="s">
        <v>6350</v>
      </c>
      <c r="AN1876" s="1" t="s">
        <v>6350</v>
      </c>
      <c r="AO1876" s="1" t="s">
        <v>6349</v>
      </c>
      <c r="AP1876" s="1">
        <f>Raw!AH1876</f>
        <v>6360</v>
      </c>
      <c r="AQ1876" s="1">
        <v>500</v>
      </c>
      <c r="AR1876" s="1" t="s">
        <v>6350</v>
      </c>
      <c r="AS1876" s="1" t="s">
        <v>6350</v>
      </c>
      <c r="AT1876" s="1" t="s">
        <v>6350</v>
      </c>
    </row>
    <row r="1877" spans="1:46" ht="12.75" x14ac:dyDescent="0.2">
      <c r="A1877" s="1">
        <v>11876</v>
      </c>
      <c r="B1877" s="1" t="s">
        <v>2</v>
      </c>
      <c r="C1877" s="2">
        <f t="shared" ca="1" si="203"/>
        <v>45265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6350</v>
      </c>
      <c r="O1877" s="1" t="s">
        <v>6373</v>
      </c>
      <c r="P1877" s="1" t="s">
        <v>6349</v>
      </c>
      <c r="Q1877" s="1" t="s">
        <v>6350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04"/>
        <v>34308</v>
      </c>
      <c r="AA1877" s="1" t="str">
        <f>Raw!Z1877</f>
        <v>NEW ZEALAND FULL LICENCE</v>
      </c>
      <c r="AB1877" s="9">
        <f t="shared" si="205"/>
        <v>4</v>
      </c>
      <c r="AC1877" s="1">
        <v>16</v>
      </c>
      <c r="AD1877" s="1" t="str">
        <f>Raw!AA1877</f>
        <v>MALE</v>
      </c>
      <c r="AE1877" s="1" t="str">
        <f>Raw!AB1877</f>
        <v>YES</v>
      </c>
      <c r="AF1877" s="1">
        <f>IF(Raw!AE1877="", 0, 1)</f>
        <v>0</v>
      </c>
      <c r="AG1877" s="1" t="str">
        <f t="shared" si="206"/>
        <v>No</v>
      </c>
      <c r="AH1877" s="1" t="str">
        <f t="shared" si="207"/>
        <v>No</v>
      </c>
      <c r="AI1877" s="1" t="str">
        <f t="shared" si="208"/>
        <v>No</v>
      </c>
      <c r="AJ1877" s="1" t="str">
        <f>IF(Raw!AE1877="", "", Raw!AE1877)</f>
        <v/>
      </c>
      <c r="AK1877" s="2" t="str">
        <f t="shared" ca="1" si="209"/>
        <v/>
      </c>
      <c r="AL1877" s="1" t="str">
        <f>IF(Raw!AF1877="", "", Raw!AF1877)</f>
        <v/>
      </c>
      <c r="AM1877" s="1" t="s">
        <v>6350</v>
      </c>
      <c r="AN1877" s="1" t="s">
        <v>6350</v>
      </c>
      <c r="AO1877" s="1" t="s">
        <v>6349</v>
      </c>
      <c r="AP1877" s="1">
        <f>Raw!AH1877</f>
        <v>16230</v>
      </c>
      <c r="AQ1877" s="1">
        <v>500</v>
      </c>
      <c r="AR1877" s="1" t="s">
        <v>6350</v>
      </c>
      <c r="AS1877" s="1" t="s">
        <v>6350</v>
      </c>
      <c r="AT1877" s="1" t="s">
        <v>6350</v>
      </c>
    </row>
    <row r="1878" spans="1:46" ht="12.75" x14ac:dyDescent="0.2">
      <c r="A1878" s="1">
        <v>11877</v>
      </c>
      <c r="B1878" s="1" t="s">
        <v>2</v>
      </c>
      <c r="C1878" s="2">
        <f t="shared" ca="1" si="203"/>
        <v>45265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6350</v>
      </c>
      <c r="O1878" s="1" t="s">
        <v>6373</v>
      </c>
      <c r="P1878" s="1" t="s">
        <v>6349</v>
      </c>
      <c r="Q1878" s="1" t="s">
        <v>6350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04"/>
        <v>35404</v>
      </c>
      <c r="AA1878" s="1" t="str">
        <f>Raw!Z1878</f>
        <v>NEW ZEALAND FULL LICENCE</v>
      </c>
      <c r="AB1878" s="9">
        <f t="shared" si="205"/>
        <v>4</v>
      </c>
      <c r="AC1878" s="1">
        <v>16</v>
      </c>
      <c r="AD1878" s="1" t="str">
        <f>Raw!AA1878</f>
        <v>MALE</v>
      </c>
      <c r="AE1878" s="1" t="str">
        <f>Raw!AB1878</f>
        <v>YES</v>
      </c>
      <c r="AF1878" s="1">
        <f>IF(Raw!AE1878="", 0, 1)</f>
        <v>1</v>
      </c>
      <c r="AG1878" s="1" t="str">
        <f t="shared" si="206"/>
        <v>Yes</v>
      </c>
      <c r="AH1878" s="1" t="str">
        <f t="shared" si="207"/>
        <v>Yes</v>
      </c>
      <c r="AI1878" s="1" t="str">
        <f t="shared" si="208"/>
        <v>Yes</v>
      </c>
      <c r="AJ1878" s="1">
        <f>IF(Raw!AE1878="", "", Raw!AE1878)</f>
        <v>9</v>
      </c>
      <c r="AK1878" s="2">
        <f t="shared" ca="1" si="209"/>
        <v>45016</v>
      </c>
      <c r="AL1878" s="1" t="str">
        <f>IF(Raw!AF1878="", "", Raw!AF1878)</f>
        <v>Not at fault - other vehicle involved</v>
      </c>
      <c r="AM1878" s="1" t="s">
        <v>6350</v>
      </c>
      <c r="AN1878" s="1" t="s">
        <v>6350</v>
      </c>
      <c r="AO1878" s="1" t="s">
        <v>6349</v>
      </c>
      <c r="AP1878" s="1">
        <f>Raw!AH1878</f>
        <v>22720</v>
      </c>
      <c r="AQ1878" s="1">
        <v>500</v>
      </c>
      <c r="AR1878" s="1" t="s">
        <v>6350</v>
      </c>
      <c r="AS1878" s="1" t="s">
        <v>6350</v>
      </c>
      <c r="AT1878" s="1" t="s">
        <v>6350</v>
      </c>
    </row>
    <row r="1879" spans="1:46" ht="12.75" x14ac:dyDescent="0.2">
      <c r="A1879" s="1">
        <v>11878</v>
      </c>
      <c r="B1879" s="1" t="s">
        <v>2</v>
      </c>
      <c r="C1879" s="2">
        <f t="shared" ca="1" si="203"/>
        <v>45265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6350</v>
      </c>
      <c r="O1879" s="1" t="s">
        <v>6373</v>
      </c>
      <c r="P1879" s="1" t="s">
        <v>6349</v>
      </c>
      <c r="Q1879" s="1" t="s">
        <v>6350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04"/>
        <v>36134</v>
      </c>
      <c r="AA1879" s="1" t="str">
        <f>Raw!Z1879</f>
        <v>NEW ZEALAND FULL LICENCE</v>
      </c>
      <c r="AB1879" s="9">
        <f t="shared" si="205"/>
        <v>4</v>
      </c>
      <c r="AC1879" s="1">
        <v>16</v>
      </c>
      <c r="AD1879" s="1" t="str">
        <f>Raw!AA1879</f>
        <v>MALE</v>
      </c>
      <c r="AE1879" s="1" t="str">
        <f>Raw!AB1879</f>
        <v>YES</v>
      </c>
      <c r="AF1879" s="1">
        <f>IF(Raw!AE1879="", 0, 1)</f>
        <v>0</v>
      </c>
      <c r="AG1879" s="1" t="str">
        <f t="shared" si="206"/>
        <v>No</v>
      </c>
      <c r="AH1879" s="1" t="str">
        <f t="shared" si="207"/>
        <v>No</v>
      </c>
      <c r="AI1879" s="1" t="str">
        <f t="shared" si="208"/>
        <v>No</v>
      </c>
      <c r="AJ1879" s="1" t="str">
        <f>IF(Raw!AE1879="", "", Raw!AE1879)</f>
        <v/>
      </c>
      <c r="AK1879" s="2" t="str">
        <f t="shared" ca="1" si="209"/>
        <v/>
      </c>
      <c r="AL1879" s="1" t="str">
        <f>IF(Raw!AF1879="", "", Raw!AF1879)</f>
        <v/>
      </c>
      <c r="AM1879" s="1" t="s">
        <v>6350</v>
      </c>
      <c r="AN1879" s="1" t="s">
        <v>6350</v>
      </c>
      <c r="AO1879" s="1" t="s">
        <v>6349</v>
      </c>
      <c r="AP1879" s="1">
        <f>Raw!AH1879</f>
        <v>34650</v>
      </c>
      <c r="AQ1879" s="1">
        <v>500</v>
      </c>
      <c r="AR1879" s="1" t="s">
        <v>6350</v>
      </c>
      <c r="AS1879" s="1" t="s">
        <v>6350</v>
      </c>
      <c r="AT1879" s="1" t="s">
        <v>6350</v>
      </c>
    </row>
    <row r="1880" spans="1:46" ht="12.75" x14ac:dyDescent="0.2">
      <c r="A1880" s="1">
        <v>11879</v>
      </c>
      <c r="B1880" s="1" t="s">
        <v>2</v>
      </c>
      <c r="C1880" s="2">
        <f t="shared" ca="1" si="203"/>
        <v>45265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6350</v>
      </c>
      <c r="O1880" s="1" t="s">
        <v>6373</v>
      </c>
      <c r="P1880" s="1" t="s">
        <v>6349</v>
      </c>
      <c r="Q1880" s="1" t="s">
        <v>6350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04"/>
        <v>24446</v>
      </c>
      <c r="AA1880" s="1" t="str">
        <f>Raw!Z1880</f>
        <v>NEW ZEALAND FULL LICENCE</v>
      </c>
      <c r="AB1880" s="9">
        <f t="shared" si="205"/>
        <v>4</v>
      </c>
      <c r="AC1880" s="1">
        <v>16</v>
      </c>
      <c r="AD1880" s="1" t="str">
        <f>Raw!AA1880</f>
        <v>MALE</v>
      </c>
      <c r="AE1880" s="1" t="str">
        <f>Raw!AB1880</f>
        <v>YES</v>
      </c>
      <c r="AF1880" s="1">
        <f>IF(Raw!AE1880="", 0, 1)</f>
        <v>1</v>
      </c>
      <c r="AG1880" s="1" t="str">
        <f t="shared" si="206"/>
        <v>Yes</v>
      </c>
      <c r="AH1880" s="1" t="str">
        <f t="shared" si="207"/>
        <v>Yes</v>
      </c>
      <c r="AI1880" s="1" t="str">
        <f t="shared" si="208"/>
        <v>Yes</v>
      </c>
      <c r="AJ1880" s="1">
        <f>IF(Raw!AE1880="", "", Raw!AE1880)</f>
        <v>16</v>
      </c>
      <c r="AK1880" s="2">
        <f t="shared" ca="1" si="209"/>
        <v>44804</v>
      </c>
      <c r="AL1880" s="1" t="str">
        <f>IF(Raw!AF1880="", "", Raw!AF1880)</f>
        <v>Not at fault - other vehicle involved</v>
      </c>
      <c r="AM1880" s="1" t="s">
        <v>6350</v>
      </c>
      <c r="AN1880" s="1" t="s">
        <v>6350</v>
      </c>
      <c r="AO1880" s="1" t="s">
        <v>6349</v>
      </c>
      <c r="AP1880" s="1">
        <f>Raw!AH1880</f>
        <v>56290</v>
      </c>
      <c r="AQ1880" s="1">
        <v>500</v>
      </c>
      <c r="AR1880" s="1" t="s">
        <v>6350</v>
      </c>
      <c r="AS1880" s="1" t="s">
        <v>6350</v>
      </c>
      <c r="AT1880" s="1" t="s">
        <v>6350</v>
      </c>
    </row>
    <row r="1881" spans="1:46" ht="12.75" x14ac:dyDescent="0.2">
      <c r="A1881" s="1">
        <v>11880</v>
      </c>
      <c r="B1881" s="1" t="s">
        <v>2</v>
      </c>
      <c r="C1881" s="2">
        <f t="shared" ca="1" si="203"/>
        <v>45265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6350</v>
      </c>
      <c r="O1881" s="1" t="s">
        <v>6373</v>
      </c>
      <c r="P1881" s="1" t="s">
        <v>6349</v>
      </c>
      <c r="Q1881" s="1" t="s">
        <v>6350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/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04"/>
        <v>29925</v>
      </c>
      <c r="AA1881" s="1" t="str">
        <f>Raw!Z1881</f>
        <v>LEARNERS LICENCE</v>
      </c>
      <c r="AB1881" s="9">
        <f t="shared" si="205"/>
        <v>4</v>
      </c>
      <c r="AC1881" s="1">
        <v>16</v>
      </c>
      <c r="AD1881" s="1" t="str">
        <f>Raw!AA1881</f>
        <v>FEMALE</v>
      </c>
      <c r="AE1881" s="1" t="str">
        <f>Raw!AB1881</f>
        <v>YES</v>
      </c>
      <c r="AF1881" s="1">
        <f>IF(Raw!AE1881="", 0, 1)</f>
        <v>0</v>
      </c>
      <c r="AG1881" s="1" t="str">
        <f t="shared" si="206"/>
        <v>No</v>
      </c>
      <c r="AH1881" s="1" t="str">
        <f t="shared" si="207"/>
        <v>No</v>
      </c>
      <c r="AI1881" s="1" t="str">
        <f t="shared" si="208"/>
        <v>No</v>
      </c>
      <c r="AJ1881" s="1" t="str">
        <f>IF(Raw!AE1881="", "", Raw!AE1881)</f>
        <v/>
      </c>
      <c r="AK1881" s="2" t="str">
        <f t="shared" ca="1" si="209"/>
        <v/>
      </c>
      <c r="AL1881" s="1" t="str">
        <f>IF(Raw!AF1881="", "", Raw!AF1881)</f>
        <v/>
      </c>
      <c r="AM1881" s="1" t="s">
        <v>6350</v>
      </c>
      <c r="AN1881" s="1" t="s">
        <v>6350</v>
      </c>
      <c r="AO1881" s="1" t="s">
        <v>6349</v>
      </c>
      <c r="AP1881" s="1">
        <f>Raw!AH1881</f>
        <v>5665</v>
      </c>
      <c r="AQ1881" s="1">
        <v>500</v>
      </c>
      <c r="AR1881" s="1" t="s">
        <v>6350</v>
      </c>
      <c r="AS1881" s="1" t="s">
        <v>6350</v>
      </c>
      <c r="AT1881" s="1" t="s">
        <v>6350</v>
      </c>
    </row>
    <row r="1882" spans="1:46" ht="12.75" x14ac:dyDescent="0.2">
      <c r="A1882" s="1">
        <v>11881</v>
      </c>
      <c r="B1882" s="1" t="s">
        <v>2</v>
      </c>
      <c r="C1882" s="2">
        <f t="shared" ca="1" si="203"/>
        <v>45265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6350</v>
      </c>
      <c r="O1882" s="1" t="s">
        <v>6373</v>
      </c>
      <c r="P1882" s="1" t="s">
        <v>6349</v>
      </c>
      <c r="Q1882" s="1" t="s">
        <v>6350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04"/>
        <v>32116</v>
      </c>
      <c r="AA1882" s="1" t="str">
        <f>Raw!Z1882</f>
        <v>NEW ZEALAND FULL LICENCE</v>
      </c>
      <c r="AB1882" s="9">
        <f t="shared" si="205"/>
        <v>4</v>
      </c>
      <c r="AC1882" s="1">
        <v>16</v>
      </c>
      <c r="AD1882" s="1" t="str">
        <f>Raw!AA1882</f>
        <v>FEMALE</v>
      </c>
      <c r="AE1882" s="1" t="str">
        <f>Raw!AB1882</f>
        <v>NO</v>
      </c>
      <c r="AF1882" s="1">
        <f>IF(Raw!AE1882="", 0, 1)</f>
        <v>0</v>
      </c>
      <c r="AG1882" s="1" t="str">
        <f t="shared" si="206"/>
        <v>No</v>
      </c>
      <c r="AH1882" s="1" t="str">
        <f t="shared" si="207"/>
        <v>No</v>
      </c>
      <c r="AI1882" s="1" t="str">
        <f t="shared" si="208"/>
        <v>No</v>
      </c>
      <c r="AJ1882" s="1" t="str">
        <f>IF(Raw!AE1882="", "", Raw!AE1882)</f>
        <v/>
      </c>
      <c r="AK1882" s="2" t="str">
        <f t="shared" ca="1" si="209"/>
        <v/>
      </c>
      <c r="AL1882" s="1" t="str">
        <f>IF(Raw!AF1882="", "", Raw!AF1882)</f>
        <v/>
      </c>
      <c r="AM1882" s="1" t="s">
        <v>6350</v>
      </c>
      <c r="AN1882" s="1" t="s">
        <v>6350</v>
      </c>
      <c r="AO1882" s="1" t="s">
        <v>6349</v>
      </c>
      <c r="AP1882" s="1">
        <f>Raw!AH1882</f>
        <v>19700</v>
      </c>
      <c r="AQ1882" s="1">
        <v>500</v>
      </c>
      <c r="AR1882" s="1" t="s">
        <v>6350</v>
      </c>
      <c r="AS1882" s="1" t="s">
        <v>6350</v>
      </c>
      <c r="AT1882" s="1" t="s">
        <v>6350</v>
      </c>
    </row>
    <row r="1883" spans="1:46" ht="12.75" x14ac:dyDescent="0.2">
      <c r="A1883" s="1">
        <v>11882</v>
      </c>
      <c r="B1883" s="1" t="s">
        <v>2</v>
      </c>
      <c r="C1883" s="2">
        <f t="shared" ca="1" si="203"/>
        <v>45265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6350</v>
      </c>
      <c r="O1883" s="1" t="s">
        <v>6373</v>
      </c>
      <c r="P1883" s="1" t="s">
        <v>6349</v>
      </c>
      <c r="Q1883" s="1" t="s">
        <v>6350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04"/>
        <v>33212</v>
      </c>
      <c r="AA1883" s="1" t="str">
        <f>Raw!Z1883</f>
        <v>INTERNATIONAL LICENCE</v>
      </c>
      <c r="AB1883" s="9">
        <f t="shared" si="205"/>
        <v>4</v>
      </c>
      <c r="AC1883" s="1">
        <v>16</v>
      </c>
      <c r="AD1883" s="1" t="str">
        <f>Raw!AA1883</f>
        <v>FEMALE</v>
      </c>
      <c r="AE1883" s="1" t="str">
        <f>Raw!AB1883</f>
        <v>YES</v>
      </c>
      <c r="AF1883" s="1">
        <f>IF(Raw!AE1883="", 0, 1)</f>
        <v>0</v>
      </c>
      <c r="AG1883" s="1" t="str">
        <f t="shared" si="206"/>
        <v>No</v>
      </c>
      <c r="AH1883" s="1" t="str">
        <f t="shared" si="207"/>
        <v>No</v>
      </c>
      <c r="AI1883" s="1" t="str">
        <f t="shared" si="208"/>
        <v>No</v>
      </c>
      <c r="AJ1883" s="1" t="str">
        <f>IF(Raw!AE1883="", "", Raw!AE1883)</f>
        <v/>
      </c>
      <c r="AK1883" s="2" t="str">
        <f t="shared" ca="1" si="209"/>
        <v/>
      </c>
      <c r="AL1883" s="1" t="str">
        <f>IF(Raw!AF1883="", "", Raw!AF1883)</f>
        <v/>
      </c>
      <c r="AM1883" s="1" t="s">
        <v>6350</v>
      </c>
      <c r="AN1883" s="1" t="s">
        <v>6350</v>
      </c>
      <c r="AO1883" s="1" t="s">
        <v>6349</v>
      </c>
      <c r="AP1883" s="1">
        <f>Raw!AH1883</f>
        <v>8160</v>
      </c>
      <c r="AQ1883" s="1">
        <v>500</v>
      </c>
      <c r="AR1883" s="1" t="s">
        <v>6350</v>
      </c>
      <c r="AS1883" s="1" t="s">
        <v>6350</v>
      </c>
      <c r="AT1883" s="1" t="s">
        <v>6350</v>
      </c>
    </row>
    <row r="1884" spans="1:46" ht="12.75" x14ac:dyDescent="0.2">
      <c r="A1884" s="1">
        <v>11883</v>
      </c>
      <c r="B1884" s="1" t="s">
        <v>2</v>
      </c>
      <c r="C1884" s="2">
        <f t="shared" ca="1" si="203"/>
        <v>45265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6350</v>
      </c>
      <c r="O1884" s="1" t="s">
        <v>6373</v>
      </c>
      <c r="P1884" s="1" t="s">
        <v>6349</v>
      </c>
      <c r="Q1884" s="1" t="s">
        <v>6350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/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04"/>
        <v>22620</v>
      </c>
      <c r="AA1884" s="1" t="str">
        <f>Raw!Z1884</f>
        <v>NEW ZEALAND FULL LICENCE</v>
      </c>
      <c r="AB1884" s="9">
        <f t="shared" si="205"/>
        <v>4</v>
      </c>
      <c r="AC1884" s="1">
        <v>16</v>
      </c>
      <c r="AD1884" s="1" t="str">
        <f>Raw!AA1884</f>
        <v>FEMALE</v>
      </c>
      <c r="AE1884" s="1" t="str">
        <f>Raw!AB1884</f>
        <v>NO</v>
      </c>
      <c r="AF1884" s="1">
        <f>IF(Raw!AE1884="", 0, 1)</f>
        <v>0</v>
      </c>
      <c r="AG1884" s="1" t="str">
        <f t="shared" si="206"/>
        <v>No</v>
      </c>
      <c r="AH1884" s="1" t="str">
        <f t="shared" si="207"/>
        <v>No</v>
      </c>
      <c r="AI1884" s="1" t="str">
        <f t="shared" si="208"/>
        <v>No</v>
      </c>
      <c r="AJ1884" s="1" t="str">
        <f>IF(Raw!AE1884="", "", Raw!AE1884)</f>
        <v/>
      </c>
      <c r="AK1884" s="2" t="str">
        <f t="shared" ca="1" si="209"/>
        <v/>
      </c>
      <c r="AL1884" s="1" t="str">
        <f>IF(Raw!AF1884="", "", Raw!AF1884)</f>
        <v/>
      </c>
      <c r="AM1884" s="1" t="s">
        <v>6350</v>
      </c>
      <c r="AN1884" s="1" t="s">
        <v>6350</v>
      </c>
      <c r="AO1884" s="1" t="s">
        <v>6349</v>
      </c>
      <c r="AP1884" s="1">
        <f>Raw!AH1884</f>
        <v>43990</v>
      </c>
      <c r="AQ1884" s="1">
        <v>500</v>
      </c>
      <c r="AR1884" s="1" t="s">
        <v>6350</v>
      </c>
      <c r="AS1884" s="1" t="s">
        <v>6350</v>
      </c>
      <c r="AT1884" s="1" t="s">
        <v>6350</v>
      </c>
    </row>
    <row r="1885" spans="1:46" ht="12.75" x14ac:dyDescent="0.2">
      <c r="A1885" s="1">
        <v>11884</v>
      </c>
      <c r="B1885" s="1" t="s">
        <v>2</v>
      </c>
      <c r="C1885" s="2">
        <f t="shared" ca="1" si="203"/>
        <v>45265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6350</v>
      </c>
      <c r="O1885" s="1" t="s">
        <v>6373</v>
      </c>
      <c r="P1885" s="1" t="s">
        <v>6349</v>
      </c>
      <c r="Q1885" s="1" t="s">
        <v>6350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/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04"/>
        <v>31751</v>
      </c>
      <c r="AA1885" s="1" t="str">
        <f>Raw!Z1885</f>
        <v>NEW ZEALAND FULL LICENCE</v>
      </c>
      <c r="AB1885" s="9">
        <f t="shared" si="205"/>
        <v>4</v>
      </c>
      <c r="AC1885" s="1">
        <v>16</v>
      </c>
      <c r="AD1885" s="1" t="str">
        <f>Raw!AA1885</f>
        <v>FEMALE</v>
      </c>
      <c r="AE1885" s="1" t="str">
        <f>Raw!AB1885</f>
        <v>YES</v>
      </c>
      <c r="AF1885" s="1">
        <f>IF(Raw!AE1885="", 0, 1)</f>
        <v>0</v>
      </c>
      <c r="AG1885" s="1" t="str">
        <f t="shared" si="206"/>
        <v>No</v>
      </c>
      <c r="AH1885" s="1" t="str">
        <f t="shared" si="207"/>
        <v>No</v>
      </c>
      <c r="AI1885" s="1" t="str">
        <f t="shared" si="208"/>
        <v>No</v>
      </c>
      <c r="AJ1885" s="1" t="str">
        <f>IF(Raw!AE1885="", "", Raw!AE1885)</f>
        <v/>
      </c>
      <c r="AK1885" s="2" t="str">
        <f t="shared" ca="1" si="209"/>
        <v/>
      </c>
      <c r="AL1885" s="1" t="str">
        <f>IF(Raw!AF1885="", "", Raw!AF1885)</f>
        <v/>
      </c>
      <c r="AM1885" s="1" t="s">
        <v>6350</v>
      </c>
      <c r="AN1885" s="1" t="s">
        <v>6350</v>
      </c>
      <c r="AO1885" s="1" t="s">
        <v>6349</v>
      </c>
      <c r="AP1885" s="1">
        <f>Raw!AH1885</f>
        <v>28600</v>
      </c>
      <c r="AQ1885" s="1">
        <v>500</v>
      </c>
      <c r="AR1885" s="1" t="s">
        <v>6350</v>
      </c>
      <c r="AS1885" s="1" t="s">
        <v>6350</v>
      </c>
      <c r="AT1885" s="1" t="s">
        <v>6350</v>
      </c>
    </row>
    <row r="1886" spans="1:46" ht="12.75" x14ac:dyDescent="0.2">
      <c r="A1886" s="1">
        <v>11885</v>
      </c>
      <c r="B1886" s="1" t="s">
        <v>2</v>
      </c>
      <c r="C1886" s="2">
        <f t="shared" ca="1" si="203"/>
        <v>45265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6350</v>
      </c>
      <c r="O1886" s="1" t="s">
        <v>6373</v>
      </c>
      <c r="P1886" s="1" t="s">
        <v>6349</v>
      </c>
      <c r="Q1886" s="1" t="s">
        <v>6350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/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04"/>
        <v>24446</v>
      </c>
      <c r="AA1886" s="1" t="str">
        <f>Raw!Z1886</f>
        <v>NEW ZEALAND FULL LICENCE</v>
      </c>
      <c r="AB1886" s="9">
        <f t="shared" si="205"/>
        <v>4</v>
      </c>
      <c r="AC1886" s="1">
        <v>16</v>
      </c>
      <c r="AD1886" s="1" t="str">
        <f>Raw!AA1886</f>
        <v>FEMALE</v>
      </c>
      <c r="AE1886" s="1" t="str">
        <f>Raw!AB1886</f>
        <v>NO</v>
      </c>
      <c r="AF1886" s="1">
        <f>IF(Raw!AE1886="", 0, 1)</f>
        <v>0</v>
      </c>
      <c r="AG1886" s="1" t="str">
        <f t="shared" si="206"/>
        <v>No</v>
      </c>
      <c r="AH1886" s="1" t="str">
        <f t="shared" si="207"/>
        <v>No</v>
      </c>
      <c r="AI1886" s="1" t="str">
        <f t="shared" si="208"/>
        <v>No</v>
      </c>
      <c r="AJ1886" s="1" t="str">
        <f>IF(Raw!AE1886="", "", Raw!AE1886)</f>
        <v/>
      </c>
      <c r="AK1886" s="2" t="str">
        <f t="shared" ca="1" si="209"/>
        <v/>
      </c>
      <c r="AL1886" s="1" t="str">
        <f>IF(Raw!AF1886="", "", Raw!AF1886)</f>
        <v/>
      </c>
      <c r="AM1886" s="1" t="s">
        <v>6350</v>
      </c>
      <c r="AN1886" s="1" t="s">
        <v>6350</v>
      </c>
      <c r="AO1886" s="1" t="s">
        <v>6349</v>
      </c>
      <c r="AP1886" s="1">
        <f>Raw!AH1886</f>
        <v>37990</v>
      </c>
      <c r="AQ1886" s="1">
        <v>500</v>
      </c>
      <c r="AR1886" s="1" t="s">
        <v>6350</v>
      </c>
      <c r="AS1886" s="1" t="s">
        <v>6350</v>
      </c>
      <c r="AT1886" s="1" t="s">
        <v>6350</v>
      </c>
    </row>
    <row r="1887" spans="1:46" ht="12.75" x14ac:dyDescent="0.2">
      <c r="A1887" s="1">
        <v>11886</v>
      </c>
      <c r="B1887" s="1" t="s">
        <v>2</v>
      </c>
      <c r="C1887" s="2">
        <f t="shared" ca="1" si="203"/>
        <v>45265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6350</v>
      </c>
      <c r="O1887" s="1" t="s">
        <v>6373</v>
      </c>
      <c r="P1887" s="1" t="s">
        <v>6349</v>
      </c>
      <c r="Q1887" s="1" t="s">
        <v>6350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04"/>
        <v>30655</v>
      </c>
      <c r="AA1887" s="1" t="str">
        <f>Raw!Z1887</f>
        <v>NEW ZEALAND FULL LICENCE</v>
      </c>
      <c r="AB1887" s="9">
        <f t="shared" si="205"/>
        <v>4</v>
      </c>
      <c r="AC1887" s="1">
        <v>16</v>
      </c>
      <c r="AD1887" s="1" t="str">
        <f>Raw!AA1887</f>
        <v>MALE</v>
      </c>
      <c r="AE1887" s="1" t="str">
        <f>Raw!AB1887</f>
        <v>NO</v>
      </c>
      <c r="AF1887" s="1">
        <f>IF(Raw!AE1887="", 0, 1)</f>
        <v>0</v>
      </c>
      <c r="AG1887" s="1" t="str">
        <f t="shared" si="206"/>
        <v>No</v>
      </c>
      <c r="AH1887" s="1" t="str">
        <f t="shared" si="207"/>
        <v>No</v>
      </c>
      <c r="AI1887" s="1" t="str">
        <f t="shared" si="208"/>
        <v>No</v>
      </c>
      <c r="AJ1887" s="1" t="str">
        <f>IF(Raw!AE1887="", "", Raw!AE1887)</f>
        <v/>
      </c>
      <c r="AK1887" s="2" t="str">
        <f t="shared" ca="1" si="209"/>
        <v/>
      </c>
      <c r="AL1887" s="1" t="str">
        <f>IF(Raw!AF1887="", "", Raw!AF1887)</f>
        <v/>
      </c>
      <c r="AM1887" s="1" t="s">
        <v>6350</v>
      </c>
      <c r="AN1887" s="1" t="s">
        <v>6350</v>
      </c>
      <c r="AO1887" s="1" t="s">
        <v>6349</v>
      </c>
      <c r="AP1887" s="1">
        <f>Raw!AH1887</f>
        <v>15490</v>
      </c>
      <c r="AQ1887" s="1">
        <v>500</v>
      </c>
      <c r="AR1887" s="1" t="s">
        <v>6350</v>
      </c>
      <c r="AS1887" s="1" t="s">
        <v>6350</v>
      </c>
      <c r="AT1887" s="1" t="s">
        <v>6350</v>
      </c>
    </row>
    <row r="1888" spans="1:46" ht="12.75" x14ac:dyDescent="0.2">
      <c r="A1888" s="1">
        <v>11887</v>
      </c>
      <c r="B1888" s="1" t="s">
        <v>2</v>
      </c>
      <c r="C1888" s="2">
        <f t="shared" ca="1" si="203"/>
        <v>45265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6350</v>
      </c>
      <c r="O1888" s="1" t="s">
        <v>6373</v>
      </c>
      <c r="P1888" s="1" t="s">
        <v>6349</v>
      </c>
      <c r="Q1888" s="1" t="s">
        <v>6350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04"/>
        <v>23350</v>
      </c>
      <c r="AA1888" s="1" t="str">
        <f>Raw!Z1888</f>
        <v>NEW ZEALAND FULL LICENCE</v>
      </c>
      <c r="AB1888" s="9">
        <f t="shared" si="205"/>
        <v>4</v>
      </c>
      <c r="AC1888" s="1">
        <v>16</v>
      </c>
      <c r="AD1888" s="1" t="str">
        <f>Raw!AA1888</f>
        <v>FEMALE</v>
      </c>
      <c r="AE1888" s="1" t="str">
        <f>Raw!AB1888</f>
        <v>NO</v>
      </c>
      <c r="AF1888" s="1">
        <f>IF(Raw!AE1888="", 0, 1)</f>
        <v>0</v>
      </c>
      <c r="AG1888" s="1" t="str">
        <f t="shared" si="206"/>
        <v>No</v>
      </c>
      <c r="AH1888" s="1" t="str">
        <f t="shared" si="207"/>
        <v>No</v>
      </c>
      <c r="AI1888" s="1" t="str">
        <f t="shared" si="208"/>
        <v>No</v>
      </c>
      <c r="AJ1888" s="1" t="str">
        <f>IF(Raw!AE1888="", "", Raw!AE1888)</f>
        <v/>
      </c>
      <c r="AK1888" s="2" t="str">
        <f t="shared" ca="1" si="209"/>
        <v/>
      </c>
      <c r="AL1888" s="1" t="str">
        <f>IF(Raw!AF1888="", "", Raw!AF1888)</f>
        <v/>
      </c>
      <c r="AM1888" s="1" t="s">
        <v>6350</v>
      </c>
      <c r="AN1888" s="1" t="s">
        <v>6350</v>
      </c>
      <c r="AO1888" s="1" t="s">
        <v>6349</v>
      </c>
      <c r="AP1888" s="1">
        <f>Raw!AH1888</f>
        <v>19990</v>
      </c>
      <c r="AQ1888" s="1">
        <v>500</v>
      </c>
      <c r="AR1888" s="1" t="s">
        <v>6350</v>
      </c>
      <c r="AS1888" s="1" t="s">
        <v>6350</v>
      </c>
      <c r="AT1888" s="1" t="s">
        <v>6350</v>
      </c>
    </row>
    <row r="1889" spans="1:46" ht="12.75" x14ac:dyDescent="0.2">
      <c r="A1889" s="1">
        <v>11888</v>
      </c>
      <c r="B1889" s="1" t="s">
        <v>2</v>
      </c>
      <c r="C1889" s="2">
        <f t="shared" ca="1" si="203"/>
        <v>45265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6350</v>
      </c>
      <c r="O1889" s="1" t="s">
        <v>6373</v>
      </c>
      <c r="P1889" s="1" t="s">
        <v>6349</v>
      </c>
      <c r="Q1889" s="1" t="s">
        <v>6350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04"/>
        <v>31386</v>
      </c>
      <c r="AA1889" s="1" t="str">
        <f>Raw!Z1889</f>
        <v>RESTRICTED LICENCE</v>
      </c>
      <c r="AB1889" s="9">
        <f t="shared" si="205"/>
        <v>4</v>
      </c>
      <c r="AC1889" s="1">
        <v>16</v>
      </c>
      <c r="AD1889" s="1" t="str">
        <f>Raw!AA1889</f>
        <v>FEMALE</v>
      </c>
      <c r="AE1889" s="1" t="str">
        <f>Raw!AB1889</f>
        <v>YES</v>
      </c>
      <c r="AF1889" s="1">
        <f>IF(Raw!AE1889="", 0, 1)</f>
        <v>1</v>
      </c>
      <c r="AG1889" s="1" t="str">
        <f t="shared" si="206"/>
        <v>Yes</v>
      </c>
      <c r="AH1889" s="1" t="str">
        <f t="shared" si="207"/>
        <v>Yes</v>
      </c>
      <c r="AI1889" s="1" t="str">
        <f t="shared" si="208"/>
        <v>Yes</v>
      </c>
      <c r="AJ1889" s="1">
        <f>IF(Raw!AE1889="", "", Raw!AE1889)</f>
        <v>11</v>
      </c>
      <c r="AK1889" s="2">
        <f t="shared" ca="1" si="209"/>
        <v>44957</v>
      </c>
      <c r="AL1889" s="1" t="str">
        <f>IF(Raw!AF1889="", "", Raw!AF1889)</f>
        <v>Not at fault - other vehicle involved</v>
      </c>
      <c r="AM1889" s="1" t="s">
        <v>6350</v>
      </c>
      <c r="AN1889" s="1" t="s">
        <v>6350</v>
      </c>
      <c r="AO1889" s="1" t="s">
        <v>6349</v>
      </c>
      <c r="AP1889" s="1">
        <f>Raw!AH1889</f>
        <v>10650</v>
      </c>
      <c r="AQ1889" s="1">
        <v>500</v>
      </c>
      <c r="AR1889" s="1" t="s">
        <v>6350</v>
      </c>
      <c r="AS1889" s="1" t="s">
        <v>6350</v>
      </c>
      <c r="AT1889" s="1" t="s">
        <v>6350</v>
      </c>
    </row>
    <row r="1890" spans="1:46" ht="12.75" x14ac:dyDescent="0.2">
      <c r="A1890" s="1">
        <v>11889</v>
      </c>
      <c r="B1890" s="1" t="s">
        <v>2</v>
      </c>
      <c r="C1890" s="2">
        <f t="shared" ca="1" si="203"/>
        <v>45265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6350</v>
      </c>
      <c r="O1890" s="1" t="s">
        <v>6373</v>
      </c>
      <c r="P1890" s="1" t="s">
        <v>6349</v>
      </c>
      <c r="Q1890" s="1" t="s">
        <v>6350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/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04"/>
        <v>36499</v>
      </c>
      <c r="AA1890" s="1" t="str">
        <f>Raw!Z1890</f>
        <v>INTERNATIONAL LICENCE</v>
      </c>
      <c r="AB1890" s="9">
        <f t="shared" si="205"/>
        <v>4</v>
      </c>
      <c r="AC1890" s="1">
        <v>16</v>
      </c>
      <c r="AD1890" s="1" t="str">
        <f>Raw!AA1890</f>
        <v>MALE</v>
      </c>
      <c r="AE1890" s="1" t="str">
        <f>Raw!AB1890</f>
        <v>NO</v>
      </c>
      <c r="AF1890" s="1">
        <f>IF(Raw!AE1890="", 0, 1)</f>
        <v>0</v>
      </c>
      <c r="AG1890" s="1" t="str">
        <f t="shared" si="206"/>
        <v>No</v>
      </c>
      <c r="AH1890" s="1" t="str">
        <f t="shared" si="207"/>
        <v>No</v>
      </c>
      <c r="AI1890" s="1" t="str">
        <f t="shared" si="208"/>
        <v>No</v>
      </c>
      <c r="AJ1890" s="1" t="str">
        <f>IF(Raw!AE1890="", "", Raw!AE1890)</f>
        <v/>
      </c>
      <c r="AK1890" s="2" t="str">
        <f t="shared" ca="1" si="209"/>
        <v/>
      </c>
      <c r="AL1890" s="1" t="str">
        <f>IF(Raw!AF1890="", "", Raw!AF1890)</f>
        <v/>
      </c>
      <c r="AM1890" s="1" t="s">
        <v>6350</v>
      </c>
      <c r="AN1890" s="1" t="s">
        <v>6350</v>
      </c>
      <c r="AO1890" s="1" t="s">
        <v>6349</v>
      </c>
      <c r="AP1890" s="1">
        <f>Raw!AH1890</f>
        <v>1600</v>
      </c>
      <c r="AQ1890" s="1">
        <v>500</v>
      </c>
      <c r="AR1890" s="1" t="s">
        <v>6350</v>
      </c>
      <c r="AS1890" s="1" t="s">
        <v>6350</v>
      </c>
      <c r="AT1890" s="1" t="s">
        <v>6350</v>
      </c>
    </row>
    <row r="1891" spans="1:46" ht="12.75" x14ac:dyDescent="0.2">
      <c r="A1891" s="1">
        <v>11890</v>
      </c>
      <c r="B1891" s="1" t="s">
        <v>2</v>
      </c>
      <c r="C1891" s="2">
        <f t="shared" ca="1" si="203"/>
        <v>45265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6350</v>
      </c>
      <c r="O1891" s="1" t="s">
        <v>6373</v>
      </c>
      <c r="P1891" s="1" t="s">
        <v>6349</v>
      </c>
      <c r="Q1891" s="1" t="s">
        <v>6350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04"/>
        <v>27733</v>
      </c>
      <c r="AA1891" s="1" t="str">
        <f>Raw!Z1891</f>
        <v>NEW ZEALAND FULL LICENCE</v>
      </c>
      <c r="AB1891" s="9">
        <f t="shared" si="205"/>
        <v>4</v>
      </c>
      <c r="AC1891" s="1">
        <v>16</v>
      </c>
      <c r="AD1891" s="1" t="str">
        <f>Raw!AA1891</f>
        <v>FEMALE</v>
      </c>
      <c r="AE1891" s="1" t="str">
        <f>Raw!AB1891</f>
        <v>NO</v>
      </c>
      <c r="AF1891" s="1">
        <f>IF(Raw!AE1891="", 0, 1)</f>
        <v>1</v>
      </c>
      <c r="AG1891" s="1" t="str">
        <f t="shared" si="206"/>
        <v>Yes</v>
      </c>
      <c r="AH1891" s="1" t="str">
        <f t="shared" si="207"/>
        <v>Yes</v>
      </c>
      <c r="AI1891" s="1" t="str">
        <f t="shared" si="208"/>
        <v>Yes</v>
      </c>
      <c r="AJ1891" s="1">
        <f>IF(Raw!AE1891="", "", Raw!AE1891)</f>
        <v>11</v>
      </c>
      <c r="AK1891" s="2">
        <f t="shared" ca="1" si="209"/>
        <v>44957</v>
      </c>
      <c r="AL1891" s="1" t="str">
        <f>IF(Raw!AF1891="", "", Raw!AF1891)</f>
        <v>At fault - other vehicle involved</v>
      </c>
      <c r="AM1891" s="1" t="s">
        <v>6350</v>
      </c>
      <c r="AN1891" s="1" t="s">
        <v>6350</v>
      </c>
      <c r="AO1891" s="1" t="s">
        <v>6349</v>
      </c>
      <c r="AP1891" s="1">
        <f>Raw!AH1891</f>
        <v>33130</v>
      </c>
      <c r="AQ1891" s="1">
        <v>500</v>
      </c>
      <c r="AR1891" s="1" t="s">
        <v>6350</v>
      </c>
      <c r="AS1891" s="1" t="s">
        <v>6350</v>
      </c>
      <c r="AT1891" s="1" t="s">
        <v>6350</v>
      </c>
    </row>
    <row r="1892" spans="1:46" ht="12.75" x14ac:dyDescent="0.2">
      <c r="A1892" s="1">
        <v>11891</v>
      </c>
      <c r="B1892" s="1" t="s">
        <v>2</v>
      </c>
      <c r="C1892" s="2">
        <f t="shared" ca="1" si="203"/>
        <v>45265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6350</v>
      </c>
      <c r="O1892" s="1" t="s">
        <v>6373</v>
      </c>
      <c r="P1892" s="1" t="s">
        <v>6349</v>
      </c>
      <c r="Q1892" s="1" t="s">
        <v>6350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04"/>
        <v>16776</v>
      </c>
      <c r="AA1892" s="1" t="str">
        <f>Raw!Z1892</f>
        <v>NEW ZEALAND FULL LICENCE</v>
      </c>
      <c r="AB1892" s="9">
        <f t="shared" si="205"/>
        <v>4</v>
      </c>
      <c r="AC1892" s="1">
        <v>16</v>
      </c>
      <c r="AD1892" s="1" t="str">
        <f>Raw!AA1892</f>
        <v>MALE</v>
      </c>
      <c r="AE1892" s="1" t="str">
        <f>Raw!AB1892</f>
        <v>NO</v>
      </c>
      <c r="AF1892" s="1">
        <f>IF(Raw!AE1892="", 0, 1)</f>
        <v>0</v>
      </c>
      <c r="AG1892" s="1" t="str">
        <f t="shared" si="206"/>
        <v>No</v>
      </c>
      <c r="AH1892" s="1" t="str">
        <f t="shared" si="207"/>
        <v>No</v>
      </c>
      <c r="AI1892" s="1" t="str">
        <f t="shared" si="208"/>
        <v>No</v>
      </c>
      <c r="AJ1892" s="1" t="str">
        <f>IF(Raw!AE1892="", "", Raw!AE1892)</f>
        <v/>
      </c>
      <c r="AK1892" s="2" t="str">
        <f t="shared" ca="1" si="209"/>
        <v/>
      </c>
      <c r="AL1892" s="1" t="str">
        <f>IF(Raw!AF1892="", "", Raw!AF1892)</f>
        <v/>
      </c>
      <c r="AM1892" s="1" t="s">
        <v>6350</v>
      </c>
      <c r="AN1892" s="1" t="s">
        <v>6350</v>
      </c>
      <c r="AO1892" s="1" t="s">
        <v>6349</v>
      </c>
      <c r="AP1892" s="1">
        <f>Raw!AH1892</f>
        <v>20000</v>
      </c>
      <c r="AQ1892" s="1">
        <v>500</v>
      </c>
      <c r="AR1892" s="1" t="s">
        <v>6350</v>
      </c>
      <c r="AS1892" s="1" t="s">
        <v>6350</v>
      </c>
      <c r="AT1892" s="1" t="s">
        <v>6350</v>
      </c>
    </row>
    <row r="1893" spans="1:46" ht="12.75" x14ac:dyDescent="0.2">
      <c r="A1893" s="1">
        <v>11892</v>
      </c>
      <c r="B1893" s="1" t="s">
        <v>2</v>
      </c>
      <c r="C1893" s="2">
        <f t="shared" ca="1" si="203"/>
        <v>45265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6350</v>
      </c>
      <c r="O1893" s="1" t="s">
        <v>6373</v>
      </c>
      <c r="P1893" s="1" t="s">
        <v>6349</v>
      </c>
      <c r="Q1893" s="1" t="s">
        <v>6350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04"/>
        <v>11297</v>
      </c>
      <c r="AA1893" s="1" t="str">
        <f>Raw!Z1893</f>
        <v>NEW ZEALAND FULL LICENCE</v>
      </c>
      <c r="AB1893" s="9">
        <f t="shared" si="205"/>
        <v>4</v>
      </c>
      <c r="AC1893" s="1">
        <v>16</v>
      </c>
      <c r="AD1893" s="1" t="str">
        <f>Raw!AA1893</f>
        <v>MALE</v>
      </c>
      <c r="AE1893" s="1" t="str">
        <f>Raw!AB1893</f>
        <v>NO</v>
      </c>
      <c r="AF1893" s="1">
        <f>IF(Raw!AE1893="", 0, 1)</f>
        <v>0</v>
      </c>
      <c r="AG1893" s="1" t="str">
        <f t="shared" si="206"/>
        <v>No</v>
      </c>
      <c r="AH1893" s="1" t="str">
        <f t="shared" si="207"/>
        <v>No</v>
      </c>
      <c r="AI1893" s="1" t="str">
        <f t="shared" si="208"/>
        <v>No</v>
      </c>
      <c r="AJ1893" s="1" t="str">
        <f>IF(Raw!AE1893="", "", Raw!AE1893)</f>
        <v/>
      </c>
      <c r="AK1893" s="2" t="str">
        <f t="shared" ca="1" si="209"/>
        <v/>
      </c>
      <c r="AL1893" s="1" t="str">
        <f>IF(Raw!AF1893="", "", Raw!AF1893)</f>
        <v/>
      </c>
      <c r="AM1893" s="1" t="s">
        <v>6350</v>
      </c>
      <c r="AN1893" s="1" t="s">
        <v>6350</v>
      </c>
      <c r="AO1893" s="1" t="s">
        <v>6349</v>
      </c>
      <c r="AP1893" s="1">
        <f>Raw!AH1893</f>
        <v>17950</v>
      </c>
      <c r="AQ1893" s="1">
        <v>500</v>
      </c>
      <c r="AR1893" s="1" t="s">
        <v>6350</v>
      </c>
      <c r="AS1893" s="1" t="s">
        <v>6350</v>
      </c>
      <c r="AT1893" s="1" t="s">
        <v>6350</v>
      </c>
    </row>
    <row r="1894" spans="1:46" ht="12.75" x14ac:dyDescent="0.2">
      <c r="A1894" s="1">
        <v>11893</v>
      </c>
      <c r="B1894" s="1" t="s">
        <v>2</v>
      </c>
      <c r="C1894" s="2">
        <f t="shared" ca="1" si="203"/>
        <v>45265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6350</v>
      </c>
      <c r="O1894" s="1" t="s">
        <v>6373</v>
      </c>
      <c r="P1894" s="1" t="s">
        <v>6349</v>
      </c>
      <c r="Q1894" s="1" t="s">
        <v>6350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04"/>
        <v>28829</v>
      </c>
      <c r="AA1894" s="1" t="str">
        <f>Raw!Z1894</f>
        <v>NEW ZEALAND FULL LICENCE</v>
      </c>
      <c r="AB1894" s="9">
        <f t="shared" si="205"/>
        <v>4</v>
      </c>
      <c r="AC1894" s="1">
        <v>16</v>
      </c>
      <c r="AD1894" s="1" t="str">
        <f>Raw!AA1894</f>
        <v>MALE</v>
      </c>
      <c r="AE1894" s="1" t="str">
        <f>Raw!AB1894</f>
        <v>NO</v>
      </c>
      <c r="AF1894" s="1">
        <f>IF(Raw!AE1894="", 0, 1)</f>
        <v>0</v>
      </c>
      <c r="AG1894" s="1" t="str">
        <f t="shared" si="206"/>
        <v>No</v>
      </c>
      <c r="AH1894" s="1" t="str">
        <f t="shared" si="207"/>
        <v>No</v>
      </c>
      <c r="AI1894" s="1" t="str">
        <f t="shared" si="208"/>
        <v>No</v>
      </c>
      <c r="AJ1894" s="1" t="str">
        <f>IF(Raw!AE1894="", "", Raw!AE1894)</f>
        <v/>
      </c>
      <c r="AK1894" s="2" t="str">
        <f t="shared" ca="1" si="209"/>
        <v/>
      </c>
      <c r="AL1894" s="1" t="str">
        <f>IF(Raw!AF1894="", "", Raw!AF1894)</f>
        <v/>
      </c>
      <c r="AM1894" s="1" t="s">
        <v>6350</v>
      </c>
      <c r="AN1894" s="1" t="s">
        <v>6350</v>
      </c>
      <c r="AO1894" s="1" t="s">
        <v>6349</v>
      </c>
      <c r="AP1894" s="1">
        <f>Raw!AH1894</f>
        <v>5170</v>
      </c>
      <c r="AQ1894" s="1">
        <v>500</v>
      </c>
      <c r="AR1894" s="1" t="s">
        <v>6350</v>
      </c>
      <c r="AS1894" s="1" t="s">
        <v>6350</v>
      </c>
      <c r="AT1894" s="1" t="s">
        <v>6350</v>
      </c>
    </row>
    <row r="1895" spans="1:46" ht="12.75" x14ac:dyDescent="0.2">
      <c r="A1895" s="1">
        <v>11894</v>
      </c>
      <c r="B1895" s="1" t="s">
        <v>2</v>
      </c>
      <c r="C1895" s="2">
        <f t="shared" ca="1" si="203"/>
        <v>45265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6350</v>
      </c>
      <c r="O1895" s="1" t="s">
        <v>6373</v>
      </c>
      <c r="P1895" s="1" t="s">
        <v>6349</v>
      </c>
      <c r="Q1895" s="1" t="s">
        <v>6350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04"/>
        <v>34308</v>
      </c>
      <c r="AA1895" s="1" t="str">
        <f>Raw!Z1895</f>
        <v>NEW ZEALAND FULL LICENCE</v>
      </c>
      <c r="AB1895" s="9">
        <f t="shared" si="205"/>
        <v>4</v>
      </c>
      <c r="AC1895" s="1">
        <v>16</v>
      </c>
      <c r="AD1895" s="1" t="str">
        <f>Raw!AA1895</f>
        <v>MALE</v>
      </c>
      <c r="AE1895" s="1" t="str">
        <f>Raw!AB1895</f>
        <v>NO</v>
      </c>
      <c r="AF1895" s="1">
        <f>IF(Raw!AE1895="", 0, 1)</f>
        <v>0</v>
      </c>
      <c r="AG1895" s="1" t="str">
        <f t="shared" si="206"/>
        <v>No</v>
      </c>
      <c r="AH1895" s="1" t="str">
        <f t="shared" si="207"/>
        <v>No</v>
      </c>
      <c r="AI1895" s="1" t="str">
        <f t="shared" si="208"/>
        <v>No</v>
      </c>
      <c r="AJ1895" s="1" t="str">
        <f>IF(Raw!AE1895="", "", Raw!AE1895)</f>
        <v/>
      </c>
      <c r="AK1895" s="2" t="str">
        <f t="shared" ca="1" si="209"/>
        <v/>
      </c>
      <c r="AL1895" s="1" t="str">
        <f>IF(Raw!AF1895="", "", Raw!AF1895)</f>
        <v/>
      </c>
      <c r="AM1895" s="1" t="s">
        <v>6350</v>
      </c>
      <c r="AN1895" s="1" t="s">
        <v>6350</v>
      </c>
      <c r="AO1895" s="1" t="s">
        <v>6349</v>
      </c>
      <c r="AP1895" s="1">
        <f>Raw!AH1895</f>
        <v>17940</v>
      </c>
      <c r="AQ1895" s="1">
        <v>500</v>
      </c>
      <c r="AR1895" s="1" t="s">
        <v>6350</v>
      </c>
      <c r="AS1895" s="1" t="s">
        <v>6350</v>
      </c>
      <c r="AT1895" s="1" t="s">
        <v>6350</v>
      </c>
    </row>
    <row r="1896" spans="1:46" ht="12.75" x14ac:dyDescent="0.2">
      <c r="A1896" s="1">
        <v>11895</v>
      </c>
      <c r="B1896" s="1" t="s">
        <v>2</v>
      </c>
      <c r="C1896" s="2">
        <f t="shared" ca="1" si="203"/>
        <v>45265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6350</v>
      </c>
      <c r="O1896" s="1" t="s">
        <v>6373</v>
      </c>
      <c r="P1896" s="1" t="s">
        <v>6349</v>
      </c>
      <c r="Q1896" s="1" t="s">
        <v>6350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/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04"/>
        <v>25907</v>
      </c>
      <c r="AA1896" s="1" t="str">
        <f>Raw!Z1896</f>
        <v>NEW ZEALAND FULL LICENCE</v>
      </c>
      <c r="AB1896" s="9">
        <f t="shared" si="205"/>
        <v>4</v>
      </c>
      <c r="AC1896" s="1">
        <v>16</v>
      </c>
      <c r="AD1896" s="1" t="str">
        <f>Raw!AA1896</f>
        <v>FEMALE</v>
      </c>
      <c r="AE1896" s="1" t="str">
        <f>Raw!AB1896</f>
        <v>NO</v>
      </c>
      <c r="AF1896" s="1">
        <f>IF(Raw!AE1896="", 0, 1)</f>
        <v>1</v>
      </c>
      <c r="AG1896" s="1" t="str">
        <f t="shared" si="206"/>
        <v>Yes</v>
      </c>
      <c r="AH1896" s="1" t="str">
        <f t="shared" si="207"/>
        <v>Yes</v>
      </c>
      <c r="AI1896" s="1" t="str">
        <f t="shared" si="208"/>
        <v>Yes</v>
      </c>
      <c r="AJ1896" s="1">
        <f>IF(Raw!AE1896="", "", Raw!AE1896)</f>
        <v>15</v>
      </c>
      <c r="AK1896" s="2">
        <f t="shared" ca="1" si="209"/>
        <v>44834</v>
      </c>
      <c r="AL1896" s="1" t="str">
        <f>IF(Raw!AF1896="", "", Raw!AF1896)</f>
        <v>At fault - other vehicle involved</v>
      </c>
      <c r="AM1896" s="1" t="s">
        <v>6350</v>
      </c>
      <c r="AN1896" s="1" t="s">
        <v>6350</v>
      </c>
      <c r="AO1896" s="1" t="s">
        <v>6349</v>
      </c>
      <c r="AP1896" s="1">
        <f>Raw!AH1896</f>
        <v>5350</v>
      </c>
      <c r="AQ1896" s="1">
        <v>500</v>
      </c>
      <c r="AR1896" s="1" t="s">
        <v>6350</v>
      </c>
      <c r="AS1896" s="1" t="s">
        <v>6350</v>
      </c>
      <c r="AT1896" s="1" t="s">
        <v>6350</v>
      </c>
    </row>
    <row r="1897" spans="1:46" ht="12.75" x14ac:dyDescent="0.2">
      <c r="A1897" s="1">
        <v>11896</v>
      </c>
      <c r="B1897" s="1" t="s">
        <v>2</v>
      </c>
      <c r="C1897" s="2">
        <f t="shared" ca="1" si="203"/>
        <v>45265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6350</v>
      </c>
      <c r="O1897" s="1" t="s">
        <v>6373</v>
      </c>
      <c r="P1897" s="1" t="s">
        <v>6349</v>
      </c>
      <c r="Q1897" s="1" t="s">
        <v>6350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04"/>
        <v>31021</v>
      </c>
      <c r="AA1897" s="1" t="str">
        <f>Raw!Z1897</f>
        <v>NEW ZEALAND FULL LICENCE</v>
      </c>
      <c r="AB1897" s="9">
        <f t="shared" si="205"/>
        <v>4</v>
      </c>
      <c r="AC1897" s="1">
        <v>16</v>
      </c>
      <c r="AD1897" s="1" t="str">
        <f>Raw!AA1897</f>
        <v>FEMALE</v>
      </c>
      <c r="AE1897" s="1" t="str">
        <f>Raw!AB1897</f>
        <v>NO</v>
      </c>
      <c r="AF1897" s="1">
        <f>IF(Raw!AE1897="", 0, 1)</f>
        <v>0</v>
      </c>
      <c r="AG1897" s="1" t="str">
        <f t="shared" si="206"/>
        <v>No</v>
      </c>
      <c r="AH1897" s="1" t="str">
        <f t="shared" si="207"/>
        <v>No</v>
      </c>
      <c r="AI1897" s="1" t="str">
        <f t="shared" si="208"/>
        <v>No</v>
      </c>
      <c r="AJ1897" s="1" t="str">
        <f>IF(Raw!AE1897="", "", Raw!AE1897)</f>
        <v/>
      </c>
      <c r="AK1897" s="2" t="str">
        <f t="shared" ca="1" si="209"/>
        <v/>
      </c>
      <c r="AL1897" s="1" t="str">
        <f>IF(Raw!AF1897="", "", Raw!AF1897)</f>
        <v/>
      </c>
      <c r="AM1897" s="1" t="s">
        <v>6350</v>
      </c>
      <c r="AN1897" s="1" t="s">
        <v>6350</v>
      </c>
      <c r="AO1897" s="1" t="s">
        <v>6349</v>
      </c>
      <c r="AP1897" s="1">
        <f>Raw!AH1897</f>
        <v>45295</v>
      </c>
      <c r="AQ1897" s="1">
        <v>500</v>
      </c>
      <c r="AR1897" s="1" t="s">
        <v>6350</v>
      </c>
      <c r="AS1897" s="1" t="s">
        <v>6350</v>
      </c>
      <c r="AT1897" s="1" t="s">
        <v>6350</v>
      </c>
    </row>
    <row r="1898" spans="1:46" ht="12.75" x14ac:dyDescent="0.2">
      <c r="A1898" s="1">
        <v>11897</v>
      </c>
      <c r="B1898" s="1" t="s">
        <v>2</v>
      </c>
      <c r="C1898" s="2">
        <f t="shared" ca="1" si="203"/>
        <v>45265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6350</v>
      </c>
      <c r="O1898" s="1" t="s">
        <v>6373</v>
      </c>
      <c r="P1898" s="1" t="s">
        <v>6349</v>
      </c>
      <c r="Q1898" s="1" t="s">
        <v>6350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/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04"/>
        <v>26638</v>
      </c>
      <c r="AA1898" s="1" t="str">
        <f>Raw!Z1898</f>
        <v>INTERNATIONAL LICENCE</v>
      </c>
      <c r="AB1898" s="9">
        <f t="shared" si="205"/>
        <v>4</v>
      </c>
      <c r="AC1898" s="1">
        <v>16</v>
      </c>
      <c r="AD1898" s="1" t="str">
        <f>Raw!AA1898</f>
        <v>FEMALE</v>
      </c>
      <c r="AE1898" s="1" t="str">
        <f>Raw!AB1898</f>
        <v>NO</v>
      </c>
      <c r="AF1898" s="1">
        <f>IF(Raw!AE1898="", 0, 1)</f>
        <v>0</v>
      </c>
      <c r="AG1898" s="1" t="str">
        <f t="shared" si="206"/>
        <v>No</v>
      </c>
      <c r="AH1898" s="1" t="str">
        <f t="shared" si="207"/>
        <v>No</v>
      </c>
      <c r="AI1898" s="1" t="str">
        <f t="shared" si="208"/>
        <v>No</v>
      </c>
      <c r="AJ1898" s="1" t="str">
        <f>IF(Raw!AE1898="", "", Raw!AE1898)</f>
        <v/>
      </c>
      <c r="AK1898" s="2" t="str">
        <f t="shared" ca="1" si="209"/>
        <v/>
      </c>
      <c r="AL1898" s="1" t="str">
        <f>IF(Raw!AF1898="", "", Raw!AF1898)</f>
        <v/>
      </c>
      <c r="AM1898" s="1" t="s">
        <v>6350</v>
      </c>
      <c r="AN1898" s="1" t="s">
        <v>6350</v>
      </c>
      <c r="AO1898" s="1" t="s">
        <v>6349</v>
      </c>
      <c r="AP1898" s="1">
        <f>Raw!AH1898</f>
        <v>3850</v>
      </c>
      <c r="AQ1898" s="1">
        <v>500</v>
      </c>
      <c r="AR1898" s="1" t="s">
        <v>6350</v>
      </c>
      <c r="AS1898" s="1" t="s">
        <v>6350</v>
      </c>
      <c r="AT1898" s="1" t="s">
        <v>6350</v>
      </c>
    </row>
    <row r="1899" spans="1:46" ht="12.75" x14ac:dyDescent="0.2">
      <c r="A1899" s="1">
        <v>11898</v>
      </c>
      <c r="B1899" s="1" t="s">
        <v>2</v>
      </c>
      <c r="C1899" s="2">
        <f t="shared" ca="1" si="203"/>
        <v>45265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6350</v>
      </c>
      <c r="O1899" s="1" t="s">
        <v>6373</v>
      </c>
      <c r="P1899" s="1" t="s">
        <v>6349</v>
      </c>
      <c r="Q1899" s="1" t="s">
        <v>6350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/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04"/>
        <v>33943</v>
      </c>
      <c r="AA1899" s="1" t="str">
        <f>Raw!Z1899</f>
        <v>NEW ZEALAND FULL LICENCE</v>
      </c>
      <c r="AB1899" s="9">
        <f t="shared" si="205"/>
        <v>4</v>
      </c>
      <c r="AC1899" s="1">
        <v>16</v>
      </c>
      <c r="AD1899" s="1" t="str">
        <f>Raw!AA1899</f>
        <v>FEMALE</v>
      </c>
      <c r="AE1899" s="1" t="str">
        <f>Raw!AB1899</f>
        <v>NO</v>
      </c>
      <c r="AF1899" s="1">
        <f>IF(Raw!AE1899="", 0, 1)</f>
        <v>0</v>
      </c>
      <c r="AG1899" s="1" t="str">
        <f t="shared" si="206"/>
        <v>No</v>
      </c>
      <c r="AH1899" s="1" t="str">
        <f t="shared" si="207"/>
        <v>No</v>
      </c>
      <c r="AI1899" s="1" t="str">
        <f t="shared" si="208"/>
        <v>No</v>
      </c>
      <c r="AJ1899" s="1" t="str">
        <f>IF(Raw!AE1899="", "", Raw!AE1899)</f>
        <v/>
      </c>
      <c r="AK1899" s="2" t="str">
        <f t="shared" ca="1" si="209"/>
        <v/>
      </c>
      <c r="AL1899" s="1" t="str">
        <f>IF(Raw!AF1899="", "", Raw!AF1899)</f>
        <v/>
      </c>
      <c r="AM1899" s="1" t="s">
        <v>6350</v>
      </c>
      <c r="AN1899" s="1" t="s">
        <v>6350</v>
      </c>
      <c r="AO1899" s="1" t="s">
        <v>6349</v>
      </c>
      <c r="AP1899" s="1">
        <f>Raw!AH1899</f>
        <v>18900</v>
      </c>
      <c r="AQ1899" s="1">
        <v>500</v>
      </c>
      <c r="AR1899" s="1" t="s">
        <v>6350</v>
      </c>
      <c r="AS1899" s="1" t="s">
        <v>6350</v>
      </c>
      <c r="AT1899" s="1" t="s">
        <v>6350</v>
      </c>
    </row>
    <row r="1900" spans="1:46" ht="12.75" x14ac:dyDescent="0.2">
      <c r="A1900" s="1">
        <v>11899</v>
      </c>
      <c r="B1900" s="1" t="s">
        <v>2</v>
      </c>
      <c r="C1900" s="2">
        <f t="shared" ca="1" si="203"/>
        <v>45265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6350</v>
      </c>
      <c r="O1900" s="1" t="s">
        <v>6373</v>
      </c>
      <c r="P1900" s="1" t="s">
        <v>6349</v>
      </c>
      <c r="Q1900" s="1" t="s">
        <v>6350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04"/>
        <v>29194</v>
      </c>
      <c r="AA1900" s="1" t="str">
        <f>Raw!Z1900</f>
        <v>NEW ZEALAND FULL LICENCE</v>
      </c>
      <c r="AB1900" s="9">
        <f t="shared" si="205"/>
        <v>4</v>
      </c>
      <c r="AC1900" s="1">
        <v>16</v>
      </c>
      <c r="AD1900" s="1" t="str">
        <f>Raw!AA1900</f>
        <v>MALE</v>
      </c>
      <c r="AE1900" s="1" t="str">
        <f>Raw!AB1900</f>
        <v>NO</v>
      </c>
      <c r="AF1900" s="1">
        <f>IF(Raw!AE1900="", 0, 1)</f>
        <v>0</v>
      </c>
      <c r="AG1900" s="1" t="str">
        <f t="shared" si="206"/>
        <v>No</v>
      </c>
      <c r="AH1900" s="1" t="str">
        <f t="shared" si="207"/>
        <v>No</v>
      </c>
      <c r="AI1900" s="1" t="str">
        <f t="shared" si="208"/>
        <v>No</v>
      </c>
      <c r="AJ1900" s="1" t="str">
        <f>IF(Raw!AE1900="", "", Raw!AE1900)</f>
        <v/>
      </c>
      <c r="AK1900" s="2" t="str">
        <f t="shared" ca="1" si="209"/>
        <v/>
      </c>
      <c r="AL1900" s="1" t="str">
        <f>IF(Raw!AF1900="", "", Raw!AF1900)</f>
        <v/>
      </c>
      <c r="AM1900" s="1" t="s">
        <v>6350</v>
      </c>
      <c r="AN1900" s="1" t="s">
        <v>6350</v>
      </c>
      <c r="AO1900" s="1" t="s">
        <v>6349</v>
      </c>
      <c r="AP1900" s="1">
        <f>Raw!AH1900</f>
        <v>23600</v>
      </c>
      <c r="AQ1900" s="1">
        <v>500</v>
      </c>
      <c r="AR1900" s="1" t="s">
        <v>6350</v>
      </c>
      <c r="AS1900" s="1" t="s">
        <v>6350</v>
      </c>
      <c r="AT1900" s="1" t="s">
        <v>6350</v>
      </c>
    </row>
    <row r="1901" spans="1:46" ht="12.75" x14ac:dyDescent="0.2">
      <c r="A1901" s="1">
        <v>11900</v>
      </c>
      <c r="B1901" s="1" t="s">
        <v>2</v>
      </c>
      <c r="C1901" s="2">
        <f t="shared" ca="1" si="203"/>
        <v>45265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6350</v>
      </c>
      <c r="O1901" s="1" t="s">
        <v>6373</v>
      </c>
      <c r="P1901" s="1" t="s">
        <v>6349</v>
      </c>
      <c r="Q1901" s="1" t="s">
        <v>6350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04"/>
        <v>28829</v>
      </c>
      <c r="AA1901" s="1" t="str">
        <f>Raw!Z1901</f>
        <v>NEW ZEALAND FULL LICENCE</v>
      </c>
      <c r="AB1901" s="9">
        <f t="shared" si="205"/>
        <v>4</v>
      </c>
      <c r="AC1901" s="1">
        <v>16</v>
      </c>
      <c r="AD1901" s="1" t="str">
        <f>Raw!AA1901</f>
        <v>MALE</v>
      </c>
      <c r="AE1901" s="1" t="str">
        <f>Raw!AB1901</f>
        <v>NO</v>
      </c>
      <c r="AF1901" s="1">
        <f>IF(Raw!AE1901="", 0, 1)</f>
        <v>1</v>
      </c>
      <c r="AG1901" s="1" t="str">
        <f t="shared" si="206"/>
        <v>Yes</v>
      </c>
      <c r="AH1901" s="1" t="str">
        <f t="shared" si="207"/>
        <v>Yes</v>
      </c>
      <c r="AI1901" s="1" t="str">
        <f t="shared" si="208"/>
        <v>Yes</v>
      </c>
      <c r="AJ1901" s="1">
        <f>IF(Raw!AE1901="", "", Raw!AE1901)</f>
        <v>5</v>
      </c>
      <c r="AK1901" s="2">
        <f t="shared" ca="1" si="209"/>
        <v>45138</v>
      </c>
      <c r="AL1901" s="1" t="str">
        <f>IF(Raw!AF1901="", "", Raw!AF1901)</f>
        <v>At fault - other vehicle involved</v>
      </c>
      <c r="AM1901" s="1" t="s">
        <v>6350</v>
      </c>
      <c r="AN1901" s="1" t="s">
        <v>6350</v>
      </c>
      <c r="AO1901" s="1" t="s">
        <v>6349</v>
      </c>
      <c r="AP1901" s="1">
        <f>Raw!AH1901</f>
        <v>11550</v>
      </c>
      <c r="AQ1901" s="1">
        <v>500</v>
      </c>
      <c r="AR1901" s="1" t="s">
        <v>6350</v>
      </c>
      <c r="AS1901" s="1" t="s">
        <v>6350</v>
      </c>
      <c r="AT1901" s="1" t="s">
        <v>6350</v>
      </c>
    </row>
    <row r="1902" spans="1:46" ht="12.75" x14ac:dyDescent="0.2">
      <c r="A1902" s="1">
        <v>11901</v>
      </c>
      <c r="B1902" s="1" t="s">
        <v>2</v>
      </c>
      <c r="C1902" s="2">
        <f t="shared" ca="1" si="203"/>
        <v>45265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6350</v>
      </c>
      <c r="O1902" s="1" t="s">
        <v>6373</v>
      </c>
      <c r="P1902" s="1" t="s">
        <v>6349</v>
      </c>
      <c r="Q1902" s="1" t="s">
        <v>6350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04"/>
        <v>16776</v>
      </c>
      <c r="AA1902" s="1" t="str">
        <f>Raw!Z1902</f>
        <v>NEW ZEALAND FULL LICENCE</v>
      </c>
      <c r="AB1902" s="9">
        <f t="shared" si="205"/>
        <v>4</v>
      </c>
      <c r="AC1902" s="1">
        <v>16</v>
      </c>
      <c r="AD1902" s="1" t="str">
        <f>Raw!AA1902</f>
        <v>FEMALE</v>
      </c>
      <c r="AE1902" s="1" t="str">
        <f>Raw!AB1902</f>
        <v>NO</v>
      </c>
      <c r="AF1902" s="1">
        <f>IF(Raw!AE1902="", 0, 1)</f>
        <v>0</v>
      </c>
      <c r="AG1902" s="1" t="str">
        <f t="shared" si="206"/>
        <v>No</v>
      </c>
      <c r="AH1902" s="1" t="str">
        <f t="shared" si="207"/>
        <v>No</v>
      </c>
      <c r="AI1902" s="1" t="str">
        <f t="shared" si="208"/>
        <v>No</v>
      </c>
      <c r="AJ1902" s="1" t="str">
        <f>IF(Raw!AE1902="", "", Raw!AE1902)</f>
        <v/>
      </c>
      <c r="AK1902" s="2" t="str">
        <f t="shared" ca="1" si="209"/>
        <v/>
      </c>
      <c r="AL1902" s="1" t="str">
        <f>IF(Raw!AF1902="", "", Raw!AF1902)</f>
        <v/>
      </c>
      <c r="AM1902" s="1" t="s">
        <v>6350</v>
      </c>
      <c r="AN1902" s="1" t="s">
        <v>6350</v>
      </c>
      <c r="AO1902" s="1" t="s">
        <v>6349</v>
      </c>
      <c r="AP1902" s="1">
        <f>Raw!AH1902</f>
        <v>5880</v>
      </c>
      <c r="AQ1902" s="1">
        <v>500</v>
      </c>
      <c r="AR1902" s="1" t="s">
        <v>6350</v>
      </c>
      <c r="AS1902" s="1" t="s">
        <v>6350</v>
      </c>
      <c r="AT1902" s="1" t="s">
        <v>6350</v>
      </c>
    </row>
    <row r="1903" spans="1:46" ht="12.75" x14ac:dyDescent="0.2">
      <c r="A1903" s="1">
        <v>11902</v>
      </c>
      <c r="B1903" s="1" t="s">
        <v>2</v>
      </c>
      <c r="C1903" s="2">
        <f t="shared" ca="1" si="203"/>
        <v>45265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6350</v>
      </c>
      <c r="O1903" s="1" t="s">
        <v>6373</v>
      </c>
      <c r="P1903" s="1" t="s">
        <v>6349</v>
      </c>
      <c r="Q1903" s="1" t="s">
        <v>6350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04"/>
        <v>17506</v>
      </c>
      <c r="AA1903" s="1" t="str">
        <f>Raw!Z1903</f>
        <v>NEW ZEALAND FULL LICENCE</v>
      </c>
      <c r="AB1903" s="9">
        <f t="shared" si="205"/>
        <v>4</v>
      </c>
      <c r="AC1903" s="1">
        <v>16</v>
      </c>
      <c r="AD1903" s="1" t="str">
        <f>Raw!AA1903</f>
        <v>MALE</v>
      </c>
      <c r="AE1903" s="1" t="str">
        <f>Raw!AB1903</f>
        <v>NO</v>
      </c>
      <c r="AF1903" s="1">
        <f>IF(Raw!AE1903="", 0, 1)</f>
        <v>0</v>
      </c>
      <c r="AG1903" s="1" t="str">
        <f t="shared" si="206"/>
        <v>No</v>
      </c>
      <c r="AH1903" s="1" t="str">
        <f t="shared" si="207"/>
        <v>No</v>
      </c>
      <c r="AI1903" s="1" t="str">
        <f t="shared" si="208"/>
        <v>No</v>
      </c>
      <c r="AJ1903" s="1" t="str">
        <f>IF(Raw!AE1903="", "", Raw!AE1903)</f>
        <v/>
      </c>
      <c r="AK1903" s="2" t="str">
        <f t="shared" ca="1" si="209"/>
        <v/>
      </c>
      <c r="AL1903" s="1" t="str">
        <f>IF(Raw!AF1903="", "", Raw!AF1903)</f>
        <v/>
      </c>
      <c r="AM1903" s="1" t="s">
        <v>6350</v>
      </c>
      <c r="AN1903" s="1" t="s">
        <v>6350</v>
      </c>
      <c r="AO1903" s="1" t="s">
        <v>6349</v>
      </c>
      <c r="AP1903" s="1">
        <f>Raw!AH1903</f>
        <v>11560</v>
      </c>
      <c r="AQ1903" s="1">
        <v>500</v>
      </c>
      <c r="AR1903" s="1" t="s">
        <v>6350</v>
      </c>
      <c r="AS1903" s="1" t="s">
        <v>6350</v>
      </c>
      <c r="AT1903" s="1" t="s">
        <v>6350</v>
      </c>
    </row>
    <row r="1904" spans="1:46" ht="12.75" x14ac:dyDescent="0.2">
      <c r="A1904" s="1">
        <v>11903</v>
      </c>
      <c r="B1904" s="1" t="s">
        <v>2</v>
      </c>
      <c r="C1904" s="2">
        <f t="shared" ca="1" si="203"/>
        <v>45265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6350</v>
      </c>
      <c r="O1904" s="1" t="s">
        <v>6373</v>
      </c>
      <c r="P1904" s="1" t="s">
        <v>6349</v>
      </c>
      <c r="Q1904" s="1" t="s">
        <v>6350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04"/>
        <v>24081</v>
      </c>
      <c r="AA1904" s="1" t="str">
        <f>Raw!Z1904</f>
        <v>NEW ZEALAND FULL LICENCE</v>
      </c>
      <c r="AB1904" s="9">
        <f t="shared" si="205"/>
        <v>4</v>
      </c>
      <c r="AC1904" s="1">
        <v>16</v>
      </c>
      <c r="AD1904" s="1" t="str">
        <f>Raw!AA1904</f>
        <v>FEMALE</v>
      </c>
      <c r="AE1904" s="1" t="str">
        <f>Raw!AB1904</f>
        <v>NO</v>
      </c>
      <c r="AF1904" s="1">
        <f>IF(Raw!AE1904="", 0, 1)</f>
        <v>0</v>
      </c>
      <c r="AG1904" s="1" t="str">
        <f t="shared" si="206"/>
        <v>No</v>
      </c>
      <c r="AH1904" s="1" t="str">
        <f t="shared" si="207"/>
        <v>No</v>
      </c>
      <c r="AI1904" s="1" t="str">
        <f t="shared" si="208"/>
        <v>No</v>
      </c>
      <c r="AJ1904" s="1" t="str">
        <f>IF(Raw!AE1904="", "", Raw!AE1904)</f>
        <v/>
      </c>
      <c r="AK1904" s="2" t="str">
        <f t="shared" ca="1" si="209"/>
        <v/>
      </c>
      <c r="AL1904" s="1" t="str">
        <f>IF(Raw!AF1904="", "", Raw!AF1904)</f>
        <v/>
      </c>
      <c r="AM1904" s="1" t="s">
        <v>6350</v>
      </c>
      <c r="AN1904" s="1" t="s">
        <v>6350</v>
      </c>
      <c r="AO1904" s="1" t="s">
        <v>6349</v>
      </c>
      <c r="AP1904" s="1">
        <f>Raw!AH1904</f>
        <v>4110</v>
      </c>
      <c r="AQ1904" s="1">
        <v>500</v>
      </c>
      <c r="AR1904" s="1" t="s">
        <v>6350</v>
      </c>
      <c r="AS1904" s="1" t="s">
        <v>6350</v>
      </c>
      <c r="AT1904" s="1" t="s">
        <v>6350</v>
      </c>
    </row>
    <row r="1905" spans="1:46" ht="12.75" x14ac:dyDescent="0.2">
      <c r="A1905" s="1">
        <v>11904</v>
      </c>
      <c r="B1905" s="1" t="s">
        <v>2</v>
      </c>
      <c r="C1905" s="2">
        <f t="shared" ca="1" si="203"/>
        <v>45265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6350</v>
      </c>
      <c r="O1905" s="1" t="s">
        <v>6373</v>
      </c>
      <c r="P1905" s="1" t="s">
        <v>6349</v>
      </c>
      <c r="Q1905" s="1" t="s">
        <v>6350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/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04"/>
        <v>27368</v>
      </c>
      <c r="AA1905" s="1" t="str">
        <f>Raw!Z1905</f>
        <v>RESTRICTED LICENCE</v>
      </c>
      <c r="AB1905" s="9">
        <f t="shared" si="205"/>
        <v>4</v>
      </c>
      <c r="AC1905" s="1">
        <v>16</v>
      </c>
      <c r="AD1905" s="1" t="str">
        <f>Raw!AA1905</f>
        <v>FEMALE</v>
      </c>
      <c r="AE1905" s="1" t="str">
        <f>Raw!AB1905</f>
        <v>YES</v>
      </c>
      <c r="AF1905" s="1">
        <f>IF(Raw!AE1905="", 0, 1)</f>
        <v>0</v>
      </c>
      <c r="AG1905" s="1" t="str">
        <f t="shared" si="206"/>
        <v>No</v>
      </c>
      <c r="AH1905" s="1" t="str">
        <f t="shared" si="207"/>
        <v>No</v>
      </c>
      <c r="AI1905" s="1" t="str">
        <f t="shared" si="208"/>
        <v>No</v>
      </c>
      <c r="AJ1905" s="1" t="str">
        <f>IF(Raw!AE1905="", "", Raw!AE1905)</f>
        <v/>
      </c>
      <c r="AK1905" s="2" t="str">
        <f t="shared" ca="1" si="209"/>
        <v/>
      </c>
      <c r="AL1905" s="1" t="str">
        <f>IF(Raw!AF1905="", "", Raw!AF1905)</f>
        <v/>
      </c>
      <c r="AM1905" s="1" t="s">
        <v>6350</v>
      </c>
      <c r="AN1905" s="1" t="s">
        <v>6350</v>
      </c>
      <c r="AO1905" s="1" t="s">
        <v>6349</v>
      </c>
      <c r="AP1905" s="1">
        <f>Raw!AH1905</f>
        <v>7050</v>
      </c>
      <c r="AQ1905" s="1">
        <v>500</v>
      </c>
      <c r="AR1905" s="1" t="s">
        <v>6350</v>
      </c>
      <c r="AS1905" s="1" t="s">
        <v>6350</v>
      </c>
      <c r="AT1905" s="1" t="s">
        <v>6350</v>
      </c>
    </row>
    <row r="1906" spans="1:46" ht="12.75" x14ac:dyDescent="0.2">
      <c r="A1906" s="1">
        <v>11905</v>
      </c>
      <c r="B1906" s="1" t="s">
        <v>2</v>
      </c>
      <c r="C1906" s="2">
        <f t="shared" ca="1" si="203"/>
        <v>45265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6350</v>
      </c>
      <c r="O1906" s="1" t="s">
        <v>6373</v>
      </c>
      <c r="P1906" s="1" t="s">
        <v>6349</v>
      </c>
      <c r="Q1906" s="1" t="s">
        <v>6350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04"/>
        <v>27368</v>
      </c>
      <c r="AA1906" s="1" t="str">
        <f>Raw!Z1906</f>
        <v>NEW ZEALAND FULL LICENCE</v>
      </c>
      <c r="AB1906" s="9">
        <f t="shared" si="205"/>
        <v>4</v>
      </c>
      <c r="AC1906" s="1">
        <v>16</v>
      </c>
      <c r="AD1906" s="1" t="str">
        <f>Raw!AA1906</f>
        <v>FEMALE</v>
      </c>
      <c r="AE1906" s="1" t="str">
        <f>Raw!AB1906</f>
        <v>NO</v>
      </c>
      <c r="AF1906" s="1">
        <f>IF(Raw!AE1906="", 0, 1)</f>
        <v>0</v>
      </c>
      <c r="AG1906" s="1" t="str">
        <f t="shared" si="206"/>
        <v>No</v>
      </c>
      <c r="AH1906" s="1" t="str">
        <f t="shared" si="207"/>
        <v>No</v>
      </c>
      <c r="AI1906" s="1" t="str">
        <f t="shared" si="208"/>
        <v>No</v>
      </c>
      <c r="AJ1906" s="1" t="str">
        <f>IF(Raw!AE1906="", "", Raw!AE1906)</f>
        <v/>
      </c>
      <c r="AK1906" s="2" t="str">
        <f t="shared" ca="1" si="209"/>
        <v/>
      </c>
      <c r="AL1906" s="1" t="str">
        <f>IF(Raw!AF1906="", "", Raw!AF1906)</f>
        <v/>
      </c>
      <c r="AM1906" s="1" t="s">
        <v>6350</v>
      </c>
      <c r="AN1906" s="1" t="s">
        <v>6350</v>
      </c>
      <c r="AO1906" s="1" t="s">
        <v>6349</v>
      </c>
      <c r="AP1906" s="1">
        <f>Raw!AH1906</f>
        <v>6300</v>
      </c>
      <c r="AQ1906" s="1">
        <v>500</v>
      </c>
      <c r="AR1906" s="1" t="s">
        <v>6350</v>
      </c>
      <c r="AS1906" s="1" t="s">
        <v>6350</v>
      </c>
      <c r="AT1906" s="1" t="s">
        <v>6350</v>
      </c>
    </row>
    <row r="1907" spans="1:46" ht="12.75" x14ac:dyDescent="0.2">
      <c r="A1907" s="1">
        <v>11906</v>
      </c>
      <c r="B1907" s="1" t="s">
        <v>2</v>
      </c>
      <c r="C1907" s="2">
        <f t="shared" ca="1" si="203"/>
        <v>45265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6350</v>
      </c>
      <c r="O1907" s="1" t="s">
        <v>6373</v>
      </c>
      <c r="P1907" s="1" t="s">
        <v>6349</v>
      </c>
      <c r="Q1907" s="1" t="s">
        <v>6350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04"/>
        <v>33212</v>
      </c>
      <c r="AA1907" s="1" t="str">
        <f>Raw!Z1907</f>
        <v>RESTRICTED LICENCE</v>
      </c>
      <c r="AB1907" s="9">
        <f t="shared" si="205"/>
        <v>4</v>
      </c>
      <c r="AC1907" s="1">
        <v>16</v>
      </c>
      <c r="AD1907" s="1" t="str">
        <f>Raw!AA1907</f>
        <v>FEMALE</v>
      </c>
      <c r="AE1907" s="1" t="str">
        <f>Raw!AB1907</f>
        <v>NO</v>
      </c>
      <c r="AF1907" s="1">
        <f>IF(Raw!AE1907="", 0, 1)</f>
        <v>0</v>
      </c>
      <c r="AG1907" s="1" t="str">
        <f t="shared" si="206"/>
        <v>No</v>
      </c>
      <c r="AH1907" s="1" t="str">
        <f t="shared" si="207"/>
        <v>No</v>
      </c>
      <c r="AI1907" s="1" t="str">
        <f t="shared" si="208"/>
        <v>No</v>
      </c>
      <c r="AJ1907" s="1" t="str">
        <f>IF(Raw!AE1907="", "", Raw!AE1907)</f>
        <v/>
      </c>
      <c r="AK1907" s="2" t="str">
        <f t="shared" ca="1" si="209"/>
        <v/>
      </c>
      <c r="AL1907" s="1" t="str">
        <f>IF(Raw!AF1907="", "", Raw!AF1907)</f>
        <v/>
      </c>
      <c r="AM1907" s="1" t="s">
        <v>6350</v>
      </c>
      <c r="AN1907" s="1" t="s">
        <v>6350</v>
      </c>
      <c r="AO1907" s="1" t="s">
        <v>6349</v>
      </c>
      <c r="AP1907" s="1">
        <f>Raw!AH1907</f>
        <v>1050</v>
      </c>
      <c r="AQ1907" s="1">
        <v>500</v>
      </c>
      <c r="AR1907" s="1" t="s">
        <v>6350</v>
      </c>
      <c r="AS1907" s="1" t="s">
        <v>6350</v>
      </c>
      <c r="AT1907" s="1" t="s">
        <v>6350</v>
      </c>
    </row>
    <row r="1908" spans="1:46" ht="12.75" x14ac:dyDescent="0.2">
      <c r="A1908" s="1">
        <v>11907</v>
      </c>
      <c r="B1908" s="1" t="s">
        <v>2</v>
      </c>
      <c r="C1908" s="2">
        <f t="shared" ca="1" si="203"/>
        <v>45265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6350</v>
      </c>
      <c r="O1908" s="1" t="s">
        <v>6373</v>
      </c>
      <c r="P1908" s="1" t="s">
        <v>6349</v>
      </c>
      <c r="Q1908" s="1" t="s">
        <v>6350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/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04"/>
        <v>30655</v>
      </c>
      <c r="AA1908" s="1" t="str">
        <f>Raw!Z1908</f>
        <v>RESTRICTED LICENCE</v>
      </c>
      <c r="AB1908" s="9">
        <f t="shared" si="205"/>
        <v>4</v>
      </c>
      <c r="AC1908" s="1">
        <v>16</v>
      </c>
      <c r="AD1908" s="1" t="str">
        <f>Raw!AA1908</f>
        <v>FEMALE</v>
      </c>
      <c r="AE1908" s="1" t="str">
        <f>Raw!AB1908</f>
        <v>YES</v>
      </c>
      <c r="AF1908" s="1">
        <f>IF(Raw!AE1908="", 0, 1)</f>
        <v>0</v>
      </c>
      <c r="AG1908" s="1" t="str">
        <f t="shared" si="206"/>
        <v>No</v>
      </c>
      <c r="AH1908" s="1" t="str">
        <f t="shared" si="207"/>
        <v>No</v>
      </c>
      <c r="AI1908" s="1" t="str">
        <f t="shared" si="208"/>
        <v>No</v>
      </c>
      <c r="AJ1908" s="1" t="str">
        <f>IF(Raw!AE1908="", "", Raw!AE1908)</f>
        <v/>
      </c>
      <c r="AK1908" s="2" t="str">
        <f t="shared" ca="1" si="209"/>
        <v/>
      </c>
      <c r="AL1908" s="1" t="str">
        <f>IF(Raw!AF1908="", "", Raw!AF1908)</f>
        <v/>
      </c>
      <c r="AM1908" s="1" t="s">
        <v>6350</v>
      </c>
      <c r="AN1908" s="1" t="s">
        <v>6350</v>
      </c>
      <c r="AO1908" s="1" t="s">
        <v>6349</v>
      </c>
      <c r="AP1908" s="1">
        <f>Raw!AH1908</f>
        <v>4430</v>
      </c>
      <c r="AQ1908" s="1">
        <v>500</v>
      </c>
      <c r="AR1908" s="1" t="s">
        <v>6350</v>
      </c>
      <c r="AS1908" s="1" t="s">
        <v>6350</v>
      </c>
      <c r="AT1908" s="1" t="s">
        <v>6350</v>
      </c>
    </row>
    <row r="1909" spans="1:46" ht="12.75" x14ac:dyDescent="0.2">
      <c r="A1909" s="1">
        <v>11908</v>
      </c>
      <c r="B1909" s="1" t="s">
        <v>2</v>
      </c>
      <c r="C1909" s="2">
        <f t="shared" ca="1" si="203"/>
        <v>45265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6350</v>
      </c>
      <c r="O1909" s="1" t="s">
        <v>6373</v>
      </c>
      <c r="P1909" s="1" t="s">
        <v>6349</v>
      </c>
      <c r="Q1909" s="1" t="s">
        <v>6350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/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04"/>
        <v>29194</v>
      </c>
      <c r="AA1909" s="1" t="str">
        <f>Raw!Z1909</f>
        <v>NEW ZEALAND FULL LICENCE</v>
      </c>
      <c r="AB1909" s="9">
        <f t="shared" si="205"/>
        <v>4</v>
      </c>
      <c r="AC1909" s="1">
        <v>16</v>
      </c>
      <c r="AD1909" s="1" t="str">
        <f>Raw!AA1909</f>
        <v>FEMALE</v>
      </c>
      <c r="AE1909" s="1" t="str">
        <f>Raw!AB1909</f>
        <v>NO</v>
      </c>
      <c r="AF1909" s="1">
        <f>IF(Raw!AE1909="", 0, 1)</f>
        <v>0</v>
      </c>
      <c r="AG1909" s="1" t="str">
        <f t="shared" si="206"/>
        <v>No</v>
      </c>
      <c r="AH1909" s="1" t="str">
        <f t="shared" si="207"/>
        <v>No</v>
      </c>
      <c r="AI1909" s="1" t="str">
        <f t="shared" si="208"/>
        <v>No</v>
      </c>
      <c r="AJ1909" s="1" t="str">
        <f>IF(Raw!AE1909="", "", Raw!AE1909)</f>
        <v/>
      </c>
      <c r="AK1909" s="2" t="str">
        <f t="shared" ca="1" si="209"/>
        <v/>
      </c>
      <c r="AL1909" s="1" t="str">
        <f>IF(Raw!AF1909="", "", Raw!AF1909)</f>
        <v/>
      </c>
      <c r="AM1909" s="1" t="s">
        <v>6350</v>
      </c>
      <c r="AN1909" s="1" t="s">
        <v>6350</v>
      </c>
      <c r="AO1909" s="1" t="s">
        <v>6349</v>
      </c>
      <c r="AP1909" s="1">
        <f>Raw!AH1909</f>
        <v>30500</v>
      </c>
      <c r="AQ1909" s="1">
        <v>500</v>
      </c>
      <c r="AR1909" s="1" t="s">
        <v>6350</v>
      </c>
      <c r="AS1909" s="1" t="s">
        <v>6350</v>
      </c>
      <c r="AT1909" s="1" t="s">
        <v>6350</v>
      </c>
    </row>
    <row r="1910" spans="1:46" ht="12.75" x14ac:dyDescent="0.2">
      <c r="A1910" s="1">
        <v>11909</v>
      </c>
      <c r="B1910" s="1" t="s">
        <v>2</v>
      </c>
      <c r="C1910" s="2">
        <f t="shared" ca="1" si="203"/>
        <v>45265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6350</v>
      </c>
      <c r="O1910" s="1" t="s">
        <v>6373</v>
      </c>
      <c r="P1910" s="1" t="s">
        <v>6349</v>
      </c>
      <c r="Q1910" s="1" t="s">
        <v>6350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04"/>
        <v>36865</v>
      </c>
      <c r="AA1910" s="1" t="str">
        <f>Raw!Z1910</f>
        <v>NEW ZEALAND FULL LICENCE</v>
      </c>
      <c r="AB1910" s="9">
        <f t="shared" si="205"/>
        <v>4</v>
      </c>
      <c r="AC1910" s="1">
        <v>16</v>
      </c>
      <c r="AD1910" s="1" t="str">
        <f>Raw!AA1910</f>
        <v>MALE</v>
      </c>
      <c r="AE1910" s="1" t="str">
        <f>Raw!AB1910</f>
        <v>YES</v>
      </c>
      <c r="AF1910" s="1">
        <f>IF(Raw!AE1910="", 0, 1)</f>
        <v>0</v>
      </c>
      <c r="AG1910" s="1" t="str">
        <f t="shared" si="206"/>
        <v>No</v>
      </c>
      <c r="AH1910" s="1" t="str">
        <f t="shared" si="207"/>
        <v>No</v>
      </c>
      <c r="AI1910" s="1" t="str">
        <f t="shared" si="208"/>
        <v>No</v>
      </c>
      <c r="AJ1910" s="1" t="str">
        <f>IF(Raw!AE1910="", "", Raw!AE1910)</f>
        <v/>
      </c>
      <c r="AK1910" s="2" t="str">
        <f t="shared" ca="1" si="209"/>
        <v/>
      </c>
      <c r="AL1910" s="1" t="str">
        <f>IF(Raw!AF1910="", "", Raw!AF1910)</f>
        <v/>
      </c>
      <c r="AM1910" s="1" t="s">
        <v>6350</v>
      </c>
      <c r="AN1910" s="1" t="s">
        <v>6350</v>
      </c>
      <c r="AO1910" s="1" t="s">
        <v>6349</v>
      </c>
      <c r="AP1910" s="1">
        <f>Raw!AH1910</f>
        <v>34489</v>
      </c>
      <c r="AQ1910" s="1">
        <v>500</v>
      </c>
      <c r="AR1910" s="1" t="s">
        <v>6350</v>
      </c>
      <c r="AS1910" s="1" t="s">
        <v>6350</v>
      </c>
      <c r="AT1910" s="1" t="s">
        <v>6350</v>
      </c>
    </row>
    <row r="1911" spans="1:46" ht="12.75" x14ac:dyDescent="0.2">
      <c r="A1911" s="1">
        <v>11910</v>
      </c>
      <c r="B1911" s="1" t="s">
        <v>2</v>
      </c>
      <c r="C1911" s="2">
        <f t="shared" ca="1" si="203"/>
        <v>45265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6350</v>
      </c>
      <c r="O1911" s="1" t="s">
        <v>6373</v>
      </c>
      <c r="P1911" s="1" t="s">
        <v>6349</v>
      </c>
      <c r="Q1911" s="1" t="s">
        <v>6350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04"/>
        <v>30655</v>
      </c>
      <c r="AA1911" s="1" t="str">
        <f>Raw!Z1911</f>
        <v>NEW ZEALAND FULL LICENCE</v>
      </c>
      <c r="AB1911" s="9">
        <f t="shared" si="205"/>
        <v>4</v>
      </c>
      <c r="AC1911" s="1">
        <v>16</v>
      </c>
      <c r="AD1911" s="1" t="str">
        <f>Raw!AA1911</f>
        <v>FEMALE</v>
      </c>
      <c r="AE1911" s="1" t="str">
        <f>Raw!AB1911</f>
        <v>NO</v>
      </c>
      <c r="AF1911" s="1">
        <f>IF(Raw!AE1911="", 0, 1)</f>
        <v>1</v>
      </c>
      <c r="AG1911" s="1" t="str">
        <f t="shared" si="206"/>
        <v>Yes</v>
      </c>
      <c r="AH1911" s="1" t="str">
        <f t="shared" si="207"/>
        <v>Yes</v>
      </c>
      <c r="AI1911" s="1" t="str">
        <f t="shared" si="208"/>
        <v>Yes</v>
      </c>
      <c r="AJ1911" s="1">
        <f>IF(Raw!AE1911="", "", Raw!AE1911)</f>
        <v>19</v>
      </c>
      <c r="AK1911" s="2">
        <f t="shared" ca="1" si="209"/>
        <v>44712</v>
      </c>
      <c r="AL1911" s="1" t="str">
        <f>IF(Raw!AF1911="", "", Raw!AF1911)</f>
        <v>At fault - Fire damage or theft</v>
      </c>
      <c r="AM1911" s="1" t="s">
        <v>6350</v>
      </c>
      <c r="AN1911" s="1" t="s">
        <v>6350</v>
      </c>
      <c r="AO1911" s="1" t="s">
        <v>6349</v>
      </c>
      <c r="AP1911" s="1">
        <f>Raw!AH1911</f>
        <v>7545</v>
      </c>
      <c r="AQ1911" s="1">
        <v>500</v>
      </c>
      <c r="AR1911" s="1" t="s">
        <v>6350</v>
      </c>
      <c r="AS1911" s="1" t="s">
        <v>6350</v>
      </c>
      <c r="AT1911" s="1" t="s">
        <v>6350</v>
      </c>
    </row>
    <row r="1912" spans="1:46" ht="12.75" x14ac:dyDescent="0.2">
      <c r="A1912" s="1">
        <v>11911</v>
      </c>
      <c r="B1912" s="1" t="s">
        <v>2</v>
      </c>
      <c r="C1912" s="2">
        <f t="shared" ca="1" si="203"/>
        <v>45265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6350</v>
      </c>
      <c r="O1912" s="1" t="s">
        <v>6373</v>
      </c>
      <c r="P1912" s="1" t="s">
        <v>6349</v>
      </c>
      <c r="Q1912" s="1" t="s">
        <v>6350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/>
      </c>
      <c r="X1912" s="1" t="str">
        <f>IF(Raw!W1912="", "", Raw!W1912)</f>
        <v>MANAWATU-WANGANUI</v>
      </c>
      <c r="Y1912" s="9">
        <f>Raw!Y1912</f>
        <v>58</v>
      </c>
      <c r="Z1912" s="2">
        <f t="shared" ca="1" si="204"/>
        <v>24081</v>
      </c>
      <c r="AA1912" s="1" t="str">
        <f>Raw!Z1912</f>
        <v>NEW ZEALAND FULL LICENCE</v>
      </c>
      <c r="AB1912" s="9">
        <f t="shared" si="205"/>
        <v>4</v>
      </c>
      <c r="AC1912" s="1">
        <v>16</v>
      </c>
      <c r="AD1912" s="1" t="str">
        <f>Raw!AA1912</f>
        <v>MALE</v>
      </c>
      <c r="AE1912" s="1" t="str">
        <f>Raw!AB1912</f>
        <v>YES</v>
      </c>
      <c r="AF1912" s="1">
        <f>IF(Raw!AE1912="", 0, 1)</f>
        <v>0</v>
      </c>
      <c r="AG1912" s="1" t="str">
        <f t="shared" si="206"/>
        <v>No</v>
      </c>
      <c r="AH1912" s="1" t="str">
        <f t="shared" si="207"/>
        <v>No</v>
      </c>
      <c r="AI1912" s="1" t="str">
        <f t="shared" si="208"/>
        <v>No</v>
      </c>
      <c r="AJ1912" s="1" t="str">
        <f>IF(Raw!AE1912="", "", Raw!AE1912)</f>
        <v/>
      </c>
      <c r="AK1912" s="2" t="str">
        <f t="shared" ca="1" si="209"/>
        <v/>
      </c>
      <c r="AL1912" s="1" t="str">
        <f>IF(Raw!AF1912="", "", Raw!AF1912)</f>
        <v/>
      </c>
      <c r="AM1912" s="1" t="s">
        <v>6350</v>
      </c>
      <c r="AN1912" s="1" t="s">
        <v>6350</v>
      </c>
      <c r="AO1912" s="1" t="s">
        <v>6349</v>
      </c>
      <c r="AP1912" s="1">
        <f>Raw!AH1912</f>
        <v>4250</v>
      </c>
      <c r="AQ1912" s="1">
        <v>500</v>
      </c>
      <c r="AR1912" s="1" t="s">
        <v>6350</v>
      </c>
      <c r="AS1912" s="1" t="s">
        <v>6350</v>
      </c>
      <c r="AT1912" s="1" t="s">
        <v>6350</v>
      </c>
    </row>
    <row r="1913" spans="1:46" ht="12.75" x14ac:dyDescent="0.2">
      <c r="A1913" s="1">
        <v>11912</v>
      </c>
      <c r="B1913" s="1" t="s">
        <v>2</v>
      </c>
      <c r="C1913" s="2">
        <f t="shared" ca="1" si="203"/>
        <v>45265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6350</v>
      </c>
      <c r="O1913" s="1" t="s">
        <v>6373</v>
      </c>
      <c r="P1913" s="1" t="s">
        <v>6349</v>
      </c>
      <c r="Q1913" s="1" t="s">
        <v>6350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/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04"/>
        <v>34673</v>
      </c>
      <c r="AA1913" s="1" t="str">
        <f>Raw!Z1913</f>
        <v>NEW ZEALAND FULL LICENCE</v>
      </c>
      <c r="AB1913" s="9">
        <f t="shared" si="205"/>
        <v>4</v>
      </c>
      <c r="AC1913" s="1">
        <v>16</v>
      </c>
      <c r="AD1913" s="1" t="str">
        <f>Raw!AA1913</f>
        <v>FEMALE</v>
      </c>
      <c r="AE1913" s="1" t="str">
        <f>Raw!AB1913</f>
        <v>NO</v>
      </c>
      <c r="AF1913" s="1">
        <f>IF(Raw!AE1913="", 0, 1)</f>
        <v>0</v>
      </c>
      <c r="AG1913" s="1" t="str">
        <f t="shared" si="206"/>
        <v>No</v>
      </c>
      <c r="AH1913" s="1" t="str">
        <f t="shared" si="207"/>
        <v>No</v>
      </c>
      <c r="AI1913" s="1" t="str">
        <f t="shared" si="208"/>
        <v>No</v>
      </c>
      <c r="AJ1913" s="1" t="str">
        <f>IF(Raw!AE1913="", "", Raw!AE1913)</f>
        <v/>
      </c>
      <c r="AK1913" s="2" t="str">
        <f t="shared" ca="1" si="209"/>
        <v/>
      </c>
      <c r="AL1913" s="1" t="str">
        <f>IF(Raw!AF1913="", "", Raw!AF1913)</f>
        <v/>
      </c>
      <c r="AM1913" s="1" t="s">
        <v>6350</v>
      </c>
      <c r="AN1913" s="1" t="s">
        <v>6350</v>
      </c>
      <c r="AO1913" s="1" t="s">
        <v>6349</v>
      </c>
      <c r="AP1913" s="1">
        <f>Raw!AH1913</f>
        <v>4400</v>
      </c>
      <c r="AQ1913" s="1">
        <v>500</v>
      </c>
      <c r="AR1913" s="1" t="s">
        <v>6350</v>
      </c>
      <c r="AS1913" s="1" t="s">
        <v>6350</v>
      </c>
      <c r="AT1913" s="1" t="s">
        <v>6350</v>
      </c>
    </row>
    <row r="1914" spans="1:46" ht="12.75" x14ac:dyDescent="0.2">
      <c r="A1914" s="1">
        <v>11913</v>
      </c>
      <c r="B1914" s="1" t="s">
        <v>2</v>
      </c>
      <c r="C1914" s="2">
        <f t="shared" ca="1" si="203"/>
        <v>45265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6350</v>
      </c>
      <c r="O1914" s="1" t="s">
        <v>6373</v>
      </c>
      <c r="P1914" s="1" t="s">
        <v>6349</v>
      </c>
      <c r="Q1914" s="1" t="s">
        <v>6350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/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04"/>
        <v>25177</v>
      </c>
      <c r="AA1914" s="1" t="str">
        <f>Raw!Z1914</f>
        <v>NEW ZEALAND FULL LICENCE</v>
      </c>
      <c r="AB1914" s="9">
        <f t="shared" si="205"/>
        <v>4</v>
      </c>
      <c r="AC1914" s="1">
        <v>16</v>
      </c>
      <c r="AD1914" s="1" t="str">
        <f>Raw!AA1914</f>
        <v>FEMALE</v>
      </c>
      <c r="AE1914" s="1" t="str">
        <f>Raw!AB1914</f>
        <v>NO</v>
      </c>
      <c r="AF1914" s="1">
        <f>IF(Raw!AE1914="", 0, 1)</f>
        <v>0</v>
      </c>
      <c r="AG1914" s="1" t="str">
        <f t="shared" si="206"/>
        <v>No</v>
      </c>
      <c r="AH1914" s="1" t="str">
        <f t="shared" si="207"/>
        <v>No</v>
      </c>
      <c r="AI1914" s="1" t="str">
        <f t="shared" si="208"/>
        <v>No</v>
      </c>
      <c r="AJ1914" s="1" t="str">
        <f>IF(Raw!AE1914="", "", Raw!AE1914)</f>
        <v/>
      </c>
      <c r="AK1914" s="2" t="str">
        <f t="shared" ca="1" si="209"/>
        <v/>
      </c>
      <c r="AL1914" s="1" t="str">
        <f>IF(Raw!AF1914="", "", Raw!AF1914)</f>
        <v/>
      </c>
      <c r="AM1914" s="1" t="s">
        <v>6350</v>
      </c>
      <c r="AN1914" s="1" t="s">
        <v>6350</v>
      </c>
      <c r="AO1914" s="1" t="s">
        <v>6349</v>
      </c>
      <c r="AP1914" s="1">
        <f>Raw!AH1914</f>
        <v>13790</v>
      </c>
      <c r="AQ1914" s="1">
        <v>500</v>
      </c>
      <c r="AR1914" s="1" t="s">
        <v>6350</v>
      </c>
      <c r="AS1914" s="1" t="s">
        <v>6350</v>
      </c>
      <c r="AT1914" s="1" t="s">
        <v>6350</v>
      </c>
    </row>
    <row r="1915" spans="1:46" ht="12.75" x14ac:dyDescent="0.2">
      <c r="A1915" s="1">
        <v>11914</v>
      </c>
      <c r="B1915" s="1" t="s">
        <v>2</v>
      </c>
      <c r="C1915" s="2">
        <f t="shared" ca="1" si="203"/>
        <v>45265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6350</v>
      </c>
      <c r="O1915" s="1" t="s">
        <v>6373</v>
      </c>
      <c r="P1915" s="1" t="s">
        <v>6349</v>
      </c>
      <c r="Q1915" s="1" t="s">
        <v>6350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04"/>
        <v>35404</v>
      </c>
      <c r="AA1915" s="1" t="str">
        <f>Raw!Z1915</f>
        <v>NEW ZEALAND FULL LICENCE</v>
      </c>
      <c r="AB1915" s="9">
        <f t="shared" si="205"/>
        <v>4</v>
      </c>
      <c r="AC1915" s="1">
        <v>16</v>
      </c>
      <c r="AD1915" s="1" t="str">
        <f>Raw!AA1915</f>
        <v>MALE</v>
      </c>
      <c r="AE1915" s="1" t="str">
        <f>Raw!AB1915</f>
        <v>NO</v>
      </c>
      <c r="AF1915" s="1">
        <f>IF(Raw!AE1915="", 0, 1)</f>
        <v>0</v>
      </c>
      <c r="AG1915" s="1" t="str">
        <f t="shared" si="206"/>
        <v>No</v>
      </c>
      <c r="AH1915" s="1" t="str">
        <f t="shared" si="207"/>
        <v>No</v>
      </c>
      <c r="AI1915" s="1" t="str">
        <f t="shared" si="208"/>
        <v>No</v>
      </c>
      <c r="AJ1915" s="1" t="str">
        <f>IF(Raw!AE1915="", "", Raw!AE1915)</f>
        <v/>
      </c>
      <c r="AK1915" s="2" t="str">
        <f t="shared" ca="1" si="209"/>
        <v/>
      </c>
      <c r="AL1915" s="1" t="str">
        <f>IF(Raw!AF1915="", "", Raw!AF1915)</f>
        <v/>
      </c>
      <c r="AM1915" s="1" t="s">
        <v>6350</v>
      </c>
      <c r="AN1915" s="1" t="s">
        <v>6350</v>
      </c>
      <c r="AO1915" s="1" t="s">
        <v>6349</v>
      </c>
      <c r="AP1915" s="1">
        <f>Raw!AH1915</f>
        <v>3840</v>
      </c>
      <c r="AQ1915" s="1">
        <v>500</v>
      </c>
      <c r="AR1915" s="1" t="s">
        <v>6350</v>
      </c>
      <c r="AS1915" s="1" t="s">
        <v>6350</v>
      </c>
      <c r="AT1915" s="1" t="s">
        <v>6350</v>
      </c>
    </row>
    <row r="1916" spans="1:46" ht="12.75" x14ac:dyDescent="0.2">
      <c r="A1916" s="1">
        <v>11915</v>
      </c>
      <c r="B1916" s="1" t="s">
        <v>2</v>
      </c>
      <c r="C1916" s="2">
        <f t="shared" ca="1" si="203"/>
        <v>45265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6350</v>
      </c>
      <c r="O1916" s="1" t="s">
        <v>6373</v>
      </c>
      <c r="P1916" s="1" t="s">
        <v>6349</v>
      </c>
      <c r="Q1916" s="1" t="s">
        <v>6350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04"/>
        <v>33212</v>
      </c>
      <c r="AA1916" s="1" t="str">
        <f>Raw!Z1916</f>
        <v>NEW ZEALAND FULL LICENCE</v>
      </c>
      <c r="AB1916" s="9">
        <f t="shared" si="205"/>
        <v>4</v>
      </c>
      <c r="AC1916" s="1">
        <v>16</v>
      </c>
      <c r="AD1916" s="1" t="str">
        <f>Raw!AA1916</f>
        <v>FEMALE</v>
      </c>
      <c r="AE1916" s="1" t="str">
        <f>Raw!AB1916</f>
        <v>NO</v>
      </c>
      <c r="AF1916" s="1">
        <f>IF(Raw!AE1916="", 0, 1)</f>
        <v>0</v>
      </c>
      <c r="AG1916" s="1" t="str">
        <f t="shared" si="206"/>
        <v>No</v>
      </c>
      <c r="AH1916" s="1" t="str">
        <f t="shared" si="207"/>
        <v>No</v>
      </c>
      <c r="AI1916" s="1" t="str">
        <f t="shared" si="208"/>
        <v>No</v>
      </c>
      <c r="AJ1916" s="1" t="str">
        <f>IF(Raw!AE1916="", "", Raw!AE1916)</f>
        <v/>
      </c>
      <c r="AK1916" s="2" t="str">
        <f t="shared" ca="1" si="209"/>
        <v/>
      </c>
      <c r="AL1916" s="1" t="str">
        <f>IF(Raw!AF1916="", "", Raw!AF1916)</f>
        <v/>
      </c>
      <c r="AM1916" s="1" t="s">
        <v>6350</v>
      </c>
      <c r="AN1916" s="1" t="s">
        <v>6350</v>
      </c>
      <c r="AO1916" s="1" t="s">
        <v>6349</v>
      </c>
      <c r="AP1916" s="1">
        <f>Raw!AH1916</f>
        <v>8450</v>
      </c>
      <c r="AQ1916" s="1">
        <v>500</v>
      </c>
      <c r="AR1916" s="1" t="s">
        <v>6350</v>
      </c>
      <c r="AS1916" s="1" t="s">
        <v>6350</v>
      </c>
      <c r="AT1916" s="1" t="s">
        <v>6350</v>
      </c>
    </row>
    <row r="1917" spans="1:46" ht="12.75" x14ac:dyDescent="0.2">
      <c r="A1917" s="1">
        <v>11916</v>
      </c>
      <c r="B1917" s="1" t="s">
        <v>2</v>
      </c>
      <c r="C1917" s="2">
        <f t="shared" ca="1" si="203"/>
        <v>45265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6350</v>
      </c>
      <c r="O1917" s="1" t="s">
        <v>6373</v>
      </c>
      <c r="P1917" s="1" t="s">
        <v>6349</v>
      </c>
      <c r="Q1917" s="1" t="s">
        <v>6350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04"/>
        <v>29194</v>
      </c>
      <c r="AA1917" s="1" t="str">
        <f>Raw!Z1917</f>
        <v>NEW ZEALAND FULL LICENCE</v>
      </c>
      <c r="AB1917" s="9">
        <f t="shared" si="205"/>
        <v>4</v>
      </c>
      <c r="AC1917" s="1">
        <v>16</v>
      </c>
      <c r="AD1917" s="1" t="str">
        <f>Raw!AA1917</f>
        <v>MALE</v>
      </c>
      <c r="AE1917" s="1" t="str">
        <f>Raw!AB1917</f>
        <v>NO</v>
      </c>
      <c r="AF1917" s="1">
        <f>IF(Raw!AE1917="", 0, 1)</f>
        <v>0</v>
      </c>
      <c r="AG1917" s="1" t="str">
        <f t="shared" si="206"/>
        <v>No</v>
      </c>
      <c r="AH1917" s="1" t="str">
        <f t="shared" si="207"/>
        <v>No</v>
      </c>
      <c r="AI1917" s="1" t="str">
        <f t="shared" si="208"/>
        <v>No</v>
      </c>
      <c r="AJ1917" s="1" t="str">
        <f>IF(Raw!AE1917="", "", Raw!AE1917)</f>
        <v/>
      </c>
      <c r="AK1917" s="2" t="str">
        <f t="shared" ca="1" si="209"/>
        <v/>
      </c>
      <c r="AL1917" s="1" t="str">
        <f>IF(Raw!AF1917="", "", Raw!AF1917)</f>
        <v/>
      </c>
      <c r="AM1917" s="1" t="s">
        <v>6350</v>
      </c>
      <c r="AN1917" s="1" t="s">
        <v>6350</v>
      </c>
      <c r="AO1917" s="1" t="s">
        <v>6349</v>
      </c>
      <c r="AP1917" s="1">
        <f>Raw!AH1917</f>
        <v>26650</v>
      </c>
      <c r="AQ1917" s="1">
        <v>500</v>
      </c>
      <c r="AR1917" s="1" t="s">
        <v>6350</v>
      </c>
      <c r="AS1917" s="1" t="s">
        <v>6350</v>
      </c>
      <c r="AT1917" s="1" t="s">
        <v>6350</v>
      </c>
    </row>
    <row r="1918" spans="1:46" ht="12.75" x14ac:dyDescent="0.2">
      <c r="A1918" s="1">
        <v>11917</v>
      </c>
      <c r="B1918" s="1" t="s">
        <v>2</v>
      </c>
      <c r="C1918" s="2">
        <f t="shared" ca="1" si="203"/>
        <v>45265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6350</v>
      </c>
      <c r="O1918" s="1" t="s">
        <v>6373</v>
      </c>
      <c r="P1918" s="1" t="s">
        <v>6349</v>
      </c>
      <c r="Q1918" s="1" t="s">
        <v>6350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/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04"/>
        <v>30655</v>
      </c>
      <c r="AA1918" s="1" t="str">
        <f>Raw!Z1918</f>
        <v>NEW ZEALAND FULL LICENCE</v>
      </c>
      <c r="AB1918" s="9">
        <f t="shared" si="205"/>
        <v>4</v>
      </c>
      <c r="AC1918" s="1">
        <v>16</v>
      </c>
      <c r="AD1918" s="1" t="str">
        <f>Raw!AA1918</f>
        <v>MALE</v>
      </c>
      <c r="AE1918" s="1" t="str">
        <f>Raw!AB1918</f>
        <v>NO</v>
      </c>
      <c r="AF1918" s="1">
        <f>IF(Raw!AE1918="", 0, 1)</f>
        <v>0</v>
      </c>
      <c r="AG1918" s="1" t="str">
        <f t="shared" si="206"/>
        <v>No</v>
      </c>
      <c r="AH1918" s="1" t="str">
        <f t="shared" si="207"/>
        <v>No</v>
      </c>
      <c r="AI1918" s="1" t="str">
        <f t="shared" si="208"/>
        <v>No</v>
      </c>
      <c r="AJ1918" s="1" t="str">
        <f>IF(Raw!AE1918="", "", Raw!AE1918)</f>
        <v/>
      </c>
      <c r="AK1918" s="2" t="str">
        <f t="shared" ca="1" si="209"/>
        <v/>
      </c>
      <c r="AL1918" s="1" t="str">
        <f>IF(Raw!AF1918="", "", Raw!AF1918)</f>
        <v/>
      </c>
      <c r="AM1918" s="1" t="s">
        <v>6350</v>
      </c>
      <c r="AN1918" s="1" t="s">
        <v>6350</v>
      </c>
      <c r="AO1918" s="1" t="s">
        <v>6349</v>
      </c>
      <c r="AP1918" s="1">
        <f>Raw!AH1918</f>
        <v>5895</v>
      </c>
      <c r="AQ1918" s="1">
        <v>500</v>
      </c>
      <c r="AR1918" s="1" t="s">
        <v>6350</v>
      </c>
      <c r="AS1918" s="1" t="s">
        <v>6350</v>
      </c>
      <c r="AT1918" s="1" t="s">
        <v>6350</v>
      </c>
    </row>
    <row r="1919" spans="1:46" ht="12.75" x14ac:dyDescent="0.2">
      <c r="A1919" s="1">
        <v>11918</v>
      </c>
      <c r="B1919" s="1" t="s">
        <v>2</v>
      </c>
      <c r="C1919" s="2">
        <f t="shared" ca="1" si="203"/>
        <v>45265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6350</v>
      </c>
      <c r="O1919" s="1" t="s">
        <v>6373</v>
      </c>
      <c r="P1919" s="1" t="s">
        <v>6349</v>
      </c>
      <c r="Q1919" s="1" t="s">
        <v>6350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/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04"/>
        <v>35038</v>
      </c>
      <c r="AA1919" s="1" t="str">
        <f>Raw!Z1919</f>
        <v>NEW ZEALAND FULL LICENCE</v>
      </c>
      <c r="AB1919" s="9">
        <f t="shared" si="205"/>
        <v>4</v>
      </c>
      <c r="AC1919" s="1">
        <v>16</v>
      </c>
      <c r="AD1919" s="1" t="str">
        <f>Raw!AA1919</f>
        <v>FEMALE</v>
      </c>
      <c r="AE1919" s="1" t="str">
        <f>Raw!AB1919</f>
        <v>NO</v>
      </c>
      <c r="AF1919" s="1">
        <f>IF(Raw!AE1919="", 0, 1)</f>
        <v>0</v>
      </c>
      <c r="AG1919" s="1" t="str">
        <f t="shared" si="206"/>
        <v>No</v>
      </c>
      <c r="AH1919" s="1" t="str">
        <f t="shared" si="207"/>
        <v>No</v>
      </c>
      <c r="AI1919" s="1" t="str">
        <f t="shared" si="208"/>
        <v>No</v>
      </c>
      <c r="AJ1919" s="1" t="str">
        <f>IF(Raw!AE1919="", "", Raw!AE1919)</f>
        <v/>
      </c>
      <c r="AK1919" s="2" t="str">
        <f t="shared" ca="1" si="209"/>
        <v/>
      </c>
      <c r="AL1919" s="1" t="str">
        <f>IF(Raw!AF1919="", "", Raw!AF1919)</f>
        <v/>
      </c>
      <c r="AM1919" s="1" t="s">
        <v>6350</v>
      </c>
      <c r="AN1919" s="1" t="s">
        <v>6350</v>
      </c>
      <c r="AO1919" s="1" t="s">
        <v>6349</v>
      </c>
      <c r="AP1919" s="1">
        <f>Raw!AH1919</f>
        <v>7550</v>
      </c>
      <c r="AQ1919" s="1">
        <v>500</v>
      </c>
      <c r="AR1919" s="1" t="s">
        <v>6350</v>
      </c>
      <c r="AS1919" s="1" t="s">
        <v>6350</v>
      </c>
      <c r="AT1919" s="1" t="s">
        <v>6350</v>
      </c>
    </row>
    <row r="1920" spans="1:46" ht="12.75" x14ac:dyDescent="0.2">
      <c r="A1920" s="1">
        <v>11919</v>
      </c>
      <c r="B1920" s="1" t="s">
        <v>2</v>
      </c>
      <c r="C1920" s="2">
        <f t="shared" ca="1" si="203"/>
        <v>45265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6350</v>
      </c>
      <c r="O1920" s="1" t="s">
        <v>6373</v>
      </c>
      <c r="P1920" s="1" t="s">
        <v>6349</v>
      </c>
      <c r="Q1920" s="1" t="s">
        <v>6350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04"/>
        <v>33212</v>
      </c>
      <c r="AA1920" s="1" t="str">
        <f>Raw!Z1920</f>
        <v>RESTRICTED LICENCE</v>
      </c>
      <c r="AB1920" s="9">
        <f t="shared" si="205"/>
        <v>4</v>
      </c>
      <c r="AC1920" s="1">
        <v>16</v>
      </c>
      <c r="AD1920" s="1" t="str">
        <f>Raw!AA1920</f>
        <v>FEMALE</v>
      </c>
      <c r="AE1920" s="1" t="str">
        <f>Raw!AB1920</f>
        <v>NO</v>
      </c>
      <c r="AF1920" s="1">
        <f>IF(Raw!AE1920="", 0, 1)</f>
        <v>1</v>
      </c>
      <c r="AG1920" s="1" t="str">
        <f t="shared" si="206"/>
        <v>Yes</v>
      </c>
      <c r="AH1920" s="1" t="str">
        <f t="shared" si="207"/>
        <v>Yes</v>
      </c>
      <c r="AI1920" s="1" t="str">
        <f t="shared" si="208"/>
        <v>Yes</v>
      </c>
      <c r="AJ1920" s="1">
        <f>IF(Raw!AE1920="", "", Raw!AE1920)</f>
        <v>4</v>
      </c>
      <c r="AK1920" s="2">
        <f t="shared" ca="1" si="209"/>
        <v>45169</v>
      </c>
      <c r="AL1920" s="1" t="str">
        <f>IF(Raw!AF1920="", "", Raw!AF1920)</f>
        <v>At fault - Fire damage or theft</v>
      </c>
      <c r="AM1920" s="1" t="s">
        <v>6350</v>
      </c>
      <c r="AN1920" s="1" t="s">
        <v>6350</v>
      </c>
      <c r="AO1920" s="1" t="s">
        <v>6349</v>
      </c>
      <c r="AP1920" s="1">
        <f>Raw!AH1920</f>
        <v>15070</v>
      </c>
      <c r="AQ1920" s="1">
        <v>500</v>
      </c>
      <c r="AR1920" s="1" t="s">
        <v>6350</v>
      </c>
      <c r="AS1920" s="1" t="s">
        <v>6350</v>
      </c>
      <c r="AT1920" s="1" t="s">
        <v>6350</v>
      </c>
    </row>
    <row r="1921" spans="1:46" ht="12.75" x14ac:dyDescent="0.2">
      <c r="A1921" s="1">
        <v>11920</v>
      </c>
      <c r="B1921" s="1" t="s">
        <v>2</v>
      </c>
      <c r="C1921" s="2">
        <f t="shared" ca="1" si="203"/>
        <v>45265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6350</v>
      </c>
      <c r="O1921" s="1" t="s">
        <v>6373</v>
      </c>
      <c r="P1921" s="1" t="s">
        <v>6349</v>
      </c>
      <c r="Q1921" s="1" t="s">
        <v>6350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/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04"/>
        <v>37595</v>
      </c>
      <c r="AA1921" s="1" t="str">
        <f>Raw!Z1921</f>
        <v>RESTRICTED LICENCE</v>
      </c>
      <c r="AB1921" s="9">
        <f t="shared" si="205"/>
        <v>4</v>
      </c>
      <c r="AC1921" s="1">
        <v>16</v>
      </c>
      <c r="AD1921" s="1" t="str">
        <f>Raw!AA1921</f>
        <v>FEMALE</v>
      </c>
      <c r="AE1921" s="1" t="str">
        <f>Raw!AB1921</f>
        <v>NO</v>
      </c>
      <c r="AF1921" s="1">
        <f>IF(Raw!AE1921="", 0, 1)</f>
        <v>1</v>
      </c>
      <c r="AG1921" s="1" t="str">
        <f t="shared" si="206"/>
        <v>Yes</v>
      </c>
      <c r="AH1921" s="1" t="str">
        <f t="shared" si="207"/>
        <v>Yes</v>
      </c>
      <c r="AI1921" s="1" t="str">
        <f t="shared" si="208"/>
        <v>Yes</v>
      </c>
      <c r="AJ1921" s="1">
        <f>IF(Raw!AE1921="", "", Raw!AE1921)</f>
        <v>14</v>
      </c>
      <c r="AK1921" s="2">
        <f t="shared" ca="1" si="209"/>
        <v>44865</v>
      </c>
      <c r="AL1921" s="1" t="str">
        <f>IF(Raw!AF1921="", "", Raw!AF1921)</f>
        <v>Not at fault - other vehicle involved</v>
      </c>
      <c r="AM1921" s="1" t="s">
        <v>6350</v>
      </c>
      <c r="AN1921" s="1" t="s">
        <v>6350</v>
      </c>
      <c r="AO1921" s="1" t="s">
        <v>6349</v>
      </c>
      <c r="AP1921" s="1">
        <f>Raw!AH1921</f>
        <v>8300</v>
      </c>
      <c r="AQ1921" s="1">
        <v>500</v>
      </c>
      <c r="AR1921" s="1" t="s">
        <v>6350</v>
      </c>
      <c r="AS1921" s="1" t="s">
        <v>6350</v>
      </c>
      <c r="AT1921" s="1" t="s">
        <v>6350</v>
      </c>
    </row>
    <row r="1922" spans="1:46" ht="12.75" x14ac:dyDescent="0.2">
      <c r="A1922" s="1">
        <v>11921</v>
      </c>
      <c r="B1922" s="1" t="s">
        <v>2</v>
      </c>
      <c r="C1922" s="2">
        <f t="shared" ca="1" si="203"/>
        <v>45265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6350</v>
      </c>
      <c r="O1922" s="1" t="s">
        <v>6373</v>
      </c>
      <c r="P1922" s="1" t="s">
        <v>6349</v>
      </c>
      <c r="Q1922" s="1" t="s">
        <v>6350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04"/>
        <v>29194</v>
      </c>
      <c r="AA1922" s="1" t="str">
        <f>Raw!Z1922</f>
        <v>NEW ZEALAND FULL LICENCE</v>
      </c>
      <c r="AB1922" s="9">
        <f t="shared" si="205"/>
        <v>4</v>
      </c>
      <c r="AC1922" s="1">
        <v>16</v>
      </c>
      <c r="AD1922" s="1" t="str">
        <f>Raw!AA1922</f>
        <v>FEMALE</v>
      </c>
      <c r="AE1922" s="1" t="str">
        <f>Raw!AB1922</f>
        <v>NO</v>
      </c>
      <c r="AF1922" s="1">
        <f>IF(Raw!AE1922="", 0, 1)</f>
        <v>0</v>
      </c>
      <c r="AG1922" s="1" t="str">
        <f t="shared" si="206"/>
        <v>No</v>
      </c>
      <c r="AH1922" s="1" t="str">
        <f t="shared" si="207"/>
        <v>No</v>
      </c>
      <c r="AI1922" s="1" t="str">
        <f t="shared" si="208"/>
        <v>No</v>
      </c>
      <c r="AJ1922" s="1" t="str">
        <f>IF(Raw!AE1922="", "", Raw!AE1922)</f>
        <v/>
      </c>
      <c r="AK1922" s="2" t="str">
        <f t="shared" ca="1" si="209"/>
        <v/>
      </c>
      <c r="AL1922" s="1" t="str">
        <f>IF(Raw!AF1922="", "", Raw!AF1922)</f>
        <v/>
      </c>
      <c r="AM1922" s="1" t="s">
        <v>6350</v>
      </c>
      <c r="AN1922" s="1" t="s">
        <v>6350</v>
      </c>
      <c r="AO1922" s="1" t="s">
        <v>6349</v>
      </c>
      <c r="AP1922" s="1">
        <f>Raw!AH1922</f>
        <v>5000</v>
      </c>
      <c r="AQ1922" s="1">
        <v>500</v>
      </c>
      <c r="AR1922" s="1" t="s">
        <v>6350</v>
      </c>
      <c r="AS1922" s="1" t="s">
        <v>6350</v>
      </c>
      <c r="AT1922" s="1" t="s">
        <v>6350</v>
      </c>
    </row>
    <row r="1923" spans="1:46" ht="12.75" x14ac:dyDescent="0.2">
      <c r="A1923" s="1">
        <v>11922</v>
      </c>
      <c r="B1923" s="1" t="s">
        <v>2</v>
      </c>
      <c r="C1923" s="2">
        <f t="shared" ref="C1923:C1986" ca="1" si="210">TODAY()</f>
        <v>45265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6350</v>
      </c>
      <c r="O1923" s="1" t="s">
        <v>6373</v>
      </c>
      <c r="P1923" s="1" t="s">
        <v>6349</v>
      </c>
      <c r="Q1923" s="1" t="s">
        <v>6350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11">DATE( YEAR( TODAY())-Y1923, MONTH( TODAY()), DAY( TODAY()))</f>
        <v>30290</v>
      </c>
      <c r="AA1923" s="1" t="str">
        <f>Raw!Z1923</f>
        <v>NEW ZEALAND FULL LICENCE</v>
      </c>
      <c r="AB1923" s="9">
        <f t="shared" ref="AB1923:AB1986" si="212">IF( MAX(1, Y1923-AC1923)&gt;=4, 4, MAX(1, Y1923-AC1923))</f>
        <v>4</v>
      </c>
      <c r="AC1923" s="1">
        <v>16</v>
      </c>
      <c r="AD1923" s="1" t="str">
        <f>Raw!AA1923</f>
        <v>MALE</v>
      </c>
      <c r="AE1923" s="1" t="str">
        <f>Raw!AB1923</f>
        <v>NO</v>
      </c>
      <c r="AF1923" s="1">
        <f>IF(Raw!AE1923="", 0, 1)</f>
        <v>0</v>
      </c>
      <c r="AG1923" s="1" t="str">
        <f t="shared" ref="AG1923:AG1986" si="213">IF(AND( AJ1923&lt;&gt;"", AJ1923&lt;=2*12), "Yes", "No")</f>
        <v>No</v>
      </c>
      <c r="AH1923" s="1" t="str">
        <f t="shared" ref="AH1923:AH1986" si="214">IF(AND( AJ1923&lt;&gt;"", AJ1923&lt;=3*12), "Yes", "No")</f>
        <v>No</v>
      </c>
      <c r="AI1923" s="1" t="str">
        <f t="shared" ref="AI1923:AI1986" si="215">IF(AND( AJ1923&lt;&gt;"", AJ1923&lt;5*12), "Yes", "No")</f>
        <v>No</v>
      </c>
      <c r="AJ1923" s="1" t="str">
        <f>IF(Raw!AE1923="", "", Raw!AE1923)</f>
        <v/>
      </c>
      <c r="AK1923" s="2" t="str">
        <f t="shared" ref="AK1923:AK1986" ca="1" si="216">IF(AJ1923="", "", EOMONTH( TODAY(), -AJ1923))</f>
        <v/>
      </c>
      <c r="AL1923" s="1" t="str">
        <f>IF(Raw!AF1923="", "", Raw!AF1923)</f>
        <v/>
      </c>
      <c r="AM1923" s="1" t="s">
        <v>6350</v>
      </c>
      <c r="AN1923" s="1" t="s">
        <v>6350</v>
      </c>
      <c r="AO1923" s="1" t="s">
        <v>6349</v>
      </c>
      <c r="AP1923" s="1">
        <f>Raw!AH1923</f>
        <v>3600</v>
      </c>
      <c r="AQ1923" s="1">
        <v>500</v>
      </c>
      <c r="AR1923" s="1" t="s">
        <v>6350</v>
      </c>
      <c r="AS1923" s="1" t="s">
        <v>6350</v>
      </c>
      <c r="AT1923" s="1" t="s">
        <v>6350</v>
      </c>
    </row>
    <row r="1924" spans="1:46" ht="12.75" x14ac:dyDescent="0.2">
      <c r="A1924" s="1">
        <v>11923</v>
      </c>
      <c r="B1924" s="1" t="s">
        <v>2</v>
      </c>
      <c r="C1924" s="2">
        <f t="shared" ca="1" si="210"/>
        <v>45265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6350</v>
      </c>
      <c r="O1924" s="1" t="s">
        <v>6373</v>
      </c>
      <c r="P1924" s="1" t="s">
        <v>6349</v>
      </c>
      <c r="Q1924" s="1" t="s">
        <v>6350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11"/>
        <v>36499</v>
      </c>
      <c r="AA1924" s="1" t="str">
        <f>Raw!Z1924</f>
        <v>NEW ZEALAND FULL LICENCE</v>
      </c>
      <c r="AB1924" s="9">
        <f t="shared" si="212"/>
        <v>4</v>
      </c>
      <c r="AC1924" s="1">
        <v>16</v>
      </c>
      <c r="AD1924" s="1" t="str">
        <f>Raw!AA1924</f>
        <v>FEMALE</v>
      </c>
      <c r="AE1924" s="1" t="str">
        <f>Raw!AB1924</f>
        <v>NO</v>
      </c>
      <c r="AF1924" s="1">
        <f>IF(Raw!AE1924="", 0, 1)</f>
        <v>0</v>
      </c>
      <c r="AG1924" s="1" t="str">
        <f t="shared" si="213"/>
        <v>No</v>
      </c>
      <c r="AH1924" s="1" t="str">
        <f t="shared" si="214"/>
        <v>No</v>
      </c>
      <c r="AI1924" s="1" t="str">
        <f t="shared" si="215"/>
        <v>No</v>
      </c>
      <c r="AJ1924" s="1" t="str">
        <f>IF(Raw!AE1924="", "", Raw!AE1924)</f>
        <v/>
      </c>
      <c r="AK1924" s="2" t="str">
        <f t="shared" ca="1" si="216"/>
        <v/>
      </c>
      <c r="AL1924" s="1" t="str">
        <f>IF(Raw!AF1924="", "", Raw!AF1924)</f>
        <v/>
      </c>
      <c r="AM1924" s="1" t="s">
        <v>6350</v>
      </c>
      <c r="AN1924" s="1" t="s">
        <v>6350</v>
      </c>
      <c r="AO1924" s="1" t="s">
        <v>6349</v>
      </c>
      <c r="AP1924" s="1">
        <f>Raw!AH1924</f>
        <v>13725</v>
      </c>
      <c r="AQ1924" s="1">
        <v>500</v>
      </c>
      <c r="AR1924" s="1" t="s">
        <v>6350</v>
      </c>
      <c r="AS1924" s="1" t="s">
        <v>6350</v>
      </c>
      <c r="AT1924" s="1" t="s">
        <v>6350</v>
      </c>
    </row>
    <row r="1925" spans="1:46" ht="12.75" x14ac:dyDescent="0.2">
      <c r="A1925" s="1">
        <v>11924</v>
      </c>
      <c r="B1925" s="1" t="s">
        <v>2</v>
      </c>
      <c r="C1925" s="2">
        <f t="shared" ca="1" si="210"/>
        <v>45265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6350</v>
      </c>
      <c r="O1925" s="1" t="s">
        <v>6373</v>
      </c>
      <c r="P1925" s="1" t="s">
        <v>6349</v>
      </c>
      <c r="Q1925" s="1" t="s">
        <v>6350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11"/>
        <v>14584</v>
      </c>
      <c r="AA1925" s="1" t="str">
        <f>Raw!Z1925</f>
        <v>NEW ZEALAND FULL LICENCE</v>
      </c>
      <c r="AB1925" s="9">
        <f t="shared" si="212"/>
        <v>4</v>
      </c>
      <c r="AC1925" s="1">
        <v>16</v>
      </c>
      <c r="AD1925" s="1" t="str">
        <f>Raw!AA1925</f>
        <v>MALE</v>
      </c>
      <c r="AE1925" s="1" t="str">
        <f>Raw!AB1925</f>
        <v>NO</v>
      </c>
      <c r="AF1925" s="1">
        <f>IF(Raw!AE1925="", 0, 1)</f>
        <v>1</v>
      </c>
      <c r="AG1925" s="1" t="str">
        <f t="shared" si="213"/>
        <v>No</v>
      </c>
      <c r="AH1925" s="1" t="str">
        <f t="shared" si="214"/>
        <v>Yes</v>
      </c>
      <c r="AI1925" s="1" t="str">
        <f t="shared" si="215"/>
        <v>Yes</v>
      </c>
      <c r="AJ1925" s="1">
        <f>IF(Raw!AE1925="", "", Raw!AE1925)</f>
        <v>28</v>
      </c>
      <c r="AK1925" s="2">
        <f t="shared" ca="1" si="216"/>
        <v>44439</v>
      </c>
      <c r="AL1925" s="1" t="str">
        <f>IF(Raw!AF1925="", "", Raw!AF1925)</f>
        <v>Not at fault - other vehicle involved</v>
      </c>
      <c r="AM1925" s="1" t="s">
        <v>6350</v>
      </c>
      <c r="AN1925" s="1" t="s">
        <v>6350</v>
      </c>
      <c r="AO1925" s="1" t="s">
        <v>6349</v>
      </c>
      <c r="AP1925" s="1">
        <f>Raw!AH1925</f>
        <v>11825</v>
      </c>
      <c r="AQ1925" s="1">
        <v>500</v>
      </c>
      <c r="AR1925" s="1" t="s">
        <v>6350</v>
      </c>
      <c r="AS1925" s="1" t="s">
        <v>6350</v>
      </c>
      <c r="AT1925" s="1" t="s">
        <v>6350</v>
      </c>
    </row>
    <row r="1926" spans="1:46" ht="12.75" x14ac:dyDescent="0.2">
      <c r="A1926" s="1">
        <v>11925</v>
      </c>
      <c r="B1926" s="1" t="s">
        <v>2</v>
      </c>
      <c r="C1926" s="2">
        <f t="shared" ca="1" si="210"/>
        <v>45265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6350</v>
      </c>
      <c r="O1926" s="1" t="s">
        <v>6373</v>
      </c>
      <c r="P1926" s="1" t="s">
        <v>6349</v>
      </c>
      <c r="Q1926" s="1" t="s">
        <v>6350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11"/>
        <v>33943</v>
      </c>
      <c r="AA1926" s="1" t="str">
        <f>Raw!Z1926</f>
        <v>RESTRICTED LICENCE</v>
      </c>
      <c r="AB1926" s="9">
        <f t="shared" si="212"/>
        <v>4</v>
      </c>
      <c r="AC1926" s="1">
        <v>16</v>
      </c>
      <c r="AD1926" s="1" t="str">
        <f>Raw!AA1926</f>
        <v>FEMALE</v>
      </c>
      <c r="AE1926" s="1" t="str">
        <f>Raw!AB1926</f>
        <v>YES</v>
      </c>
      <c r="AF1926" s="1">
        <f>IF(Raw!AE1926="", 0, 1)</f>
        <v>0</v>
      </c>
      <c r="AG1926" s="1" t="str">
        <f t="shared" si="213"/>
        <v>No</v>
      </c>
      <c r="AH1926" s="1" t="str">
        <f t="shared" si="214"/>
        <v>No</v>
      </c>
      <c r="AI1926" s="1" t="str">
        <f t="shared" si="215"/>
        <v>No</v>
      </c>
      <c r="AJ1926" s="1" t="str">
        <f>IF(Raw!AE1926="", "", Raw!AE1926)</f>
        <v/>
      </c>
      <c r="AK1926" s="2" t="str">
        <f t="shared" ca="1" si="216"/>
        <v/>
      </c>
      <c r="AL1926" s="1" t="str">
        <f>IF(Raw!AF1926="", "", Raw!AF1926)</f>
        <v/>
      </c>
      <c r="AM1926" s="1" t="s">
        <v>6350</v>
      </c>
      <c r="AN1926" s="1" t="s">
        <v>6350</v>
      </c>
      <c r="AO1926" s="1" t="s">
        <v>6349</v>
      </c>
      <c r="AP1926" s="1">
        <f>Raw!AH1926</f>
        <v>22885</v>
      </c>
      <c r="AQ1926" s="1">
        <v>500</v>
      </c>
      <c r="AR1926" s="1" t="s">
        <v>6350</v>
      </c>
      <c r="AS1926" s="1" t="s">
        <v>6350</v>
      </c>
      <c r="AT1926" s="1" t="s">
        <v>6350</v>
      </c>
    </row>
    <row r="1927" spans="1:46" ht="12.75" x14ac:dyDescent="0.2">
      <c r="A1927" s="1">
        <v>11926</v>
      </c>
      <c r="B1927" s="1" t="s">
        <v>2</v>
      </c>
      <c r="C1927" s="2">
        <f t="shared" ca="1" si="210"/>
        <v>45265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6350</v>
      </c>
      <c r="O1927" s="1" t="s">
        <v>6373</v>
      </c>
      <c r="P1927" s="1" t="s">
        <v>6349</v>
      </c>
      <c r="Q1927" s="1" t="s">
        <v>6350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11"/>
        <v>32116</v>
      </c>
      <c r="AA1927" s="1" t="str">
        <f>Raw!Z1927</f>
        <v>NEW ZEALAND FULL LICENCE</v>
      </c>
      <c r="AB1927" s="9">
        <f t="shared" si="212"/>
        <v>4</v>
      </c>
      <c r="AC1927" s="1">
        <v>16</v>
      </c>
      <c r="AD1927" s="1" t="str">
        <f>Raw!AA1927</f>
        <v>MALE</v>
      </c>
      <c r="AE1927" s="1" t="str">
        <f>Raw!AB1927</f>
        <v>YES</v>
      </c>
      <c r="AF1927" s="1">
        <f>IF(Raw!AE1927="", 0, 1)</f>
        <v>0</v>
      </c>
      <c r="AG1927" s="1" t="str">
        <f t="shared" si="213"/>
        <v>No</v>
      </c>
      <c r="AH1927" s="1" t="str">
        <f t="shared" si="214"/>
        <v>No</v>
      </c>
      <c r="AI1927" s="1" t="str">
        <f t="shared" si="215"/>
        <v>No</v>
      </c>
      <c r="AJ1927" s="1" t="str">
        <f>IF(Raw!AE1927="", "", Raw!AE1927)</f>
        <v/>
      </c>
      <c r="AK1927" s="2" t="str">
        <f t="shared" ca="1" si="216"/>
        <v/>
      </c>
      <c r="AL1927" s="1" t="str">
        <f>IF(Raw!AF1927="", "", Raw!AF1927)</f>
        <v/>
      </c>
      <c r="AM1927" s="1" t="s">
        <v>6350</v>
      </c>
      <c r="AN1927" s="1" t="s">
        <v>6350</v>
      </c>
      <c r="AO1927" s="1" t="s">
        <v>6349</v>
      </c>
      <c r="AP1927" s="1">
        <f>Raw!AH1927</f>
        <v>35200</v>
      </c>
      <c r="AQ1927" s="1">
        <v>500</v>
      </c>
      <c r="AR1927" s="1" t="s">
        <v>6350</v>
      </c>
      <c r="AS1927" s="1" t="s">
        <v>6350</v>
      </c>
      <c r="AT1927" s="1" t="s">
        <v>6350</v>
      </c>
    </row>
    <row r="1928" spans="1:46" ht="12.75" x14ac:dyDescent="0.2">
      <c r="A1928" s="1">
        <v>11927</v>
      </c>
      <c r="B1928" s="1" t="s">
        <v>2</v>
      </c>
      <c r="C1928" s="2">
        <f t="shared" ca="1" si="210"/>
        <v>45265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6350</v>
      </c>
      <c r="O1928" s="1" t="s">
        <v>6373</v>
      </c>
      <c r="P1928" s="1" t="s">
        <v>6349</v>
      </c>
      <c r="Q1928" s="1" t="s">
        <v>6350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/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11"/>
        <v>23716</v>
      </c>
      <c r="AA1928" s="1" t="str">
        <f>Raw!Z1928</f>
        <v>NEW ZEALAND FULL LICENCE</v>
      </c>
      <c r="AB1928" s="9">
        <f t="shared" si="212"/>
        <v>4</v>
      </c>
      <c r="AC1928" s="1">
        <v>16</v>
      </c>
      <c r="AD1928" s="1" t="str">
        <f>Raw!AA1928</f>
        <v>MALE</v>
      </c>
      <c r="AE1928" s="1" t="str">
        <f>Raw!AB1928</f>
        <v>NO</v>
      </c>
      <c r="AF1928" s="1">
        <f>IF(Raw!AE1928="", 0, 1)</f>
        <v>0</v>
      </c>
      <c r="AG1928" s="1" t="str">
        <f t="shared" si="213"/>
        <v>No</v>
      </c>
      <c r="AH1928" s="1" t="str">
        <f t="shared" si="214"/>
        <v>No</v>
      </c>
      <c r="AI1928" s="1" t="str">
        <f t="shared" si="215"/>
        <v>No</v>
      </c>
      <c r="AJ1928" s="1" t="str">
        <f>IF(Raw!AE1928="", "", Raw!AE1928)</f>
        <v/>
      </c>
      <c r="AK1928" s="2" t="str">
        <f t="shared" ca="1" si="216"/>
        <v/>
      </c>
      <c r="AL1928" s="1" t="str">
        <f>IF(Raw!AF1928="", "", Raw!AF1928)</f>
        <v/>
      </c>
      <c r="AM1928" s="1" t="s">
        <v>6350</v>
      </c>
      <c r="AN1928" s="1" t="s">
        <v>6350</v>
      </c>
      <c r="AO1928" s="1" t="s">
        <v>6349</v>
      </c>
      <c r="AP1928" s="1">
        <f>Raw!AH1928</f>
        <v>7850</v>
      </c>
      <c r="AQ1928" s="1">
        <v>500</v>
      </c>
      <c r="AR1928" s="1" t="s">
        <v>6350</v>
      </c>
      <c r="AS1928" s="1" t="s">
        <v>6350</v>
      </c>
      <c r="AT1928" s="1" t="s">
        <v>6350</v>
      </c>
    </row>
    <row r="1929" spans="1:46" ht="12.75" x14ac:dyDescent="0.2">
      <c r="A1929" s="1">
        <v>11928</v>
      </c>
      <c r="B1929" s="1" t="s">
        <v>2</v>
      </c>
      <c r="C1929" s="2">
        <f t="shared" ca="1" si="210"/>
        <v>45265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6350</v>
      </c>
      <c r="O1929" s="1" t="s">
        <v>6373</v>
      </c>
      <c r="P1929" s="1" t="s">
        <v>6349</v>
      </c>
      <c r="Q1929" s="1" t="s">
        <v>6350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/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11"/>
        <v>37595</v>
      </c>
      <c r="AA1929" s="1" t="str">
        <f>Raw!Z1929</f>
        <v>NEW ZEALAND FULL LICENCE</v>
      </c>
      <c r="AB1929" s="9">
        <f t="shared" si="212"/>
        <v>4</v>
      </c>
      <c r="AC1929" s="1">
        <v>16</v>
      </c>
      <c r="AD1929" s="1" t="str">
        <f>Raw!AA1929</f>
        <v>FEMALE</v>
      </c>
      <c r="AE1929" s="1" t="str">
        <f>Raw!AB1929</f>
        <v>YES</v>
      </c>
      <c r="AF1929" s="1">
        <f>IF(Raw!AE1929="", 0, 1)</f>
        <v>1</v>
      </c>
      <c r="AG1929" s="1" t="str">
        <f t="shared" si="213"/>
        <v>Yes</v>
      </c>
      <c r="AH1929" s="1" t="str">
        <f t="shared" si="214"/>
        <v>Yes</v>
      </c>
      <c r="AI1929" s="1" t="str">
        <f t="shared" si="215"/>
        <v>Yes</v>
      </c>
      <c r="AJ1929" s="1">
        <f>IF(Raw!AE1929="", "", Raw!AE1929)</f>
        <v>6</v>
      </c>
      <c r="AK1929" s="2">
        <f t="shared" ca="1" si="216"/>
        <v>45107</v>
      </c>
      <c r="AL1929" s="1" t="str">
        <f>IF(Raw!AF1929="", "", Raw!AF1929)</f>
        <v>Not at fault - other vehicle involved</v>
      </c>
      <c r="AM1929" s="1" t="s">
        <v>6350</v>
      </c>
      <c r="AN1929" s="1" t="s">
        <v>6350</v>
      </c>
      <c r="AO1929" s="1" t="s">
        <v>6349</v>
      </c>
      <c r="AP1929" s="1">
        <f>Raw!AH1929</f>
        <v>24750</v>
      </c>
      <c r="AQ1929" s="1">
        <v>500</v>
      </c>
      <c r="AR1929" s="1" t="s">
        <v>6350</v>
      </c>
      <c r="AS1929" s="1" t="s">
        <v>6350</v>
      </c>
      <c r="AT1929" s="1" t="s">
        <v>6350</v>
      </c>
    </row>
    <row r="1930" spans="1:46" ht="12.75" x14ac:dyDescent="0.2">
      <c r="A1930" s="1">
        <v>11929</v>
      </c>
      <c r="B1930" s="1" t="s">
        <v>2</v>
      </c>
      <c r="C1930" s="2">
        <f t="shared" ca="1" si="210"/>
        <v>45265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6350</v>
      </c>
      <c r="O1930" s="1" t="s">
        <v>6373</v>
      </c>
      <c r="P1930" s="1" t="s">
        <v>6349</v>
      </c>
      <c r="Q1930" s="1" t="s">
        <v>6350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/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11"/>
        <v>28099</v>
      </c>
      <c r="AA1930" s="1" t="str">
        <f>Raw!Z1930</f>
        <v>NEW ZEALAND FULL LICENCE</v>
      </c>
      <c r="AB1930" s="9">
        <f t="shared" si="212"/>
        <v>4</v>
      </c>
      <c r="AC1930" s="1">
        <v>16</v>
      </c>
      <c r="AD1930" s="1" t="str">
        <f>Raw!AA1930</f>
        <v>MALE</v>
      </c>
      <c r="AE1930" s="1" t="str">
        <f>Raw!AB1930</f>
        <v>NO</v>
      </c>
      <c r="AF1930" s="1">
        <f>IF(Raw!AE1930="", 0, 1)</f>
        <v>0</v>
      </c>
      <c r="AG1930" s="1" t="str">
        <f t="shared" si="213"/>
        <v>No</v>
      </c>
      <c r="AH1930" s="1" t="str">
        <f t="shared" si="214"/>
        <v>No</v>
      </c>
      <c r="AI1930" s="1" t="str">
        <f t="shared" si="215"/>
        <v>No</v>
      </c>
      <c r="AJ1930" s="1" t="str">
        <f>IF(Raw!AE1930="", "", Raw!AE1930)</f>
        <v/>
      </c>
      <c r="AK1930" s="2" t="str">
        <f t="shared" ca="1" si="216"/>
        <v/>
      </c>
      <c r="AL1930" s="1" t="str">
        <f>IF(Raw!AF1930="", "", Raw!AF1930)</f>
        <v/>
      </c>
      <c r="AM1930" s="1" t="s">
        <v>6350</v>
      </c>
      <c r="AN1930" s="1" t="s">
        <v>6350</v>
      </c>
      <c r="AO1930" s="1" t="s">
        <v>6349</v>
      </c>
      <c r="AP1930" s="1">
        <f>Raw!AH1930</f>
        <v>1710</v>
      </c>
      <c r="AQ1930" s="1">
        <v>500</v>
      </c>
      <c r="AR1930" s="1" t="s">
        <v>6350</v>
      </c>
      <c r="AS1930" s="1" t="s">
        <v>6350</v>
      </c>
      <c r="AT1930" s="1" t="s">
        <v>6350</v>
      </c>
    </row>
    <row r="1931" spans="1:46" ht="12.75" x14ac:dyDescent="0.2">
      <c r="A1931" s="1">
        <v>11930</v>
      </c>
      <c r="B1931" s="1" t="s">
        <v>2</v>
      </c>
      <c r="C1931" s="2">
        <f t="shared" ca="1" si="210"/>
        <v>45265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6350</v>
      </c>
      <c r="O1931" s="1" t="s">
        <v>6373</v>
      </c>
      <c r="P1931" s="1" t="s">
        <v>6349</v>
      </c>
      <c r="Q1931" s="1" t="s">
        <v>6350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11"/>
        <v>13123</v>
      </c>
      <c r="AA1931" s="1" t="str">
        <f>Raw!Z1931</f>
        <v>NEW ZEALAND FULL LICENCE</v>
      </c>
      <c r="AB1931" s="9">
        <f t="shared" si="212"/>
        <v>4</v>
      </c>
      <c r="AC1931" s="1">
        <v>16</v>
      </c>
      <c r="AD1931" s="1" t="str">
        <f>Raw!AA1931</f>
        <v>MALE</v>
      </c>
      <c r="AE1931" s="1" t="str">
        <f>Raw!AB1931</f>
        <v>NO</v>
      </c>
      <c r="AF1931" s="1">
        <f>IF(Raw!AE1931="", 0, 1)</f>
        <v>0</v>
      </c>
      <c r="AG1931" s="1" t="str">
        <f t="shared" si="213"/>
        <v>No</v>
      </c>
      <c r="AH1931" s="1" t="str">
        <f t="shared" si="214"/>
        <v>No</v>
      </c>
      <c r="AI1931" s="1" t="str">
        <f t="shared" si="215"/>
        <v>No</v>
      </c>
      <c r="AJ1931" s="1" t="str">
        <f>IF(Raw!AE1931="", "", Raw!AE1931)</f>
        <v/>
      </c>
      <c r="AK1931" s="2" t="str">
        <f t="shared" ca="1" si="216"/>
        <v/>
      </c>
      <c r="AL1931" s="1" t="str">
        <f>IF(Raw!AF1931="", "", Raw!AF1931)</f>
        <v/>
      </c>
      <c r="AM1931" s="1" t="s">
        <v>6350</v>
      </c>
      <c r="AN1931" s="1" t="s">
        <v>6350</v>
      </c>
      <c r="AO1931" s="1" t="s">
        <v>6349</v>
      </c>
      <c r="AP1931" s="1">
        <f>Raw!AH1931</f>
        <v>16000</v>
      </c>
      <c r="AQ1931" s="1">
        <v>500</v>
      </c>
      <c r="AR1931" s="1" t="s">
        <v>6350</v>
      </c>
      <c r="AS1931" s="1" t="s">
        <v>6350</v>
      </c>
      <c r="AT1931" s="1" t="s">
        <v>6350</v>
      </c>
    </row>
    <row r="1932" spans="1:46" ht="12.75" x14ac:dyDescent="0.2">
      <c r="A1932" s="1">
        <v>11931</v>
      </c>
      <c r="B1932" s="1" t="s">
        <v>2</v>
      </c>
      <c r="C1932" s="2">
        <f t="shared" ca="1" si="210"/>
        <v>45265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6350</v>
      </c>
      <c r="O1932" s="1" t="s">
        <v>6373</v>
      </c>
      <c r="P1932" s="1" t="s">
        <v>6349</v>
      </c>
      <c r="Q1932" s="1" t="s">
        <v>6350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11"/>
        <v>35404</v>
      </c>
      <c r="AA1932" s="1" t="str">
        <f>Raw!Z1932</f>
        <v>NEW ZEALAND FULL LICENCE</v>
      </c>
      <c r="AB1932" s="9">
        <f t="shared" si="212"/>
        <v>4</v>
      </c>
      <c r="AC1932" s="1">
        <v>16</v>
      </c>
      <c r="AD1932" s="1" t="str">
        <f>Raw!AA1932</f>
        <v>MALE</v>
      </c>
      <c r="AE1932" s="1" t="str">
        <f>Raw!AB1932</f>
        <v>NO</v>
      </c>
      <c r="AF1932" s="1">
        <f>IF(Raw!AE1932="", 0, 1)</f>
        <v>0</v>
      </c>
      <c r="AG1932" s="1" t="str">
        <f t="shared" si="213"/>
        <v>No</v>
      </c>
      <c r="AH1932" s="1" t="str">
        <f t="shared" si="214"/>
        <v>No</v>
      </c>
      <c r="AI1932" s="1" t="str">
        <f t="shared" si="215"/>
        <v>No</v>
      </c>
      <c r="AJ1932" s="1" t="str">
        <f>IF(Raw!AE1932="", "", Raw!AE1932)</f>
        <v/>
      </c>
      <c r="AK1932" s="2" t="str">
        <f t="shared" ca="1" si="216"/>
        <v/>
      </c>
      <c r="AL1932" s="1" t="str">
        <f>IF(Raw!AF1932="", "", Raw!AF1932)</f>
        <v/>
      </c>
      <c r="AM1932" s="1" t="s">
        <v>6350</v>
      </c>
      <c r="AN1932" s="1" t="s">
        <v>6350</v>
      </c>
      <c r="AO1932" s="1" t="s">
        <v>6349</v>
      </c>
      <c r="AP1932" s="1">
        <f>Raw!AH1932</f>
        <v>14520</v>
      </c>
      <c r="AQ1932" s="1">
        <v>500</v>
      </c>
      <c r="AR1932" s="1" t="s">
        <v>6350</v>
      </c>
      <c r="AS1932" s="1" t="s">
        <v>6350</v>
      </c>
      <c r="AT1932" s="1" t="s">
        <v>6350</v>
      </c>
    </row>
    <row r="1933" spans="1:46" ht="12.75" x14ac:dyDescent="0.2">
      <c r="A1933" s="1">
        <v>11932</v>
      </c>
      <c r="B1933" s="1" t="s">
        <v>2</v>
      </c>
      <c r="C1933" s="2">
        <f t="shared" ca="1" si="210"/>
        <v>45265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6350</v>
      </c>
      <c r="O1933" s="1" t="s">
        <v>6373</v>
      </c>
      <c r="P1933" s="1" t="s">
        <v>6349</v>
      </c>
      <c r="Q1933" s="1" t="s">
        <v>6350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11"/>
        <v>29925</v>
      </c>
      <c r="AA1933" s="1" t="str">
        <f>Raw!Z1933</f>
        <v>NEW ZEALAND FULL LICENCE</v>
      </c>
      <c r="AB1933" s="9">
        <f t="shared" si="212"/>
        <v>4</v>
      </c>
      <c r="AC1933" s="1">
        <v>16</v>
      </c>
      <c r="AD1933" s="1" t="str">
        <f>Raw!AA1933</f>
        <v>FEMALE</v>
      </c>
      <c r="AE1933" s="1" t="str">
        <f>Raw!AB1933</f>
        <v>YES</v>
      </c>
      <c r="AF1933" s="1">
        <f>IF(Raw!AE1933="", 0, 1)</f>
        <v>1</v>
      </c>
      <c r="AG1933" s="1" t="str">
        <f t="shared" si="213"/>
        <v>Yes</v>
      </c>
      <c r="AH1933" s="1" t="str">
        <f t="shared" si="214"/>
        <v>Yes</v>
      </c>
      <c r="AI1933" s="1" t="str">
        <f t="shared" si="215"/>
        <v>Yes</v>
      </c>
      <c r="AJ1933" s="1">
        <f>IF(Raw!AE1933="", "", Raw!AE1933)</f>
        <v>19</v>
      </c>
      <c r="AK1933" s="2">
        <f t="shared" ca="1" si="216"/>
        <v>44712</v>
      </c>
      <c r="AL1933" s="1" t="str">
        <f>IF(Raw!AF1933="", "", Raw!AF1933)</f>
        <v>At fault - other vehicle involved</v>
      </c>
      <c r="AM1933" s="1" t="s">
        <v>6350</v>
      </c>
      <c r="AN1933" s="1" t="s">
        <v>6350</v>
      </c>
      <c r="AO1933" s="1" t="s">
        <v>6349</v>
      </c>
      <c r="AP1933" s="1">
        <f>Raw!AH1933</f>
        <v>32500</v>
      </c>
      <c r="AQ1933" s="1">
        <v>500</v>
      </c>
      <c r="AR1933" s="1" t="s">
        <v>6350</v>
      </c>
      <c r="AS1933" s="1" t="s">
        <v>6350</v>
      </c>
      <c r="AT1933" s="1" t="s">
        <v>6350</v>
      </c>
    </row>
    <row r="1934" spans="1:46" ht="12.75" x14ac:dyDescent="0.2">
      <c r="A1934" s="1">
        <v>11933</v>
      </c>
      <c r="B1934" s="1" t="s">
        <v>2</v>
      </c>
      <c r="C1934" s="2">
        <f t="shared" ca="1" si="210"/>
        <v>45265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6350</v>
      </c>
      <c r="O1934" s="1" t="s">
        <v>6373</v>
      </c>
      <c r="P1934" s="1" t="s">
        <v>6349</v>
      </c>
      <c r="Q1934" s="1" t="s">
        <v>6350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11"/>
        <v>22255</v>
      </c>
      <c r="AA1934" s="1" t="str">
        <f>Raw!Z1934</f>
        <v>NEW ZEALAND FULL LICENCE</v>
      </c>
      <c r="AB1934" s="9">
        <f t="shared" si="212"/>
        <v>4</v>
      </c>
      <c r="AC1934" s="1">
        <v>16</v>
      </c>
      <c r="AD1934" s="1" t="str">
        <f>Raw!AA1934</f>
        <v>MALE</v>
      </c>
      <c r="AE1934" s="1" t="str">
        <f>Raw!AB1934</f>
        <v>NO</v>
      </c>
      <c r="AF1934" s="1">
        <f>IF(Raw!AE1934="", 0, 1)</f>
        <v>0</v>
      </c>
      <c r="AG1934" s="1" t="str">
        <f t="shared" si="213"/>
        <v>No</v>
      </c>
      <c r="AH1934" s="1" t="str">
        <f t="shared" si="214"/>
        <v>No</v>
      </c>
      <c r="AI1934" s="1" t="str">
        <f t="shared" si="215"/>
        <v>No</v>
      </c>
      <c r="AJ1934" s="1" t="str">
        <f>IF(Raw!AE1934="", "", Raw!AE1934)</f>
        <v/>
      </c>
      <c r="AK1934" s="2" t="str">
        <f t="shared" ca="1" si="216"/>
        <v/>
      </c>
      <c r="AL1934" s="1" t="str">
        <f>IF(Raw!AF1934="", "", Raw!AF1934)</f>
        <v/>
      </c>
      <c r="AM1934" s="1" t="s">
        <v>6350</v>
      </c>
      <c r="AN1934" s="1" t="s">
        <v>6350</v>
      </c>
      <c r="AO1934" s="1" t="s">
        <v>6349</v>
      </c>
      <c r="AP1934" s="1">
        <f>Raw!AH1934</f>
        <v>1490</v>
      </c>
      <c r="AQ1934" s="1">
        <v>500</v>
      </c>
      <c r="AR1934" s="1" t="s">
        <v>6350</v>
      </c>
      <c r="AS1934" s="1" t="s">
        <v>6350</v>
      </c>
      <c r="AT1934" s="1" t="s">
        <v>6350</v>
      </c>
    </row>
    <row r="1935" spans="1:46" ht="12.75" x14ac:dyDescent="0.2">
      <c r="A1935" s="1">
        <v>11934</v>
      </c>
      <c r="B1935" s="1" t="s">
        <v>2</v>
      </c>
      <c r="C1935" s="2">
        <f t="shared" ca="1" si="210"/>
        <v>45265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6350</v>
      </c>
      <c r="O1935" s="1" t="s">
        <v>6373</v>
      </c>
      <c r="P1935" s="1" t="s">
        <v>6349</v>
      </c>
      <c r="Q1935" s="1" t="s">
        <v>6350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/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11"/>
        <v>32847</v>
      </c>
      <c r="AA1935" s="1" t="str">
        <f>Raw!Z1935</f>
        <v>NEW ZEALAND FULL LICENCE</v>
      </c>
      <c r="AB1935" s="9">
        <f t="shared" si="212"/>
        <v>4</v>
      </c>
      <c r="AC1935" s="1">
        <v>16</v>
      </c>
      <c r="AD1935" s="1" t="str">
        <f>Raw!AA1935</f>
        <v>MALE</v>
      </c>
      <c r="AE1935" s="1" t="str">
        <f>Raw!AB1935</f>
        <v>NO</v>
      </c>
      <c r="AF1935" s="1">
        <f>IF(Raw!AE1935="", 0, 1)</f>
        <v>0</v>
      </c>
      <c r="AG1935" s="1" t="str">
        <f t="shared" si="213"/>
        <v>No</v>
      </c>
      <c r="AH1935" s="1" t="str">
        <f t="shared" si="214"/>
        <v>No</v>
      </c>
      <c r="AI1935" s="1" t="str">
        <f t="shared" si="215"/>
        <v>No</v>
      </c>
      <c r="AJ1935" s="1" t="str">
        <f>IF(Raw!AE1935="", "", Raw!AE1935)</f>
        <v/>
      </c>
      <c r="AK1935" s="2" t="str">
        <f t="shared" ca="1" si="216"/>
        <v/>
      </c>
      <c r="AL1935" s="1" t="str">
        <f>IF(Raw!AF1935="", "", Raw!AF1935)</f>
        <v/>
      </c>
      <c r="AM1935" s="1" t="s">
        <v>6350</v>
      </c>
      <c r="AN1935" s="1" t="s">
        <v>6350</v>
      </c>
      <c r="AO1935" s="1" t="s">
        <v>6349</v>
      </c>
      <c r="AP1935" s="1">
        <f>Raw!AH1935</f>
        <v>3660</v>
      </c>
      <c r="AQ1935" s="1">
        <v>500</v>
      </c>
      <c r="AR1935" s="1" t="s">
        <v>6350</v>
      </c>
      <c r="AS1935" s="1" t="s">
        <v>6350</v>
      </c>
      <c r="AT1935" s="1" t="s">
        <v>6350</v>
      </c>
    </row>
    <row r="1936" spans="1:46" ht="12.75" x14ac:dyDescent="0.2">
      <c r="A1936" s="1">
        <v>11935</v>
      </c>
      <c r="B1936" s="1" t="s">
        <v>2</v>
      </c>
      <c r="C1936" s="2">
        <f t="shared" ca="1" si="210"/>
        <v>45265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6350</v>
      </c>
      <c r="O1936" s="1" t="s">
        <v>6373</v>
      </c>
      <c r="P1936" s="1" t="s">
        <v>6349</v>
      </c>
      <c r="Q1936" s="1" t="s">
        <v>6350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11"/>
        <v>36865</v>
      </c>
      <c r="AA1936" s="1" t="str">
        <f>Raw!Z1936</f>
        <v>RESTRICTED LICENCE</v>
      </c>
      <c r="AB1936" s="9">
        <f t="shared" si="212"/>
        <v>4</v>
      </c>
      <c r="AC1936" s="1">
        <v>16</v>
      </c>
      <c r="AD1936" s="1" t="str">
        <f>Raw!AA1936</f>
        <v>MALE</v>
      </c>
      <c r="AE1936" s="1" t="str">
        <f>Raw!AB1936</f>
        <v>NO</v>
      </c>
      <c r="AF1936" s="1">
        <f>IF(Raw!AE1936="", 0, 1)</f>
        <v>0</v>
      </c>
      <c r="AG1936" s="1" t="str">
        <f t="shared" si="213"/>
        <v>No</v>
      </c>
      <c r="AH1936" s="1" t="str">
        <f t="shared" si="214"/>
        <v>No</v>
      </c>
      <c r="AI1936" s="1" t="str">
        <f t="shared" si="215"/>
        <v>No</v>
      </c>
      <c r="AJ1936" s="1" t="str">
        <f>IF(Raw!AE1936="", "", Raw!AE1936)</f>
        <v/>
      </c>
      <c r="AK1936" s="2" t="str">
        <f t="shared" ca="1" si="216"/>
        <v/>
      </c>
      <c r="AL1936" s="1" t="str">
        <f>IF(Raw!AF1936="", "", Raw!AF1936)</f>
        <v/>
      </c>
      <c r="AM1936" s="1" t="s">
        <v>6350</v>
      </c>
      <c r="AN1936" s="1" t="s">
        <v>6350</v>
      </c>
      <c r="AO1936" s="1" t="s">
        <v>6349</v>
      </c>
      <c r="AP1936" s="1">
        <f>Raw!AH1936</f>
        <v>2770</v>
      </c>
      <c r="AQ1936" s="1">
        <v>500</v>
      </c>
      <c r="AR1936" s="1" t="s">
        <v>6350</v>
      </c>
      <c r="AS1936" s="1" t="s">
        <v>6350</v>
      </c>
      <c r="AT1936" s="1" t="s">
        <v>6350</v>
      </c>
    </row>
    <row r="1937" spans="1:46" ht="12.75" x14ac:dyDescent="0.2">
      <c r="A1937" s="1">
        <v>11936</v>
      </c>
      <c r="B1937" s="1" t="s">
        <v>2</v>
      </c>
      <c r="C1937" s="2">
        <f t="shared" ca="1" si="210"/>
        <v>45265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6350</v>
      </c>
      <c r="O1937" s="1" t="s">
        <v>6373</v>
      </c>
      <c r="P1937" s="1" t="s">
        <v>6349</v>
      </c>
      <c r="Q1937" s="1" t="s">
        <v>6350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11"/>
        <v>27003</v>
      </c>
      <c r="AA1937" s="1" t="str">
        <f>Raw!Z1937</f>
        <v>NEW ZEALAND FULL LICENCE</v>
      </c>
      <c r="AB1937" s="9">
        <f t="shared" si="212"/>
        <v>4</v>
      </c>
      <c r="AC1937" s="1">
        <v>16</v>
      </c>
      <c r="AD1937" s="1" t="str">
        <f>Raw!AA1937</f>
        <v>FEMALE</v>
      </c>
      <c r="AE1937" s="1" t="str">
        <f>Raw!AB1937</f>
        <v>YES</v>
      </c>
      <c r="AF1937" s="1">
        <f>IF(Raw!AE1937="", 0, 1)</f>
        <v>0</v>
      </c>
      <c r="AG1937" s="1" t="str">
        <f t="shared" si="213"/>
        <v>No</v>
      </c>
      <c r="AH1937" s="1" t="str">
        <f t="shared" si="214"/>
        <v>No</v>
      </c>
      <c r="AI1937" s="1" t="str">
        <f t="shared" si="215"/>
        <v>No</v>
      </c>
      <c r="AJ1937" s="1" t="str">
        <f>IF(Raw!AE1937="", "", Raw!AE1937)</f>
        <v/>
      </c>
      <c r="AK1937" s="2" t="str">
        <f t="shared" ca="1" si="216"/>
        <v/>
      </c>
      <c r="AL1937" s="1" t="str">
        <f>IF(Raw!AF1937="", "", Raw!AF1937)</f>
        <v/>
      </c>
      <c r="AM1937" s="1" t="s">
        <v>6350</v>
      </c>
      <c r="AN1937" s="1" t="s">
        <v>6350</v>
      </c>
      <c r="AO1937" s="1" t="s">
        <v>6349</v>
      </c>
      <c r="AP1937" s="1">
        <f>Raw!AH1937</f>
        <v>43000</v>
      </c>
      <c r="AQ1937" s="1">
        <v>500</v>
      </c>
      <c r="AR1937" s="1" t="s">
        <v>6350</v>
      </c>
      <c r="AS1937" s="1" t="s">
        <v>6350</v>
      </c>
      <c r="AT1937" s="1" t="s">
        <v>6350</v>
      </c>
    </row>
    <row r="1938" spans="1:46" ht="12.75" x14ac:dyDescent="0.2">
      <c r="A1938" s="1">
        <v>11937</v>
      </c>
      <c r="B1938" s="1" t="s">
        <v>2</v>
      </c>
      <c r="C1938" s="2">
        <f t="shared" ca="1" si="210"/>
        <v>45265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6350</v>
      </c>
      <c r="O1938" s="1" t="s">
        <v>6373</v>
      </c>
      <c r="P1938" s="1" t="s">
        <v>6349</v>
      </c>
      <c r="Q1938" s="1" t="s">
        <v>6350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/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11"/>
        <v>35038</v>
      </c>
      <c r="AA1938" s="1" t="str">
        <f>Raw!Z1938</f>
        <v>NEW ZEALAND FULL LICENCE</v>
      </c>
      <c r="AB1938" s="9">
        <f t="shared" si="212"/>
        <v>4</v>
      </c>
      <c r="AC1938" s="1">
        <v>16</v>
      </c>
      <c r="AD1938" s="1" t="str">
        <f>Raw!AA1938</f>
        <v>FEMALE</v>
      </c>
      <c r="AE1938" s="1" t="str">
        <f>Raw!AB1938</f>
        <v>YES</v>
      </c>
      <c r="AF1938" s="1">
        <f>IF(Raw!AE1938="", 0, 1)</f>
        <v>0</v>
      </c>
      <c r="AG1938" s="1" t="str">
        <f t="shared" si="213"/>
        <v>No</v>
      </c>
      <c r="AH1938" s="1" t="str">
        <f t="shared" si="214"/>
        <v>No</v>
      </c>
      <c r="AI1938" s="1" t="str">
        <f t="shared" si="215"/>
        <v>No</v>
      </c>
      <c r="AJ1938" s="1" t="str">
        <f>IF(Raw!AE1938="", "", Raw!AE1938)</f>
        <v/>
      </c>
      <c r="AK1938" s="2" t="str">
        <f t="shared" ca="1" si="216"/>
        <v/>
      </c>
      <c r="AL1938" s="1" t="str">
        <f>IF(Raw!AF1938="", "", Raw!AF1938)</f>
        <v/>
      </c>
      <c r="AM1938" s="1" t="s">
        <v>6350</v>
      </c>
      <c r="AN1938" s="1" t="s">
        <v>6350</v>
      </c>
      <c r="AO1938" s="1" t="s">
        <v>6349</v>
      </c>
      <c r="AP1938" s="1">
        <f>Raw!AH1938</f>
        <v>15830</v>
      </c>
      <c r="AQ1938" s="1">
        <v>500</v>
      </c>
      <c r="AR1938" s="1" t="s">
        <v>6350</v>
      </c>
      <c r="AS1938" s="1" t="s">
        <v>6350</v>
      </c>
      <c r="AT1938" s="1" t="s">
        <v>6350</v>
      </c>
    </row>
    <row r="1939" spans="1:46" ht="12.75" x14ac:dyDescent="0.2">
      <c r="A1939" s="1">
        <v>11938</v>
      </c>
      <c r="B1939" s="1" t="s">
        <v>2</v>
      </c>
      <c r="C1939" s="2">
        <f t="shared" ca="1" si="210"/>
        <v>45265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6350</v>
      </c>
      <c r="O1939" s="1" t="s">
        <v>6373</v>
      </c>
      <c r="P1939" s="1" t="s">
        <v>6349</v>
      </c>
      <c r="Q1939" s="1" t="s">
        <v>6350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/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11"/>
        <v>34673</v>
      </c>
      <c r="AA1939" s="1" t="str">
        <f>Raw!Z1939</f>
        <v>NEW ZEALAND FULL LICENCE</v>
      </c>
      <c r="AB1939" s="9">
        <f t="shared" si="212"/>
        <v>4</v>
      </c>
      <c r="AC1939" s="1">
        <v>16</v>
      </c>
      <c r="AD1939" s="1" t="str">
        <f>Raw!AA1939</f>
        <v>MALE</v>
      </c>
      <c r="AE1939" s="1" t="str">
        <f>Raw!AB1939</f>
        <v>NO</v>
      </c>
      <c r="AF1939" s="1">
        <f>IF(Raw!AE1939="", 0, 1)</f>
        <v>1</v>
      </c>
      <c r="AG1939" s="1" t="str">
        <f t="shared" si="213"/>
        <v>Yes</v>
      </c>
      <c r="AH1939" s="1" t="str">
        <f t="shared" si="214"/>
        <v>Yes</v>
      </c>
      <c r="AI1939" s="1" t="str">
        <f t="shared" si="215"/>
        <v>Yes</v>
      </c>
      <c r="AJ1939" s="1">
        <f>IF(Raw!AE1939="", "", Raw!AE1939)</f>
        <v>8</v>
      </c>
      <c r="AK1939" s="2">
        <f t="shared" ca="1" si="216"/>
        <v>45046</v>
      </c>
      <c r="AL1939" s="1" t="str">
        <f>IF(Raw!AF1939="", "", Raw!AF1939)</f>
        <v>At fault - other vehicle involved</v>
      </c>
      <c r="AM1939" s="1" t="s">
        <v>6350</v>
      </c>
      <c r="AN1939" s="1" t="s">
        <v>6350</v>
      </c>
      <c r="AO1939" s="1" t="s">
        <v>6349</v>
      </c>
      <c r="AP1939" s="1">
        <f>Raw!AH1939</f>
        <v>6420</v>
      </c>
      <c r="AQ1939" s="1">
        <v>500</v>
      </c>
      <c r="AR1939" s="1" t="s">
        <v>6350</v>
      </c>
      <c r="AS1939" s="1" t="s">
        <v>6350</v>
      </c>
      <c r="AT1939" s="1" t="s">
        <v>6350</v>
      </c>
    </row>
    <row r="1940" spans="1:46" ht="12.75" x14ac:dyDescent="0.2">
      <c r="A1940" s="1">
        <v>11939</v>
      </c>
      <c r="B1940" s="1" t="s">
        <v>2</v>
      </c>
      <c r="C1940" s="2">
        <f t="shared" ca="1" si="210"/>
        <v>45265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6350</v>
      </c>
      <c r="O1940" s="1" t="s">
        <v>6373</v>
      </c>
      <c r="P1940" s="1" t="s">
        <v>6349</v>
      </c>
      <c r="Q1940" s="1" t="s">
        <v>6350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11"/>
        <v>21889</v>
      </c>
      <c r="AA1940" s="1" t="str">
        <f>Raw!Z1940</f>
        <v>NEW ZEALAND FULL LICENCE</v>
      </c>
      <c r="AB1940" s="9">
        <f t="shared" si="212"/>
        <v>4</v>
      </c>
      <c r="AC1940" s="1">
        <v>16</v>
      </c>
      <c r="AD1940" s="1" t="str">
        <f>Raw!AA1940</f>
        <v>MALE</v>
      </c>
      <c r="AE1940" s="1" t="str">
        <f>Raw!AB1940</f>
        <v>NO</v>
      </c>
      <c r="AF1940" s="1">
        <f>IF(Raw!AE1940="", 0, 1)</f>
        <v>0</v>
      </c>
      <c r="AG1940" s="1" t="str">
        <f t="shared" si="213"/>
        <v>No</v>
      </c>
      <c r="AH1940" s="1" t="str">
        <f t="shared" si="214"/>
        <v>No</v>
      </c>
      <c r="AI1940" s="1" t="str">
        <f t="shared" si="215"/>
        <v>No</v>
      </c>
      <c r="AJ1940" s="1" t="str">
        <f>IF(Raw!AE1940="", "", Raw!AE1940)</f>
        <v/>
      </c>
      <c r="AK1940" s="2" t="str">
        <f t="shared" ca="1" si="216"/>
        <v/>
      </c>
      <c r="AL1940" s="1" t="str">
        <f>IF(Raw!AF1940="", "", Raw!AF1940)</f>
        <v/>
      </c>
      <c r="AM1940" s="1" t="s">
        <v>6350</v>
      </c>
      <c r="AN1940" s="1" t="s">
        <v>6350</v>
      </c>
      <c r="AO1940" s="1" t="s">
        <v>6349</v>
      </c>
      <c r="AP1940" s="1">
        <f>Raw!AH1940</f>
        <v>17925</v>
      </c>
      <c r="AQ1940" s="1">
        <v>500</v>
      </c>
      <c r="AR1940" s="1" t="s">
        <v>6350</v>
      </c>
      <c r="AS1940" s="1" t="s">
        <v>6350</v>
      </c>
      <c r="AT1940" s="1" t="s">
        <v>6350</v>
      </c>
    </row>
    <row r="1941" spans="1:46" ht="12.75" x14ac:dyDescent="0.2">
      <c r="A1941" s="1">
        <v>11940</v>
      </c>
      <c r="B1941" s="1" t="s">
        <v>2</v>
      </c>
      <c r="C1941" s="2">
        <f t="shared" ca="1" si="210"/>
        <v>45265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6350</v>
      </c>
      <c r="O1941" s="1" t="s">
        <v>6373</v>
      </c>
      <c r="P1941" s="1" t="s">
        <v>6349</v>
      </c>
      <c r="Q1941" s="1" t="s">
        <v>6350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11"/>
        <v>35769</v>
      </c>
      <c r="AA1941" s="1" t="str">
        <f>Raw!Z1941</f>
        <v>NEW ZEALAND FULL LICENCE</v>
      </c>
      <c r="AB1941" s="9">
        <f t="shared" si="212"/>
        <v>4</v>
      </c>
      <c r="AC1941" s="1">
        <v>16</v>
      </c>
      <c r="AD1941" s="1" t="str">
        <f>Raw!AA1941</f>
        <v>FEMALE</v>
      </c>
      <c r="AE1941" s="1" t="str">
        <f>Raw!AB1941</f>
        <v>NO</v>
      </c>
      <c r="AF1941" s="1">
        <f>IF(Raw!AE1941="", 0, 1)</f>
        <v>1</v>
      </c>
      <c r="AG1941" s="1" t="str">
        <f t="shared" si="213"/>
        <v>Yes</v>
      </c>
      <c r="AH1941" s="1" t="str">
        <f t="shared" si="214"/>
        <v>Yes</v>
      </c>
      <c r="AI1941" s="1" t="str">
        <f t="shared" si="215"/>
        <v>Yes</v>
      </c>
      <c r="AJ1941" s="1">
        <f>IF(Raw!AE1941="", "", Raw!AE1941)</f>
        <v>9</v>
      </c>
      <c r="AK1941" s="2">
        <f t="shared" ca="1" si="216"/>
        <v>45016</v>
      </c>
      <c r="AL1941" s="1" t="str">
        <f>IF(Raw!AF1941="", "", Raw!AF1941)</f>
        <v>At fault - other vehicle involved</v>
      </c>
      <c r="AM1941" s="1" t="s">
        <v>6350</v>
      </c>
      <c r="AN1941" s="1" t="s">
        <v>6350</v>
      </c>
      <c r="AO1941" s="1" t="s">
        <v>6349</v>
      </c>
      <c r="AP1941" s="1">
        <f>Raw!AH1941</f>
        <v>9570</v>
      </c>
      <c r="AQ1941" s="1">
        <v>500</v>
      </c>
      <c r="AR1941" s="1" t="s">
        <v>6350</v>
      </c>
      <c r="AS1941" s="1" t="s">
        <v>6350</v>
      </c>
      <c r="AT1941" s="1" t="s">
        <v>6350</v>
      </c>
    </row>
    <row r="1942" spans="1:46" ht="12.75" x14ac:dyDescent="0.2">
      <c r="A1942" s="1">
        <v>11941</v>
      </c>
      <c r="B1942" s="1" t="s">
        <v>2</v>
      </c>
      <c r="C1942" s="2">
        <f t="shared" ca="1" si="210"/>
        <v>45265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6350</v>
      </c>
      <c r="O1942" s="1" t="s">
        <v>6373</v>
      </c>
      <c r="P1942" s="1" t="s">
        <v>6349</v>
      </c>
      <c r="Q1942" s="1" t="s">
        <v>6350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/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11"/>
        <v>33943</v>
      </c>
      <c r="AA1942" s="1" t="str">
        <f>Raw!Z1942</f>
        <v>NEW ZEALAND FULL LICENCE</v>
      </c>
      <c r="AB1942" s="9">
        <f t="shared" si="212"/>
        <v>4</v>
      </c>
      <c r="AC1942" s="1">
        <v>16</v>
      </c>
      <c r="AD1942" s="1" t="str">
        <f>Raw!AA1942</f>
        <v>FEMALE</v>
      </c>
      <c r="AE1942" s="1" t="str">
        <f>Raw!AB1942</f>
        <v>NO</v>
      </c>
      <c r="AF1942" s="1">
        <f>IF(Raw!AE1942="", 0, 1)</f>
        <v>0</v>
      </c>
      <c r="AG1942" s="1" t="str">
        <f t="shared" si="213"/>
        <v>No</v>
      </c>
      <c r="AH1942" s="1" t="str">
        <f t="shared" si="214"/>
        <v>No</v>
      </c>
      <c r="AI1942" s="1" t="str">
        <f t="shared" si="215"/>
        <v>No</v>
      </c>
      <c r="AJ1942" s="1" t="str">
        <f>IF(Raw!AE1942="", "", Raw!AE1942)</f>
        <v/>
      </c>
      <c r="AK1942" s="2" t="str">
        <f t="shared" ca="1" si="216"/>
        <v/>
      </c>
      <c r="AL1942" s="1" t="str">
        <f>IF(Raw!AF1942="", "", Raw!AF1942)</f>
        <v/>
      </c>
      <c r="AM1942" s="1" t="s">
        <v>6350</v>
      </c>
      <c r="AN1942" s="1" t="s">
        <v>6350</v>
      </c>
      <c r="AO1942" s="1" t="s">
        <v>6349</v>
      </c>
      <c r="AP1942" s="1">
        <f>Raw!AH1942</f>
        <v>27185</v>
      </c>
      <c r="AQ1942" s="1">
        <v>500</v>
      </c>
      <c r="AR1942" s="1" t="s">
        <v>6350</v>
      </c>
      <c r="AS1942" s="1" t="s">
        <v>6350</v>
      </c>
      <c r="AT1942" s="1" t="s">
        <v>6350</v>
      </c>
    </row>
    <row r="1943" spans="1:46" ht="12.75" x14ac:dyDescent="0.2">
      <c r="A1943" s="1">
        <v>11942</v>
      </c>
      <c r="B1943" s="1" t="s">
        <v>2</v>
      </c>
      <c r="C1943" s="2">
        <f t="shared" ca="1" si="210"/>
        <v>45265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6350</v>
      </c>
      <c r="O1943" s="1" t="s">
        <v>6373</v>
      </c>
      <c r="P1943" s="1" t="s">
        <v>6349</v>
      </c>
      <c r="Q1943" s="1" t="s">
        <v>6350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/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11"/>
        <v>35404</v>
      </c>
      <c r="AA1943" s="1" t="str">
        <f>Raw!Z1943</f>
        <v>RESTRICTED LICENCE</v>
      </c>
      <c r="AB1943" s="9">
        <f t="shared" si="212"/>
        <v>4</v>
      </c>
      <c r="AC1943" s="1">
        <v>16</v>
      </c>
      <c r="AD1943" s="1" t="str">
        <f>Raw!AA1943</f>
        <v>MALE</v>
      </c>
      <c r="AE1943" s="1" t="str">
        <f>Raw!AB1943</f>
        <v>NO</v>
      </c>
      <c r="AF1943" s="1">
        <f>IF(Raw!AE1943="", 0, 1)</f>
        <v>0</v>
      </c>
      <c r="AG1943" s="1" t="str">
        <f t="shared" si="213"/>
        <v>No</v>
      </c>
      <c r="AH1943" s="1" t="str">
        <f t="shared" si="214"/>
        <v>No</v>
      </c>
      <c r="AI1943" s="1" t="str">
        <f t="shared" si="215"/>
        <v>No</v>
      </c>
      <c r="AJ1943" s="1" t="str">
        <f>IF(Raw!AE1943="", "", Raw!AE1943)</f>
        <v/>
      </c>
      <c r="AK1943" s="2" t="str">
        <f t="shared" ca="1" si="216"/>
        <v/>
      </c>
      <c r="AL1943" s="1" t="str">
        <f>IF(Raw!AF1943="", "", Raw!AF1943)</f>
        <v/>
      </c>
      <c r="AM1943" s="1" t="s">
        <v>6350</v>
      </c>
      <c r="AN1943" s="1" t="s">
        <v>6350</v>
      </c>
      <c r="AO1943" s="1" t="s">
        <v>6349</v>
      </c>
      <c r="AP1943" s="1">
        <f>Raw!AH1943</f>
        <v>6230</v>
      </c>
      <c r="AQ1943" s="1">
        <v>500</v>
      </c>
      <c r="AR1943" s="1" t="s">
        <v>6350</v>
      </c>
      <c r="AS1943" s="1" t="s">
        <v>6350</v>
      </c>
      <c r="AT1943" s="1" t="s">
        <v>6350</v>
      </c>
    </row>
    <row r="1944" spans="1:46" ht="12.75" x14ac:dyDescent="0.2">
      <c r="A1944" s="1">
        <v>11943</v>
      </c>
      <c r="B1944" s="1" t="s">
        <v>2</v>
      </c>
      <c r="C1944" s="2">
        <f t="shared" ca="1" si="210"/>
        <v>45265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6350</v>
      </c>
      <c r="O1944" s="1" t="s">
        <v>6373</v>
      </c>
      <c r="P1944" s="1" t="s">
        <v>6349</v>
      </c>
      <c r="Q1944" s="1" t="s">
        <v>6350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11"/>
        <v>35769</v>
      </c>
      <c r="AA1944" s="1" t="str">
        <f>Raw!Z1944</f>
        <v>NEW ZEALAND FULL LICENCE</v>
      </c>
      <c r="AB1944" s="9">
        <f t="shared" si="212"/>
        <v>4</v>
      </c>
      <c r="AC1944" s="1">
        <v>16</v>
      </c>
      <c r="AD1944" s="1" t="str">
        <f>Raw!AA1944</f>
        <v>FEMALE</v>
      </c>
      <c r="AE1944" s="1" t="str">
        <f>Raw!AB1944</f>
        <v>YES</v>
      </c>
      <c r="AF1944" s="1">
        <f>IF(Raw!AE1944="", 0, 1)</f>
        <v>0</v>
      </c>
      <c r="AG1944" s="1" t="str">
        <f t="shared" si="213"/>
        <v>No</v>
      </c>
      <c r="AH1944" s="1" t="str">
        <f t="shared" si="214"/>
        <v>No</v>
      </c>
      <c r="AI1944" s="1" t="str">
        <f t="shared" si="215"/>
        <v>No</v>
      </c>
      <c r="AJ1944" s="1" t="str">
        <f>IF(Raw!AE1944="", "", Raw!AE1944)</f>
        <v/>
      </c>
      <c r="AK1944" s="2" t="str">
        <f t="shared" ca="1" si="216"/>
        <v/>
      </c>
      <c r="AL1944" s="1" t="str">
        <f>IF(Raw!AF1944="", "", Raw!AF1944)</f>
        <v/>
      </c>
      <c r="AM1944" s="1" t="s">
        <v>6350</v>
      </c>
      <c r="AN1944" s="1" t="s">
        <v>6350</v>
      </c>
      <c r="AO1944" s="1" t="s">
        <v>6349</v>
      </c>
      <c r="AP1944" s="1">
        <f>Raw!AH1944</f>
        <v>7900</v>
      </c>
      <c r="AQ1944" s="1">
        <v>500</v>
      </c>
      <c r="AR1944" s="1" t="s">
        <v>6350</v>
      </c>
      <c r="AS1944" s="1" t="s">
        <v>6350</v>
      </c>
      <c r="AT1944" s="1" t="s">
        <v>6350</v>
      </c>
    </row>
    <row r="1945" spans="1:46" ht="12.75" x14ac:dyDescent="0.2">
      <c r="A1945" s="1">
        <v>11944</v>
      </c>
      <c r="B1945" s="1" t="s">
        <v>2</v>
      </c>
      <c r="C1945" s="2">
        <f t="shared" ca="1" si="210"/>
        <v>45265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6350</v>
      </c>
      <c r="O1945" s="1" t="s">
        <v>6373</v>
      </c>
      <c r="P1945" s="1" t="s">
        <v>6349</v>
      </c>
      <c r="Q1945" s="1" t="s">
        <v>6350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/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11"/>
        <v>35404</v>
      </c>
      <c r="AA1945" s="1" t="str">
        <f>Raw!Z1945</f>
        <v>INTERNATIONAL LICENCE</v>
      </c>
      <c r="AB1945" s="9">
        <f t="shared" si="212"/>
        <v>4</v>
      </c>
      <c r="AC1945" s="1">
        <v>16</v>
      </c>
      <c r="AD1945" s="1" t="str">
        <f>Raw!AA1945</f>
        <v>MALE</v>
      </c>
      <c r="AE1945" s="1" t="str">
        <f>Raw!AB1945</f>
        <v>NO</v>
      </c>
      <c r="AF1945" s="1">
        <f>IF(Raw!AE1945="", 0, 1)</f>
        <v>0</v>
      </c>
      <c r="AG1945" s="1" t="str">
        <f t="shared" si="213"/>
        <v>No</v>
      </c>
      <c r="AH1945" s="1" t="str">
        <f t="shared" si="214"/>
        <v>No</v>
      </c>
      <c r="AI1945" s="1" t="str">
        <f t="shared" si="215"/>
        <v>No</v>
      </c>
      <c r="AJ1945" s="1" t="str">
        <f>IF(Raw!AE1945="", "", Raw!AE1945)</f>
        <v/>
      </c>
      <c r="AK1945" s="2" t="str">
        <f t="shared" ca="1" si="216"/>
        <v/>
      </c>
      <c r="AL1945" s="1" t="str">
        <f>IF(Raw!AF1945="", "", Raw!AF1945)</f>
        <v/>
      </c>
      <c r="AM1945" s="1" t="s">
        <v>6350</v>
      </c>
      <c r="AN1945" s="1" t="s">
        <v>6350</v>
      </c>
      <c r="AO1945" s="1" t="s">
        <v>6349</v>
      </c>
      <c r="AP1945" s="1">
        <f>Raw!AH1945</f>
        <v>8700</v>
      </c>
      <c r="AQ1945" s="1">
        <v>500</v>
      </c>
      <c r="AR1945" s="1" t="s">
        <v>6350</v>
      </c>
      <c r="AS1945" s="1" t="s">
        <v>6350</v>
      </c>
      <c r="AT1945" s="1" t="s">
        <v>6350</v>
      </c>
    </row>
    <row r="1946" spans="1:46" ht="12.75" x14ac:dyDescent="0.2">
      <c r="A1946" s="1">
        <v>11945</v>
      </c>
      <c r="B1946" s="1" t="s">
        <v>2</v>
      </c>
      <c r="C1946" s="2">
        <f t="shared" ca="1" si="210"/>
        <v>45265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6350</v>
      </c>
      <c r="O1946" s="1" t="s">
        <v>6373</v>
      </c>
      <c r="P1946" s="1" t="s">
        <v>6349</v>
      </c>
      <c r="Q1946" s="1" t="s">
        <v>6350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11"/>
        <v>20063</v>
      </c>
      <c r="AA1946" s="1" t="str">
        <f>Raw!Z1946</f>
        <v>NEW ZEALAND FULL LICENCE</v>
      </c>
      <c r="AB1946" s="9">
        <f t="shared" si="212"/>
        <v>4</v>
      </c>
      <c r="AC1946" s="1">
        <v>16</v>
      </c>
      <c r="AD1946" s="1" t="str">
        <f>Raw!AA1946</f>
        <v>FEMALE</v>
      </c>
      <c r="AE1946" s="1" t="str">
        <f>Raw!AB1946</f>
        <v>NO</v>
      </c>
      <c r="AF1946" s="1">
        <f>IF(Raw!AE1946="", 0, 1)</f>
        <v>1</v>
      </c>
      <c r="AG1946" s="1" t="str">
        <f t="shared" si="213"/>
        <v>Yes</v>
      </c>
      <c r="AH1946" s="1" t="str">
        <f t="shared" si="214"/>
        <v>Yes</v>
      </c>
      <c r="AI1946" s="1" t="str">
        <f t="shared" si="215"/>
        <v>Yes</v>
      </c>
      <c r="AJ1946" s="1">
        <f>IF(Raw!AE1946="", "", Raw!AE1946)</f>
        <v>5</v>
      </c>
      <c r="AK1946" s="2">
        <f t="shared" ca="1" si="216"/>
        <v>45138</v>
      </c>
      <c r="AL1946" s="1" t="str">
        <f>IF(Raw!AF1946="", "", Raw!AF1946)</f>
        <v>At fault - Fire damage or theft</v>
      </c>
      <c r="AM1946" s="1" t="s">
        <v>6350</v>
      </c>
      <c r="AN1946" s="1" t="s">
        <v>6350</v>
      </c>
      <c r="AO1946" s="1" t="s">
        <v>6349</v>
      </c>
      <c r="AP1946" s="1">
        <f>Raw!AH1946</f>
        <v>3550</v>
      </c>
      <c r="AQ1946" s="1">
        <v>500</v>
      </c>
      <c r="AR1946" s="1" t="s">
        <v>6350</v>
      </c>
      <c r="AS1946" s="1" t="s">
        <v>6350</v>
      </c>
      <c r="AT1946" s="1" t="s">
        <v>6350</v>
      </c>
    </row>
    <row r="1947" spans="1:46" ht="12.75" x14ac:dyDescent="0.2">
      <c r="A1947" s="1">
        <v>11946</v>
      </c>
      <c r="B1947" s="1" t="s">
        <v>2</v>
      </c>
      <c r="C1947" s="2">
        <f t="shared" ca="1" si="210"/>
        <v>45265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6350</v>
      </c>
      <c r="O1947" s="1" t="s">
        <v>6373</v>
      </c>
      <c r="P1947" s="1" t="s">
        <v>6349</v>
      </c>
      <c r="Q1947" s="1" t="s">
        <v>6350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11"/>
        <v>37960</v>
      </c>
      <c r="AA1947" s="1" t="str">
        <f>Raw!Z1947</f>
        <v>NEW ZEALAND FULL LICENCE</v>
      </c>
      <c r="AB1947" s="9">
        <f t="shared" si="212"/>
        <v>4</v>
      </c>
      <c r="AC1947" s="1">
        <v>16</v>
      </c>
      <c r="AD1947" s="1" t="str">
        <f>Raw!AA1947</f>
        <v>MALE</v>
      </c>
      <c r="AE1947" s="1" t="str">
        <f>Raw!AB1947</f>
        <v>NO</v>
      </c>
      <c r="AF1947" s="1">
        <f>IF(Raw!AE1947="", 0, 1)</f>
        <v>0</v>
      </c>
      <c r="AG1947" s="1" t="str">
        <f t="shared" si="213"/>
        <v>No</v>
      </c>
      <c r="AH1947" s="1" t="str">
        <f t="shared" si="214"/>
        <v>No</v>
      </c>
      <c r="AI1947" s="1" t="str">
        <f t="shared" si="215"/>
        <v>No</v>
      </c>
      <c r="AJ1947" s="1" t="str">
        <f>IF(Raw!AE1947="", "", Raw!AE1947)</f>
        <v/>
      </c>
      <c r="AK1947" s="2" t="str">
        <f t="shared" ca="1" si="216"/>
        <v/>
      </c>
      <c r="AL1947" s="1" t="str">
        <f>IF(Raw!AF1947="", "", Raw!AF1947)</f>
        <v/>
      </c>
      <c r="AM1947" s="1" t="s">
        <v>6350</v>
      </c>
      <c r="AN1947" s="1" t="s">
        <v>6350</v>
      </c>
      <c r="AO1947" s="1" t="s">
        <v>6349</v>
      </c>
      <c r="AP1947" s="1">
        <f>Raw!AH1947</f>
        <v>5400</v>
      </c>
      <c r="AQ1947" s="1">
        <v>500</v>
      </c>
      <c r="AR1947" s="1" t="s">
        <v>6350</v>
      </c>
      <c r="AS1947" s="1" t="s">
        <v>6350</v>
      </c>
      <c r="AT1947" s="1" t="s">
        <v>6350</v>
      </c>
    </row>
    <row r="1948" spans="1:46" ht="12.75" x14ac:dyDescent="0.2">
      <c r="A1948" s="1">
        <v>11947</v>
      </c>
      <c r="B1948" s="1" t="s">
        <v>2</v>
      </c>
      <c r="C1948" s="2">
        <f t="shared" ca="1" si="210"/>
        <v>45265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6350</v>
      </c>
      <c r="O1948" s="1" t="s">
        <v>6373</v>
      </c>
      <c r="P1948" s="1" t="s">
        <v>6349</v>
      </c>
      <c r="Q1948" s="1" t="s">
        <v>6350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11"/>
        <v>33943</v>
      </c>
      <c r="AA1948" s="1" t="str">
        <f>Raw!Z1948</f>
        <v>NEW ZEALAND FULL LICENCE</v>
      </c>
      <c r="AB1948" s="9">
        <f t="shared" si="212"/>
        <v>4</v>
      </c>
      <c r="AC1948" s="1">
        <v>16</v>
      </c>
      <c r="AD1948" s="1" t="str">
        <f>Raw!AA1948</f>
        <v>MALE</v>
      </c>
      <c r="AE1948" s="1" t="str">
        <f>Raw!AB1948</f>
        <v>NO</v>
      </c>
      <c r="AF1948" s="1">
        <f>IF(Raw!AE1948="", 0, 1)</f>
        <v>1</v>
      </c>
      <c r="AG1948" s="1" t="str">
        <f t="shared" si="213"/>
        <v>Yes</v>
      </c>
      <c r="AH1948" s="1" t="str">
        <f t="shared" si="214"/>
        <v>Yes</v>
      </c>
      <c r="AI1948" s="1" t="str">
        <f t="shared" si="215"/>
        <v>Yes</v>
      </c>
      <c r="AJ1948" s="1">
        <f>IF(Raw!AE1948="", "", Raw!AE1948)</f>
        <v>19</v>
      </c>
      <c r="AK1948" s="2">
        <f t="shared" ca="1" si="216"/>
        <v>44712</v>
      </c>
      <c r="AL1948" s="1" t="str">
        <f>IF(Raw!AF1948="", "", Raw!AF1948)</f>
        <v>At fault - other vehicle involved</v>
      </c>
      <c r="AM1948" s="1" t="s">
        <v>6350</v>
      </c>
      <c r="AN1948" s="1" t="s">
        <v>6350</v>
      </c>
      <c r="AO1948" s="1" t="s">
        <v>6349</v>
      </c>
      <c r="AP1948" s="1">
        <f>Raw!AH1948</f>
        <v>36650</v>
      </c>
      <c r="AQ1948" s="1">
        <v>500</v>
      </c>
      <c r="AR1948" s="1" t="s">
        <v>6350</v>
      </c>
      <c r="AS1948" s="1" t="s">
        <v>6350</v>
      </c>
      <c r="AT1948" s="1" t="s">
        <v>6350</v>
      </c>
    </row>
    <row r="1949" spans="1:46" ht="12.75" x14ac:dyDescent="0.2">
      <c r="A1949" s="1">
        <v>11948</v>
      </c>
      <c r="B1949" s="1" t="s">
        <v>2</v>
      </c>
      <c r="C1949" s="2">
        <f t="shared" ca="1" si="210"/>
        <v>45265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6350</v>
      </c>
      <c r="O1949" s="1" t="s">
        <v>6373</v>
      </c>
      <c r="P1949" s="1" t="s">
        <v>6349</v>
      </c>
      <c r="Q1949" s="1" t="s">
        <v>6350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11"/>
        <v>30290</v>
      </c>
      <c r="AA1949" s="1" t="str">
        <f>Raw!Z1949</f>
        <v>NEW ZEALAND FULL LICENCE</v>
      </c>
      <c r="AB1949" s="9">
        <f t="shared" si="212"/>
        <v>4</v>
      </c>
      <c r="AC1949" s="1">
        <v>16</v>
      </c>
      <c r="AD1949" s="1" t="str">
        <f>Raw!AA1949</f>
        <v>FEMALE</v>
      </c>
      <c r="AE1949" s="1" t="str">
        <f>Raw!AB1949</f>
        <v>YES</v>
      </c>
      <c r="AF1949" s="1">
        <f>IF(Raw!AE1949="", 0, 1)</f>
        <v>0</v>
      </c>
      <c r="AG1949" s="1" t="str">
        <f t="shared" si="213"/>
        <v>No</v>
      </c>
      <c r="AH1949" s="1" t="str">
        <f t="shared" si="214"/>
        <v>No</v>
      </c>
      <c r="AI1949" s="1" t="str">
        <f t="shared" si="215"/>
        <v>No</v>
      </c>
      <c r="AJ1949" s="1" t="str">
        <f>IF(Raw!AE1949="", "", Raw!AE1949)</f>
        <v/>
      </c>
      <c r="AK1949" s="2" t="str">
        <f t="shared" ca="1" si="216"/>
        <v/>
      </c>
      <c r="AL1949" s="1" t="str">
        <f>IF(Raw!AF1949="", "", Raw!AF1949)</f>
        <v/>
      </c>
      <c r="AM1949" s="1" t="s">
        <v>6350</v>
      </c>
      <c r="AN1949" s="1" t="s">
        <v>6350</v>
      </c>
      <c r="AO1949" s="1" t="s">
        <v>6349</v>
      </c>
      <c r="AP1949" s="1">
        <f>Raw!AH1949</f>
        <v>25000</v>
      </c>
      <c r="AQ1949" s="1">
        <v>500</v>
      </c>
      <c r="AR1949" s="1" t="s">
        <v>6350</v>
      </c>
      <c r="AS1949" s="1" t="s">
        <v>6350</v>
      </c>
      <c r="AT1949" s="1" t="s">
        <v>6350</v>
      </c>
    </row>
    <row r="1950" spans="1:46" ht="12.75" x14ac:dyDescent="0.2">
      <c r="A1950" s="1">
        <v>11949</v>
      </c>
      <c r="B1950" s="1" t="s">
        <v>2</v>
      </c>
      <c r="C1950" s="2">
        <f t="shared" ca="1" si="210"/>
        <v>45265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6350</v>
      </c>
      <c r="O1950" s="1" t="s">
        <v>6373</v>
      </c>
      <c r="P1950" s="1" t="s">
        <v>6349</v>
      </c>
      <c r="Q1950" s="1" t="s">
        <v>6350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11"/>
        <v>37595</v>
      </c>
      <c r="AA1950" s="1" t="str">
        <f>Raw!Z1950</f>
        <v>NEW ZEALAND FULL LICENCE</v>
      </c>
      <c r="AB1950" s="9">
        <f t="shared" si="212"/>
        <v>4</v>
      </c>
      <c r="AC1950" s="1">
        <v>16</v>
      </c>
      <c r="AD1950" s="1" t="str">
        <f>Raw!AA1950</f>
        <v>MALE</v>
      </c>
      <c r="AE1950" s="1" t="str">
        <f>Raw!AB1950</f>
        <v>YES</v>
      </c>
      <c r="AF1950" s="1">
        <f>IF(Raw!AE1950="", 0, 1)</f>
        <v>0</v>
      </c>
      <c r="AG1950" s="1" t="str">
        <f t="shared" si="213"/>
        <v>No</v>
      </c>
      <c r="AH1950" s="1" t="str">
        <f t="shared" si="214"/>
        <v>No</v>
      </c>
      <c r="AI1950" s="1" t="str">
        <f t="shared" si="215"/>
        <v>No</v>
      </c>
      <c r="AJ1950" s="1" t="str">
        <f>IF(Raw!AE1950="", "", Raw!AE1950)</f>
        <v/>
      </c>
      <c r="AK1950" s="2" t="str">
        <f t="shared" ca="1" si="216"/>
        <v/>
      </c>
      <c r="AL1950" s="1" t="str">
        <f>IF(Raw!AF1950="", "", Raw!AF1950)</f>
        <v/>
      </c>
      <c r="AM1950" s="1" t="s">
        <v>6350</v>
      </c>
      <c r="AN1950" s="1" t="s">
        <v>6350</v>
      </c>
      <c r="AO1950" s="1" t="s">
        <v>6349</v>
      </c>
      <c r="AP1950" s="1">
        <f>Raw!AH1950</f>
        <v>9550</v>
      </c>
      <c r="AQ1950" s="1">
        <v>500</v>
      </c>
      <c r="AR1950" s="1" t="s">
        <v>6350</v>
      </c>
      <c r="AS1950" s="1" t="s">
        <v>6350</v>
      </c>
      <c r="AT1950" s="1" t="s">
        <v>6350</v>
      </c>
    </row>
    <row r="1951" spans="1:46" ht="12.75" x14ac:dyDescent="0.2">
      <c r="A1951" s="1">
        <v>11950</v>
      </c>
      <c r="B1951" s="1" t="s">
        <v>2</v>
      </c>
      <c r="C1951" s="2">
        <f t="shared" ca="1" si="210"/>
        <v>45265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6350</v>
      </c>
      <c r="O1951" s="1" t="s">
        <v>6373</v>
      </c>
      <c r="P1951" s="1" t="s">
        <v>6349</v>
      </c>
      <c r="Q1951" s="1" t="s">
        <v>6350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11"/>
        <v>25177</v>
      </c>
      <c r="AA1951" s="1" t="str">
        <f>Raw!Z1951</f>
        <v>NEW ZEALAND FULL LICENCE</v>
      </c>
      <c r="AB1951" s="9">
        <f t="shared" si="212"/>
        <v>4</v>
      </c>
      <c r="AC1951" s="1">
        <v>16</v>
      </c>
      <c r="AD1951" s="1" t="str">
        <f>Raw!AA1951</f>
        <v>MALE</v>
      </c>
      <c r="AE1951" s="1" t="str">
        <f>Raw!AB1951</f>
        <v>NO</v>
      </c>
      <c r="AF1951" s="1">
        <f>IF(Raw!AE1951="", 0, 1)</f>
        <v>0</v>
      </c>
      <c r="AG1951" s="1" t="str">
        <f t="shared" si="213"/>
        <v>No</v>
      </c>
      <c r="AH1951" s="1" t="str">
        <f t="shared" si="214"/>
        <v>No</v>
      </c>
      <c r="AI1951" s="1" t="str">
        <f t="shared" si="215"/>
        <v>No</v>
      </c>
      <c r="AJ1951" s="1" t="str">
        <f>IF(Raw!AE1951="", "", Raw!AE1951)</f>
        <v/>
      </c>
      <c r="AK1951" s="2" t="str">
        <f t="shared" ca="1" si="216"/>
        <v/>
      </c>
      <c r="AL1951" s="1" t="str">
        <f>IF(Raw!AF1951="", "", Raw!AF1951)</f>
        <v/>
      </c>
      <c r="AM1951" s="1" t="s">
        <v>6350</v>
      </c>
      <c r="AN1951" s="1" t="s">
        <v>6350</v>
      </c>
      <c r="AO1951" s="1" t="s">
        <v>6349</v>
      </c>
      <c r="AP1951" s="1">
        <f>Raw!AH1951</f>
        <v>11410</v>
      </c>
      <c r="AQ1951" s="1">
        <v>500</v>
      </c>
      <c r="AR1951" s="1" t="s">
        <v>6350</v>
      </c>
      <c r="AS1951" s="1" t="s">
        <v>6350</v>
      </c>
      <c r="AT1951" s="1" t="s">
        <v>6350</v>
      </c>
    </row>
    <row r="1952" spans="1:46" ht="12.75" x14ac:dyDescent="0.2">
      <c r="A1952" s="1">
        <v>11951</v>
      </c>
      <c r="B1952" s="1" t="s">
        <v>2</v>
      </c>
      <c r="C1952" s="2">
        <f t="shared" ca="1" si="210"/>
        <v>45265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6350</v>
      </c>
      <c r="O1952" s="1" t="s">
        <v>6373</v>
      </c>
      <c r="P1952" s="1" t="s">
        <v>6349</v>
      </c>
      <c r="Q1952" s="1" t="s">
        <v>6350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11"/>
        <v>27003</v>
      </c>
      <c r="AA1952" s="1" t="str">
        <f>Raw!Z1952</f>
        <v>NEW ZEALAND FULL LICENCE</v>
      </c>
      <c r="AB1952" s="9">
        <f t="shared" si="212"/>
        <v>4</v>
      </c>
      <c r="AC1952" s="1">
        <v>16</v>
      </c>
      <c r="AD1952" s="1" t="str">
        <f>Raw!AA1952</f>
        <v>MALE</v>
      </c>
      <c r="AE1952" s="1" t="str">
        <f>Raw!AB1952</f>
        <v>NO</v>
      </c>
      <c r="AF1952" s="1">
        <f>IF(Raw!AE1952="", 0, 1)</f>
        <v>1</v>
      </c>
      <c r="AG1952" s="1" t="str">
        <f t="shared" si="213"/>
        <v>Yes</v>
      </c>
      <c r="AH1952" s="1" t="str">
        <f t="shared" si="214"/>
        <v>Yes</v>
      </c>
      <c r="AI1952" s="1" t="str">
        <f t="shared" si="215"/>
        <v>Yes</v>
      </c>
      <c r="AJ1952" s="1">
        <f>IF(Raw!AE1952="", "", Raw!AE1952)</f>
        <v>17</v>
      </c>
      <c r="AK1952" s="2">
        <f t="shared" ca="1" si="216"/>
        <v>44773</v>
      </c>
      <c r="AL1952" s="1" t="str">
        <f>IF(Raw!AF1952="", "", Raw!AF1952)</f>
        <v>Not at fault - no other vehicle involved</v>
      </c>
      <c r="AM1952" s="1" t="s">
        <v>6350</v>
      </c>
      <c r="AN1952" s="1" t="s">
        <v>6350</v>
      </c>
      <c r="AO1952" s="1" t="s">
        <v>6349</v>
      </c>
      <c r="AP1952" s="1">
        <f>Raw!AH1952</f>
        <v>31640</v>
      </c>
      <c r="AQ1952" s="1">
        <v>500</v>
      </c>
      <c r="AR1952" s="1" t="s">
        <v>6350</v>
      </c>
      <c r="AS1952" s="1" t="s">
        <v>6350</v>
      </c>
      <c r="AT1952" s="1" t="s">
        <v>6350</v>
      </c>
    </row>
    <row r="1953" spans="1:46" ht="12.75" x14ac:dyDescent="0.2">
      <c r="A1953" s="1">
        <v>11952</v>
      </c>
      <c r="B1953" s="1" t="s">
        <v>2</v>
      </c>
      <c r="C1953" s="2">
        <f t="shared" ca="1" si="210"/>
        <v>45265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6350</v>
      </c>
      <c r="O1953" s="1" t="s">
        <v>6373</v>
      </c>
      <c r="P1953" s="1" t="s">
        <v>6349</v>
      </c>
      <c r="Q1953" s="1" t="s">
        <v>6350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11"/>
        <v>23716</v>
      </c>
      <c r="AA1953" s="1" t="str">
        <f>Raw!Z1953</f>
        <v>NEW ZEALAND FULL LICENCE</v>
      </c>
      <c r="AB1953" s="9">
        <f t="shared" si="212"/>
        <v>4</v>
      </c>
      <c r="AC1953" s="1">
        <v>16</v>
      </c>
      <c r="AD1953" s="1" t="str">
        <f>Raw!AA1953</f>
        <v>FEMALE</v>
      </c>
      <c r="AE1953" s="1" t="str">
        <f>Raw!AB1953</f>
        <v>NO</v>
      </c>
      <c r="AF1953" s="1">
        <f>IF(Raw!AE1953="", 0, 1)</f>
        <v>1</v>
      </c>
      <c r="AG1953" s="1" t="str">
        <f t="shared" si="213"/>
        <v>Yes</v>
      </c>
      <c r="AH1953" s="1" t="str">
        <f t="shared" si="214"/>
        <v>Yes</v>
      </c>
      <c r="AI1953" s="1" t="str">
        <f t="shared" si="215"/>
        <v>Yes</v>
      </c>
      <c r="AJ1953" s="1">
        <f>IF(Raw!AE1953="", "", Raw!AE1953)</f>
        <v>22</v>
      </c>
      <c r="AK1953" s="2">
        <f t="shared" ca="1" si="216"/>
        <v>44620</v>
      </c>
      <c r="AL1953" s="1" t="str">
        <f>IF(Raw!AF1953="", "", Raw!AF1953)</f>
        <v>At fault - other vehicle involved</v>
      </c>
      <c r="AM1953" s="1" t="s">
        <v>6350</v>
      </c>
      <c r="AN1953" s="1" t="s">
        <v>6350</v>
      </c>
      <c r="AO1953" s="1" t="s">
        <v>6349</v>
      </c>
      <c r="AP1953" s="1">
        <f>Raw!AH1953</f>
        <v>47795</v>
      </c>
      <c r="AQ1953" s="1">
        <v>500</v>
      </c>
      <c r="AR1953" s="1" t="s">
        <v>6350</v>
      </c>
      <c r="AS1953" s="1" t="s">
        <v>6350</v>
      </c>
      <c r="AT1953" s="1" t="s">
        <v>6350</v>
      </c>
    </row>
    <row r="1954" spans="1:46" ht="12.75" x14ac:dyDescent="0.2">
      <c r="A1954" s="1">
        <v>11953</v>
      </c>
      <c r="B1954" s="1" t="s">
        <v>2</v>
      </c>
      <c r="C1954" s="2">
        <f t="shared" ca="1" si="210"/>
        <v>45265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6350</v>
      </c>
      <c r="O1954" s="1" t="s">
        <v>6373</v>
      </c>
      <c r="P1954" s="1" t="s">
        <v>6349</v>
      </c>
      <c r="Q1954" s="1" t="s">
        <v>6350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/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11"/>
        <v>35404</v>
      </c>
      <c r="AA1954" s="1" t="str">
        <f>Raw!Z1954</f>
        <v>NEW ZEALAND FULL LICENCE</v>
      </c>
      <c r="AB1954" s="9">
        <f t="shared" si="212"/>
        <v>4</v>
      </c>
      <c r="AC1954" s="1">
        <v>16</v>
      </c>
      <c r="AD1954" s="1" t="str">
        <f>Raw!AA1954</f>
        <v>FEMALE</v>
      </c>
      <c r="AE1954" s="1" t="str">
        <f>Raw!AB1954</f>
        <v>NO</v>
      </c>
      <c r="AF1954" s="1">
        <f>IF(Raw!AE1954="", 0, 1)</f>
        <v>1</v>
      </c>
      <c r="AG1954" s="1" t="str">
        <f t="shared" si="213"/>
        <v>Yes</v>
      </c>
      <c r="AH1954" s="1" t="str">
        <f t="shared" si="214"/>
        <v>Yes</v>
      </c>
      <c r="AI1954" s="1" t="str">
        <f t="shared" si="215"/>
        <v>Yes</v>
      </c>
      <c r="AJ1954" s="1">
        <f>IF(Raw!AE1954="", "", Raw!AE1954)</f>
        <v>8</v>
      </c>
      <c r="AK1954" s="2">
        <f t="shared" ca="1" si="216"/>
        <v>45046</v>
      </c>
      <c r="AL1954" s="1" t="str">
        <f>IF(Raw!AF1954="", "", Raw!AF1954)</f>
        <v>At fault - other vehicle involved</v>
      </c>
      <c r="AM1954" s="1" t="s">
        <v>6350</v>
      </c>
      <c r="AN1954" s="1" t="s">
        <v>6350</v>
      </c>
      <c r="AO1954" s="1" t="s">
        <v>6349</v>
      </c>
      <c r="AP1954" s="1">
        <f>Raw!AH1954</f>
        <v>35000</v>
      </c>
      <c r="AQ1954" s="1">
        <v>500</v>
      </c>
      <c r="AR1954" s="1" t="s">
        <v>6350</v>
      </c>
      <c r="AS1954" s="1" t="s">
        <v>6350</v>
      </c>
      <c r="AT1954" s="1" t="s">
        <v>6350</v>
      </c>
    </row>
    <row r="1955" spans="1:46" ht="12.75" x14ac:dyDescent="0.2">
      <c r="A1955" s="1">
        <v>11954</v>
      </c>
      <c r="B1955" s="1" t="s">
        <v>2</v>
      </c>
      <c r="C1955" s="2">
        <f t="shared" ca="1" si="210"/>
        <v>45265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6350</v>
      </c>
      <c r="O1955" s="1" t="s">
        <v>6373</v>
      </c>
      <c r="P1955" s="1" t="s">
        <v>6349</v>
      </c>
      <c r="Q1955" s="1" t="s">
        <v>6350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11"/>
        <v>33212</v>
      </c>
      <c r="AA1955" s="1" t="str">
        <f>Raw!Z1955</f>
        <v>NEW ZEALAND FULL LICENCE</v>
      </c>
      <c r="AB1955" s="9">
        <f t="shared" si="212"/>
        <v>4</v>
      </c>
      <c r="AC1955" s="1">
        <v>16</v>
      </c>
      <c r="AD1955" s="1" t="str">
        <f>Raw!AA1955</f>
        <v>MALE</v>
      </c>
      <c r="AE1955" s="1" t="str">
        <f>Raw!AB1955</f>
        <v>YES</v>
      </c>
      <c r="AF1955" s="1">
        <f>IF(Raw!AE1955="", 0, 1)</f>
        <v>1</v>
      </c>
      <c r="AG1955" s="1" t="str">
        <f t="shared" si="213"/>
        <v>Yes</v>
      </c>
      <c r="AH1955" s="1" t="str">
        <f t="shared" si="214"/>
        <v>Yes</v>
      </c>
      <c r="AI1955" s="1" t="str">
        <f t="shared" si="215"/>
        <v>Yes</v>
      </c>
      <c r="AJ1955" s="1">
        <f>IF(Raw!AE1955="", "", Raw!AE1955)</f>
        <v>10</v>
      </c>
      <c r="AK1955" s="2">
        <f t="shared" ca="1" si="216"/>
        <v>44985</v>
      </c>
      <c r="AL1955" s="1" t="str">
        <f>IF(Raw!AF1955="", "", Raw!AF1955)</f>
        <v>At fault - other vehicle involved</v>
      </c>
      <c r="AM1955" s="1" t="s">
        <v>6350</v>
      </c>
      <c r="AN1955" s="1" t="s">
        <v>6350</v>
      </c>
      <c r="AO1955" s="1" t="s">
        <v>6349</v>
      </c>
      <c r="AP1955" s="1">
        <f>Raw!AH1955</f>
        <v>14520</v>
      </c>
      <c r="AQ1955" s="1">
        <v>500</v>
      </c>
      <c r="AR1955" s="1" t="s">
        <v>6350</v>
      </c>
      <c r="AS1955" s="1" t="s">
        <v>6350</v>
      </c>
      <c r="AT1955" s="1" t="s">
        <v>6350</v>
      </c>
    </row>
    <row r="1956" spans="1:46" ht="12.75" x14ac:dyDescent="0.2">
      <c r="A1956" s="1">
        <v>11955</v>
      </c>
      <c r="B1956" s="1" t="s">
        <v>2</v>
      </c>
      <c r="C1956" s="2">
        <f t="shared" ca="1" si="210"/>
        <v>45265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6350</v>
      </c>
      <c r="O1956" s="1" t="s">
        <v>6373</v>
      </c>
      <c r="P1956" s="1" t="s">
        <v>6349</v>
      </c>
      <c r="Q1956" s="1" t="s">
        <v>6350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11"/>
        <v>33577</v>
      </c>
      <c r="AA1956" s="1" t="str">
        <f>Raw!Z1956</f>
        <v>NEW ZEALAND FULL LICENCE</v>
      </c>
      <c r="AB1956" s="9">
        <f t="shared" si="212"/>
        <v>4</v>
      </c>
      <c r="AC1956" s="1">
        <v>16</v>
      </c>
      <c r="AD1956" s="1" t="str">
        <f>Raw!AA1956</f>
        <v>MALE</v>
      </c>
      <c r="AE1956" s="1" t="str">
        <f>Raw!AB1956</f>
        <v>YES</v>
      </c>
      <c r="AF1956" s="1">
        <f>IF(Raw!AE1956="", 0, 1)</f>
        <v>0</v>
      </c>
      <c r="AG1956" s="1" t="str">
        <f t="shared" si="213"/>
        <v>No</v>
      </c>
      <c r="AH1956" s="1" t="str">
        <f t="shared" si="214"/>
        <v>No</v>
      </c>
      <c r="AI1956" s="1" t="str">
        <f t="shared" si="215"/>
        <v>No</v>
      </c>
      <c r="AJ1956" s="1" t="str">
        <f>IF(Raw!AE1956="", "", Raw!AE1956)</f>
        <v/>
      </c>
      <c r="AK1956" s="2" t="str">
        <f t="shared" ca="1" si="216"/>
        <v/>
      </c>
      <c r="AL1956" s="1" t="str">
        <f>IF(Raw!AF1956="", "", Raw!AF1956)</f>
        <v/>
      </c>
      <c r="AM1956" s="1" t="s">
        <v>6350</v>
      </c>
      <c r="AN1956" s="1" t="s">
        <v>6350</v>
      </c>
      <c r="AO1956" s="1" t="s">
        <v>6349</v>
      </c>
      <c r="AP1956" s="1">
        <f>Raw!AH1956</f>
        <v>4780</v>
      </c>
      <c r="AQ1956" s="1">
        <v>500</v>
      </c>
      <c r="AR1956" s="1" t="s">
        <v>6350</v>
      </c>
      <c r="AS1956" s="1" t="s">
        <v>6350</v>
      </c>
      <c r="AT1956" s="1" t="s">
        <v>6350</v>
      </c>
    </row>
    <row r="1957" spans="1:46" ht="12.75" x14ac:dyDescent="0.2">
      <c r="A1957" s="1">
        <v>11956</v>
      </c>
      <c r="B1957" s="1" t="s">
        <v>2</v>
      </c>
      <c r="C1957" s="2">
        <f t="shared" ca="1" si="210"/>
        <v>45265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6350</v>
      </c>
      <c r="O1957" s="1" t="s">
        <v>6373</v>
      </c>
      <c r="P1957" s="1" t="s">
        <v>6349</v>
      </c>
      <c r="Q1957" s="1" t="s">
        <v>6350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/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11"/>
        <v>36499</v>
      </c>
      <c r="AA1957" s="1" t="str">
        <f>Raw!Z1957</f>
        <v>NEW ZEALAND FULL LICENCE</v>
      </c>
      <c r="AB1957" s="9">
        <f t="shared" si="212"/>
        <v>4</v>
      </c>
      <c r="AC1957" s="1">
        <v>16</v>
      </c>
      <c r="AD1957" s="1" t="str">
        <f>Raw!AA1957</f>
        <v>MALE</v>
      </c>
      <c r="AE1957" s="1" t="str">
        <f>Raw!AB1957</f>
        <v>NO</v>
      </c>
      <c r="AF1957" s="1">
        <f>IF(Raw!AE1957="", 0, 1)</f>
        <v>0</v>
      </c>
      <c r="AG1957" s="1" t="str">
        <f t="shared" si="213"/>
        <v>No</v>
      </c>
      <c r="AH1957" s="1" t="str">
        <f t="shared" si="214"/>
        <v>No</v>
      </c>
      <c r="AI1957" s="1" t="str">
        <f t="shared" si="215"/>
        <v>No</v>
      </c>
      <c r="AJ1957" s="1" t="str">
        <f>IF(Raw!AE1957="", "", Raw!AE1957)</f>
        <v/>
      </c>
      <c r="AK1957" s="2" t="str">
        <f t="shared" ca="1" si="216"/>
        <v/>
      </c>
      <c r="AL1957" s="1" t="str">
        <f>IF(Raw!AF1957="", "", Raw!AF1957)</f>
        <v/>
      </c>
      <c r="AM1957" s="1" t="s">
        <v>6350</v>
      </c>
      <c r="AN1957" s="1" t="s">
        <v>6350</v>
      </c>
      <c r="AO1957" s="1" t="s">
        <v>6349</v>
      </c>
      <c r="AP1957" s="1">
        <f>Raw!AH1957</f>
        <v>9820</v>
      </c>
      <c r="AQ1957" s="1">
        <v>500</v>
      </c>
      <c r="AR1957" s="1" t="s">
        <v>6350</v>
      </c>
      <c r="AS1957" s="1" t="s">
        <v>6350</v>
      </c>
      <c r="AT1957" s="1" t="s">
        <v>6350</v>
      </c>
    </row>
    <row r="1958" spans="1:46" ht="12.75" x14ac:dyDescent="0.2">
      <c r="A1958" s="1">
        <v>11957</v>
      </c>
      <c r="B1958" s="1" t="s">
        <v>2</v>
      </c>
      <c r="C1958" s="2">
        <f t="shared" ca="1" si="210"/>
        <v>45265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6350</v>
      </c>
      <c r="O1958" s="1" t="s">
        <v>6373</v>
      </c>
      <c r="P1958" s="1" t="s">
        <v>6349</v>
      </c>
      <c r="Q1958" s="1" t="s">
        <v>6350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/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11"/>
        <v>18967</v>
      </c>
      <c r="AA1958" s="1" t="str">
        <f>Raw!Z1958</f>
        <v>NEW ZEALAND FULL LICENCE</v>
      </c>
      <c r="AB1958" s="9">
        <f t="shared" si="212"/>
        <v>4</v>
      </c>
      <c r="AC1958" s="1">
        <v>16</v>
      </c>
      <c r="AD1958" s="1" t="str">
        <f>Raw!AA1958</f>
        <v>FEMALE</v>
      </c>
      <c r="AE1958" s="1" t="str">
        <f>Raw!AB1958</f>
        <v>NO</v>
      </c>
      <c r="AF1958" s="1">
        <f>IF(Raw!AE1958="", 0, 1)</f>
        <v>0</v>
      </c>
      <c r="AG1958" s="1" t="str">
        <f t="shared" si="213"/>
        <v>No</v>
      </c>
      <c r="AH1958" s="1" t="str">
        <f t="shared" si="214"/>
        <v>No</v>
      </c>
      <c r="AI1958" s="1" t="str">
        <f t="shared" si="215"/>
        <v>No</v>
      </c>
      <c r="AJ1958" s="1" t="str">
        <f>IF(Raw!AE1958="", "", Raw!AE1958)</f>
        <v/>
      </c>
      <c r="AK1958" s="2" t="str">
        <f t="shared" ca="1" si="216"/>
        <v/>
      </c>
      <c r="AL1958" s="1" t="str">
        <f>IF(Raw!AF1958="", "", Raw!AF1958)</f>
        <v/>
      </c>
      <c r="AM1958" s="1" t="s">
        <v>6350</v>
      </c>
      <c r="AN1958" s="1" t="s">
        <v>6350</v>
      </c>
      <c r="AO1958" s="1" t="s">
        <v>6349</v>
      </c>
      <c r="AP1958" s="1">
        <f>Raw!AH1958</f>
        <v>29900</v>
      </c>
      <c r="AQ1958" s="1">
        <v>500</v>
      </c>
      <c r="AR1958" s="1" t="s">
        <v>6350</v>
      </c>
      <c r="AS1958" s="1" t="s">
        <v>6350</v>
      </c>
      <c r="AT1958" s="1" t="s">
        <v>6350</v>
      </c>
    </row>
    <row r="1959" spans="1:46" ht="12.75" x14ac:dyDescent="0.2">
      <c r="A1959" s="1">
        <v>11958</v>
      </c>
      <c r="B1959" s="1" t="s">
        <v>2</v>
      </c>
      <c r="C1959" s="2">
        <f t="shared" ca="1" si="210"/>
        <v>45265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6350</v>
      </c>
      <c r="O1959" s="1" t="s">
        <v>6373</v>
      </c>
      <c r="P1959" s="1" t="s">
        <v>6349</v>
      </c>
      <c r="Q1959" s="1" t="s">
        <v>6350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11"/>
        <v>17872</v>
      </c>
      <c r="AA1959" s="1" t="str">
        <f>Raw!Z1959</f>
        <v>NEW ZEALAND FULL LICENCE</v>
      </c>
      <c r="AB1959" s="9">
        <f t="shared" si="212"/>
        <v>4</v>
      </c>
      <c r="AC1959" s="1">
        <v>16</v>
      </c>
      <c r="AD1959" s="1" t="str">
        <f>Raw!AA1959</f>
        <v>MALE</v>
      </c>
      <c r="AE1959" s="1" t="str">
        <f>Raw!AB1959</f>
        <v>NO</v>
      </c>
      <c r="AF1959" s="1">
        <f>IF(Raw!AE1959="", 0, 1)</f>
        <v>1</v>
      </c>
      <c r="AG1959" s="1" t="str">
        <f t="shared" si="213"/>
        <v>No</v>
      </c>
      <c r="AH1959" s="1" t="str">
        <f t="shared" si="214"/>
        <v>Yes</v>
      </c>
      <c r="AI1959" s="1" t="str">
        <f t="shared" si="215"/>
        <v>Yes</v>
      </c>
      <c r="AJ1959" s="1">
        <f>IF(Raw!AE1959="", "", Raw!AE1959)</f>
        <v>28</v>
      </c>
      <c r="AK1959" s="2">
        <f t="shared" ca="1" si="216"/>
        <v>44439</v>
      </c>
      <c r="AL1959" s="1" t="str">
        <f>IF(Raw!AF1959="", "", Raw!AF1959)</f>
        <v>Not at fault - other vehicle involved</v>
      </c>
      <c r="AM1959" s="1" t="s">
        <v>6350</v>
      </c>
      <c r="AN1959" s="1" t="s">
        <v>6350</v>
      </c>
      <c r="AO1959" s="1" t="s">
        <v>6349</v>
      </c>
      <c r="AP1959" s="1">
        <f>Raw!AH1959</f>
        <v>14650</v>
      </c>
      <c r="AQ1959" s="1">
        <v>500</v>
      </c>
      <c r="AR1959" s="1" t="s">
        <v>6350</v>
      </c>
      <c r="AS1959" s="1" t="s">
        <v>6350</v>
      </c>
      <c r="AT1959" s="1" t="s">
        <v>6350</v>
      </c>
    </row>
    <row r="1960" spans="1:46" ht="12.75" x14ac:dyDescent="0.2">
      <c r="A1960" s="1">
        <v>11959</v>
      </c>
      <c r="B1960" s="1" t="s">
        <v>2</v>
      </c>
      <c r="C1960" s="2">
        <f t="shared" ca="1" si="210"/>
        <v>45265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6350</v>
      </c>
      <c r="O1960" s="1" t="s">
        <v>6373</v>
      </c>
      <c r="P1960" s="1" t="s">
        <v>6349</v>
      </c>
      <c r="Q1960" s="1" t="s">
        <v>6350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11"/>
        <v>25907</v>
      </c>
      <c r="AA1960" s="1" t="str">
        <f>Raw!Z1960</f>
        <v>NEW ZEALAND FULL LICENCE</v>
      </c>
      <c r="AB1960" s="9">
        <f t="shared" si="212"/>
        <v>4</v>
      </c>
      <c r="AC1960" s="1">
        <v>16</v>
      </c>
      <c r="AD1960" s="1" t="str">
        <f>Raw!AA1960</f>
        <v>FEMALE</v>
      </c>
      <c r="AE1960" s="1" t="str">
        <f>Raw!AB1960</f>
        <v>YES</v>
      </c>
      <c r="AF1960" s="1">
        <f>IF(Raw!AE1960="", 0, 1)</f>
        <v>0</v>
      </c>
      <c r="AG1960" s="1" t="str">
        <f t="shared" si="213"/>
        <v>No</v>
      </c>
      <c r="AH1960" s="1" t="str">
        <f t="shared" si="214"/>
        <v>No</v>
      </c>
      <c r="AI1960" s="1" t="str">
        <f t="shared" si="215"/>
        <v>No</v>
      </c>
      <c r="AJ1960" s="1" t="str">
        <f>IF(Raw!AE1960="", "", Raw!AE1960)</f>
        <v/>
      </c>
      <c r="AK1960" s="2" t="str">
        <f t="shared" ca="1" si="216"/>
        <v/>
      </c>
      <c r="AL1960" s="1" t="str">
        <f>IF(Raw!AF1960="", "", Raw!AF1960)</f>
        <v/>
      </c>
      <c r="AM1960" s="1" t="s">
        <v>6350</v>
      </c>
      <c r="AN1960" s="1" t="s">
        <v>6350</v>
      </c>
      <c r="AO1960" s="1" t="s">
        <v>6349</v>
      </c>
      <c r="AP1960" s="1">
        <f>Raw!AH1960</f>
        <v>6950</v>
      </c>
      <c r="AQ1960" s="1">
        <v>500</v>
      </c>
      <c r="AR1960" s="1" t="s">
        <v>6350</v>
      </c>
      <c r="AS1960" s="1" t="s">
        <v>6350</v>
      </c>
      <c r="AT1960" s="1" t="s">
        <v>6350</v>
      </c>
    </row>
    <row r="1961" spans="1:46" ht="12.75" x14ac:dyDescent="0.2">
      <c r="A1961" s="1">
        <v>11960</v>
      </c>
      <c r="B1961" s="1" t="s">
        <v>2</v>
      </c>
      <c r="C1961" s="2">
        <f t="shared" ca="1" si="210"/>
        <v>45265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6350</v>
      </c>
      <c r="O1961" s="1" t="s">
        <v>6373</v>
      </c>
      <c r="P1961" s="1" t="s">
        <v>6349</v>
      </c>
      <c r="Q1961" s="1" t="s">
        <v>6350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11"/>
        <v>31021</v>
      </c>
      <c r="AA1961" s="1" t="str">
        <f>Raw!Z1961</f>
        <v>NEW ZEALAND FULL LICENCE</v>
      </c>
      <c r="AB1961" s="9">
        <f t="shared" si="212"/>
        <v>4</v>
      </c>
      <c r="AC1961" s="1">
        <v>16</v>
      </c>
      <c r="AD1961" s="1" t="str">
        <f>Raw!AA1961</f>
        <v>FEMALE</v>
      </c>
      <c r="AE1961" s="1" t="str">
        <f>Raw!AB1961</f>
        <v>YES</v>
      </c>
      <c r="AF1961" s="1">
        <f>IF(Raw!AE1961="", 0, 1)</f>
        <v>0</v>
      </c>
      <c r="AG1961" s="1" t="str">
        <f t="shared" si="213"/>
        <v>No</v>
      </c>
      <c r="AH1961" s="1" t="str">
        <f t="shared" si="214"/>
        <v>No</v>
      </c>
      <c r="AI1961" s="1" t="str">
        <f t="shared" si="215"/>
        <v>No</v>
      </c>
      <c r="AJ1961" s="1" t="str">
        <f>IF(Raw!AE1961="", "", Raw!AE1961)</f>
        <v/>
      </c>
      <c r="AK1961" s="2" t="str">
        <f t="shared" ca="1" si="216"/>
        <v/>
      </c>
      <c r="AL1961" s="1" t="str">
        <f>IF(Raw!AF1961="", "", Raw!AF1961)</f>
        <v/>
      </c>
      <c r="AM1961" s="1" t="s">
        <v>6350</v>
      </c>
      <c r="AN1961" s="1" t="s">
        <v>6350</v>
      </c>
      <c r="AO1961" s="1" t="s">
        <v>6349</v>
      </c>
      <c r="AP1961" s="1">
        <f>Raw!AH1961</f>
        <v>5200</v>
      </c>
      <c r="AQ1961" s="1">
        <v>500</v>
      </c>
      <c r="AR1961" s="1" t="s">
        <v>6350</v>
      </c>
      <c r="AS1961" s="1" t="s">
        <v>6350</v>
      </c>
      <c r="AT1961" s="1" t="s">
        <v>6350</v>
      </c>
    </row>
    <row r="1962" spans="1:46" ht="12.75" x14ac:dyDescent="0.2">
      <c r="A1962" s="1">
        <v>11961</v>
      </c>
      <c r="B1962" s="1" t="s">
        <v>2</v>
      </c>
      <c r="C1962" s="2">
        <f t="shared" ca="1" si="210"/>
        <v>45265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6350</v>
      </c>
      <c r="O1962" s="1" t="s">
        <v>6373</v>
      </c>
      <c r="P1962" s="1" t="s">
        <v>6349</v>
      </c>
      <c r="Q1962" s="1" t="s">
        <v>6350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11"/>
        <v>23350</v>
      </c>
      <c r="AA1962" s="1" t="str">
        <f>Raw!Z1962</f>
        <v>NEW ZEALAND FULL LICENCE</v>
      </c>
      <c r="AB1962" s="9">
        <f t="shared" si="212"/>
        <v>4</v>
      </c>
      <c r="AC1962" s="1">
        <v>16</v>
      </c>
      <c r="AD1962" s="1" t="str">
        <f>Raw!AA1962</f>
        <v>MALE</v>
      </c>
      <c r="AE1962" s="1" t="str">
        <f>Raw!AB1962</f>
        <v>NO</v>
      </c>
      <c r="AF1962" s="1">
        <f>IF(Raw!AE1962="", 0, 1)</f>
        <v>1</v>
      </c>
      <c r="AG1962" s="1" t="str">
        <f t="shared" si="213"/>
        <v>Yes</v>
      </c>
      <c r="AH1962" s="1" t="str">
        <f t="shared" si="214"/>
        <v>Yes</v>
      </c>
      <c r="AI1962" s="1" t="str">
        <f t="shared" si="215"/>
        <v>Yes</v>
      </c>
      <c r="AJ1962" s="1">
        <f>IF(Raw!AE1962="", "", Raw!AE1962)</f>
        <v>7</v>
      </c>
      <c r="AK1962" s="2">
        <f t="shared" ca="1" si="216"/>
        <v>45077</v>
      </c>
      <c r="AL1962" s="1" t="str">
        <f>IF(Raw!AF1962="", "", Raw!AF1962)</f>
        <v>At fault - Fire damage or theft</v>
      </c>
      <c r="AM1962" s="1" t="s">
        <v>6350</v>
      </c>
      <c r="AN1962" s="1" t="s">
        <v>6350</v>
      </c>
      <c r="AO1962" s="1" t="s">
        <v>6349</v>
      </c>
      <c r="AP1962" s="1">
        <f>Raw!AH1962</f>
        <v>3200</v>
      </c>
      <c r="AQ1962" s="1">
        <v>500</v>
      </c>
      <c r="AR1962" s="1" t="s">
        <v>6350</v>
      </c>
      <c r="AS1962" s="1" t="s">
        <v>6350</v>
      </c>
      <c r="AT1962" s="1" t="s">
        <v>6350</v>
      </c>
    </row>
    <row r="1963" spans="1:46" ht="12.75" x14ac:dyDescent="0.2">
      <c r="A1963" s="1">
        <v>11962</v>
      </c>
      <c r="B1963" s="1" t="s">
        <v>2</v>
      </c>
      <c r="C1963" s="2">
        <f t="shared" ca="1" si="210"/>
        <v>45265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6350</v>
      </c>
      <c r="O1963" s="1" t="s">
        <v>6373</v>
      </c>
      <c r="P1963" s="1" t="s">
        <v>6349</v>
      </c>
      <c r="Q1963" s="1" t="s">
        <v>6350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11"/>
        <v>16776</v>
      </c>
      <c r="AA1963" s="1" t="str">
        <f>Raw!Z1963</f>
        <v>NEW ZEALAND FULL LICENCE</v>
      </c>
      <c r="AB1963" s="9">
        <f t="shared" si="212"/>
        <v>4</v>
      </c>
      <c r="AC1963" s="1">
        <v>16</v>
      </c>
      <c r="AD1963" s="1" t="str">
        <f>Raw!AA1963</f>
        <v>MALE</v>
      </c>
      <c r="AE1963" s="1" t="str">
        <f>Raw!AB1963</f>
        <v>NO</v>
      </c>
      <c r="AF1963" s="1">
        <f>IF(Raw!AE1963="", 0, 1)</f>
        <v>0</v>
      </c>
      <c r="AG1963" s="1" t="str">
        <f t="shared" si="213"/>
        <v>No</v>
      </c>
      <c r="AH1963" s="1" t="str">
        <f t="shared" si="214"/>
        <v>No</v>
      </c>
      <c r="AI1963" s="1" t="str">
        <f t="shared" si="215"/>
        <v>No</v>
      </c>
      <c r="AJ1963" s="1" t="str">
        <f>IF(Raw!AE1963="", "", Raw!AE1963)</f>
        <v/>
      </c>
      <c r="AK1963" s="2" t="str">
        <f t="shared" ca="1" si="216"/>
        <v/>
      </c>
      <c r="AL1963" s="1" t="str">
        <f>IF(Raw!AF1963="", "", Raw!AF1963)</f>
        <v/>
      </c>
      <c r="AM1963" s="1" t="s">
        <v>6350</v>
      </c>
      <c r="AN1963" s="1" t="s">
        <v>6350</v>
      </c>
      <c r="AO1963" s="1" t="s">
        <v>6349</v>
      </c>
      <c r="AP1963" s="1">
        <f>Raw!AH1963</f>
        <v>14210</v>
      </c>
      <c r="AQ1963" s="1">
        <v>500</v>
      </c>
      <c r="AR1963" s="1" t="s">
        <v>6350</v>
      </c>
      <c r="AS1963" s="1" t="s">
        <v>6350</v>
      </c>
      <c r="AT1963" s="1" t="s">
        <v>6350</v>
      </c>
    </row>
    <row r="1964" spans="1:46" ht="12.75" x14ac:dyDescent="0.2">
      <c r="A1964" s="1">
        <v>11963</v>
      </c>
      <c r="B1964" s="1" t="s">
        <v>2</v>
      </c>
      <c r="C1964" s="2">
        <f t="shared" ca="1" si="210"/>
        <v>45265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6350</v>
      </c>
      <c r="O1964" s="1" t="s">
        <v>6373</v>
      </c>
      <c r="P1964" s="1" t="s">
        <v>6349</v>
      </c>
      <c r="Q1964" s="1" t="s">
        <v>6350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11"/>
        <v>33577</v>
      </c>
      <c r="AA1964" s="1" t="str">
        <f>Raw!Z1964</f>
        <v>NEW ZEALAND FULL LICENCE</v>
      </c>
      <c r="AB1964" s="9">
        <f t="shared" si="212"/>
        <v>4</v>
      </c>
      <c r="AC1964" s="1">
        <v>16</v>
      </c>
      <c r="AD1964" s="1" t="str">
        <f>Raw!AA1964</f>
        <v>MALE</v>
      </c>
      <c r="AE1964" s="1" t="str">
        <f>Raw!AB1964</f>
        <v>NO</v>
      </c>
      <c r="AF1964" s="1">
        <f>IF(Raw!AE1964="", 0, 1)</f>
        <v>0</v>
      </c>
      <c r="AG1964" s="1" t="str">
        <f t="shared" si="213"/>
        <v>No</v>
      </c>
      <c r="AH1964" s="1" t="str">
        <f t="shared" si="214"/>
        <v>No</v>
      </c>
      <c r="AI1964" s="1" t="str">
        <f t="shared" si="215"/>
        <v>No</v>
      </c>
      <c r="AJ1964" s="1" t="str">
        <f>IF(Raw!AE1964="", "", Raw!AE1964)</f>
        <v/>
      </c>
      <c r="AK1964" s="2" t="str">
        <f t="shared" ca="1" si="216"/>
        <v/>
      </c>
      <c r="AL1964" s="1" t="str">
        <f>IF(Raw!AF1964="", "", Raw!AF1964)</f>
        <v/>
      </c>
      <c r="AM1964" s="1" t="s">
        <v>6350</v>
      </c>
      <c r="AN1964" s="1" t="s">
        <v>6350</v>
      </c>
      <c r="AO1964" s="1" t="s">
        <v>6349</v>
      </c>
      <c r="AP1964" s="1">
        <f>Raw!AH1964</f>
        <v>11100</v>
      </c>
      <c r="AQ1964" s="1">
        <v>500</v>
      </c>
      <c r="AR1964" s="1" t="s">
        <v>6350</v>
      </c>
      <c r="AS1964" s="1" t="s">
        <v>6350</v>
      </c>
      <c r="AT1964" s="1" t="s">
        <v>6350</v>
      </c>
    </row>
    <row r="1965" spans="1:46" ht="12.75" x14ac:dyDescent="0.2">
      <c r="A1965" s="1">
        <v>11964</v>
      </c>
      <c r="B1965" s="1" t="s">
        <v>2</v>
      </c>
      <c r="C1965" s="2">
        <f t="shared" ca="1" si="210"/>
        <v>45265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6350</v>
      </c>
      <c r="O1965" s="1" t="s">
        <v>6373</v>
      </c>
      <c r="P1965" s="1" t="s">
        <v>6349</v>
      </c>
      <c r="Q1965" s="1" t="s">
        <v>6350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11"/>
        <v>21889</v>
      </c>
      <c r="AA1965" s="1" t="str">
        <f>Raw!Z1965</f>
        <v>NEW ZEALAND FULL LICENCE</v>
      </c>
      <c r="AB1965" s="9">
        <f t="shared" si="212"/>
        <v>4</v>
      </c>
      <c r="AC1965" s="1">
        <v>16</v>
      </c>
      <c r="AD1965" s="1" t="str">
        <f>Raw!AA1965</f>
        <v>FEMALE</v>
      </c>
      <c r="AE1965" s="1" t="str">
        <f>Raw!AB1965</f>
        <v>NO</v>
      </c>
      <c r="AF1965" s="1">
        <f>IF(Raw!AE1965="", 0, 1)</f>
        <v>0</v>
      </c>
      <c r="AG1965" s="1" t="str">
        <f t="shared" si="213"/>
        <v>No</v>
      </c>
      <c r="AH1965" s="1" t="str">
        <f t="shared" si="214"/>
        <v>No</v>
      </c>
      <c r="AI1965" s="1" t="str">
        <f t="shared" si="215"/>
        <v>No</v>
      </c>
      <c r="AJ1965" s="1" t="str">
        <f>IF(Raw!AE1965="", "", Raw!AE1965)</f>
        <v/>
      </c>
      <c r="AK1965" s="2" t="str">
        <f t="shared" ca="1" si="216"/>
        <v/>
      </c>
      <c r="AL1965" s="1" t="str">
        <f>IF(Raw!AF1965="", "", Raw!AF1965)</f>
        <v/>
      </c>
      <c r="AM1965" s="1" t="s">
        <v>6350</v>
      </c>
      <c r="AN1965" s="1" t="s">
        <v>6350</v>
      </c>
      <c r="AO1965" s="1" t="s">
        <v>6349</v>
      </c>
      <c r="AP1965" s="1">
        <f>Raw!AH1965</f>
        <v>41400</v>
      </c>
      <c r="AQ1965" s="1">
        <v>500</v>
      </c>
      <c r="AR1965" s="1" t="s">
        <v>6350</v>
      </c>
      <c r="AS1965" s="1" t="s">
        <v>6350</v>
      </c>
      <c r="AT1965" s="1" t="s">
        <v>6350</v>
      </c>
    </row>
    <row r="1966" spans="1:46" ht="12.75" x14ac:dyDescent="0.2">
      <c r="A1966" s="1">
        <v>11965</v>
      </c>
      <c r="B1966" s="1" t="s">
        <v>2</v>
      </c>
      <c r="C1966" s="2">
        <f t="shared" ca="1" si="210"/>
        <v>45265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6350</v>
      </c>
      <c r="O1966" s="1" t="s">
        <v>6373</v>
      </c>
      <c r="P1966" s="1" t="s">
        <v>6349</v>
      </c>
      <c r="Q1966" s="1" t="s">
        <v>6350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11"/>
        <v>21159</v>
      </c>
      <c r="AA1966" s="1" t="str">
        <f>Raw!Z1966</f>
        <v>NEW ZEALAND FULL LICENCE</v>
      </c>
      <c r="AB1966" s="9">
        <f t="shared" si="212"/>
        <v>4</v>
      </c>
      <c r="AC1966" s="1">
        <v>16</v>
      </c>
      <c r="AD1966" s="1" t="str">
        <f>Raw!AA1966</f>
        <v>MALE</v>
      </c>
      <c r="AE1966" s="1" t="str">
        <f>Raw!AB1966</f>
        <v>YES</v>
      </c>
      <c r="AF1966" s="1">
        <f>IF(Raw!AE1966="", 0, 1)</f>
        <v>0</v>
      </c>
      <c r="AG1966" s="1" t="str">
        <f t="shared" si="213"/>
        <v>No</v>
      </c>
      <c r="AH1966" s="1" t="str">
        <f t="shared" si="214"/>
        <v>No</v>
      </c>
      <c r="AI1966" s="1" t="str">
        <f t="shared" si="215"/>
        <v>No</v>
      </c>
      <c r="AJ1966" s="1" t="str">
        <f>IF(Raw!AE1966="", "", Raw!AE1966)</f>
        <v/>
      </c>
      <c r="AK1966" s="2" t="str">
        <f t="shared" ca="1" si="216"/>
        <v/>
      </c>
      <c r="AL1966" s="1" t="str">
        <f>IF(Raw!AF1966="", "", Raw!AF1966)</f>
        <v/>
      </c>
      <c r="AM1966" s="1" t="s">
        <v>6350</v>
      </c>
      <c r="AN1966" s="1" t="s">
        <v>6350</v>
      </c>
      <c r="AO1966" s="1" t="s">
        <v>6349</v>
      </c>
      <c r="AP1966" s="1">
        <f>Raw!AH1966</f>
        <v>21550</v>
      </c>
      <c r="AQ1966" s="1">
        <v>500</v>
      </c>
      <c r="AR1966" s="1" t="s">
        <v>6350</v>
      </c>
      <c r="AS1966" s="1" t="s">
        <v>6350</v>
      </c>
      <c r="AT1966" s="1" t="s">
        <v>6350</v>
      </c>
    </row>
    <row r="1967" spans="1:46" ht="12.75" x14ac:dyDescent="0.2">
      <c r="A1967" s="1">
        <v>11966</v>
      </c>
      <c r="B1967" s="1" t="s">
        <v>2</v>
      </c>
      <c r="C1967" s="2">
        <f t="shared" ca="1" si="210"/>
        <v>45265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6350</v>
      </c>
      <c r="O1967" s="1" t="s">
        <v>6373</v>
      </c>
      <c r="P1967" s="1" t="s">
        <v>6349</v>
      </c>
      <c r="Q1967" s="1" t="s">
        <v>6350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/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11"/>
        <v>33577</v>
      </c>
      <c r="AA1967" s="1" t="str">
        <f>Raw!Z1967</f>
        <v>RESTRICTED LICENCE</v>
      </c>
      <c r="AB1967" s="9">
        <f t="shared" si="212"/>
        <v>4</v>
      </c>
      <c r="AC1967" s="1">
        <v>16</v>
      </c>
      <c r="AD1967" s="1" t="str">
        <f>Raw!AA1967</f>
        <v>FEMALE</v>
      </c>
      <c r="AE1967" s="1" t="str">
        <f>Raw!AB1967</f>
        <v>NO</v>
      </c>
      <c r="AF1967" s="1">
        <f>IF(Raw!AE1967="", 0, 1)</f>
        <v>1</v>
      </c>
      <c r="AG1967" s="1" t="str">
        <f t="shared" si="213"/>
        <v>Yes</v>
      </c>
      <c r="AH1967" s="1" t="str">
        <f t="shared" si="214"/>
        <v>Yes</v>
      </c>
      <c r="AI1967" s="1" t="str">
        <f t="shared" si="215"/>
        <v>Yes</v>
      </c>
      <c r="AJ1967" s="1">
        <f>IF(Raw!AE1967="", "", Raw!AE1967)</f>
        <v>2</v>
      </c>
      <c r="AK1967" s="2">
        <f t="shared" ca="1" si="216"/>
        <v>45230</v>
      </c>
      <c r="AL1967" s="1" t="str">
        <f>IF(Raw!AF1967="", "", Raw!AF1967)</f>
        <v>At fault - other vehicle involved</v>
      </c>
      <c r="AM1967" s="1" t="s">
        <v>6350</v>
      </c>
      <c r="AN1967" s="1" t="s">
        <v>6350</v>
      </c>
      <c r="AO1967" s="1" t="s">
        <v>6349</v>
      </c>
      <c r="AP1967" s="1">
        <f>Raw!AH1967</f>
        <v>6000</v>
      </c>
      <c r="AQ1967" s="1">
        <v>500</v>
      </c>
      <c r="AR1967" s="1" t="s">
        <v>6350</v>
      </c>
      <c r="AS1967" s="1" t="s">
        <v>6350</v>
      </c>
      <c r="AT1967" s="1" t="s">
        <v>6350</v>
      </c>
    </row>
    <row r="1968" spans="1:46" ht="12.75" x14ac:dyDescent="0.2">
      <c r="A1968" s="1">
        <v>11967</v>
      </c>
      <c r="B1968" s="1" t="s">
        <v>2</v>
      </c>
      <c r="C1968" s="2">
        <f t="shared" ca="1" si="210"/>
        <v>45265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6350</v>
      </c>
      <c r="O1968" s="1" t="s">
        <v>6373</v>
      </c>
      <c r="P1968" s="1" t="s">
        <v>6349</v>
      </c>
      <c r="Q1968" s="1" t="s">
        <v>6350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11"/>
        <v>22620</v>
      </c>
      <c r="AA1968" s="1" t="str">
        <f>Raw!Z1968</f>
        <v>NEW ZEALAND FULL LICENCE</v>
      </c>
      <c r="AB1968" s="9">
        <f t="shared" si="212"/>
        <v>4</v>
      </c>
      <c r="AC1968" s="1">
        <v>16</v>
      </c>
      <c r="AD1968" s="1" t="str">
        <f>Raw!AA1968</f>
        <v>FEMALE</v>
      </c>
      <c r="AE1968" s="1" t="str">
        <f>Raw!AB1968</f>
        <v>NO</v>
      </c>
      <c r="AF1968" s="1">
        <f>IF(Raw!AE1968="", 0, 1)</f>
        <v>0</v>
      </c>
      <c r="AG1968" s="1" t="str">
        <f t="shared" si="213"/>
        <v>No</v>
      </c>
      <c r="AH1968" s="1" t="str">
        <f t="shared" si="214"/>
        <v>No</v>
      </c>
      <c r="AI1968" s="1" t="str">
        <f t="shared" si="215"/>
        <v>No</v>
      </c>
      <c r="AJ1968" s="1" t="str">
        <f>IF(Raw!AE1968="", "", Raw!AE1968)</f>
        <v/>
      </c>
      <c r="AK1968" s="2" t="str">
        <f t="shared" ca="1" si="216"/>
        <v/>
      </c>
      <c r="AL1968" s="1" t="str">
        <f>IF(Raw!AF1968="", "", Raw!AF1968)</f>
        <v/>
      </c>
      <c r="AM1968" s="1" t="s">
        <v>6350</v>
      </c>
      <c r="AN1968" s="1" t="s">
        <v>6350</v>
      </c>
      <c r="AO1968" s="1" t="s">
        <v>6349</v>
      </c>
      <c r="AP1968" s="1">
        <f>Raw!AH1968</f>
        <v>55990</v>
      </c>
      <c r="AQ1968" s="1">
        <v>500</v>
      </c>
      <c r="AR1968" s="1" t="s">
        <v>6350</v>
      </c>
      <c r="AS1968" s="1" t="s">
        <v>6350</v>
      </c>
      <c r="AT1968" s="1" t="s">
        <v>6350</v>
      </c>
    </row>
    <row r="1969" spans="1:46" ht="12.75" x14ac:dyDescent="0.2">
      <c r="A1969" s="1">
        <v>11968</v>
      </c>
      <c r="B1969" s="1" t="s">
        <v>2</v>
      </c>
      <c r="C1969" s="2">
        <f t="shared" ca="1" si="210"/>
        <v>45265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6350</v>
      </c>
      <c r="O1969" s="1" t="s">
        <v>6373</v>
      </c>
      <c r="P1969" s="1" t="s">
        <v>6349</v>
      </c>
      <c r="Q1969" s="1" t="s">
        <v>6350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11"/>
        <v>37595</v>
      </c>
      <c r="AA1969" s="1" t="str">
        <f>Raw!Z1969</f>
        <v>RESTRICTED LICENCE</v>
      </c>
      <c r="AB1969" s="9">
        <f t="shared" si="212"/>
        <v>4</v>
      </c>
      <c r="AC1969" s="1">
        <v>16</v>
      </c>
      <c r="AD1969" s="1" t="str">
        <f>Raw!AA1969</f>
        <v>FEMALE</v>
      </c>
      <c r="AE1969" s="1" t="str">
        <f>Raw!AB1969</f>
        <v>NO</v>
      </c>
      <c r="AF1969" s="1">
        <f>IF(Raw!AE1969="", 0, 1)</f>
        <v>0</v>
      </c>
      <c r="AG1969" s="1" t="str">
        <f t="shared" si="213"/>
        <v>No</v>
      </c>
      <c r="AH1969" s="1" t="str">
        <f t="shared" si="214"/>
        <v>No</v>
      </c>
      <c r="AI1969" s="1" t="str">
        <f t="shared" si="215"/>
        <v>No</v>
      </c>
      <c r="AJ1969" s="1" t="str">
        <f>IF(Raw!AE1969="", "", Raw!AE1969)</f>
        <v/>
      </c>
      <c r="AK1969" s="2" t="str">
        <f t="shared" ca="1" si="216"/>
        <v/>
      </c>
      <c r="AL1969" s="1" t="str">
        <f>IF(Raw!AF1969="", "", Raw!AF1969)</f>
        <v/>
      </c>
      <c r="AM1969" s="1" t="s">
        <v>6350</v>
      </c>
      <c r="AN1969" s="1" t="s">
        <v>6350</v>
      </c>
      <c r="AO1969" s="1" t="s">
        <v>6349</v>
      </c>
      <c r="AP1969" s="1">
        <f>Raw!AH1969</f>
        <v>9480</v>
      </c>
      <c r="AQ1969" s="1">
        <v>500</v>
      </c>
      <c r="AR1969" s="1" t="s">
        <v>6350</v>
      </c>
      <c r="AS1969" s="1" t="s">
        <v>6350</v>
      </c>
      <c r="AT1969" s="1" t="s">
        <v>6350</v>
      </c>
    </row>
    <row r="1970" spans="1:46" ht="12.75" x14ac:dyDescent="0.2">
      <c r="A1970" s="1">
        <v>11969</v>
      </c>
      <c r="B1970" s="1" t="s">
        <v>2</v>
      </c>
      <c r="C1970" s="2">
        <f t="shared" ca="1" si="210"/>
        <v>45265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6350</v>
      </c>
      <c r="O1970" s="1" t="s">
        <v>6373</v>
      </c>
      <c r="P1970" s="1" t="s">
        <v>6349</v>
      </c>
      <c r="Q1970" s="1" t="s">
        <v>6350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11"/>
        <v>37960</v>
      </c>
      <c r="AA1970" s="1" t="str">
        <f>Raw!Z1970</f>
        <v>NEW ZEALAND FULL LICENCE</v>
      </c>
      <c r="AB1970" s="9">
        <f t="shared" si="212"/>
        <v>4</v>
      </c>
      <c r="AC1970" s="1">
        <v>16</v>
      </c>
      <c r="AD1970" s="1" t="str">
        <f>Raw!AA1970</f>
        <v>MALE</v>
      </c>
      <c r="AE1970" s="1" t="str">
        <f>Raw!AB1970</f>
        <v>YES</v>
      </c>
      <c r="AF1970" s="1">
        <f>IF(Raw!AE1970="", 0, 1)</f>
        <v>0</v>
      </c>
      <c r="AG1970" s="1" t="str">
        <f t="shared" si="213"/>
        <v>No</v>
      </c>
      <c r="AH1970" s="1" t="str">
        <f t="shared" si="214"/>
        <v>No</v>
      </c>
      <c r="AI1970" s="1" t="str">
        <f t="shared" si="215"/>
        <v>No</v>
      </c>
      <c r="AJ1970" s="1" t="str">
        <f>IF(Raw!AE1970="", "", Raw!AE1970)</f>
        <v/>
      </c>
      <c r="AK1970" s="2" t="str">
        <f t="shared" ca="1" si="216"/>
        <v/>
      </c>
      <c r="AL1970" s="1" t="str">
        <f>IF(Raw!AF1970="", "", Raw!AF1970)</f>
        <v/>
      </c>
      <c r="AM1970" s="1" t="s">
        <v>6350</v>
      </c>
      <c r="AN1970" s="1" t="s">
        <v>6350</v>
      </c>
      <c r="AO1970" s="1" t="s">
        <v>6349</v>
      </c>
      <c r="AP1970" s="1">
        <f>Raw!AH1970</f>
        <v>26290</v>
      </c>
      <c r="AQ1970" s="1">
        <v>500</v>
      </c>
      <c r="AR1970" s="1" t="s">
        <v>6350</v>
      </c>
      <c r="AS1970" s="1" t="s">
        <v>6350</v>
      </c>
      <c r="AT1970" s="1" t="s">
        <v>6350</v>
      </c>
    </row>
    <row r="1971" spans="1:46" ht="12.75" x14ac:dyDescent="0.2">
      <c r="A1971" s="1">
        <v>11970</v>
      </c>
      <c r="B1971" s="1" t="s">
        <v>2</v>
      </c>
      <c r="C1971" s="2">
        <f t="shared" ca="1" si="210"/>
        <v>45265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6350</v>
      </c>
      <c r="O1971" s="1" t="s">
        <v>6373</v>
      </c>
      <c r="P1971" s="1" t="s">
        <v>6349</v>
      </c>
      <c r="Q1971" s="1" t="s">
        <v>6350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11"/>
        <v>32482</v>
      </c>
      <c r="AA1971" s="1" t="str">
        <f>Raw!Z1971</f>
        <v>NEW ZEALAND FULL LICENCE</v>
      </c>
      <c r="AB1971" s="9">
        <f t="shared" si="212"/>
        <v>4</v>
      </c>
      <c r="AC1971" s="1">
        <v>16</v>
      </c>
      <c r="AD1971" s="1" t="str">
        <f>Raw!AA1971</f>
        <v>MALE</v>
      </c>
      <c r="AE1971" s="1" t="str">
        <f>Raw!AB1971</f>
        <v>NO</v>
      </c>
      <c r="AF1971" s="1">
        <f>IF(Raw!AE1971="", 0, 1)</f>
        <v>0</v>
      </c>
      <c r="AG1971" s="1" t="str">
        <f t="shared" si="213"/>
        <v>No</v>
      </c>
      <c r="AH1971" s="1" t="str">
        <f t="shared" si="214"/>
        <v>No</v>
      </c>
      <c r="AI1971" s="1" t="str">
        <f t="shared" si="215"/>
        <v>No</v>
      </c>
      <c r="AJ1971" s="1" t="str">
        <f>IF(Raw!AE1971="", "", Raw!AE1971)</f>
        <v/>
      </c>
      <c r="AK1971" s="2" t="str">
        <f t="shared" ca="1" si="216"/>
        <v/>
      </c>
      <c r="AL1971" s="1" t="str">
        <f>IF(Raw!AF1971="", "", Raw!AF1971)</f>
        <v/>
      </c>
      <c r="AM1971" s="1" t="s">
        <v>6350</v>
      </c>
      <c r="AN1971" s="1" t="s">
        <v>6350</v>
      </c>
      <c r="AO1971" s="1" t="s">
        <v>6349</v>
      </c>
      <c r="AP1971" s="1">
        <f>Raw!AH1971</f>
        <v>18930</v>
      </c>
      <c r="AQ1971" s="1">
        <v>500</v>
      </c>
      <c r="AR1971" s="1" t="s">
        <v>6350</v>
      </c>
      <c r="AS1971" s="1" t="s">
        <v>6350</v>
      </c>
      <c r="AT1971" s="1" t="s">
        <v>6350</v>
      </c>
    </row>
    <row r="1972" spans="1:46" ht="12.75" x14ac:dyDescent="0.2">
      <c r="A1972" s="1">
        <v>11971</v>
      </c>
      <c r="B1972" s="1" t="s">
        <v>2</v>
      </c>
      <c r="C1972" s="2">
        <f t="shared" ca="1" si="210"/>
        <v>45265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6350</v>
      </c>
      <c r="O1972" s="1" t="s">
        <v>6373</v>
      </c>
      <c r="P1972" s="1" t="s">
        <v>6349</v>
      </c>
      <c r="Q1972" s="1" t="s">
        <v>6350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11"/>
        <v>27368</v>
      </c>
      <c r="AA1972" s="1" t="str">
        <f>Raw!Z1972</f>
        <v>NEW ZEALAND FULL LICENCE</v>
      </c>
      <c r="AB1972" s="9">
        <f t="shared" si="212"/>
        <v>4</v>
      </c>
      <c r="AC1972" s="1">
        <v>16</v>
      </c>
      <c r="AD1972" s="1" t="str">
        <f>Raw!AA1972</f>
        <v>MALE</v>
      </c>
      <c r="AE1972" s="1" t="str">
        <f>Raw!AB1972</f>
        <v>YES</v>
      </c>
      <c r="AF1972" s="1">
        <f>IF(Raw!AE1972="", 0, 1)</f>
        <v>0</v>
      </c>
      <c r="AG1972" s="1" t="str">
        <f t="shared" si="213"/>
        <v>No</v>
      </c>
      <c r="AH1972" s="1" t="str">
        <f t="shared" si="214"/>
        <v>No</v>
      </c>
      <c r="AI1972" s="1" t="str">
        <f t="shared" si="215"/>
        <v>No</v>
      </c>
      <c r="AJ1972" s="1" t="str">
        <f>IF(Raw!AE1972="", "", Raw!AE1972)</f>
        <v/>
      </c>
      <c r="AK1972" s="2" t="str">
        <f t="shared" ca="1" si="216"/>
        <v/>
      </c>
      <c r="AL1972" s="1" t="str">
        <f>IF(Raw!AF1972="", "", Raw!AF1972)</f>
        <v/>
      </c>
      <c r="AM1972" s="1" t="s">
        <v>6350</v>
      </c>
      <c r="AN1972" s="1" t="s">
        <v>6350</v>
      </c>
      <c r="AO1972" s="1" t="s">
        <v>6349</v>
      </c>
      <c r="AP1972" s="1">
        <f>Raw!AH1972</f>
        <v>121990</v>
      </c>
      <c r="AQ1972" s="1">
        <v>500</v>
      </c>
      <c r="AR1972" s="1" t="s">
        <v>6350</v>
      </c>
      <c r="AS1972" s="1" t="s">
        <v>6350</v>
      </c>
      <c r="AT1972" s="1" t="s">
        <v>6350</v>
      </c>
    </row>
    <row r="1973" spans="1:46" ht="12.75" x14ac:dyDescent="0.2">
      <c r="A1973" s="1">
        <v>11972</v>
      </c>
      <c r="B1973" s="1" t="s">
        <v>2</v>
      </c>
      <c r="C1973" s="2">
        <f t="shared" ca="1" si="210"/>
        <v>45265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6350</v>
      </c>
      <c r="O1973" s="1" t="s">
        <v>6373</v>
      </c>
      <c r="P1973" s="1" t="s">
        <v>6349</v>
      </c>
      <c r="Q1973" s="1" t="s">
        <v>6350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11"/>
        <v>33577</v>
      </c>
      <c r="AA1973" s="1" t="str">
        <f>Raw!Z1973</f>
        <v>NEW ZEALAND FULL LICENCE</v>
      </c>
      <c r="AB1973" s="9">
        <f t="shared" si="212"/>
        <v>4</v>
      </c>
      <c r="AC1973" s="1">
        <v>16</v>
      </c>
      <c r="AD1973" s="1" t="str">
        <f>Raw!AA1973</f>
        <v>MALE</v>
      </c>
      <c r="AE1973" s="1" t="str">
        <f>Raw!AB1973</f>
        <v>NO</v>
      </c>
      <c r="AF1973" s="1">
        <f>IF(Raw!AE1973="", 0, 1)</f>
        <v>0</v>
      </c>
      <c r="AG1973" s="1" t="str">
        <f t="shared" si="213"/>
        <v>No</v>
      </c>
      <c r="AH1973" s="1" t="str">
        <f t="shared" si="214"/>
        <v>No</v>
      </c>
      <c r="AI1973" s="1" t="str">
        <f t="shared" si="215"/>
        <v>No</v>
      </c>
      <c r="AJ1973" s="1" t="str">
        <f>IF(Raw!AE1973="", "", Raw!AE1973)</f>
        <v/>
      </c>
      <c r="AK1973" s="2" t="str">
        <f t="shared" ca="1" si="216"/>
        <v/>
      </c>
      <c r="AL1973" s="1" t="str">
        <f>IF(Raw!AF1973="", "", Raw!AF1973)</f>
        <v/>
      </c>
      <c r="AM1973" s="1" t="s">
        <v>6350</v>
      </c>
      <c r="AN1973" s="1" t="s">
        <v>6350</v>
      </c>
      <c r="AO1973" s="1" t="s">
        <v>6349</v>
      </c>
      <c r="AP1973" s="1">
        <f>Raw!AH1973</f>
        <v>2670</v>
      </c>
      <c r="AQ1973" s="1">
        <v>500</v>
      </c>
      <c r="AR1973" s="1" t="s">
        <v>6350</v>
      </c>
      <c r="AS1973" s="1" t="s">
        <v>6350</v>
      </c>
      <c r="AT1973" s="1" t="s">
        <v>6350</v>
      </c>
    </row>
    <row r="1974" spans="1:46" ht="12.75" x14ac:dyDescent="0.2">
      <c r="A1974" s="1">
        <v>11973</v>
      </c>
      <c r="B1974" s="1" t="s">
        <v>2</v>
      </c>
      <c r="C1974" s="2">
        <f t="shared" ca="1" si="210"/>
        <v>45265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6350</v>
      </c>
      <c r="O1974" s="1" t="s">
        <v>6373</v>
      </c>
      <c r="P1974" s="1" t="s">
        <v>6349</v>
      </c>
      <c r="Q1974" s="1" t="s">
        <v>6350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/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11"/>
        <v>24446</v>
      </c>
      <c r="AA1974" s="1" t="str">
        <f>Raw!Z1974</f>
        <v>INTERNATIONAL LICENCE</v>
      </c>
      <c r="AB1974" s="9">
        <f t="shared" si="212"/>
        <v>4</v>
      </c>
      <c r="AC1974" s="1">
        <v>16</v>
      </c>
      <c r="AD1974" s="1" t="str">
        <f>Raw!AA1974</f>
        <v>MALE</v>
      </c>
      <c r="AE1974" s="1" t="str">
        <f>Raw!AB1974</f>
        <v>NO</v>
      </c>
      <c r="AF1974" s="1">
        <f>IF(Raw!AE1974="", 0, 1)</f>
        <v>1</v>
      </c>
      <c r="AG1974" s="1" t="str">
        <f t="shared" si="213"/>
        <v>Yes</v>
      </c>
      <c r="AH1974" s="1" t="str">
        <f t="shared" si="214"/>
        <v>Yes</v>
      </c>
      <c r="AI1974" s="1" t="str">
        <f t="shared" si="215"/>
        <v>Yes</v>
      </c>
      <c r="AJ1974" s="1">
        <f>IF(Raw!AE1974="", "", Raw!AE1974)</f>
        <v>14</v>
      </c>
      <c r="AK1974" s="2">
        <f t="shared" ca="1" si="216"/>
        <v>44865</v>
      </c>
      <c r="AL1974" s="1" t="str">
        <f>IF(Raw!AF1974="", "", Raw!AF1974)</f>
        <v>Not at fault - other vehicle involved</v>
      </c>
      <c r="AM1974" s="1" t="s">
        <v>6350</v>
      </c>
      <c r="AN1974" s="1" t="s">
        <v>6350</v>
      </c>
      <c r="AO1974" s="1" t="s">
        <v>6349</v>
      </c>
      <c r="AP1974" s="1">
        <f>Raw!AH1974</f>
        <v>4677</v>
      </c>
      <c r="AQ1974" s="1">
        <v>500</v>
      </c>
      <c r="AR1974" s="1" t="s">
        <v>6350</v>
      </c>
      <c r="AS1974" s="1" t="s">
        <v>6350</v>
      </c>
      <c r="AT1974" s="1" t="s">
        <v>6350</v>
      </c>
    </row>
    <row r="1975" spans="1:46" ht="12.75" x14ac:dyDescent="0.2">
      <c r="A1975" s="1">
        <v>11974</v>
      </c>
      <c r="B1975" s="1" t="s">
        <v>2</v>
      </c>
      <c r="C1975" s="2">
        <f t="shared" ca="1" si="210"/>
        <v>45265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6350</v>
      </c>
      <c r="O1975" s="1" t="s">
        <v>6373</v>
      </c>
      <c r="P1975" s="1" t="s">
        <v>6349</v>
      </c>
      <c r="Q1975" s="1" t="s">
        <v>6350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11"/>
        <v>36134</v>
      </c>
      <c r="AA1975" s="1" t="str">
        <f>Raw!Z1975</f>
        <v>NEW ZEALAND FULL LICENCE</v>
      </c>
      <c r="AB1975" s="9">
        <f t="shared" si="212"/>
        <v>4</v>
      </c>
      <c r="AC1975" s="1">
        <v>16</v>
      </c>
      <c r="AD1975" s="1" t="str">
        <f>Raw!AA1975</f>
        <v>FEMALE</v>
      </c>
      <c r="AE1975" s="1" t="str">
        <f>Raw!AB1975</f>
        <v>YES</v>
      </c>
      <c r="AF1975" s="1">
        <f>IF(Raw!AE1975="", 0, 1)</f>
        <v>0</v>
      </c>
      <c r="AG1975" s="1" t="str">
        <f t="shared" si="213"/>
        <v>No</v>
      </c>
      <c r="AH1975" s="1" t="str">
        <f t="shared" si="214"/>
        <v>No</v>
      </c>
      <c r="AI1975" s="1" t="str">
        <f t="shared" si="215"/>
        <v>No</v>
      </c>
      <c r="AJ1975" s="1" t="str">
        <f>IF(Raw!AE1975="", "", Raw!AE1975)</f>
        <v/>
      </c>
      <c r="AK1975" s="2" t="str">
        <f t="shared" ca="1" si="216"/>
        <v/>
      </c>
      <c r="AL1975" s="1" t="str">
        <f>IF(Raw!AF1975="", "", Raw!AF1975)</f>
        <v/>
      </c>
      <c r="AM1975" s="1" t="s">
        <v>6350</v>
      </c>
      <c r="AN1975" s="1" t="s">
        <v>6350</v>
      </c>
      <c r="AO1975" s="1" t="s">
        <v>6349</v>
      </c>
      <c r="AP1975" s="1">
        <f>Raw!AH1975</f>
        <v>10800</v>
      </c>
      <c r="AQ1975" s="1">
        <v>500</v>
      </c>
      <c r="AR1975" s="1" t="s">
        <v>6350</v>
      </c>
      <c r="AS1975" s="1" t="s">
        <v>6350</v>
      </c>
      <c r="AT1975" s="1" t="s">
        <v>6350</v>
      </c>
    </row>
    <row r="1976" spans="1:46" ht="12.75" x14ac:dyDescent="0.2">
      <c r="A1976" s="1">
        <v>11975</v>
      </c>
      <c r="B1976" s="1" t="s">
        <v>2</v>
      </c>
      <c r="C1976" s="2">
        <f t="shared" ca="1" si="210"/>
        <v>45265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6350</v>
      </c>
      <c r="O1976" s="1" t="s">
        <v>6373</v>
      </c>
      <c r="P1976" s="1" t="s">
        <v>6349</v>
      </c>
      <c r="Q1976" s="1" t="s">
        <v>6350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11"/>
        <v>32116</v>
      </c>
      <c r="AA1976" s="1" t="str">
        <f>Raw!Z1976</f>
        <v>RESTRICTED LICENCE</v>
      </c>
      <c r="AB1976" s="9">
        <f t="shared" si="212"/>
        <v>4</v>
      </c>
      <c r="AC1976" s="1">
        <v>16</v>
      </c>
      <c r="AD1976" s="1" t="str">
        <f>Raw!AA1976</f>
        <v>FEMALE</v>
      </c>
      <c r="AE1976" s="1" t="str">
        <f>Raw!AB1976</f>
        <v>YES</v>
      </c>
      <c r="AF1976" s="1">
        <f>IF(Raw!AE1976="", 0, 1)</f>
        <v>0</v>
      </c>
      <c r="AG1976" s="1" t="str">
        <f t="shared" si="213"/>
        <v>No</v>
      </c>
      <c r="AH1976" s="1" t="str">
        <f t="shared" si="214"/>
        <v>No</v>
      </c>
      <c r="AI1976" s="1" t="str">
        <f t="shared" si="215"/>
        <v>No</v>
      </c>
      <c r="AJ1976" s="1" t="str">
        <f>IF(Raw!AE1976="", "", Raw!AE1976)</f>
        <v/>
      </c>
      <c r="AK1976" s="2" t="str">
        <f t="shared" ca="1" si="216"/>
        <v/>
      </c>
      <c r="AL1976" s="1" t="str">
        <f>IF(Raw!AF1976="", "", Raw!AF1976)</f>
        <v/>
      </c>
      <c r="AM1976" s="1" t="s">
        <v>6350</v>
      </c>
      <c r="AN1976" s="1" t="s">
        <v>6350</v>
      </c>
      <c r="AO1976" s="1" t="s">
        <v>6349</v>
      </c>
      <c r="AP1976" s="1">
        <f>Raw!AH1976</f>
        <v>11300</v>
      </c>
      <c r="AQ1976" s="1">
        <v>500</v>
      </c>
      <c r="AR1976" s="1" t="s">
        <v>6350</v>
      </c>
      <c r="AS1976" s="1" t="s">
        <v>6350</v>
      </c>
      <c r="AT1976" s="1" t="s">
        <v>6350</v>
      </c>
    </row>
    <row r="1977" spans="1:46" ht="12.75" x14ac:dyDescent="0.2">
      <c r="A1977" s="1">
        <v>11976</v>
      </c>
      <c r="B1977" s="1" t="s">
        <v>2</v>
      </c>
      <c r="C1977" s="2">
        <f t="shared" ca="1" si="210"/>
        <v>45265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6350</v>
      </c>
      <c r="O1977" s="1" t="s">
        <v>6373</v>
      </c>
      <c r="P1977" s="1" t="s">
        <v>6349</v>
      </c>
      <c r="Q1977" s="1" t="s">
        <v>6350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11"/>
        <v>27003</v>
      </c>
      <c r="AA1977" s="1" t="str">
        <f>Raw!Z1977</f>
        <v>NEW ZEALAND FULL LICENCE</v>
      </c>
      <c r="AB1977" s="9">
        <f t="shared" si="212"/>
        <v>4</v>
      </c>
      <c r="AC1977" s="1">
        <v>16</v>
      </c>
      <c r="AD1977" s="1" t="str">
        <f>Raw!AA1977</f>
        <v>FEMALE</v>
      </c>
      <c r="AE1977" s="1" t="str">
        <f>Raw!AB1977</f>
        <v>NO</v>
      </c>
      <c r="AF1977" s="1">
        <f>IF(Raw!AE1977="", 0, 1)</f>
        <v>0</v>
      </c>
      <c r="AG1977" s="1" t="str">
        <f t="shared" si="213"/>
        <v>No</v>
      </c>
      <c r="AH1977" s="1" t="str">
        <f t="shared" si="214"/>
        <v>No</v>
      </c>
      <c r="AI1977" s="1" t="str">
        <f t="shared" si="215"/>
        <v>No</v>
      </c>
      <c r="AJ1977" s="1" t="str">
        <f>IF(Raw!AE1977="", "", Raw!AE1977)</f>
        <v/>
      </c>
      <c r="AK1977" s="2" t="str">
        <f t="shared" ca="1" si="216"/>
        <v/>
      </c>
      <c r="AL1977" s="1" t="str">
        <f>IF(Raw!AF1977="", "", Raw!AF1977)</f>
        <v/>
      </c>
      <c r="AM1977" s="1" t="s">
        <v>6350</v>
      </c>
      <c r="AN1977" s="1" t="s">
        <v>6350</v>
      </c>
      <c r="AO1977" s="1" t="s">
        <v>6349</v>
      </c>
      <c r="AP1977" s="1">
        <f>Raw!AH1977</f>
        <v>14625</v>
      </c>
      <c r="AQ1977" s="1">
        <v>500</v>
      </c>
      <c r="AR1977" s="1" t="s">
        <v>6350</v>
      </c>
      <c r="AS1977" s="1" t="s">
        <v>6350</v>
      </c>
      <c r="AT1977" s="1" t="s">
        <v>6350</v>
      </c>
    </row>
    <row r="1978" spans="1:46" ht="12.75" x14ac:dyDescent="0.2">
      <c r="A1978" s="1">
        <v>11977</v>
      </c>
      <c r="B1978" s="1" t="s">
        <v>2</v>
      </c>
      <c r="C1978" s="2">
        <f t="shared" ca="1" si="210"/>
        <v>45265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6350</v>
      </c>
      <c r="O1978" s="1" t="s">
        <v>6373</v>
      </c>
      <c r="P1978" s="1" t="s">
        <v>6349</v>
      </c>
      <c r="Q1978" s="1" t="s">
        <v>6350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/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11"/>
        <v>23716</v>
      </c>
      <c r="AA1978" s="1" t="str">
        <f>Raw!Z1978</f>
        <v>NEW ZEALAND FULL LICENCE</v>
      </c>
      <c r="AB1978" s="9">
        <f t="shared" si="212"/>
        <v>4</v>
      </c>
      <c r="AC1978" s="1">
        <v>16</v>
      </c>
      <c r="AD1978" s="1" t="str">
        <f>Raw!AA1978</f>
        <v>MALE</v>
      </c>
      <c r="AE1978" s="1" t="str">
        <f>Raw!AB1978</f>
        <v>NO</v>
      </c>
      <c r="AF1978" s="1">
        <f>IF(Raw!AE1978="", 0, 1)</f>
        <v>0</v>
      </c>
      <c r="AG1978" s="1" t="str">
        <f t="shared" si="213"/>
        <v>No</v>
      </c>
      <c r="AH1978" s="1" t="str">
        <f t="shared" si="214"/>
        <v>No</v>
      </c>
      <c r="AI1978" s="1" t="str">
        <f t="shared" si="215"/>
        <v>No</v>
      </c>
      <c r="AJ1978" s="1" t="str">
        <f>IF(Raw!AE1978="", "", Raw!AE1978)</f>
        <v/>
      </c>
      <c r="AK1978" s="2" t="str">
        <f t="shared" ca="1" si="216"/>
        <v/>
      </c>
      <c r="AL1978" s="1" t="str">
        <f>IF(Raw!AF1978="", "", Raw!AF1978)</f>
        <v/>
      </c>
      <c r="AM1978" s="1" t="s">
        <v>6350</v>
      </c>
      <c r="AN1978" s="1" t="s">
        <v>6350</v>
      </c>
      <c r="AO1978" s="1" t="s">
        <v>6349</v>
      </c>
      <c r="AP1978" s="1">
        <f>Raw!AH1978</f>
        <v>20545</v>
      </c>
      <c r="AQ1978" s="1">
        <v>500</v>
      </c>
      <c r="AR1978" s="1" t="s">
        <v>6350</v>
      </c>
      <c r="AS1978" s="1" t="s">
        <v>6350</v>
      </c>
      <c r="AT1978" s="1" t="s">
        <v>6350</v>
      </c>
    </row>
    <row r="1979" spans="1:46" ht="12.75" x14ac:dyDescent="0.2">
      <c r="A1979" s="1">
        <v>11978</v>
      </c>
      <c r="B1979" s="1" t="s">
        <v>2</v>
      </c>
      <c r="C1979" s="2">
        <f t="shared" ca="1" si="210"/>
        <v>45265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6350</v>
      </c>
      <c r="O1979" s="1" t="s">
        <v>6373</v>
      </c>
      <c r="P1979" s="1" t="s">
        <v>6349</v>
      </c>
      <c r="Q1979" s="1" t="s">
        <v>6350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11"/>
        <v>30655</v>
      </c>
      <c r="AA1979" s="1" t="str">
        <f>Raw!Z1979</f>
        <v>NEW ZEALAND FULL LICENCE</v>
      </c>
      <c r="AB1979" s="9">
        <f t="shared" si="212"/>
        <v>4</v>
      </c>
      <c r="AC1979" s="1">
        <v>16</v>
      </c>
      <c r="AD1979" s="1" t="str">
        <f>Raw!AA1979</f>
        <v>MALE</v>
      </c>
      <c r="AE1979" s="1" t="str">
        <f>Raw!AB1979</f>
        <v>NO</v>
      </c>
      <c r="AF1979" s="1">
        <f>IF(Raw!AE1979="", 0, 1)</f>
        <v>0</v>
      </c>
      <c r="AG1979" s="1" t="str">
        <f t="shared" si="213"/>
        <v>No</v>
      </c>
      <c r="AH1979" s="1" t="str">
        <f t="shared" si="214"/>
        <v>No</v>
      </c>
      <c r="AI1979" s="1" t="str">
        <f t="shared" si="215"/>
        <v>No</v>
      </c>
      <c r="AJ1979" s="1" t="str">
        <f>IF(Raw!AE1979="", "", Raw!AE1979)</f>
        <v/>
      </c>
      <c r="AK1979" s="2" t="str">
        <f t="shared" ca="1" si="216"/>
        <v/>
      </c>
      <c r="AL1979" s="1" t="str">
        <f>IF(Raw!AF1979="", "", Raw!AF1979)</f>
        <v/>
      </c>
      <c r="AM1979" s="1" t="s">
        <v>6350</v>
      </c>
      <c r="AN1979" s="1" t="s">
        <v>6350</v>
      </c>
      <c r="AO1979" s="1" t="s">
        <v>6349</v>
      </c>
      <c r="AP1979" s="1">
        <f>Raw!AH1979</f>
        <v>12200</v>
      </c>
      <c r="AQ1979" s="1">
        <v>500</v>
      </c>
      <c r="AR1979" s="1" t="s">
        <v>6350</v>
      </c>
      <c r="AS1979" s="1" t="s">
        <v>6350</v>
      </c>
      <c r="AT1979" s="1" t="s">
        <v>6350</v>
      </c>
    </row>
    <row r="1980" spans="1:46" ht="12.75" x14ac:dyDescent="0.2">
      <c r="A1980" s="1">
        <v>11979</v>
      </c>
      <c r="B1980" s="1" t="s">
        <v>2</v>
      </c>
      <c r="C1980" s="2">
        <f t="shared" ca="1" si="210"/>
        <v>45265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6350</v>
      </c>
      <c r="O1980" s="1" t="s">
        <v>6373</v>
      </c>
      <c r="P1980" s="1" t="s">
        <v>6349</v>
      </c>
      <c r="Q1980" s="1" t="s">
        <v>6350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11"/>
        <v>28464</v>
      </c>
      <c r="AA1980" s="1" t="str">
        <f>Raw!Z1980</f>
        <v>NEW ZEALAND FULL LICENCE</v>
      </c>
      <c r="AB1980" s="9">
        <f t="shared" si="212"/>
        <v>4</v>
      </c>
      <c r="AC1980" s="1">
        <v>16</v>
      </c>
      <c r="AD1980" s="1" t="str">
        <f>Raw!AA1980</f>
        <v>FEMALE</v>
      </c>
      <c r="AE1980" s="1" t="str">
        <f>Raw!AB1980</f>
        <v>NO</v>
      </c>
      <c r="AF1980" s="1">
        <f>IF(Raw!AE1980="", 0, 1)</f>
        <v>1</v>
      </c>
      <c r="AG1980" s="1" t="str">
        <f t="shared" si="213"/>
        <v>Yes</v>
      </c>
      <c r="AH1980" s="1" t="str">
        <f t="shared" si="214"/>
        <v>Yes</v>
      </c>
      <c r="AI1980" s="1" t="str">
        <f t="shared" si="215"/>
        <v>Yes</v>
      </c>
      <c r="AJ1980" s="1">
        <f>IF(Raw!AE1980="", "", Raw!AE1980)</f>
        <v>15</v>
      </c>
      <c r="AK1980" s="2">
        <f t="shared" ca="1" si="216"/>
        <v>44834</v>
      </c>
      <c r="AL1980" s="1" t="str">
        <f>IF(Raw!AF1980="", "", Raw!AF1980)</f>
        <v>At fault - other vehicle involved</v>
      </c>
      <c r="AM1980" s="1" t="s">
        <v>6350</v>
      </c>
      <c r="AN1980" s="1" t="s">
        <v>6350</v>
      </c>
      <c r="AO1980" s="1" t="s">
        <v>6349</v>
      </c>
      <c r="AP1980" s="1">
        <f>Raw!AH1980</f>
        <v>5600</v>
      </c>
      <c r="AQ1980" s="1">
        <v>500</v>
      </c>
      <c r="AR1980" s="1" t="s">
        <v>6350</v>
      </c>
      <c r="AS1980" s="1" t="s">
        <v>6350</v>
      </c>
      <c r="AT1980" s="1" t="s">
        <v>6350</v>
      </c>
    </row>
    <row r="1981" spans="1:46" ht="12.75" x14ac:dyDescent="0.2">
      <c r="A1981" s="1">
        <v>11980</v>
      </c>
      <c r="B1981" s="1" t="s">
        <v>2</v>
      </c>
      <c r="C1981" s="2">
        <f t="shared" ca="1" si="210"/>
        <v>45265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6350</v>
      </c>
      <c r="O1981" s="1" t="s">
        <v>6373</v>
      </c>
      <c r="P1981" s="1" t="s">
        <v>6349</v>
      </c>
      <c r="Q1981" s="1" t="s">
        <v>6350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/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11"/>
        <v>34308</v>
      </c>
      <c r="AA1981" s="1" t="str">
        <f>Raw!Z1981</f>
        <v>NEW ZEALAND FULL LICENCE</v>
      </c>
      <c r="AB1981" s="9">
        <f t="shared" si="212"/>
        <v>4</v>
      </c>
      <c r="AC1981" s="1">
        <v>16</v>
      </c>
      <c r="AD1981" s="1" t="str">
        <f>Raw!AA1981</f>
        <v>MALE</v>
      </c>
      <c r="AE1981" s="1" t="str">
        <f>Raw!AB1981</f>
        <v>YES</v>
      </c>
      <c r="AF1981" s="1">
        <f>IF(Raw!AE1981="", 0, 1)</f>
        <v>0</v>
      </c>
      <c r="AG1981" s="1" t="str">
        <f t="shared" si="213"/>
        <v>No</v>
      </c>
      <c r="AH1981" s="1" t="str">
        <f t="shared" si="214"/>
        <v>No</v>
      </c>
      <c r="AI1981" s="1" t="str">
        <f t="shared" si="215"/>
        <v>No</v>
      </c>
      <c r="AJ1981" s="1" t="str">
        <f>IF(Raw!AE1981="", "", Raw!AE1981)</f>
        <v/>
      </c>
      <c r="AK1981" s="2" t="str">
        <f t="shared" ca="1" si="216"/>
        <v/>
      </c>
      <c r="AL1981" s="1" t="str">
        <f>IF(Raw!AF1981="", "", Raw!AF1981)</f>
        <v/>
      </c>
      <c r="AM1981" s="1" t="s">
        <v>6350</v>
      </c>
      <c r="AN1981" s="1" t="s">
        <v>6350</v>
      </c>
      <c r="AO1981" s="1" t="s">
        <v>6349</v>
      </c>
      <c r="AP1981" s="1">
        <f>Raw!AH1981</f>
        <v>11510</v>
      </c>
      <c r="AQ1981" s="1">
        <v>500</v>
      </c>
      <c r="AR1981" s="1" t="s">
        <v>6350</v>
      </c>
      <c r="AS1981" s="1" t="s">
        <v>6350</v>
      </c>
      <c r="AT1981" s="1" t="s">
        <v>6350</v>
      </c>
    </row>
    <row r="1982" spans="1:46" ht="12.75" x14ac:dyDescent="0.2">
      <c r="A1982" s="1">
        <v>11981</v>
      </c>
      <c r="B1982" s="1" t="s">
        <v>2</v>
      </c>
      <c r="C1982" s="2">
        <f t="shared" ca="1" si="210"/>
        <v>45265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IF(Raw!O1982="","", Raw!O1982)</f>
        <v/>
      </c>
      <c r="L1982" s="1" t="str">
        <f>Raw!L1982</f>
        <v>1 Sp Reduction Gear</v>
      </c>
      <c r="M1982" s="1" t="str">
        <f>Raw!M1982</f>
        <v>Electric</v>
      </c>
      <c r="N1982" s="1" t="s">
        <v>6350</v>
      </c>
      <c r="O1982" s="1" t="s">
        <v>6373</v>
      </c>
      <c r="P1982" s="1" t="s">
        <v>6349</v>
      </c>
      <c r="Q1982" s="1" t="s">
        <v>6350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11"/>
        <v>20428</v>
      </c>
      <c r="AA1982" s="1" t="str">
        <f>Raw!Z1982</f>
        <v>NEW ZEALAND FULL LICENCE</v>
      </c>
      <c r="AB1982" s="9">
        <f t="shared" si="212"/>
        <v>4</v>
      </c>
      <c r="AC1982" s="1">
        <v>16</v>
      </c>
      <c r="AD1982" s="1" t="str">
        <f>Raw!AA1982</f>
        <v>FEMALE</v>
      </c>
      <c r="AE1982" s="1" t="str">
        <f>Raw!AB1982</f>
        <v>NO</v>
      </c>
      <c r="AF1982" s="1">
        <f>IF(Raw!AE1982="", 0, 1)</f>
        <v>0</v>
      </c>
      <c r="AG1982" s="1" t="str">
        <f t="shared" si="213"/>
        <v>No</v>
      </c>
      <c r="AH1982" s="1" t="str">
        <f t="shared" si="214"/>
        <v>No</v>
      </c>
      <c r="AI1982" s="1" t="str">
        <f t="shared" si="215"/>
        <v>No</v>
      </c>
      <c r="AJ1982" s="1" t="str">
        <f>IF(Raw!AE1982="", "", Raw!AE1982)</f>
        <v/>
      </c>
      <c r="AK1982" s="2" t="str">
        <f t="shared" ca="1" si="216"/>
        <v/>
      </c>
      <c r="AL1982" s="1" t="str">
        <f>IF(Raw!AF1982="", "", Raw!AF1982)</f>
        <v/>
      </c>
      <c r="AM1982" s="1" t="s">
        <v>6350</v>
      </c>
      <c r="AN1982" s="1" t="s">
        <v>6350</v>
      </c>
      <c r="AO1982" s="1" t="s">
        <v>6349</v>
      </c>
      <c r="AP1982" s="1">
        <f>Raw!AH1982</f>
        <v>39990</v>
      </c>
      <c r="AQ1982" s="1">
        <v>500</v>
      </c>
      <c r="AR1982" s="1" t="s">
        <v>6350</v>
      </c>
      <c r="AS1982" s="1" t="s">
        <v>6350</v>
      </c>
      <c r="AT1982" s="1" t="s">
        <v>6350</v>
      </c>
    </row>
    <row r="1983" spans="1:46" ht="12.75" x14ac:dyDescent="0.2">
      <c r="A1983" s="1">
        <v>11982</v>
      </c>
      <c r="B1983" s="1" t="s">
        <v>2</v>
      </c>
      <c r="C1983" s="2">
        <f t="shared" ca="1" si="210"/>
        <v>45265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6350</v>
      </c>
      <c r="O1983" s="1" t="s">
        <v>6373</v>
      </c>
      <c r="P1983" s="1" t="s">
        <v>6349</v>
      </c>
      <c r="Q1983" s="1" t="s">
        <v>6350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/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11"/>
        <v>29925</v>
      </c>
      <c r="AA1983" s="1" t="str">
        <f>Raw!Z1983</f>
        <v>NEW ZEALAND FULL LICENCE</v>
      </c>
      <c r="AB1983" s="9">
        <f t="shared" si="212"/>
        <v>4</v>
      </c>
      <c r="AC1983" s="1">
        <v>16</v>
      </c>
      <c r="AD1983" s="1" t="str">
        <f>Raw!AA1983</f>
        <v>FEMALE</v>
      </c>
      <c r="AE1983" s="1" t="str">
        <f>Raw!AB1983</f>
        <v>NO</v>
      </c>
      <c r="AF1983" s="1">
        <f>IF(Raw!AE1983="", 0, 1)</f>
        <v>1</v>
      </c>
      <c r="AG1983" s="1" t="str">
        <f t="shared" si="213"/>
        <v>Yes</v>
      </c>
      <c r="AH1983" s="1" t="str">
        <f t="shared" si="214"/>
        <v>Yes</v>
      </c>
      <c r="AI1983" s="1" t="str">
        <f t="shared" si="215"/>
        <v>Yes</v>
      </c>
      <c r="AJ1983" s="1">
        <f>IF(Raw!AE1983="", "", Raw!AE1983)</f>
        <v>13</v>
      </c>
      <c r="AK1983" s="2">
        <f t="shared" ca="1" si="216"/>
        <v>44895</v>
      </c>
      <c r="AL1983" s="1" t="str">
        <f>IF(Raw!AF1983="", "", Raw!AF1983)</f>
        <v>Not at fault - other vehicle involved</v>
      </c>
      <c r="AM1983" s="1" t="s">
        <v>6350</v>
      </c>
      <c r="AN1983" s="1" t="s">
        <v>6350</v>
      </c>
      <c r="AO1983" s="1" t="s">
        <v>6349</v>
      </c>
      <c r="AP1983" s="1">
        <f>Raw!AH1983</f>
        <v>43860</v>
      </c>
      <c r="AQ1983" s="1">
        <v>500</v>
      </c>
      <c r="AR1983" s="1" t="s">
        <v>6350</v>
      </c>
      <c r="AS1983" s="1" t="s">
        <v>6350</v>
      </c>
      <c r="AT1983" s="1" t="s">
        <v>6350</v>
      </c>
    </row>
    <row r="1984" spans="1:46" ht="12.75" x14ac:dyDescent="0.2">
      <c r="A1984" s="1">
        <v>11983</v>
      </c>
      <c r="B1984" s="1" t="s">
        <v>2</v>
      </c>
      <c r="C1984" s="2">
        <f t="shared" ca="1" si="210"/>
        <v>45265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6350</v>
      </c>
      <c r="O1984" s="1" t="s">
        <v>6373</v>
      </c>
      <c r="P1984" s="1" t="s">
        <v>6349</v>
      </c>
      <c r="Q1984" s="1" t="s">
        <v>6350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11"/>
        <v>30655</v>
      </c>
      <c r="AA1984" s="1" t="str">
        <f>Raw!Z1984</f>
        <v>NEW ZEALAND FULL LICENCE</v>
      </c>
      <c r="AB1984" s="9">
        <f t="shared" si="212"/>
        <v>4</v>
      </c>
      <c r="AC1984" s="1">
        <v>16</v>
      </c>
      <c r="AD1984" s="1" t="str">
        <f>Raw!AA1984</f>
        <v>FEMALE</v>
      </c>
      <c r="AE1984" s="1" t="str">
        <f>Raw!AB1984</f>
        <v>YES</v>
      </c>
      <c r="AF1984" s="1">
        <f>IF(Raw!AE1984="", 0, 1)</f>
        <v>0</v>
      </c>
      <c r="AG1984" s="1" t="str">
        <f t="shared" si="213"/>
        <v>No</v>
      </c>
      <c r="AH1984" s="1" t="str">
        <f t="shared" si="214"/>
        <v>No</v>
      </c>
      <c r="AI1984" s="1" t="str">
        <f t="shared" si="215"/>
        <v>No</v>
      </c>
      <c r="AJ1984" s="1" t="str">
        <f>IF(Raw!AE1984="", "", Raw!AE1984)</f>
        <v/>
      </c>
      <c r="AK1984" s="2" t="str">
        <f t="shared" ca="1" si="216"/>
        <v/>
      </c>
      <c r="AL1984" s="1" t="str">
        <f>IF(Raw!AF1984="", "", Raw!AF1984)</f>
        <v/>
      </c>
      <c r="AM1984" s="1" t="s">
        <v>6350</v>
      </c>
      <c r="AN1984" s="1" t="s">
        <v>6350</v>
      </c>
      <c r="AO1984" s="1" t="s">
        <v>6349</v>
      </c>
      <c r="AP1984" s="1">
        <f>Raw!AH1984</f>
        <v>62995</v>
      </c>
      <c r="AQ1984" s="1">
        <v>500</v>
      </c>
      <c r="AR1984" s="1" t="s">
        <v>6350</v>
      </c>
      <c r="AS1984" s="1" t="s">
        <v>6350</v>
      </c>
      <c r="AT1984" s="1" t="s">
        <v>6350</v>
      </c>
    </row>
    <row r="1985" spans="1:46" ht="12.75" x14ac:dyDescent="0.2">
      <c r="A1985" s="1">
        <v>11984</v>
      </c>
      <c r="B1985" s="1" t="s">
        <v>2</v>
      </c>
      <c r="C1985" s="2">
        <f t="shared" ca="1" si="210"/>
        <v>45265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6350</v>
      </c>
      <c r="O1985" s="1" t="s">
        <v>6373</v>
      </c>
      <c r="P1985" s="1" t="s">
        <v>6349</v>
      </c>
      <c r="Q1985" s="1" t="s">
        <v>6350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/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11"/>
        <v>36865</v>
      </c>
      <c r="AA1985" s="1" t="str">
        <f>Raw!Z1985</f>
        <v>INTERNATIONAL LICENCE</v>
      </c>
      <c r="AB1985" s="9">
        <f t="shared" si="212"/>
        <v>4</v>
      </c>
      <c r="AC1985" s="1">
        <v>16</v>
      </c>
      <c r="AD1985" s="1" t="str">
        <f>Raw!AA1985</f>
        <v>MALE</v>
      </c>
      <c r="AE1985" s="1" t="str">
        <f>Raw!AB1985</f>
        <v>NO</v>
      </c>
      <c r="AF1985" s="1">
        <f>IF(Raw!AE1985="", 0, 1)</f>
        <v>0</v>
      </c>
      <c r="AG1985" s="1" t="str">
        <f t="shared" si="213"/>
        <v>No</v>
      </c>
      <c r="AH1985" s="1" t="str">
        <f t="shared" si="214"/>
        <v>No</v>
      </c>
      <c r="AI1985" s="1" t="str">
        <f t="shared" si="215"/>
        <v>No</v>
      </c>
      <c r="AJ1985" s="1" t="str">
        <f>IF(Raw!AE1985="", "", Raw!AE1985)</f>
        <v/>
      </c>
      <c r="AK1985" s="2" t="str">
        <f t="shared" ca="1" si="216"/>
        <v/>
      </c>
      <c r="AL1985" s="1" t="str">
        <f>IF(Raw!AF1985="", "", Raw!AF1985)</f>
        <v/>
      </c>
      <c r="AM1985" s="1" t="s">
        <v>6350</v>
      </c>
      <c r="AN1985" s="1" t="s">
        <v>6350</v>
      </c>
      <c r="AO1985" s="1" t="s">
        <v>6349</v>
      </c>
      <c r="AP1985" s="1">
        <f>Raw!AH1985</f>
        <v>3480</v>
      </c>
      <c r="AQ1985" s="1">
        <v>500</v>
      </c>
      <c r="AR1985" s="1" t="s">
        <v>6350</v>
      </c>
      <c r="AS1985" s="1" t="s">
        <v>6350</v>
      </c>
      <c r="AT1985" s="1" t="s">
        <v>6350</v>
      </c>
    </row>
    <row r="1986" spans="1:46" ht="12.75" x14ac:dyDescent="0.2">
      <c r="A1986" s="1">
        <v>11985</v>
      </c>
      <c r="B1986" s="1" t="s">
        <v>2</v>
      </c>
      <c r="C1986" s="2">
        <f t="shared" ca="1" si="210"/>
        <v>45265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6350</v>
      </c>
      <c r="O1986" s="1" t="s">
        <v>6373</v>
      </c>
      <c r="P1986" s="1" t="s">
        <v>6349</v>
      </c>
      <c r="Q1986" s="1" t="s">
        <v>6350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/>
      </c>
      <c r="X1986" s="1" t="str">
        <f>IF(Raw!W1986="", "", Raw!W1986)</f>
        <v>MANAWATU-WANGANUI</v>
      </c>
      <c r="Y1986" s="9">
        <f>Raw!Y1986</f>
        <v>33</v>
      </c>
      <c r="Z1986" s="2">
        <f t="shared" ca="1" si="211"/>
        <v>33212</v>
      </c>
      <c r="AA1986" s="1" t="str">
        <f>Raw!Z1986</f>
        <v>NEW ZEALAND FULL LICENCE</v>
      </c>
      <c r="AB1986" s="9">
        <f t="shared" si="212"/>
        <v>4</v>
      </c>
      <c r="AC1986" s="1">
        <v>16</v>
      </c>
      <c r="AD1986" s="1" t="str">
        <f>Raw!AA1986</f>
        <v>FEMALE</v>
      </c>
      <c r="AE1986" s="1" t="str">
        <f>Raw!AB1986</f>
        <v>YES</v>
      </c>
      <c r="AF1986" s="1">
        <f>IF(Raw!AE1986="", 0, 1)</f>
        <v>0</v>
      </c>
      <c r="AG1986" s="1" t="str">
        <f t="shared" si="213"/>
        <v>No</v>
      </c>
      <c r="AH1986" s="1" t="str">
        <f t="shared" si="214"/>
        <v>No</v>
      </c>
      <c r="AI1986" s="1" t="str">
        <f t="shared" si="215"/>
        <v>No</v>
      </c>
      <c r="AJ1986" s="1" t="str">
        <f>IF(Raw!AE1986="", "", Raw!AE1986)</f>
        <v/>
      </c>
      <c r="AK1986" s="2" t="str">
        <f t="shared" ca="1" si="216"/>
        <v/>
      </c>
      <c r="AL1986" s="1" t="str">
        <f>IF(Raw!AF1986="", "", Raw!AF1986)</f>
        <v/>
      </c>
      <c r="AM1986" s="1" t="s">
        <v>6350</v>
      </c>
      <c r="AN1986" s="1" t="s">
        <v>6350</v>
      </c>
      <c r="AO1986" s="1" t="s">
        <v>6349</v>
      </c>
      <c r="AP1986" s="1">
        <f>Raw!AH1986</f>
        <v>13350</v>
      </c>
      <c r="AQ1986" s="1">
        <v>500</v>
      </c>
      <c r="AR1986" s="1" t="s">
        <v>6350</v>
      </c>
      <c r="AS1986" s="1" t="s">
        <v>6350</v>
      </c>
      <c r="AT1986" s="1" t="s">
        <v>6350</v>
      </c>
    </row>
    <row r="1987" spans="1:46" ht="12.75" x14ac:dyDescent="0.2">
      <c r="A1987" s="1">
        <v>11986</v>
      </c>
      <c r="B1987" s="1" t="s">
        <v>2</v>
      </c>
      <c r="C1987" s="2">
        <f t="shared" ref="C1987:C2001" ca="1" si="217">TODAY()</f>
        <v>45265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6350</v>
      </c>
      <c r="O1987" s="1" t="s">
        <v>6373</v>
      </c>
      <c r="P1987" s="1" t="s">
        <v>6349</v>
      </c>
      <c r="Q1987" s="1" t="s">
        <v>6350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/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18">DATE( YEAR( TODAY())-Y1987, MONTH( TODAY()), DAY( TODAY()))</f>
        <v>31386</v>
      </c>
      <c r="AA1987" s="1" t="str">
        <f>Raw!Z1987</f>
        <v>NEW ZEALAND FULL LICENCE</v>
      </c>
      <c r="AB1987" s="9">
        <f t="shared" ref="AB1987:AB2001" si="219">IF( MAX(1, Y1987-AC1987)&gt;=4, 4, MAX(1, Y1987-AC1987))</f>
        <v>4</v>
      </c>
      <c r="AC1987" s="1">
        <v>16</v>
      </c>
      <c r="AD1987" s="1" t="str">
        <f>Raw!AA1987</f>
        <v>MALE</v>
      </c>
      <c r="AE1987" s="1" t="str">
        <f>Raw!AB1987</f>
        <v>YES</v>
      </c>
      <c r="AF1987" s="1">
        <f>IF(Raw!AE1987="", 0, 1)</f>
        <v>0</v>
      </c>
      <c r="AG1987" s="1" t="str">
        <f t="shared" ref="AG1987:AG2001" si="220">IF(AND( AJ1987&lt;&gt;"", AJ1987&lt;=2*12), "Yes", "No")</f>
        <v>No</v>
      </c>
      <c r="AH1987" s="1" t="str">
        <f t="shared" ref="AH1987:AH2001" si="221">IF(AND( AJ1987&lt;&gt;"", AJ1987&lt;=3*12), "Yes", "No")</f>
        <v>No</v>
      </c>
      <c r="AI1987" s="1" t="str">
        <f t="shared" ref="AI1987:AI2001" si="222">IF(AND( AJ1987&lt;&gt;"", AJ1987&lt;5*12), "Yes", "No")</f>
        <v>No</v>
      </c>
      <c r="AJ1987" s="1" t="str">
        <f>IF(Raw!AE1987="", "", Raw!AE1987)</f>
        <v/>
      </c>
      <c r="AK1987" s="2" t="str">
        <f t="shared" ref="AK1987:AK2001" ca="1" si="223">IF(AJ1987="", "", EOMONTH( TODAY(), -AJ1987))</f>
        <v/>
      </c>
      <c r="AL1987" s="1" t="str">
        <f>IF(Raw!AF1987="", "", Raw!AF1987)</f>
        <v/>
      </c>
      <c r="AM1987" s="1" t="s">
        <v>6350</v>
      </c>
      <c r="AN1987" s="1" t="s">
        <v>6350</v>
      </c>
      <c r="AO1987" s="1" t="s">
        <v>6349</v>
      </c>
      <c r="AP1987" s="1">
        <f>Raw!AH1987</f>
        <v>58290</v>
      </c>
      <c r="AQ1987" s="1">
        <v>500</v>
      </c>
      <c r="AR1987" s="1" t="s">
        <v>6350</v>
      </c>
      <c r="AS1987" s="1" t="s">
        <v>6350</v>
      </c>
      <c r="AT1987" s="1" t="s">
        <v>6350</v>
      </c>
    </row>
    <row r="1988" spans="1:46" ht="12.75" x14ac:dyDescent="0.2">
      <c r="A1988" s="1">
        <v>11987</v>
      </c>
      <c r="B1988" s="1" t="s">
        <v>2</v>
      </c>
      <c r="C1988" s="2">
        <f t="shared" ca="1" si="217"/>
        <v>45265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6350</v>
      </c>
      <c r="O1988" s="1" t="s">
        <v>6373</v>
      </c>
      <c r="P1988" s="1" t="s">
        <v>6349</v>
      </c>
      <c r="Q1988" s="1" t="s">
        <v>6350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18"/>
        <v>32116</v>
      </c>
      <c r="AA1988" s="1" t="str">
        <f>Raw!Z1988</f>
        <v>NEW ZEALAND FULL LICENCE</v>
      </c>
      <c r="AB1988" s="9">
        <f t="shared" si="219"/>
        <v>4</v>
      </c>
      <c r="AC1988" s="1">
        <v>16</v>
      </c>
      <c r="AD1988" s="1" t="str">
        <f>Raw!AA1988</f>
        <v>FEMALE</v>
      </c>
      <c r="AE1988" s="1" t="str">
        <f>Raw!AB1988</f>
        <v>YES</v>
      </c>
      <c r="AF1988" s="1">
        <f>IF(Raw!AE1988="", 0, 1)</f>
        <v>0</v>
      </c>
      <c r="AG1988" s="1" t="str">
        <f t="shared" si="220"/>
        <v>No</v>
      </c>
      <c r="AH1988" s="1" t="str">
        <f t="shared" si="221"/>
        <v>No</v>
      </c>
      <c r="AI1988" s="1" t="str">
        <f t="shared" si="222"/>
        <v>No</v>
      </c>
      <c r="AJ1988" s="1" t="str">
        <f>IF(Raw!AE1988="", "", Raw!AE1988)</f>
        <v/>
      </c>
      <c r="AK1988" s="2" t="str">
        <f t="shared" ca="1" si="223"/>
        <v/>
      </c>
      <c r="AL1988" s="1" t="str">
        <f>IF(Raw!AF1988="", "", Raw!AF1988)</f>
        <v/>
      </c>
      <c r="AM1988" s="1" t="s">
        <v>6350</v>
      </c>
      <c r="AN1988" s="1" t="s">
        <v>6350</v>
      </c>
      <c r="AO1988" s="1" t="s">
        <v>6349</v>
      </c>
      <c r="AP1988" s="1">
        <f>Raw!AH1988</f>
        <v>5950</v>
      </c>
      <c r="AQ1988" s="1">
        <v>500</v>
      </c>
      <c r="AR1988" s="1" t="s">
        <v>6350</v>
      </c>
      <c r="AS1988" s="1" t="s">
        <v>6350</v>
      </c>
      <c r="AT1988" s="1" t="s">
        <v>6350</v>
      </c>
    </row>
    <row r="1989" spans="1:46" ht="12.75" x14ac:dyDescent="0.2">
      <c r="A1989" s="1">
        <v>11988</v>
      </c>
      <c r="B1989" s="1" t="s">
        <v>2</v>
      </c>
      <c r="C1989" s="2">
        <f t="shared" ca="1" si="217"/>
        <v>45265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6350</v>
      </c>
      <c r="O1989" s="1" t="s">
        <v>6373</v>
      </c>
      <c r="P1989" s="1" t="s">
        <v>6349</v>
      </c>
      <c r="Q1989" s="1" t="s">
        <v>6350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18"/>
        <v>23716</v>
      </c>
      <c r="AA1989" s="1" t="str">
        <f>Raw!Z1989</f>
        <v>NEW ZEALAND FULL LICENCE</v>
      </c>
      <c r="AB1989" s="9">
        <f t="shared" si="219"/>
        <v>4</v>
      </c>
      <c r="AC1989" s="1">
        <v>16</v>
      </c>
      <c r="AD1989" s="1" t="str">
        <f>Raw!AA1989</f>
        <v>FEMALE</v>
      </c>
      <c r="AE1989" s="1" t="str">
        <f>Raw!AB1989</f>
        <v>NO</v>
      </c>
      <c r="AF1989" s="1">
        <f>IF(Raw!AE1989="", 0, 1)</f>
        <v>0</v>
      </c>
      <c r="AG1989" s="1" t="str">
        <f t="shared" si="220"/>
        <v>No</v>
      </c>
      <c r="AH1989" s="1" t="str">
        <f t="shared" si="221"/>
        <v>No</v>
      </c>
      <c r="AI1989" s="1" t="str">
        <f t="shared" si="222"/>
        <v>No</v>
      </c>
      <c r="AJ1989" s="1" t="str">
        <f>IF(Raw!AE1989="", "", Raw!AE1989)</f>
        <v/>
      </c>
      <c r="AK1989" s="2" t="str">
        <f t="shared" ca="1" si="223"/>
        <v/>
      </c>
      <c r="AL1989" s="1" t="str">
        <f>IF(Raw!AF1989="", "", Raw!AF1989)</f>
        <v/>
      </c>
      <c r="AM1989" s="1" t="s">
        <v>6350</v>
      </c>
      <c r="AN1989" s="1" t="s">
        <v>6350</v>
      </c>
      <c r="AO1989" s="1" t="s">
        <v>6349</v>
      </c>
      <c r="AP1989" s="1">
        <f>Raw!AH1989</f>
        <v>5050</v>
      </c>
      <c r="AQ1989" s="1">
        <v>500</v>
      </c>
      <c r="AR1989" s="1" t="s">
        <v>6350</v>
      </c>
      <c r="AS1989" s="1" t="s">
        <v>6350</v>
      </c>
      <c r="AT1989" s="1" t="s">
        <v>6350</v>
      </c>
    </row>
    <row r="1990" spans="1:46" ht="12.75" x14ac:dyDescent="0.2">
      <c r="A1990" s="1">
        <v>11989</v>
      </c>
      <c r="B1990" s="1" t="s">
        <v>2</v>
      </c>
      <c r="C1990" s="2">
        <f t="shared" ca="1" si="217"/>
        <v>45265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6350</v>
      </c>
      <c r="O1990" s="1" t="s">
        <v>6373</v>
      </c>
      <c r="P1990" s="1" t="s">
        <v>6349</v>
      </c>
      <c r="Q1990" s="1" t="s">
        <v>6350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18"/>
        <v>27003</v>
      </c>
      <c r="AA1990" s="1" t="str">
        <f>Raw!Z1990</f>
        <v>NEW ZEALAND FULL LICENCE</v>
      </c>
      <c r="AB1990" s="9">
        <f t="shared" si="219"/>
        <v>4</v>
      </c>
      <c r="AC1990" s="1">
        <v>16</v>
      </c>
      <c r="AD1990" s="1" t="str">
        <f>Raw!AA1990</f>
        <v>MALE</v>
      </c>
      <c r="AE1990" s="1" t="str">
        <f>Raw!AB1990</f>
        <v>NO</v>
      </c>
      <c r="AF1990" s="1">
        <f>IF(Raw!AE1990="", 0, 1)</f>
        <v>1</v>
      </c>
      <c r="AG1990" s="1" t="str">
        <f t="shared" si="220"/>
        <v>Yes</v>
      </c>
      <c r="AH1990" s="1" t="str">
        <f t="shared" si="221"/>
        <v>Yes</v>
      </c>
      <c r="AI1990" s="1" t="str">
        <f t="shared" si="222"/>
        <v>Yes</v>
      </c>
      <c r="AJ1990" s="1">
        <f>IF(Raw!AE1990="", "", Raw!AE1990)</f>
        <v>3</v>
      </c>
      <c r="AK1990" s="2">
        <f t="shared" ca="1" si="223"/>
        <v>45199</v>
      </c>
      <c r="AL1990" s="1" t="str">
        <f>IF(Raw!AF1990="", "", Raw!AF1990)</f>
        <v>At fault - other vehicle involved</v>
      </c>
      <c r="AM1990" s="1" t="s">
        <v>6350</v>
      </c>
      <c r="AN1990" s="1" t="s">
        <v>6350</v>
      </c>
      <c r="AO1990" s="1" t="s">
        <v>6349</v>
      </c>
      <c r="AP1990" s="1">
        <f>Raw!AH1990</f>
        <v>17990</v>
      </c>
      <c r="AQ1990" s="1">
        <v>500</v>
      </c>
      <c r="AR1990" s="1" t="s">
        <v>6350</v>
      </c>
      <c r="AS1990" s="1" t="s">
        <v>6350</v>
      </c>
      <c r="AT1990" s="1" t="s">
        <v>6350</v>
      </c>
    </row>
    <row r="1991" spans="1:46" ht="12.75" x14ac:dyDescent="0.2">
      <c r="A1991" s="1">
        <v>11990</v>
      </c>
      <c r="B1991" s="1" t="s">
        <v>2</v>
      </c>
      <c r="C1991" s="2">
        <f t="shared" ca="1" si="217"/>
        <v>45265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6350</v>
      </c>
      <c r="O1991" s="1" t="s">
        <v>6373</v>
      </c>
      <c r="P1991" s="1" t="s">
        <v>6349</v>
      </c>
      <c r="Q1991" s="1" t="s">
        <v>6350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/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18"/>
        <v>23350</v>
      </c>
      <c r="AA1991" s="1" t="str">
        <f>Raw!Z1991</f>
        <v>NEW ZEALAND FULL LICENCE</v>
      </c>
      <c r="AB1991" s="9">
        <f t="shared" si="219"/>
        <v>4</v>
      </c>
      <c r="AC1991" s="1">
        <v>16</v>
      </c>
      <c r="AD1991" s="1" t="str">
        <f>Raw!AA1991</f>
        <v>FEMALE</v>
      </c>
      <c r="AE1991" s="1" t="str">
        <f>Raw!AB1991</f>
        <v>NO</v>
      </c>
      <c r="AF1991" s="1">
        <f>IF(Raw!AE1991="", 0, 1)</f>
        <v>0</v>
      </c>
      <c r="AG1991" s="1" t="str">
        <f t="shared" si="220"/>
        <v>No</v>
      </c>
      <c r="AH1991" s="1" t="str">
        <f t="shared" si="221"/>
        <v>No</v>
      </c>
      <c r="AI1991" s="1" t="str">
        <f t="shared" si="222"/>
        <v>No</v>
      </c>
      <c r="AJ1991" s="1" t="str">
        <f>IF(Raw!AE1991="", "", Raw!AE1991)</f>
        <v/>
      </c>
      <c r="AK1991" s="2" t="str">
        <f t="shared" ca="1" si="223"/>
        <v/>
      </c>
      <c r="AL1991" s="1" t="str">
        <f>IF(Raw!AF1991="", "", Raw!AF1991)</f>
        <v/>
      </c>
      <c r="AM1991" s="1" t="s">
        <v>6350</v>
      </c>
      <c r="AN1991" s="1" t="s">
        <v>6350</v>
      </c>
      <c r="AO1991" s="1" t="s">
        <v>6349</v>
      </c>
      <c r="AP1991" s="1">
        <f>Raw!AH1991</f>
        <v>9075</v>
      </c>
      <c r="AQ1991" s="1">
        <v>500</v>
      </c>
      <c r="AR1991" s="1" t="s">
        <v>6350</v>
      </c>
      <c r="AS1991" s="1" t="s">
        <v>6350</v>
      </c>
      <c r="AT1991" s="1" t="s">
        <v>6350</v>
      </c>
    </row>
    <row r="1992" spans="1:46" ht="12.75" x14ac:dyDescent="0.2">
      <c r="A1992" s="1">
        <v>11991</v>
      </c>
      <c r="B1992" s="1" t="s">
        <v>2</v>
      </c>
      <c r="C1992" s="2">
        <f t="shared" ca="1" si="217"/>
        <v>45265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6350</v>
      </c>
      <c r="O1992" s="1" t="s">
        <v>6373</v>
      </c>
      <c r="P1992" s="1" t="s">
        <v>6349</v>
      </c>
      <c r="Q1992" s="1" t="s">
        <v>6350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/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18"/>
        <v>28099</v>
      </c>
      <c r="AA1992" s="1" t="str">
        <f>Raw!Z1992</f>
        <v>NEW ZEALAND FULL LICENCE</v>
      </c>
      <c r="AB1992" s="9">
        <f t="shared" si="219"/>
        <v>4</v>
      </c>
      <c r="AC1992" s="1">
        <v>16</v>
      </c>
      <c r="AD1992" s="1" t="str">
        <f>Raw!AA1992</f>
        <v>FEMALE</v>
      </c>
      <c r="AE1992" s="1" t="str">
        <f>Raw!AB1992</f>
        <v>NO</v>
      </c>
      <c r="AF1992" s="1">
        <f>IF(Raw!AE1992="", 0, 1)</f>
        <v>0</v>
      </c>
      <c r="AG1992" s="1" t="str">
        <f t="shared" si="220"/>
        <v>No</v>
      </c>
      <c r="AH1992" s="1" t="str">
        <f t="shared" si="221"/>
        <v>No</v>
      </c>
      <c r="AI1992" s="1" t="str">
        <f t="shared" si="222"/>
        <v>No</v>
      </c>
      <c r="AJ1992" s="1" t="str">
        <f>IF(Raw!AE1992="", "", Raw!AE1992)</f>
        <v/>
      </c>
      <c r="AK1992" s="2" t="str">
        <f t="shared" ca="1" si="223"/>
        <v/>
      </c>
      <c r="AL1992" s="1" t="str">
        <f>IF(Raw!AF1992="", "", Raw!AF1992)</f>
        <v/>
      </c>
      <c r="AM1992" s="1" t="s">
        <v>6350</v>
      </c>
      <c r="AN1992" s="1" t="s">
        <v>6350</v>
      </c>
      <c r="AO1992" s="1" t="s">
        <v>6349</v>
      </c>
      <c r="AP1992" s="1">
        <f>Raw!AH1992</f>
        <v>36480</v>
      </c>
      <c r="AQ1992" s="1">
        <v>500</v>
      </c>
      <c r="AR1992" s="1" t="s">
        <v>6350</v>
      </c>
      <c r="AS1992" s="1" t="s">
        <v>6350</v>
      </c>
      <c r="AT1992" s="1" t="s">
        <v>6350</v>
      </c>
    </row>
    <row r="1993" spans="1:46" ht="12.75" x14ac:dyDescent="0.2">
      <c r="A1993" s="1">
        <v>11992</v>
      </c>
      <c r="B1993" s="1" t="s">
        <v>2</v>
      </c>
      <c r="C1993" s="2">
        <f t="shared" ca="1" si="217"/>
        <v>45265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6350</v>
      </c>
      <c r="O1993" s="1" t="s">
        <v>6373</v>
      </c>
      <c r="P1993" s="1" t="s">
        <v>6349</v>
      </c>
      <c r="Q1993" s="1" t="s">
        <v>6350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18"/>
        <v>26638</v>
      </c>
      <c r="AA1993" s="1" t="str">
        <f>Raw!Z1993</f>
        <v>NEW ZEALAND FULL LICENCE</v>
      </c>
      <c r="AB1993" s="9">
        <f t="shared" si="219"/>
        <v>4</v>
      </c>
      <c r="AC1993" s="1">
        <v>16</v>
      </c>
      <c r="AD1993" s="1" t="str">
        <f>Raw!AA1993</f>
        <v>FEMALE</v>
      </c>
      <c r="AE1993" s="1" t="str">
        <f>Raw!AB1993</f>
        <v>NO</v>
      </c>
      <c r="AF1993" s="1">
        <f>IF(Raw!AE1993="", 0, 1)</f>
        <v>0</v>
      </c>
      <c r="AG1993" s="1" t="str">
        <f t="shared" si="220"/>
        <v>No</v>
      </c>
      <c r="AH1993" s="1" t="str">
        <f t="shared" si="221"/>
        <v>No</v>
      </c>
      <c r="AI1993" s="1" t="str">
        <f t="shared" si="222"/>
        <v>No</v>
      </c>
      <c r="AJ1993" s="1" t="str">
        <f>IF(Raw!AE1993="", "", Raw!AE1993)</f>
        <v/>
      </c>
      <c r="AK1993" s="2" t="str">
        <f t="shared" ca="1" si="223"/>
        <v/>
      </c>
      <c r="AL1993" s="1" t="str">
        <f>IF(Raw!AF1993="", "", Raw!AF1993)</f>
        <v/>
      </c>
      <c r="AM1993" s="1" t="s">
        <v>6350</v>
      </c>
      <c r="AN1993" s="1" t="s">
        <v>6350</v>
      </c>
      <c r="AO1993" s="1" t="s">
        <v>6349</v>
      </c>
      <c r="AP1993" s="1">
        <f>Raw!AH1993</f>
        <v>9750</v>
      </c>
      <c r="AQ1993" s="1">
        <v>500</v>
      </c>
      <c r="AR1993" s="1" t="s">
        <v>6350</v>
      </c>
      <c r="AS1993" s="1" t="s">
        <v>6350</v>
      </c>
      <c r="AT1993" s="1" t="s">
        <v>6350</v>
      </c>
    </row>
    <row r="1994" spans="1:46" ht="12.75" x14ac:dyDescent="0.2">
      <c r="A1994" s="1">
        <v>11993</v>
      </c>
      <c r="B1994" s="1" t="s">
        <v>2</v>
      </c>
      <c r="C1994" s="2">
        <f t="shared" ca="1" si="217"/>
        <v>45265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6350</v>
      </c>
      <c r="O1994" s="1" t="s">
        <v>6373</v>
      </c>
      <c r="P1994" s="1" t="s">
        <v>6349</v>
      </c>
      <c r="Q1994" s="1" t="s">
        <v>6350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18"/>
        <v>29194</v>
      </c>
      <c r="AA1994" s="1" t="str">
        <f>Raw!Z1994</f>
        <v>NEW ZEALAND FULL LICENCE</v>
      </c>
      <c r="AB1994" s="9">
        <f t="shared" si="219"/>
        <v>4</v>
      </c>
      <c r="AC1994" s="1">
        <v>16</v>
      </c>
      <c r="AD1994" s="1" t="str">
        <f>Raw!AA1994</f>
        <v>FEMALE</v>
      </c>
      <c r="AE1994" s="1" t="str">
        <f>Raw!AB1994</f>
        <v>NO</v>
      </c>
      <c r="AF1994" s="1">
        <f>IF(Raw!AE1994="", 0, 1)</f>
        <v>1</v>
      </c>
      <c r="AG1994" s="1" t="str">
        <f t="shared" si="220"/>
        <v>Yes</v>
      </c>
      <c r="AH1994" s="1" t="str">
        <f t="shared" si="221"/>
        <v>Yes</v>
      </c>
      <c r="AI1994" s="1" t="str">
        <f t="shared" si="222"/>
        <v>Yes</v>
      </c>
      <c r="AJ1994" s="1">
        <f>IF(Raw!AE1994="", "", Raw!AE1994)</f>
        <v>2</v>
      </c>
      <c r="AK1994" s="2">
        <f t="shared" ca="1" si="223"/>
        <v>45230</v>
      </c>
      <c r="AL1994" s="1" t="str">
        <f>IF(Raw!AF1994="", "", Raw!AF1994)</f>
        <v>At fault - other vehicle involved</v>
      </c>
      <c r="AM1994" s="1" t="s">
        <v>6350</v>
      </c>
      <c r="AN1994" s="1" t="s">
        <v>6350</v>
      </c>
      <c r="AO1994" s="1" t="s">
        <v>6349</v>
      </c>
      <c r="AP1994" s="1">
        <f>Raw!AH1994</f>
        <v>18750</v>
      </c>
      <c r="AQ1994" s="1">
        <v>500</v>
      </c>
      <c r="AR1994" s="1" t="s">
        <v>6350</v>
      </c>
      <c r="AS1994" s="1" t="s">
        <v>6350</v>
      </c>
      <c r="AT1994" s="1" t="s">
        <v>6350</v>
      </c>
    </row>
    <row r="1995" spans="1:46" ht="12.75" x14ac:dyDescent="0.2">
      <c r="A1995" s="1">
        <v>11994</v>
      </c>
      <c r="B1995" s="1" t="s">
        <v>2</v>
      </c>
      <c r="C1995" s="2">
        <f t="shared" ca="1" si="217"/>
        <v>45265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6350</v>
      </c>
      <c r="O1995" s="1" t="s">
        <v>6373</v>
      </c>
      <c r="P1995" s="1" t="s">
        <v>6349</v>
      </c>
      <c r="Q1995" s="1" t="s">
        <v>6350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18"/>
        <v>36134</v>
      </c>
      <c r="AA1995" s="1" t="str">
        <f>Raw!Z1995</f>
        <v>RESTRICTED LICENCE</v>
      </c>
      <c r="AB1995" s="9">
        <f t="shared" si="219"/>
        <v>4</v>
      </c>
      <c r="AC1995" s="1">
        <v>16</v>
      </c>
      <c r="AD1995" s="1" t="str">
        <f>Raw!AA1995</f>
        <v>FEMALE</v>
      </c>
      <c r="AE1995" s="1" t="str">
        <f>Raw!AB1995</f>
        <v>NO</v>
      </c>
      <c r="AF1995" s="1">
        <f>IF(Raw!AE1995="", 0, 1)</f>
        <v>1</v>
      </c>
      <c r="AG1995" s="1" t="str">
        <f t="shared" si="220"/>
        <v>Yes</v>
      </c>
      <c r="AH1995" s="1" t="str">
        <f t="shared" si="221"/>
        <v>Yes</v>
      </c>
      <c r="AI1995" s="1" t="str">
        <f t="shared" si="222"/>
        <v>Yes</v>
      </c>
      <c r="AJ1995" s="1">
        <f>IF(Raw!AE1995="", "", Raw!AE1995)</f>
        <v>6</v>
      </c>
      <c r="AK1995" s="2">
        <f t="shared" ca="1" si="223"/>
        <v>45107</v>
      </c>
      <c r="AL1995" s="1" t="str">
        <f>IF(Raw!AF1995="", "", Raw!AF1995)</f>
        <v>At fault - other vehicle involved</v>
      </c>
      <c r="AM1995" s="1" t="s">
        <v>6350</v>
      </c>
      <c r="AN1995" s="1" t="s">
        <v>6350</v>
      </c>
      <c r="AO1995" s="1" t="s">
        <v>6349</v>
      </c>
      <c r="AP1995" s="1">
        <f>Raw!AH1995</f>
        <v>4205</v>
      </c>
      <c r="AQ1995" s="1">
        <v>500</v>
      </c>
      <c r="AR1995" s="1" t="s">
        <v>6350</v>
      </c>
      <c r="AS1995" s="1" t="s">
        <v>6350</v>
      </c>
      <c r="AT1995" s="1" t="s">
        <v>6350</v>
      </c>
    </row>
    <row r="1996" spans="1:46" ht="12.75" x14ac:dyDescent="0.2">
      <c r="A1996" s="1">
        <v>11995</v>
      </c>
      <c r="B1996" s="1" t="s">
        <v>2</v>
      </c>
      <c r="C1996" s="2">
        <f t="shared" ca="1" si="217"/>
        <v>45265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6350</v>
      </c>
      <c r="O1996" s="1" t="s">
        <v>6373</v>
      </c>
      <c r="P1996" s="1" t="s">
        <v>6349</v>
      </c>
      <c r="Q1996" s="1" t="s">
        <v>6350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18"/>
        <v>35038</v>
      </c>
      <c r="AA1996" s="1" t="str">
        <f>Raw!Z1996</f>
        <v>NEW ZEALAND FULL LICENCE</v>
      </c>
      <c r="AB1996" s="9">
        <f t="shared" si="219"/>
        <v>4</v>
      </c>
      <c r="AC1996" s="1">
        <v>16</v>
      </c>
      <c r="AD1996" s="1" t="str">
        <f>Raw!AA1996</f>
        <v>MALE</v>
      </c>
      <c r="AE1996" s="1" t="str">
        <f>Raw!AB1996</f>
        <v>YES</v>
      </c>
      <c r="AF1996" s="1">
        <f>IF(Raw!AE1996="", 0, 1)</f>
        <v>0</v>
      </c>
      <c r="AG1996" s="1" t="str">
        <f t="shared" si="220"/>
        <v>No</v>
      </c>
      <c r="AH1996" s="1" t="str">
        <f t="shared" si="221"/>
        <v>No</v>
      </c>
      <c r="AI1996" s="1" t="str">
        <f t="shared" si="222"/>
        <v>No</v>
      </c>
      <c r="AJ1996" s="1" t="str">
        <f>IF(Raw!AE1996="", "", Raw!AE1996)</f>
        <v/>
      </c>
      <c r="AK1996" s="2" t="str">
        <f t="shared" ca="1" si="223"/>
        <v/>
      </c>
      <c r="AL1996" s="1" t="str">
        <f>IF(Raw!AF1996="", "", Raw!AF1996)</f>
        <v/>
      </c>
      <c r="AM1996" s="1" t="s">
        <v>6350</v>
      </c>
      <c r="AN1996" s="1" t="s">
        <v>6350</v>
      </c>
      <c r="AO1996" s="1" t="s">
        <v>6349</v>
      </c>
      <c r="AP1996" s="1">
        <f>Raw!AH1996</f>
        <v>7550</v>
      </c>
      <c r="AQ1996" s="1">
        <v>500</v>
      </c>
      <c r="AR1996" s="1" t="s">
        <v>6350</v>
      </c>
      <c r="AS1996" s="1" t="s">
        <v>6350</v>
      </c>
      <c r="AT1996" s="1" t="s">
        <v>6350</v>
      </c>
    </row>
    <row r="1997" spans="1:46" ht="12.75" x14ac:dyDescent="0.2">
      <c r="A1997" s="1">
        <v>11996</v>
      </c>
      <c r="B1997" s="1" t="s">
        <v>2</v>
      </c>
      <c r="C1997" s="2">
        <f t="shared" ca="1" si="217"/>
        <v>45265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6350</v>
      </c>
      <c r="O1997" s="1" t="s">
        <v>6373</v>
      </c>
      <c r="P1997" s="1" t="s">
        <v>6349</v>
      </c>
      <c r="Q1997" s="1" t="s">
        <v>6350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/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18"/>
        <v>31386</v>
      </c>
      <c r="AA1997" s="1" t="str">
        <f>Raw!Z1997</f>
        <v>NEW ZEALAND FULL LICENCE</v>
      </c>
      <c r="AB1997" s="9">
        <f t="shared" si="219"/>
        <v>4</v>
      </c>
      <c r="AC1997" s="1">
        <v>16</v>
      </c>
      <c r="AD1997" s="1" t="str">
        <f>Raw!AA1997</f>
        <v>FEMALE</v>
      </c>
      <c r="AE1997" s="1" t="str">
        <f>Raw!AB1997</f>
        <v>YES</v>
      </c>
      <c r="AF1997" s="1">
        <f>IF(Raw!AE1997="", 0, 1)</f>
        <v>0</v>
      </c>
      <c r="AG1997" s="1" t="str">
        <f t="shared" si="220"/>
        <v>No</v>
      </c>
      <c r="AH1997" s="1" t="str">
        <f t="shared" si="221"/>
        <v>No</v>
      </c>
      <c r="AI1997" s="1" t="str">
        <f t="shared" si="222"/>
        <v>No</v>
      </c>
      <c r="AJ1997" s="1" t="str">
        <f>IF(Raw!AE1997="", "", Raw!AE1997)</f>
        <v/>
      </c>
      <c r="AK1997" s="2" t="str">
        <f t="shared" ca="1" si="223"/>
        <v/>
      </c>
      <c r="AL1997" s="1" t="str">
        <f>IF(Raw!AF1997="", "", Raw!AF1997)</f>
        <v/>
      </c>
      <c r="AM1997" s="1" t="s">
        <v>6350</v>
      </c>
      <c r="AN1997" s="1" t="s">
        <v>6350</v>
      </c>
      <c r="AO1997" s="1" t="s">
        <v>6349</v>
      </c>
      <c r="AP1997" s="1">
        <f>Raw!AH1997</f>
        <v>10400</v>
      </c>
      <c r="AQ1997" s="1">
        <v>500</v>
      </c>
      <c r="AR1997" s="1" t="s">
        <v>6350</v>
      </c>
      <c r="AS1997" s="1" t="s">
        <v>6350</v>
      </c>
      <c r="AT1997" s="1" t="s">
        <v>6350</v>
      </c>
    </row>
    <row r="1998" spans="1:46" ht="12.75" x14ac:dyDescent="0.2">
      <c r="A1998" s="1">
        <v>11997</v>
      </c>
      <c r="B1998" s="1" t="s">
        <v>2</v>
      </c>
      <c r="C1998" s="2">
        <f t="shared" ca="1" si="217"/>
        <v>45265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6350</v>
      </c>
      <c r="O1998" s="1" t="s">
        <v>6373</v>
      </c>
      <c r="P1998" s="1" t="s">
        <v>6349</v>
      </c>
      <c r="Q1998" s="1" t="s">
        <v>6350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18"/>
        <v>36865</v>
      </c>
      <c r="AA1998" s="1" t="str">
        <f>Raw!Z1998</f>
        <v>NEW ZEALAND FULL LICENCE</v>
      </c>
      <c r="AB1998" s="9">
        <f t="shared" si="219"/>
        <v>4</v>
      </c>
      <c r="AC1998" s="1">
        <v>16</v>
      </c>
      <c r="AD1998" s="1" t="str">
        <f>Raw!AA1998</f>
        <v>FEMALE</v>
      </c>
      <c r="AE1998" s="1" t="str">
        <f>Raw!AB1998</f>
        <v>NO</v>
      </c>
      <c r="AF1998" s="1">
        <f>IF(Raw!AE1998="", 0, 1)</f>
        <v>0</v>
      </c>
      <c r="AG1998" s="1" t="str">
        <f t="shared" si="220"/>
        <v>No</v>
      </c>
      <c r="AH1998" s="1" t="str">
        <f t="shared" si="221"/>
        <v>No</v>
      </c>
      <c r="AI1998" s="1" t="str">
        <f t="shared" si="222"/>
        <v>No</v>
      </c>
      <c r="AJ1998" s="1" t="str">
        <f>IF(Raw!AE1998="", "", Raw!AE1998)</f>
        <v/>
      </c>
      <c r="AK1998" s="2" t="str">
        <f t="shared" ca="1" si="223"/>
        <v/>
      </c>
      <c r="AL1998" s="1" t="str">
        <f>IF(Raw!AF1998="", "", Raw!AF1998)</f>
        <v/>
      </c>
      <c r="AM1998" s="1" t="s">
        <v>6350</v>
      </c>
      <c r="AN1998" s="1" t="s">
        <v>6350</v>
      </c>
      <c r="AO1998" s="1" t="s">
        <v>6349</v>
      </c>
      <c r="AP1998" s="1">
        <f>Raw!AH1998</f>
        <v>7050</v>
      </c>
      <c r="AQ1998" s="1">
        <v>500</v>
      </c>
      <c r="AR1998" s="1" t="s">
        <v>6350</v>
      </c>
      <c r="AS1998" s="1" t="s">
        <v>6350</v>
      </c>
      <c r="AT1998" s="1" t="s">
        <v>6350</v>
      </c>
    </row>
    <row r="1999" spans="1:46" ht="12.75" x14ac:dyDescent="0.2">
      <c r="A1999" s="1">
        <v>11998</v>
      </c>
      <c r="B1999" s="1" t="s">
        <v>2</v>
      </c>
      <c r="C1999" s="2">
        <f t="shared" ca="1" si="217"/>
        <v>45265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6350</v>
      </c>
      <c r="O1999" s="1" t="s">
        <v>6373</v>
      </c>
      <c r="P1999" s="1" t="s">
        <v>6349</v>
      </c>
      <c r="Q1999" s="1" t="s">
        <v>6350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/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18"/>
        <v>20794</v>
      </c>
      <c r="AA1999" s="1" t="str">
        <f>Raw!Z1999</f>
        <v>NEW ZEALAND FULL LICENCE</v>
      </c>
      <c r="AB1999" s="9">
        <f t="shared" si="219"/>
        <v>4</v>
      </c>
      <c r="AC1999" s="1">
        <v>16</v>
      </c>
      <c r="AD1999" s="1" t="str">
        <f>Raw!AA1999</f>
        <v>FEMALE</v>
      </c>
      <c r="AE1999" s="1" t="str">
        <f>Raw!AB1999</f>
        <v>NO</v>
      </c>
      <c r="AF1999" s="1">
        <f>IF(Raw!AE1999="", 0, 1)</f>
        <v>0</v>
      </c>
      <c r="AG1999" s="1" t="str">
        <f t="shared" si="220"/>
        <v>No</v>
      </c>
      <c r="AH1999" s="1" t="str">
        <f t="shared" si="221"/>
        <v>No</v>
      </c>
      <c r="AI1999" s="1" t="str">
        <f t="shared" si="222"/>
        <v>No</v>
      </c>
      <c r="AJ1999" s="1" t="str">
        <f>IF(Raw!AE1999="", "", Raw!AE1999)</f>
        <v/>
      </c>
      <c r="AK1999" s="2" t="str">
        <f t="shared" ca="1" si="223"/>
        <v/>
      </c>
      <c r="AL1999" s="1" t="str">
        <f>IF(Raw!AF1999="", "", Raw!AF1999)</f>
        <v/>
      </c>
      <c r="AM1999" s="1" t="s">
        <v>6350</v>
      </c>
      <c r="AN1999" s="1" t="s">
        <v>6350</v>
      </c>
      <c r="AO1999" s="1" t="s">
        <v>6349</v>
      </c>
      <c r="AP1999" s="1">
        <f>Raw!AH1999</f>
        <v>9175</v>
      </c>
      <c r="AQ1999" s="1">
        <v>500</v>
      </c>
      <c r="AR1999" s="1" t="s">
        <v>6350</v>
      </c>
      <c r="AS1999" s="1" t="s">
        <v>6350</v>
      </c>
      <c r="AT1999" s="1" t="s">
        <v>6350</v>
      </c>
    </row>
    <row r="2000" spans="1:46" ht="12.75" x14ac:dyDescent="0.2">
      <c r="A2000" s="1">
        <v>11999</v>
      </c>
      <c r="B2000" s="1" t="s">
        <v>2</v>
      </c>
      <c r="C2000" s="2">
        <f t="shared" ca="1" si="217"/>
        <v>45265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6350</v>
      </c>
      <c r="O2000" s="1" t="s">
        <v>6373</v>
      </c>
      <c r="P2000" s="1" t="s">
        <v>6349</v>
      </c>
      <c r="Q2000" s="1" t="s">
        <v>6350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18"/>
        <v>33577</v>
      </c>
      <c r="AA2000" s="1" t="str">
        <f>Raw!Z2000</f>
        <v>RESTRICTED LICENCE</v>
      </c>
      <c r="AB2000" s="9">
        <f t="shared" si="219"/>
        <v>4</v>
      </c>
      <c r="AC2000" s="1">
        <v>16</v>
      </c>
      <c r="AD2000" s="1" t="str">
        <f>Raw!AA2000</f>
        <v>FEMALE</v>
      </c>
      <c r="AE2000" s="1" t="str">
        <f>Raw!AB2000</f>
        <v>NO</v>
      </c>
      <c r="AF2000" s="1">
        <f>IF(Raw!AE2000="", 0, 1)</f>
        <v>0</v>
      </c>
      <c r="AG2000" s="1" t="str">
        <f t="shared" si="220"/>
        <v>No</v>
      </c>
      <c r="AH2000" s="1" t="str">
        <f t="shared" si="221"/>
        <v>No</v>
      </c>
      <c r="AI2000" s="1" t="str">
        <f t="shared" si="222"/>
        <v>No</v>
      </c>
      <c r="AJ2000" s="1" t="str">
        <f>IF(Raw!AE2000="", "", Raw!AE2000)</f>
        <v/>
      </c>
      <c r="AK2000" s="2" t="str">
        <f t="shared" ca="1" si="223"/>
        <v/>
      </c>
      <c r="AL2000" s="1" t="str">
        <f>IF(Raw!AF2000="", "", Raw!AF2000)</f>
        <v/>
      </c>
      <c r="AM2000" s="1" t="s">
        <v>6350</v>
      </c>
      <c r="AN2000" s="1" t="s">
        <v>6350</v>
      </c>
      <c r="AO2000" s="1" t="s">
        <v>6349</v>
      </c>
      <c r="AP2000" s="1">
        <f>Raw!AH2000</f>
        <v>7860</v>
      </c>
      <c r="AQ2000" s="1">
        <v>500</v>
      </c>
      <c r="AR2000" s="1" t="s">
        <v>6350</v>
      </c>
      <c r="AS2000" s="1" t="s">
        <v>6350</v>
      </c>
      <c r="AT2000" s="1" t="s">
        <v>6350</v>
      </c>
    </row>
    <row r="2001" spans="1:46" ht="12.75" x14ac:dyDescent="0.2">
      <c r="A2001" s="1">
        <v>12000</v>
      </c>
      <c r="B2001" s="1" t="s">
        <v>2</v>
      </c>
      <c r="C2001" s="2">
        <f t="shared" ca="1" si="217"/>
        <v>45265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6350</v>
      </c>
      <c r="O2001" s="1" t="s">
        <v>6373</v>
      </c>
      <c r="P2001" s="1" t="s">
        <v>6349</v>
      </c>
      <c r="Q2001" s="1" t="s">
        <v>6350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18"/>
        <v>28464</v>
      </c>
      <c r="AA2001" s="1" t="str">
        <f>Raw!Z2001</f>
        <v>NEW ZEALAND FULL LICENCE</v>
      </c>
      <c r="AB2001" s="9">
        <f t="shared" si="219"/>
        <v>4</v>
      </c>
      <c r="AC2001" s="1">
        <v>16</v>
      </c>
      <c r="AD2001" s="1" t="str">
        <f>Raw!AA2001</f>
        <v>FEMALE</v>
      </c>
      <c r="AE2001" s="1" t="str">
        <f>Raw!AB2001</f>
        <v>NO</v>
      </c>
      <c r="AF2001" s="1">
        <f>IF(Raw!AE2001="", 0, 1)</f>
        <v>0</v>
      </c>
      <c r="AG2001" s="1" t="str">
        <f t="shared" si="220"/>
        <v>No</v>
      </c>
      <c r="AH2001" s="1" t="str">
        <f t="shared" si="221"/>
        <v>No</v>
      </c>
      <c r="AI2001" s="1" t="str">
        <f t="shared" si="222"/>
        <v>No</v>
      </c>
      <c r="AJ2001" s="1" t="str">
        <f>IF(Raw!AE2001="", "", Raw!AE2001)</f>
        <v/>
      </c>
      <c r="AK2001" s="2" t="str">
        <f t="shared" ca="1" si="223"/>
        <v/>
      </c>
      <c r="AL2001" s="1" t="str">
        <f>IF(Raw!AF2001="", "", Raw!AF2001)</f>
        <v/>
      </c>
      <c r="AM2001" s="1" t="s">
        <v>6350</v>
      </c>
      <c r="AN2001" s="1" t="s">
        <v>6350</v>
      </c>
      <c r="AO2001" s="1" t="s">
        <v>6349</v>
      </c>
      <c r="AP2001" s="1">
        <f>Raw!AH2001</f>
        <v>7000</v>
      </c>
      <c r="AQ2001" s="1">
        <v>500</v>
      </c>
      <c r="AR2001" s="1" t="s">
        <v>6350</v>
      </c>
      <c r="AS2001" s="1" t="s">
        <v>6350</v>
      </c>
      <c r="AT2001" s="1" t="s">
        <v>6350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 filterMode="1"/>
  <dimension ref="A1:AH2001"/>
  <sheetViews>
    <sheetView tabSelected="1" topLeftCell="L1" zoomScale="85" zoomScaleNormal="85" workbookViewId="0">
      <selection activeCell="V54" sqref="V54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hidden="1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hidden="1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hidden="1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hidden="1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hidden="1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hidden="1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1629</v>
      </c>
      <c r="E8" s="3" t="s">
        <v>1630</v>
      </c>
      <c r="F8" s="3">
        <v>2014</v>
      </c>
      <c r="G8" s="3" t="s">
        <v>389</v>
      </c>
      <c r="H8" s="3" t="s">
        <v>1631</v>
      </c>
      <c r="I8" s="3" t="s">
        <v>1632</v>
      </c>
      <c r="J8" s="3">
        <v>526</v>
      </c>
      <c r="K8" s="3" t="s">
        <v>67</v>
      </c>
      <c r="L8" s="3" t="s">
        <v>485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1492</v>
      </c>
      <c r="T8" s="3" t="s">
        <v>1633</v>
      </c>
      <c r="U8" s="3" t="s">
        <v>1634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370</v>
      </c>
      <c r="AG8" s="3" t="s">
        <v>54</v>
      </c>
      <c r="AH8" s="3">
        <v>45000</v>
      </c>
    </row>
    <row r="9" spans="1:34" hidden="1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hidden="1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hidden="1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2474</v>
      </c>
      <c r="F12" s="3">
        <v>2007</v>
      </c>
      <c r="G12" s="3" t="s">
        <v>191</v>
      </c>
      <c r="H12" s="3" t="s">
        <v>207</v>
      </c>
      <c r="I12" s="3" t="s">
        <v>1383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2475</v>
      </c>
      <c r="T12" s="3" t="s">
        <v>81</v>
      </c>
      <c r="U12" s="3" t="s">
        <v>2077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hidden="1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3534</v>
      </c>
      <c r="F14" s="3">
        <v>2005</v>
      </c>
      <c r="G14" s="3" t="s">
        <v>38</v>
      </c>
      <c r="H14" s="3" t="s">
        <v>689</v>
      </c>
      <c r="I14" s="3" t="s">
        <v>379</v>
      </c>
      <c r="J14" s="3" t="s">
        <v>690</v>
      </c>
      <c r="K14" s="3" t="s">
        <v>59</v>
      </c>
      <c r="L14" s="3" t="s">
        <v>691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1492</v>
      </c>
      <c r="T14" s="3" t="s">
        <v>81</v>
      </c>
      <c r="U14" s="3" t="s">
        <v>3480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hidden="1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hidden="1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hidden="1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hidden="1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hidden="1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5991</v>
      </c>
      <c r="F20" s="3">
        <v>2004</v>
      </c>
      <c r="G20" s="3" t="s">
        <v>353</v>
      </c>
      <c r="H20" s="3">
        <v>307</v>
      </c>
      <c r="J20" s="3" t="s">
        <v>3596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5992</v>
      </c>
      <c r="T20" s="3" t="s">
        <v>81</v>
      </c>
      <c r="U20" s="3" t="s">
        <v>5993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hidden="1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hidden="1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hidden="1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3989</v>
      </c>
      <c r="F24" s="3">
        <v>2012</v>
      </c>
      <c r="G24" s="3" t="s">
        <v>56</v>
      </c>
      <c r="H24" s="3" t="s">
        <v>57</v>
      </c>
      <c r="I24" s="3" t="s">
        <v>889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3990</v>
      </c>
      <c r="T24" s="3" t="s">
        <v>81</v>
      </c>
      <c r="U24" s="3" t="s">
        <v>1312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hidden="1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hidden="1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hidden="1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hidden="1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hidden="1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1095</v>
      </c>
      <c r="E30" s="3" t="s">
        <v>1096</v>
      </c>
      <c r="F30" s="3">
        <v>2005</v>
      </c>
      <c r="G30" s="3" t="s">
        <v>56</v>
      </c>
      <c r="H30" s="3" t="s">
        <v>138</v>
      </c>
      <c r="I30" s="3" t="s">
        <v>360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1097</v>
      </c>
      <c r="T30" s="3" t="s">
        <v>81</v>
      </c>
      <c r="U30" s="3" t="s">
        <v>1098</v>
      </c>
      <c r="V30" s="3">
        <v>9310</v>
      </c>
      <c r="W30" s="3" t="s">
        <v>450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hidden="1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hidden="1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hidden="1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3255</v>
      </c>
      <c r="E34" s="3" t="s">
        <v>3256</v>
      </c>
      <c r="F34" s="3">
        <v>1998</v>
      </c>
      <c r="G34" s="3" t="s">
        <v>56</v>
      </c>
      <c r="H34" s="3" t="s">
        <v>57</v>
      </c>
      <c r="I34" s="3" t="s">
        <v>3257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3258</v>
      </c>
      <c r="T34" s="3" t="s">
        <v>81</v>
      </c>
      <c r="U34" s="3" t="s">
        <v>3259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hidden="1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294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295</v>
      </c>
      <c r="T35" s="3" t="s">
        <v>296</v>
      </c>
      <c r="U35" s="3" t="s">
        <v>297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4918</v>
      </c>
      <c r="E36" s="3" t="s">
        <v>4919</v>
      </c>
      <c r="F36" s="3">
        <v>2007</v>
      </c>
      <c r="G36" s="3" t="s">
        <v>259</v>
      </c>
      <c r="H36" s="3" t="s">
        <v>260</v>
      </c>
      <c r="I36" s="3" t="s">
        <v>4050</v>
      </c>
      <c r="J36" s="3" t="s">
        <v>4920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4921</v>
      </c>
      <c r="T36" s="3" t="s">
        <v>81</v>
      </c>
      <c r="U36" s="3" t="s">
        <v>707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2336</v>
      </c>
      <c r="E37" s="3" t="s">
        <v>2337</v>
      </c>
      <c r="F37" s="3">
        <v>2002</v>
      </c>
      <c r="G37" s="3" t="s">
        <v>38</v>
      </c>
      <c r="H37" s="3" t="s">
        <v>512</v>
      </c>
      <c r="I37" s="3" t="s">
        <v>949</v>
      </c>
      <c r="J37" s="3" t="s">
        <v>514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2338</v>
      </c>
      <c r="T37" s="3" t="s">
        <v>81</v>
      </c>
      <c r="U37" s="3" t="s">
        <v>2339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hidden="1" x14ac:dyDescent="0.2">
      <c r="A38" s="3">
        <v>10037</v>
      </c>
      <c r="B38" s="3" t="s">
        <v>2</v>
      </c>
      <c r="C38" s="3">
        <v>10037</v>
      </c>
      <c r="D38" s="3" t="s">
        <v>309</v>
      </c>
      <c r="E38" s="3" t="s">
        <v>310</v>
      </c>
      <c r="F38" s="3">
        <v>2006</v>
      </c>
      <c r="G38" s="3" t="s">
        <v>56</v>
      </c>
      <c r="H38" s="3" t="s">
        <v>138</v>
      </c>
      <c r="I38" s="3" t="s">
        <v>306</v>
      </c>
      <c r="J38" s="3" t="s">
        <v>311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312</v>
      </c>
      <c r="T38" s="3" t="s">
        <v>62</v>
      </c>
      <c r="U38" s="3" t="s">
        <v>313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5027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616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5028</v>
      </c>
      <c r="T39" s="3" t="s">
        <v>81</v>
      </c>
      <c r="U39" s="3" t="s">
        <v>1258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2773</v>
      </c>
      <c r="E40" s="3" t="s">
        <v>2774</v>
      </c>
      <c r="F40" s="3">
        <v>2001</v>
      </c>
      <c r="G40" s="3" t="s">
        <v>176</v>
      </c>
      <c r="H40" s="3" t="s">
        <v>114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2775</v>
      </c>
      <c r="T40" s="3" t="s">
        <v>81</v>
      </c>
      <c r="U40" s="3" t="s">
        <v>2776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2585</v>
      </c>
      <c r="E41" s="3" t="s">
        <v>2586</v>
      </c>
      <c r="F41" s="3">
        <v>1998</v>
      </c>
      <c r="G41" s="3" t="s">
        <v>38</v>
      </c>
      <c r="H41" s="3" t="s">
        <v>452</v>
      </c>
      <c r="I41" s="3" t="s">
        <v>2587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2588</v>
      </c>
      <c r="T41" s="3" t="s">
        <v>81</v>
      </c>
      <c r="U41" s="3" t="s">
        <v>1766</v>
      </c>
      <c r="W41" s="3" t="s">
        <v>333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hidden="1" x14ac:dyDescent="0.2">
      <c r="A42" s="3">
        <v>10041</v>
      </c>
      <c r="B42" s="3" t="s">
        <v>2</v>
      </c>
      <c r="C42" s="3">
        <v>10041</v>
      </c>
      <c r="D42" s="3" t="s">
        <v>334</v>
      </c>
      <c r="F42" s="3">
        <v>2005</v>
      </c>
      <c r="G42" s="3" t="s">
        <v>56</v>
      </c>
      <c r="H42" s="3" t="s">
        <v>335</v>
      </c>
      <c r="I42" s="3" t="s">
        <v>336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337</v>
      </c>
      <c r="T42" s="3" t="s">
        <v>62</v>
      </c>
      <c r="U42" s="3" t="s">
        <v>338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hidden="1" x14ac:dyDescent="0.2">
      <c r="A43" s="3">
        <v>10042</v>
      </c>
      <c r="B43" s="3" t="s">
        <v>2</v>
      </c>
      <c r="C43" s="3">
        <v>10042</v>
      </c>
      <c r="D43" s="3" t="s">
        <v>339</v>
      </c>
      <c r="E43" s="3" t="s">
        <v>340</v>
      </c>
      <c r="F43" s="3">
        <v>2007</v>
      </c>
      <c r="G43" s="3" t="s">
        <v>56</v>
      </c>
      <c r="H43" s="3" t="s">
        <v>341</v>
      </c>
      <c r="J43" s="3" t="s">
        <v>342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343</v>
      </c>
      <c r="S43" s="3" t="s">
        <v>227</v>
      </c>
      <c r="T43" s="3" t="s">
        <v>62</v>
      </c>
      <c r="U43" s="3" t="s">
        <v>344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hidden="1" x14ac:dyDescent="0.2">
      <c r="A44" s="3">
        <v>10043</v>
      </c>
      <c r="B44" s="3" t="s">
        <v>2</v>
      </c>
      <c r="C44" s="3">
        <v>10043</v>
      </c>
      <c r="D44" s="3" t="s">
        <v>345</v>
      </c>
      <c r="E44" s="3" t="s">
        <v>346</v>
      </c>
      <c r="F44" s="3">
        <v>2007</v>
      </c>
      <c r="G44" s="3" t="s">
        <v>347</v>
      </c>
      <c r="H44" s="3" t="s">
        <v>348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349</v>
      </c>
      <c r="T44" s="3" t="s">
        <v>62</v>
      </c>
      <c r="U44" s="3" t="s">
        <v>350</v>
      </c>
      <c r="V44" s="3">
        <v>4010</v>
      </c>
      <c r="W44" s="3" t="s">
        <v>351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hidden="1" x14ac:dyDescent="0.2">
      <c r="A45" s="3">
        <v>10044</v>
      </c>
      <c r="B45" s="3" t="s">
        <v>2</v>
      </c>
      <c r="C45" s="3">
        <v>10044</v>
      </c>
      <c r="D45" s="3" t="s">
        <v>352</v>
      </c>
      <c r="F45" s="3">
        <v>2008</v>
      </c>
      <c r="G45" s="3" t="s">
        <v>353</v>
      </c>
      <c r="H45" s="3">
        <v>307</v>
      </c>
      <c r="I45" s="3" t="s">
        <v>354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355</v>
      </c>
      <c r="T45" s="3" t="s">
        <v>211</v>
      </c>
      <c r="U45" s="3" t="s">
        <v>356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hidden="1" x14ac:dyDescent="0.2">
      <c r="A46" s="3">
        <v>10045</v>
      </c>
      <c r="B46" s="3" t="s">
        <v>2</v>
      </c>
      <c r="C46" s="3">
        <v>10045</v>
      </c>
      <c r="D46" s="3" t="s">
        <v>357</v>
      </c>
      <c r="F46" s="3">
        <v>2006</v>
      </c>
      <c r="G46" s="3" t="s">
        <v>358</v>
      </c>
      <c r="H46" s="3" t="s">
        <v>359</v>
      </c>
      <c r="I46" s="3" t="s">
        <v>360</v>
      </c>
      <c r="K46" s="3" t="s">
        <v>59</v>
      </c>
      <c r="L46" s="3" t="s">
        <v>361</v>
      </c>
      <c r="M46" s="3" t="s">
        <v>60</v>
      </c>
      <c r="N46" s="3" t="s">
        <v>44</v>
      </c>
      <c r="O46" s="3">
        <v>2378</v>
      </c>
      <c r="R46" s="3" t="s">
        <v>362</v>
      </c>
      <c r="S46" s="3" t="s">
        <v>363</v>
      </c>
      <c r="T46" s="3" t="s">
        <v>211</v>
      </c>
      <c r="U46" s="3" t="s">
        <v>344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hidden="1" x14ac:dyDescent="0.2">
      <c r="A47" s="3">
        <v>10046</v>
      </c>
      <c r="B47" s="3" t="s">
        <v>2</v>
      </c>
      <c r="C47" s="3">
        <v>10046</v>
      </c>
      <c r="D47" s="3" t="s">
        <v>364</v>
      </c>
      <c r="E47" s="3" t="s">
        <v>365</v>
      </c>
      <c r="F47" s="3">
        <v>2011</v>
      </c>
      <c r="G47" s="3" t="s">
        <v>56</v>
      </c>
      <c r="H47" s="3" t="s">
        <v>366</v>
      </c>
      <c r="J47" s="3" t="s">
        <v>367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368</v>
      </c>
      <c r="T47" s="3" t="s">
        <v>62</v>
      </c>
      <c r="U47" s="3" t="s">
        <v>369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370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hidden="1" x14ac:dyDescent="0.2">
      <c r="A49" s="3">
        <v>10048</v>
      </c>
      <c r="B49" s="3" t="s">
        <v>2</v>
      </c>
      <c r="C49" s="3">
        <v>10048</v>
      </c>
      <c r="D49" s="3" t="s">
        <v>377</v>
      </c>
      <c r="F49" s="3">
        <v>2006</v>
      </c>
      <c r="G49" s="3" t="s">
        <v>38</v>
      </c>
      <c r="H49" s="3" t="s">
        <v>378</v>
      </c>
      <c r="I49" s="3" t="s">
        <v>379</v>
      </c>
      <c r="J49" s="3" t="s">
        <v>380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381</v>
      </c>
      <c r="T49" s="3" t="s">
        <v>62</v>
      </c>
      <c r="U49" s="3" t="s">
        <v>382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hidden="1" x14ac:dyDescent="0.2">
      <c r="A50" s="3">
        <v>10049</v>
      </c>
      <c r="B50" s="3" t="s">
        <v>2</v>
      </c>
      <c r="C50" s="3">
        <v>10049</v>
      </c>
      <c r="D50" s="3" t="s">
        <v>383</v>
      </c>
      <c r="F50" s="3">
        <v>2015</v>
      </c>
      <c r="G50" s="3" t="s">
        <v>86</v>
      </c>
      <c r="H50" s="3" t="s">
        <v>384</v>
      </c>
      <c r="I50" s="3" t="s">
        <v>336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385</v>
      </c>
      <c r="T50" s="3" t="s">
        <v>62</v>
      </c>
      <c r="U50" s="3" t="s">
        <v>386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hidden="1" x14ac:dyDescent="0.2">
      <c r="A51" s="3">
        <v>10050</v>
      </c>
      <c r="B51" s="3" t="s">
        <v>2</v>
      </c>
      <c r="C51" s="3">
        <v>10050</v>
      </c>
      <c r="D51" s="3" t="s">
        <v>387</v>
      </c>
      <c r="E51" s="3" t="s">
        <v>388</v>
      </c>
      <c r="F51" s="3">
        <v>2007</v>
      </c>
      <c r="G51" s="3" t="s">
        <v>389</v>
      </c>
      <c r="H51" s="3" t="s">
        <v>390</v>
      </c>
      <c r="I51" s="3" t="s">
        <v>391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392</v>
      </c>
      <c r="T51" s="3" t="s">
        <v>62</v>
      </c>
      <c r="U51" s="3" t="s">
        <v>393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hidden="1" x14ac:dyDescent="0.2">
      <c r="A52" s="3">
        <v>10051</v>
      </c>
      <c r="B52" s="3" t="s">
        <v>2</v>
      </c>
      <c r="C52" s="3">
        <v>10051</v>
      </c>
      <c r="D52" s="3" t="s">
        <v>394</v>
      </c>
      <c r="E52" s="3" t="s">
        <v>395</v>
      </c>
      <c r="F52" s="3">
        <v>2015</v>
      </c>
      <c r="G52" s="3" t="s">
        <v>396</v>
      </c>
      <c r="H52" s="3" t="s">
        <v>397</v>
      </c>
      <c r="I52" s="3" t="s">
        <v>398</v>
      </c>
      <c r="J52" s="3" t="s">
        <v>399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400</v>
      </c>
      <c r="T52" s="3" t="s">
        <v>47</v>
      </c>
      <c r="U52" s="3" t="s">
        <v>401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hidden="1" x14ac:dyDescent="0.2">
      <c r="A53" s="3">
        <v>10052</v>
      </c>
      <c r="B53" s="3" t="s">
        <v>2</v>
      </c>
      <c r="C53" s="3">
        <v>10052</v>
      </c>
      <c r="D53" s="3" t="s">
        <v>402</v>
      </c>
      <c r="F53" s="3">
        <v>2016</v>
      </c>
      <c r="G53" s="3" t="s">
        <v>86</v>
      </c>
      <c r="H53" s="3" t="s">
        <v>403</v>
      </c>
      <c r="I53" s="3" t="s">
        <v>323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404</v>
      </c>
      <c r="S53" s="3" t="s">
        <v>405</v>
      </c>
      <c r="T53" s="3" t="s">
        <v>62</v>
      </c>
      <c r="U53" s="3" t="s">
        <v>406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5212</v>
      </c>
      <c r="F54" s="3">
        <v>2015</v>
      </c>
      <c r="G54" s="3" t="s">
        <v>38</v>
      </c>
      <c r="H54" s="3" t="s">
        <v>2916</v>
      </c>
      <c r="J54" s="3" t="s">
        <v>5213</v>
      </c>
      <c r="K54" s="3" t="s">
        <v>67</v>
      </c>
      <c r="L54" s="3" t="s">
        <v>2917</v>
      </c>
      <c r="M54" s="3" t="s">
        <v>2918</v>
      </c>
      <c r="N54" s="3" t="s">
        <v>2918</v>
      </c>
      <c r="O54" s="6"/>
      <c r="R54" s="3">
        <v>26</v>
      </c>
      <c r="S54" s="3" t="s">
        <v>5214</v>
      </c>
      <c r="T54" s="3" t="s">
        <v>81</v>
      </c>
      <c r="U54" s="3" t="s">
        <v>2073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1622</v>
      </c>
      <c r="F55" s="3">
        <v>2002</v>
      </c>
      <c r="G55" s="3" t="s">
        <v>56</v>
      </c>
      <c r="H55" s="3" t="s">
        <v>745</v>
      </c>
      <c r="J55" s="3" t="s">
        <v>1623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1364</v>
      </c>
      <c r="R55" s="3">
        <v>9</v>
      </c>
      <c r="S55" s="3" t="s">
        <v>1624</v>
      </c>
      <c r="T55" s="3" t="s">
        <v>81</v>
      </c>
      <c r="U55" s="3" t="s">
        <v>344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hidden="1" x14ac:dyDescent="0.2">
      <c r="A56" s="3">
        <v>10055</v>
      </c>
      <c r="B56" s="3" t="s">
        <v>2</v>
      </c>
      <c r="C56" s="3">
        <v>10055</v>
      </c>
      <c r="D56" s="3" t="s">
        <v>415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416</v>
      </c>
      <c r="T56" s="3" t="s">
        <v>47</v>
      </c>
      <c r="U56" s="3" t="s">
        <v>406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303</v>
      </c>
      <c r="E57" s="3" t="s">
        <v>304</v>
      </c>
      <c r="F57" s="3">
        <v>1998</v>
      </c>
      <c r="G57" s="3" t="s">
        <v>56</v>
      </c>
      <c r="H57" s="3" t="s">
        <v>305</v>
      </c>
      <c r="I57" s="3" t="s">
        <v>306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307</v>
      </c>
      <c r="T57" s="3" t="s">
        <v>81</v>
      </c>
      <c r="U57" s="3" t="s">
        <v>308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hidden="1" x14ac:dyDescent="0.2">
      <c r="A58" s="3">
        <v>10057</v>
      </c>
      <c r="B58" s="3" t="s">
        <v>2</v>
      </c>
      <c r="C58" s="3">
        <v>10057</v>
      </c>
      <c r="D58" s="3" t="s">
        <v>420</v>
      </c>
      <c r="E58" s="3" t="s">
        <v>421</v>
      </c>
      <c r="F58" s="3">
        <v>1997</v>
      </c>
      <c r="G58" s="3" t="s">
        <v>112</v>
      </c>
      <c r="H58" s="3" t="s">
        <v>422</v>
      </c>
      <c r="I58" s="3" t="s">
        <v>423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424</v>
      </c>
      <c r="T58" s="3" t="s">
        <v>62</v>
      </c>
      <c r="U58" s="3" t="s">
        <v>425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hidden="1" x14ac:dyDescent="0.2">
      <c r="A59" s="3">
        <v>10058</v>
      </c>
      <c r="B59" s="3" t="s">
        <v>2</v>
      </c>
      <c r="C59" s="3">
        <v>10058</v>
      </c>
      <c r="D59" s="3" t="s">
        <v>426</v>
      </c>
      <c r="E59" s="3" t="s">
        <v>427</v>
      </c>
      <c r="F59" s="3">
        <v>2012</v>
      </c>
      <c r="G59" s="3" t="s">
        <v>56</v>
      </c>
      <c r="H59" s="3" t="s">
        <v>138</v>
      </c>
      <c r="I59" s="3" t="s">
        <v>428</v>
      </c>
      <c r="J59" s="3" t="s">
        <v>429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2362</v>
      </c>
      <c r="R59" s="3" t="s">
        <v>430</v>
      </c>
      <c r="S59" s="3" t="s">
        <v>431</v>
      </c>
      <c r="T59" s="3" t="s">
        <v>47</v>
      </c>
      <c r="U59" s="3" t="s">
        <v>432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5221</v>
      </c>
      <c r="F60" s="3">
        <v>2005</v>
      </c>
      <c r="G60" s="3" t="s">
        <v>86</v>
      </c>
      <c r="H60" s="3" t="s">
        <v>403</v>
      </c>
      <c r="I60" s="3" t="s">
        <v>2682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5222</v>
      </c>
      <c r="T60" s="3" t="s">
        <v>81</v>
      </c>
      <c r="U60" s="3" t="s">
        <v>4770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4205</v>
      </c>
      <c r="F61" s="3">
        <v>2001</v>
      </c>
      <c r="G61" s="3" t="s">
        <v>56</v>
      </c>
      <c r="H61" s="3" t="s">
        <v>883</v>
      </c>
      <c r="I61" s="3" t="s">
        <v>884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4206</v>
      </c>
      <c r="T61" s="3" t="s">
        <v>81</v>
      </c>
      <c r="U61" s="3" t="s">
        <v>267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hidden="1" x14ac:dyDescent="0.2">
      <c r="A62" s="3">
        <v>10061</v>
      </c>
      <c r="B62" s="3" t="s">
        <v>2</v>
      </c>
      <c r="C62" s="3">
        <v>10061</v>
      </c>
      <c r="D62" s="3" t="s">
        <v>443</v>
      </c>
      <c r="F62" s="3">
        <v>2008</v>
      </c>
      <c r="G62" s="3" t="s">
        <v>259</v>
      </c>
      <c r="H62" s="3" t="s">
        <v>444</v>
      </c>
      <c r="I62" s="3" t="s">
        <v>445</v>
      </c>
      <c r="J62" s="3" t="s">
        <v>446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447</v>
      </c>
      <c r="S62" s="3" t="s">
        <v>448</v>
      </c>
      <c r="T62" s="3" t="s">
        <v>70</v>
      </c>
      <c r="U62" s="3" t="s">
        <v>449</v>
      </c>
      <c r="V62" s="3">
        <v>9018</v>
      </c>
      <c r="W62" s="3" t="s">
        <v>450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hidden="1" x14ac:dyDescent="0.2">
      <c r="A63" s="3">
        <v>10062</v>
      </c>
      <c r="B63" s="3" t="s">
        <v>2</v>
      </c>
      <c r="C63" s="3">
        <v>10062</v>
      </c>
      <c r="D63" s="3" t="s">
        <v>451</v>
      </c>
      <c r="F63" s="3">
        <v>2003</v>
      </c>
      <c r="G63" s="3" t="s">
        <v>38</v>
      </c>
      <c r="H63" s="3" t="s">
        <v>452</v>
      </c>
      <c r="I63" s="3" t="s">
        <v>453</v>
      </c>
      <c r="J63" s="3" t="s">
        <v>454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435</v>
      </c>
      <c r="T63" s="3" t="s">
        <v>81</v>
      </c>
      <c r="U63" s="3" t="s">
        <v>436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370</v>
      </c>
      <c r="AG63" s="3" t="s">
        <v>54</v>
      </c>
      <c r="AH63" s="3">
        <v>4050</v>
      </c>
    </row>
    <row r="64" spans="1:34" hidden="1" x14ac:dyDescent="0.2">
      <c r="A64" s="3">
        <v>10063</v>
      </c>
      <c r="B64" s="3" t="s">
        <v>2</v>
      </c>
      <c r="C64" s="3">
        <v>10063</v>
      </c>
      <c r="D64" s="3" t="s">
        <v>455</v>
      </c>
      <c r="E64" s="3" t="s">
        <v>456</v>
      </c>
      <c r="F64" s="3">
        <v>1997</v>
      </c>
      <c r="G64" s="3" t="s">
        <v>457</v>
      </c>
      <c r="H64" s="3" t="s">
        <v>458</v>
      </c>
      <c r="I64" s="3" t="s">
        <v>459</v>
      </c>
      <c r="K64" s="3" t="s">
        <v>460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461</v>
      </c>
      <c r="T64" s="3" t="s">
        <v>62</v>
      </c>
      <c r="U64" s="3" t="s">
        <v>462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4472</v>
      </c>
      <c r="F65" s="3">
        <v>2006</v>
      </c>
      <c r="G65" s="3" t="s">
        <v>191</v>
      </c>
      <c r="H65" s="3" t="s">
        <v>207</v>
      </c>
      <c r="I65" s="3" t="s">
        <v>4473</v>
      </c>
      <c r="K65" s="3" t="s">
        <v>59</v>
      </c>
      <c r="L65" s="3" t="s">
        <v>480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4474</v>
      </c>
      <c r="T65" s="3" t="s">
        <v>81</v>
      </c>
      <c r="U65" s="3" t="s">
        <v>195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hidden="1" x14ac:dyDescent="0.2">
      <c r="A66" s="3">
        <v>10065</v>
      </c>
      <c r="B66" s="3" t="s">
        <v>2</v>
      </c>
      <c r="C66" s="3">
        <v>10065</v>
      </c>
      <c r="D66" s="3" t="s">
        <v>467</v>
      </c>
      <c r="F66" s="3">
        <v>2015</v>
      </c>
      <c r="G66" s="3" t="s">
        <v>259</v>
      </c>
      <c r="H66" s="3" t="s">
        <v>444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468</v>
      </c>
      <c r="T66" s="3" t="s">
        <v>62</v>
      </c>
      <c r="U66" s="3" t="s">
        <v>469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3337</v>
      </c>
      <c r="E67" s="3" t="s">
        <v>3644</v>
      </c>
      <c r="F67" s="3">
        <v>2005</v>
      </c>
      <c r="G67" s="3" t="s">
        <v>112</v>
      </c>
      <c r="H67" s="3" t="s">
        <v>1323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3645</v>
      </c>
      <c r="S67" s="3" t="s">
        <v>3646</v>
      </c>
      <c r="T67" s="3" t="s">
        <v>81</v>
      </c>
      <c r="U67" s="3" t="s">
        <v>505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4540</v>
      </c>
      <c r="F68" s="3">
        <v>2004</v>
      </c>
      <c r="G68" s="3" t="s">
        <v>56</v>
      </c>
      <c r="H68" s="3" t="s">
        <v>57</v>
      </c>
      <c r="I68" s="3" t="s">
        <v>1050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4541</v>
      </c>
      <c r="T68" s="3" t="s">
        <v>81</v>
      </c>
      <c r="U68" s="3" t="s">
        <v>4542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4902</v>
      </c>
      <c r="E69" s="3" t="s">
        <v>4903</v>
      </c>
      <c r="F69" s="3">
        <v>2014</v>
      </c>
      <c r="G69" s="3" t="s">
        <v>457</v>
      </c>
      <c r="H69" s="3" t="s">
        <v>458</v>
      </c>
      <c r="I69" s="3" t="s">
        <v>286</v>
      </c>
      <c r="K69" s="3" t="s">
        <v>2062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1364</v>
      </c>
      <c r="R69" s="3">
        <v>11</v>
      </c>
      <c r="S69" s="3" t="s">
        <v>4904</v>
      </c>
      <c r="T69" s="3" t="s">
        <v>81</v>
      </c>
      <c r="U69" s="3" t="s">
        <v>4536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4930</v>
      </c>
      <c r="E70" s="3" t="s">
        <v>4931</v>
      </c>
      <c r="F70" s="3">
        <v>2008</v>
      </c>
      <c r="G70" s="3" t="s">
        <v>56</v>
      </c>
      <c r="H70" s="3" t="s">
        <v>57</v>
      </c>
      <c r="I70" s="3" t="s">
        <v>4932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4933</v>
      </c>
      <c r="T70" s="3" t="s">
        <v>81</v>
      </c>
      <c r="U70" s="3" t="s">
        <v>2609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hidden="1" x14ac:dyDescent="0.2">
      <c r="A71" s="3">
        <v>10070</v>
      </c>
      <c r="B71" s="3" t="s">
        <v>2</v>
      </c>
      <c r="C71" s="3">
        <v>10070</v>
      </c>
      <c r="D71" s="3" t="s">
        <v>491</v>
      </c>
      <c r="E71" s="3" t="s">
        <v>492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493</v>
      </c>
      <c r="T71" s="3" t="s">
        <v>47</v>
      </c>
      <c r="U71" s="3" t="s">
        <v>494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hidden="1" x14ac:dyDescent="0.2">
      <c r="A72" s="3">
        <v>10071</v>
      </c>
      <c r="B72" s="3" t="s">
        <v>2</v>
      </c>
      <c r="C72" s="3">
        <v>10071</v>
      </c>
      <c r="D72" s="3" t="s">
        <v>495</v>
      </c>
      <c r="F72" s="3">
        <v>2007</v>
      </c>
      <c r="G72" s="3" t="s">
        <v>358</v>
      </c>
      <c r="H72" s="3" t="s">
        <v>496</v>
      </c>
      <c r="I72" s="3" t="s">
        <v>497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498</v>
      </c>
      <c r="T72" s="3" t="s">
        <v>70</v>
      </c>
      <c r="U72" s="3" t="s">
        <v>499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hidden="1" x14ac:dyDescent="0.2">
      <c r="A73" s="3">
        <v>10072</v>
      </c>
      <c r="B73" s="3" t="s">
        <v>2</v>
      </c>
      <c r="C73" s="3">
        <v>10072</v>
      </c>
      <c r="D73" s="3" t="s">
        <v>500</v>
      </c>
      <c r="E73" s="3" t="s">
        <v>501</v>
      </c>
      <c r="F73" s="3">
        <v>2006</v>
      </c>
      <c r="G73" s="3" t="s">
        <v>86</v>
      </c>
      <c r="H73" s="3" t="s">
        <v>502</v>
      </c>
      <c r="I73" s="3" t="s">
        <v>503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504</v>
      </c>
      <c r="T73" s="3" t="s">
        <v>171</v>
      </c>
      <c r="U73" s="3" t="s">
        <v>505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hidden="1" x14ac:dyDescent="0.2">
      <c r="A74" s="3">
        <v>10073</v>
      </c>
      <c r="B74" s="3" t="s">
        <v>2</v>
      </c>
      <c r="C74" s="3">
        <v>10073</v>
      </c>
      <c r="D74" s="3" t="s">
        <v>506</v>
      </c>
      <c r="F74" s="3">
        <v>2016</v>
      </c>
      <c r="G74" s="3" t="s">
        <v>292</v>
      </c>
      <c r="H74" s="3" t="s">
        <v>507</v>
      </c>
      <c r="I74" s="3" t="s">
        <v>508</v>
      </c>
      <c r="K74" s="3" t="s">
        <v>59</v>
      </c>
      <c r="L74" s="3" t="s">
        <v>509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510</v>
      </c>
      <c r="T74" s="3" t="s">
        <v>62</v>
      </c>
      <c r="U74" s="3" t="s">
        <v>386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hidden="1" x14ac:dyDescent="0.2">
      <c r="A75" s="3">
        <v>10074</v>
      </c>
      <c r="B75" s="3" t="s">
        <v>2</v>
      </c>
      <c r="C75" s="3">
        <v>10074</v>
      </c>
      <c r="D75" s="3" t="s">
        <v>511</v>
      </c>
      <c r="F75" s="3">
        <v>2003</v>
      </c>
      <c r="G75" s="3" t="s">
        <v>38</v>
      </c>
      <c r="H75" s="3" t="s">
        <v>512</v>
      </c>
      <c r="I75" s="3" t="s">
        <v>513</v>
      </c>
      <c r="J75" s="3" t="s">
        <v>514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515</v>
      </c>
      <c r="T75" s="3" t="s">
        <v>47</v>
      </c>
      <c r="U75" s="3" t="s">
        <v>516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hidden="1" x14ac:dyDescent="0.2">
      <c r="A76" s="3">
        <v>10075</v>
      </c>
      <c r="B76" s="3" t="s">
        <v>2</v>
      </c>
      <c r="C76" s="3">
        <v>10075</v>
      </c>
      <c r="D76" s="3" t="s">
        <v>517</v>
      </c>
      <c r="E76" s="3" t="s">
        <v>518</v>
      </c>
      <c r="F76" s="3">
        <v>2012</v>
      </c>
      <c r="G76" s="3" t="s">
        <v>56</v>
      </c>
      <c r="H76" s="3" t="s">
        <v>366</v>
      </c>
      <c r="J76" s="3" t="s">
        <v>519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520</v>
      </c>
      <c r="T76" s="3" t="s">
        <v>62</v>
      </c>
      <c r="U76" s="3" t="s">
        <v>521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hidden="1" x14ac:dyDescent="0.2">
      <c r="A77" s="3">
        <v>10076</v>
      </c>
      <c r="B77" s="3" t="s">
        <v>2</v>
      </c>
      <c r="C77" s="3">
        <v>10076</v>
      </c>
      <c r="D77" s="3" t="s">
        <v>522</v>
      </c>
      <c r="E77" s="3" t="s">
        <v>523</v>
      </c>
      <c r="F77" s="3">
        <v>2011</v>
      </c>
      <c r="G77" s="3" t="s">
        <v>284</v>
      </c>
      <c r="H77" s="3" t="s">
        <v>524</v>
      </c>
      <c r="I77" s="3" t="s">
        <v>323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525</v>
      </c>
      <c r="T77" s="3" t="s">
        <v>47</v>
      </c>
      <c r="U77" s="3" t="s">
        <v>526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463</v>
      </c>
      <c r="F78" s="3">
        <v>2004</v>
      </c>
      <c r="G78" s="3" t="s">
        <v>56</v>
      </c>
      <c r="H78" s="3" t="s">
        <v>464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465</v>
      </c>
      <c r="T78" s="3" t="s">
        <v>81</v>
      </c>
      <c r="U78" s="3" t="s">
        <v>466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hidden="1" x14ac:dyDescent="0.2">
      <c r="A79" s="3">
        <v>10078</v>
      </c>
      <c r="B79" s="3" t="s">
        <v>2</v>
      </c>
      <c r="C79" s="3">
        <v>10078</v>
      </c>
      <c r="D79" s="3" t="s">
        <v>531</v>
      </c>
      <c r="F79" s="3">
        <v>2007</v>
      </c>
      <c r="G79" s="3" t="s">
        <v>284</v>
      </c>
      <c r="H79" s="3" t="s">
        <v>285</v>
      </c>
      <c r="J79" s="3" t="s">
        <v>532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533</v>
      </c>
      <c r="T79" s="3" t="s">
        <v>47</v>
      </c>
      <c r="U79" s="3" t="s">
        <v>534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hidden="1" x14ac:dyDescent="0.2">
      <c r="A80" s="3">
        <v>10079</v>
      </c>
      <c r="B80" s="3" t="s">
        <v>2</v>
      </c>
      <c r="C80" s="3">
        <v>10079</v>
      </c>
      <c r="D80" s="3" t="s">
        <v>535</v>
      </c>
      <c r="E80" s="3" t="s">
        <v>536</v>
      </c>
      <c r="F80" s="3">
        <v>2011</v>
      </c>
      <c r="G80" s="3" t="s">
        <v>537</v>
      </c>
      <c r="H80" s="3" t="s">
        <v>538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539</v>
      </c>
      <c r="T80" s="3" t="s">
        <v>47</v>
      </c>
      <c r="U80" s="3" t="s">
        <v>540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hidden="1" x14ac:dyDescent="0.2">
      <c r="A81" s="3">
        <v>10080</v>
      </c>
      <c r="B81" s="3" t="s">
        <v>2</v>
      </c>
      <c r="C81" s="3">
        <v>10080</v>
      </c>
      <c r="D81" s="3" t="s">
        <v>541</v>
      </c>
      <c r="E81" s="3" t="s">
        <v>542</v>
      </c>
      <c r="F81" s="3">
        <v>2003</v>
      </c>
      <c r="G81" s="3" t="s">
        <v>38</v>
      </c>
      <c r="H81" s="3" t="s">
        <v>543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544</v>
      </c>
      <c r="T81" s="3" t="s">
        <v>171</v>
      </c>
      <c r="U81" s="3" t="s">
        <v>545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hidden="1" x14ac:dyDescent="0.2">
      <c r="A82" s="3">
        <v>10081</v>
      </c>
      <c r="B82" s="3" t="s">
        <v>2</v>
      </c>
      <c r="C82" s="3">
        <v>10081</v>
      </c>
      <c r="D82" s="3" t="s">
        <v>546</v>
      </c>
      <c r="E82" s="3" t="s">
        <v>547</v>
      </c>
      <c r="F82" s="3">
        <v>2010</v>
      </c>
      <c r="G82" s="3" t="s">
        <v>56</v>
      </c>
      <c r="H82" s="3" t="s">
        <v>366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548</v>
      </c>
      <c r="S82" s="3" t="s">
        <v>549</v>
      </c>
      <c r="T82" s="3" t="s">
        <v>62</v>
      </c>
      <c r="U82" s="3" t="s">
        <v>469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hidden="1" x14ac:dyDescent="0.2">
      <c r="A83" s="3">
        <v>10082</v>
      </c>
      <c r="B83" s="3" t="s">
        <v>2</v>
      </c>
      <c r="C83" s="3">
        <v>10082</v>
      </c>
      <c r="D83" s="3" t="s">
        <v>550</v>
      </c>
      <c r="E83" s="3" t="s">
        <v>551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552</v>
      </c>
      <c r="O83" s="3">
        <v>2953</v>
      </c>
      <c r="R83" s="3">
        <v>11</v>
      </c>
      <c r="S83" s="3" t="s">
        <v>553</v>
      </c>
      <c r="T83" s="3" t="s">
        <v>554</v>
      </c>
      <c r="U83" s="3" t="s">
        <v>555</v>
      </c>
      <c r="V83" s="3">
        <v>9300</v>
      </c>
      <c r="W83" s="3" t="s">
        <v>450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6109</v>
      </c>
      <c r="E84" s="3" t="s">
        <v>6110</v>
      </c>
      <c r="F84" s="3">
        <v>2009</v>
      </c>
      <c r="G84" s="3" t="s">
        <v>176</v>
      </c>
      <c r="H84" s="3" t="s">
        <v>1364</v>
      </c>
      <c r="I84" s="3" t="s">
        <v>2028</v>
      </c>
      <c r="J84" s="3" t="s">
        <v>1365</v>
      </c>
      <c r="K84" s="3" t="s">
        <v>41</v>
      </c>
      <c r="L84" s="3" t="s">
        <v>1508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1221</v>
      </c>
      <c r="S84" s="3" t="s">
        <v>6111</v>
      </c>
      <c r="T84" s="3" t="s">
        <v>81</v>
      </c>
      <c r="U84" s="3" t="s">
        <v>1833</v>
      </c>
      <c r="W84" s="6" t="s">
        <v>6355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hidden="1" x14ac:dyDescent="0.2">
      <c r="A85" s="3">
        <v>10084</v>
      </c>
      <c r="B85" s="3" t="s">
        <v>2</v>
      </c>
      <c r="C85" s="3">
        <v>10084</v>
      </c>
      <c r="D85" s="3" t="s">
        <v>364</v>
      </c>
      <c r="E85" s="3" t="s">
        <v>562</v>
      </c>
      <c r="F85" s="3">
        <v>2011</v>
      </c>
      <c r="G85" s="3" t="s">
        <v>56</v>
      </c>
      <c r="H85" s="3" t="s">
        <v>366</v>
      </c>
      <c r="J85" s="3" t="s">
        <v>367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563</v>
      </c>
      <c r="S85" s="3" t="s">
        <v>564</v>
      </c>
      <c r="T85" s="3" t="s">
        <v>47</v>
      </c>
      <c r="U85" s="3" t="s">
        <v>386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hidden="1" x14ac:dyDescent="0.2">
      <c r="A86" s="3">
        <v>10085</v>
      </c>
      <c r="B86" s="3" t="s">
        <v>2</v>
      </c>
      <c r="C86" s="3">
        <v>10085</v>
      </c>
      <c r="D86" s="3" t="s">
        <v>565</v>
      </c>
      <c r="E86" s="3" t="s">
        <v>566</v>
      </c>
      <c r="F86" s="3">
        <v>1994</v>
      </c>
      <c r="G86" s="3" t="s">
        <v>358</v>
      </c>
      <c r="H86" s="3" t="s">
        <v>496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567</v>
      </c>
      <c r="T86" s="3" t="s">
        <v>62</v>
      </c>
      <c r="U86" s="3" t="s">
        <v>568</v>
      </c>
      <c r="V86" s="3">
        <v>7825</v>
      </c>
      <c r="W86" s="3" t="s">
        <v>569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589</v>
      </c>
      <c r="E87" s="3" t="s">
        <v>2201</v>
      </c>
      <c r="F87" s="3">
        <v>2010</v>
      </c>
      <c r="G87" s="3" t="s">
        <v>56</v>
      </c>
      <c r="H87" s="3" t="s">
        <v>366</v>
      </c>
      <c r="J87" s="3" t="s">
        <v>367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2202</v>
      </c>
      <c r="T87" s="3" t="s">
        <v>81</v>
      </c>
      <c r="U87" s="3" t="s">
        <v>414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hidden="1" x14ac:dyDescent="0.2">
      <c r="A88" s="3">
        <v>10087</v>
      </c>
      <c r="B88" s="3" t="s">
        <v>2</v>
      </c>
      <c r="C88" s="3">
        <v>10087</v>
      </c>
      <c r="D88" s="3" t="s">
        <v>575</v>
      </c>
      <c r="E88" s="3" t="s">
        <v>576</v>
      </c>
      <c r="F88" s="3">
        <v>2005</v>
      </c>
      <c r="G88" s="3" t="s">
        <v>38</v>
      </c>
      <c r="H88" s="3" t="s">
        <v>577</v>
      </c>
      <c r="K88" s="3" t="s">
        <v>67</v>
      </c>
      <c r="L88" s="3" t="s">
        <v>578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579</v>
      </c>
      <c r="T88" s="3" t="s">
        <v>62</v>
      </c>
      <c r="U88" s="3" t="s">
        <v>580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hidden="1" x14ac:dyDescent="0.2">
      <c r="A89" s="3">
        <v>10088</v>
      </c>
      <c r="B89" s="3" t="s">
        <v>2</v>
      </c>
      <c r="C89" s="3">
        <v>10088</v>
      </c>
      <c r="D89" s="3" t="s">
        <v>581</v>
      </c>
      <c r="F89" s="3">
        <v>1999</v>
      </c>
      <c r="G89" s="3" t="s">
        <v>38</v>
      </c>
      <c r="H89" s="3" t="s">
        <v>452</v>
      </c>
      <c r="I89" s="3" t="s">
        <v>582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583</v>
      </c>
      <c r="T89" s="3" t="s">
        <v>289</v>
      </c>
      <c r="U89" s="3" t="s">
        <v>584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hidden="1" x14ac:dyDescent="0.2">
      <c r="A90" s="3">
        <v>10089</v>
      </c>
      <c r="B90" s="3" t="s">
        <v>2</v>
      </c>
      <c r="C90" s="3">
        <v>10089</v>
      </c>
      <c r="D90" s="3" t="s">
        <v>585</v>
      </c>
      <c r="F90" s="3">
        <v>2013</v>
      </c>
      <c r="G90" s="3" t="s">
        <v>299</v>
      </c>
      <c r="H90" s="3" t="s">
        <v>300</v>
      </c>
      <c r="J90" s="3" t="s">
        <v>586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587</v>
      </c>
      <c r="T90" s="3" t="s">
        <v>62</v>
      </c>
      <c r="U90" s="3" t="s">
        <v>588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589</v>
      </c>
      <c r="E91" s="3" t="s">
        <v>4183</v>
      </c>
      <c r="F91" s="3">
        <v>2010</v>
      </c>
      <c r="G91" s="3" t="s">
        <v>56</v>
      </c>
      <c r="H91" s="3" t="s">
        <v>366</v>
      </c>
      <c r="J91" s="3" t="s">
        <v>367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2202</v>
      </c>
      <c r="T91" s="3" t="s">
        <v>81</v>
      </c>
      <c r="U91" s="3" t="s">
        <v>414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hidden="1" x14ac:dyDescent="0.2">
      <c r="A92" s="3">
        <v>10091</v>
      </c>
      <c r="B92" s="3" t="s">
        <v>2</v>
      </c>
      <c r="C92" s="3">
        <v>10091</v>
      </c>
      <c r="D92" s="3" t="s">
        <v>592</v>
      </c>
      <c r="F92" s="3">
        <v>2002</v>
      </c>
      <c r="G92" s="3" t="s">
        <v>299</v>
      </c>
      <c r="H92" s="3" t="s">
        <v>593</v>
      </c>
      <c r="I92" s="3" t="s">
        <v>306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594</v>
      </c>
      <c r="T92" s="3" t="s">
        <v>47</v>
      </c>
      <c r="U92" s="3" t="s">
        <v>595</v>
      </c>
      <c r="V92" s="3">
        <v>4010</v>
      </c>
      <c r="W92" s="3" t="s">
        <v>351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hidden="1" x14ac:dyDescent="0.2">
      <c r="A93" s="3">
        <v>10092</v>
      </c>
      <c r="B93" s="3" t="s">
        <v>2</v>
      </c>
      <c r="C93" s="3">
        <v>10092</v>
      </c>
      <c r="D93" s="3" t="s">
        <v>596</v>
      </c>
      <c r="F93" s="3">
        <v>2015</v>
      </c>
      <c r="G93" s="3" t="s">
        <v>198</v>
      </c>
      <c r="H93" s="3" t="s">
        <v>597</v>
      </c>
      <c r="I93" s="3" t="s">
        <v>598</v>
      </c>
      <c r="J93" s="3" t="s">
        <v>599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600</v>
      </c>
      <c r="T93" s="3" t="s">
        <v>62</v>
      </c>
      <c r="U93" s="3" t="s">
        <v>393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1431</v>
      </c>
      <c r="F94" s="3">
        <v>2006</v>
      </c>
      <c r="G94" s="3" t="s">
        <v>112</v>
      </c>
      <c r="H94" s="3" t="s">
        <v>1323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1028</v>
      </c>
      <c r="S94" s="3" t="s">
        <v>5385</v>
      </c>
      <c r="T94" s="3" t="s">
        <v>81</v>
      </c>
      <c r="U94" s="3" t="s">
        <v>414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hidden="1" x14ac:dyDescent="0.2">
      <c r="A95" s="3">
        <v>10094</v>
      </c>
      <c r="B95" s="3" t="s">
        <v>2</v>
      </c>
      <c r="C95" s="3">
        <v>10094</v>
      </c>
      <c r="D95" s="3" t="s">
        <v>607</v>
      </c>
      <c r="E95" s="3" t="s">
        <v>608</v>
      </c>
      <c r="F95" s="3">
        <v>2009</v>
      </c>
      <c r="G95" s="3" t="s">
        <v>38</v>
      </c>
      <c r="H95" s="3" t="s">
        <v>66</v>
      </c>
      <c r="I95" s="3" t="s">
        <v>609</v>
      </c>
      <c r="J95" s="3" t="s">
        <v>610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611</v>
      </c>
      <c r="T95" s="3" t="s">
        <v>47</v>
      </c>
      <c r="U95" s="3" t="s">
        <v>534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hidden="1" x14ac:dyDescent="0.2">
      <c r="A96" s="3">
        <v>10095</v>
      </c>
      <c r="B96" s="3" t="s">
        <v>2</v>
      </c>
      <c r="C96" s="3">
        <v>10095</v>
      </c>
      <c r="D96" s="3" t="s">
        <v>612</v>
      </c>
      <c r="E96" s="3" t="s">
        <v>613</v>
      </c>
      <c r="F96" s="3">
        <v>2016</v>
      </c>
      <c r="G96" s="3" t="s">
        <v>198</v>
      </c>
      <c r="H96" s="3" t="s">
        <v>614</v>
      </c>
      <c r="I96" s="3" t="s">
        <v>615</v>
      </c>
      <c r="J96" s="3" t="s">
        <v>616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617</v>
      </c>
      <c r="T96" s="3" t="s">
        <v>47</v>
      </c>
      <c r="U96" s="3" t="s">
        <v>618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hidden="1" x14ac:dyDescent="0.2">
      <c r="A97" s="3">
        <v>10096</v>
      </c>
      <c r="B97" s="3" t="s">
        <v>2</v>
      </c>
      <c r="C97" s="3">
        <v>10096</v>
      </c>
      <c r="D97" s="3" t="s">
        <v>619</v>
      </c>
      <c r="E97" s="3" t="s">
        <v>620</v>
      </c>
      <c r="F97" s="3">
        <v>2009</v>
      </c>
      <c r="G97" s="3" t="s">
        <v>198</v>
      </c>
      <c r="H97" s="3" t="s">
        <v>621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622</v>
      </c>
      <c r="T97" s="3" t="s">
        <v>62</v>
      </c>
      <c r="U97" s="3" t="s">
        <v>623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575</v>
      </c>
      <c r="E98" s="3" t="s">
        <v>644</v>
      </c>
      <c r="F98" s="3">
        <v>2005</v>
      </c>
      <c r="G98" s="3" t="s">
        <v>38</v>
      </c>
      <c r="H98" s="3" t="s">
        <v>577</v>
      </c>
      <c r="K98" s="3" t="s">
        <v>67</v>
      </c>
      <c r="L98" s="3" t="s">
        <v>578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645</v>
      </c>
      <c r="T98" s="3" t="s">
        <v>81</v>
      </c>
      <c r="U98" s="3" t="s">
        <v>414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1635</v>
      </c>
      <c r="E99" s="3" t="s">
        <v>1678</v>
      </c>
      <c r="F99" s="3">
        <v>2003</v>
      </c>
      <c r="G99" s="3" t="s">
        <v>112</v>
      </c>
      <c r="H99" s="3" t="s">
        <v>1323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1679</v>
      </c>
      <c r="T99" s="3" t="s">
        <v>81</v>
      </c>
      <c r="U99" s="3" t="s">
        <v>414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hidden="1" x14ac:dyDescent="0.2">
      <c r="A100" s="3">
        <v>10099</v>
      </c>
      <c r="B100" s="3" t="s">
        <v>2</v>
      </c>
      <c r="C100" s="3">
        <v>10099</v>
      </c>
      <c r="D100" s="3" t="s">
        <v>364</v>
      </c>
      <c r="E100" s="3" t="s">
        <v>633</v>
      </c>
      <c r="F100" s="3">
        <v>2011</v>
      </c>
      <c r="G100" s="3" t="s">
        <v>56</v>
      </c>
      <c r="H100" s="3" t="s">
        <v>366</v>
      </c>
      <c r="J100" s="3" t="s">
        <v>367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634</v>
      </c>
      <c r="T100" s="3" t="s">
        <v>554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4372</v>
      </c>
      <c r="F101" s="3">
        <v>2004</v>
      </c>
      <c r="G101" s="3" t="s">
        <v>56</v>
      </c>
      <c r="H101" s="3" t="s">
        <v>745</v>
      </c>
      <c r="I101" s="3" t="s">
        <v>917</v>
      </c>
      <c r="J101" s="3" t="s">
        <v>1623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4373</v>
      </c>
      <c r="T101" s="3" t="s">
        <v>81</v>
      </c>
      <c r="U101" s="3" t="s">
        <v>414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hidden="1" x14ac:dyDescent="0.2">
      <c r="A102" s="3">
        <v>10101</v>
      </c>
      <c r="B102" s="3" t="s">
        <v>2</v>
      </c>
      <c r="C102" s="3">
        <v>10101</v>
      </c>
      <c r="D102" s="3" t="s">
        <v>640</v>
      </c>
      <c r="E102" s="3" t="s">
        <v>641</v>
      </c>
      <c r="F102" s="3">
        <v>2013</v>
      </c>
      <c r="G102" s="3" t="s">
        <v>259</v>
      </c>
      <c r="H102" s="3" t="s">
        <v>444</v>
      </c>
      <c r="I102" s="3" t="s">
        <v>630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642</v>
      </c>
      <c r="T102" s="3" t="s">
        <v>62</v>
      </c>
      <c r="U102" s="3" t="s">
        <v>643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411</v>
      </c>
      <c r="E103" s="3" t="s">
        <v>412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374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413</v>
      </c>
      <c r="T103" s="3" t="s">
        <v>81</v>
      </c>
      <c r="U103" s="3" t="s">
        <v>414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hidden="1" x14ac:dyDescent="0.2">
      <c r="A104" s="3">
        <v>10103</v>
      </c>
      <c r="B104" s="3" t="s">
        <v>2</v>
      </c>
      <c r="C104" s="3">
        <v>10103</v>
      </c>
      <c r="D104" s="3" t="s">
        <v>646</v>
      </c>
      <c r="E104" s="3" t="s">
        <v>647</v>
      </c>
      <c r="F104" s="3">
        <v>2015</v>
      </c>
      <c r="G104" s="3" t="s">
        <v>259</v>
      </c>
      <c r="H104" s="3" t="s">
        <v>648</v>
      </c>
      <c r="I104" s="3" t="s">
        <v>649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650</v>
      </c>
      <c r="T104" s="3" t="s">
        <v>47</v>
      </c>
      <c r="U104" s="3" t="s">
        <v>651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hidden="1" x14ac:dyDescent="0.2">
      <c r="A105" s="3">
        <v>10104</v>
      </c>
      <c r="B105" s="3" t="s">
        <v>2</v>
      </c>
      <c r="C105" s="3">
        <v>10104</v>
      </c>
      <c r="D105" s="3" t="s">
        <v>652</v>
      </c>
      <c r="F105" s="3">
        <v>2017</v>
      </c>
      <c r="G105" s="3" t="s">
        <v>56</v>
      </c>
      <c r="H105" s="3" t="s">
        <v>653</v>
      </c>
      <c r="I105" s="3" t="s">
        <v>336</v>
      </c>
      <c r="K105" s="3" t="s">
        <v>59</v>
      </c>
      <c r="L105" s="3" t="s">
        <v>654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655</v>
      </c>
      <c r="T105" s="3" t="s">
        <v>62</v>
      </c>
      <c r="U105" s="3" t="s">
        <v>425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364</v>
      </c>
      <c r="E106" s="3" t="s">
        <v>4900</v>
      </c>
      <c r="F106" s="3">
        <v>2011</v>
      </c>
      <c r="G106" s="3" t="s">
        <v>56</v>
      </c>
      <c r="H106" s="3" t="s">
        <v>366</v>
      </c>
      <c r="J106" s="3" t="s">
        <v>367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2184</v>
      </c>
      <c r="S106" s="3" t="s">
        <v>4901</v>
      </c>
      <c r="T106" s="3" t="s">
        <v>81</v>
      </c>
      <c r="U106" s="3" t="s">
        <v>419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364</v>
      </c>
      <c r="F107" s="3">
        <v>2011</v>
      </c>
      <c r="G107" s="3" t="s">
        <v>56</v>
      </c>
      <c r="H107" s="3" t="s">
        <v>366</v>
      </c>
      <c r="J107" s="3" t="s">
        <v>367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6351</v>
      </c>
      <c r="S107" s="3" t="s">
        <v>4901</v>
      </c>
      <c r="T107" s="3" t="s">
        <v>81</v>
      </c>
      <c r="U107" s="3" t="s">
        <v>419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hidden="1" x14ac:dyDescent="0.2">
      <c r="A108" s="3">
        <v>10107</v>
      </c>
      <c r="B108" s="3" t="s">
        <v>2</v>
      </c>
      <c r="C108" s="3">
        <v>10107</v>
      </c>
      <c r="D108" s="3" t="s">
        <v>665</v>
      </c>
      <c r="E108" s="3" t="s">
        <v>666</v>
      </c>
      <c r="F108" s="3">
        <v>1994</v>
      </c>
      <c r="G108" s="3" t="s">
        <v>259</v>
      </c>
      <c r="H108" s="3" t="s">
        <v>260</v>
      </c>
      <c r="I108" s="3" t="s">
        <v>667</v>
      </c>
      <c r="J108" s="3" t="s">
        <v>668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669</v>
      </c>
      <c r="T108" s="3" t="s">
        <v>171</v>
      </c>
      <c r="U108" s="3" t="s">
        <v>670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hidden="1" x14ac:dyDescent="0.2">
      <c r="A109" s="3">
        <v>10108</v>
      </c>
      <c r="B109" s="3" t="s">
        <v>2</v>
      </c>
      <c r="C109" s="3">
        <v>10108</v>
      </c>
      <c r="D109" s="3" t="s">
        <v>671</v>
      </c>
      <c r="F109" s="3">
        <v>2008</v>
      </c>
      <c r="G109" s="3" t="s">
        <v>284</v>
      </c>
      <c r="H109" s="3" t="s">
        <v>285</v>
      </c>
      <c r="I109" s="3" t="s">
        <v>668</v>
      </c>
      <c r="K109" s="3" t="s">
        <v>67</v>
      </c>
      <c r="L109" s="3" t="s">
        <v>672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673</v>
      </c>
      <c r="T109" s="3" t="s">
        <v>62</v>
      </c>
      <c r="U109" s="3" t="s">
        <v>674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5016</v>
      </c>
      <c r="E110" s="3" t="s">
        <v>6122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374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6123</v>
      </c>
      <c r="T110" s="3" t="s">
        <v>81</v>
      </c>
      <c r="U110" s="3" t="s">
        <v>2680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5016</v>
      </c>
      <c r="E111" s="3" t="s">
        <v>5017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374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5018</v>
      </c>
      <c r="T111" s="3" t="s">
        <v>81</v>
      </c>
      <c r="U111" s="3" t="s">
        <v>2680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hidden="1" x14ac:dyDescent="0.2">
      <c r="A112" s="3">
        <v>10111</v>
      </c>
      <c r="B112" s="3" t="s">
        <v>2</v>
      </c>
      <c r="C112" s="3">
        <v>10111</v>
      </c>
      <c r="D112" s="3" t="s">
        <v>683</v>
      </c>
      <c r="E112" s="3" t="s">
        <v>684</v>
      </c>
      <c r="F112" s="3">
        <v>2000</v>
      </c>
      <c r="G112" s="3" t="s">
        <v>358</v>
      </c>
      <c r="H112" s="3" t="s">
        <v>685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686</v>
      </c>
      <c r="S112" s="3" t="s">
        <v>400</v>
      </c>
      <c r="T112" s="3" t="s">
        <v>47</v>
      </c>
      <c r="U112" s="3" t="s">
        <v>687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hidden="1" x14ac:dyDescent="0.2">
      <c r="A113" s="3">
        <v>10112</v>
      </c>
      <c r="B113" s="3" t="s">
        <v>2</v>
      </c>
      <c r="C113" s="3">
        <v>10112</v>
      </c>
      <c r="D113" s="3" t="s">
        <v>688</v>
      </c>
      <c r="F113" s="3">
        <v>2007</v>
      </c>
      <c r="G113" s="3" t="s">
        <v>38</v>
      </c>
      <c r="H113" s="3" t="s">
        <v>689</v>
      </c>
      <c r="I113" s="3" t="s">
        <v>379</v>
      </c>
      <c r="J113" s="3" t="s">
        <v>690</v>
      </c>
      <c r="K113" s="3" t="s">
        <v>59</v>
      </c>
      <c r="L113" s="3" t="s">
        <v>691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692</v>
      </c>
      <c r="T113" s="3" t="s">
        <v>289</v>
      </c>
      <c r="U113" s="3" t="s">
        <v>693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hidden="1" x14ac:dyDescent="0.2">
      <c r="A114" s="3">
        <v>10113</v>
      </c>
      <c r="B114" s="3" t="s">
        <v>2</v>
      </c>
      <c r="C114" s="3">
        <v>10113</v>
      </c>
      <c r="D114" s="3" t="s">
        <v>694</v>
      </c>
      <c r="E114" s="3" t="s">
        <v>695</v>
      </c>
      <c r="F114" s="3">
        <v>2011</v>
      </c>
      <c r="G114" s="3" t="s">
        <v>696</v>
      </c>
      <c r="H114" s="3" t="s">
        <v>697</v>
      </c>
      <c r="I114" s="3" t="s">
        <v>698</v>
      </c>
      <c r="J114" s="3" t="s">
        <v>699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700</v>
      </c>
      <c r="T114" s="3" t="s">
        <v>171</v>
      </c>
      <c r="U114" s="3" t="s">
        <v>701</v>
      </c>
      <c r="V114" s="3">
        <v>4814</v>
      </c>
      <c r="W114" s="3" t="s">
        <v>702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4425</v>
      </c>
      <c r="F115" s="3">
        <v>2017</v>
      </c>
      <c r="G115" s="3" t="s">
        <v>4313</v>
      </c>
      <c r="H115" s="3" t="s">
        <v>4426</v>
      </c>
      <c r="I115" s="3" t="s">
        <v>4427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4428</v>
      </c>
      <c r="T115" s="3" t="s">
        <v>81</v>
      </c>
      <c r="U115" s="3" t="s">
        <v>2680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hidden="1" x14ac:dyDescent="0.2">
      <c r="A116" s="3">
        <v>10115</v>
      </c>
      <c r="B116" s="3" t="s">
        <v>2</v>
      </c>
      <c r="C116" s="3">
        <v>10115</v>
      </c>
      <c r="D116" s="3" t="s">
        <v>708</v>
      </c>
      <c r="E116" s="3" t="s">
        <v>709</v>
      </c>
      <c r="F116" s="3">
        <v>2004</v>
      </c>
      <c r="G116" s="3" t="s">
        <v>299</v>
      </c>
      <c r="H116" s="3" t="s">
        <v>710</v>
      </c>
      <c r="I116" s="3" t="s">
        <v>497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711</v>
      </c>
      <c r="T116" s="3" t="s">
        <v>81</v>
      </c>
      <c r="U116" s="3" t="s">
        <v>712</v>
      </c>
      <c r="V116" s="3">
        <v>9305</v>
      </c>
      <c r="W116" s="3" t="s">
        <v>450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hidden="1" x14ac:dyDescent="0.2">
      <c r="A117" s="3">
        <v>10116</v>
      </c>
      <c r="B117" s="3" t="s">
        <v>2</v>
      </c>
      <c r="C117" s="3">
        <v>10116</v>
      </c>
      <c r="D117" s="3" t="s">
        <v>713</v>
      </c>
      <c r="E117" s="3" t="s">
        <v>714</v>
      </c>
      <c r="F117" s="3">
        <v>2013</v>
      </c>
      <c r="G117" s="3" t="s">
        <v>198</v>
      </c>
      <c r="H117" s="3" t="s">
        <v>715</v>
      </c>
      <c r="I117" s="3" t="s">
        <v>716</v>
      </c>
      <c r="J117" s="3" t="s">
        <v>717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718</v>
      </c>
      <c r="T117" s="3" t="s">
        <v>62</v>
      </c>
      <c r="U117" s="3" t="s">
        <v>618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hidden="1" x14ac:dyDescent="0.2">
      <c r="A118" s="3">
        <v>10117</v>
      </c>
      <c r="B118" s="3" t="s">
        <v>2</v>
      </c>
      <c r="C118" s="3">
        <v>10117</v>
      </c>
      <c r="D118" s="3" t="s">
        <v>719</v>
      </c>
      <c r="E118" s="3" t="s">
        <v>720</v>
      </c>
      <c r="F118" s="3">
        <v>2008</v>
      </c>
      <c r="G118" s="3" t="s">
        <v>721</v>
      </c>
      <c r="H118" s="3" t="s">
        <v>722</v>
      </c>
      <c r="I118" s="3" t="s">
        <v>723</v>
      </c>
      <c r="J118" s="3" t="s">
        <v>724</v>
      </c>
      <c r="K118" s="3" t="s">
        <v>59</v>
      </c>
      <c r="L118" s="3" t="s">
        <v>725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726</v>
      </c>
      <c r="T118" s="3" t="s">
        <v>62</v>
      </c>
      <c r="U118" s="3" t="s">
        <v>466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3082</v>
      </c>
      <c r="F119" s="3">
        <v>2006</v>
      </c>
      <c r="G119" s="3" t="s">
        <v>56</v>
      </c>
      <c r="H119" s="3" t="s">
        <v>3083</v>
      </c>
      <c r="I119" s="3" t="s">
        <v>766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3084</v>
      </c>
      <c r="T119" s="3" t="s">
        <v>81</v>
      </c>
      <c r="U119" s="3" t="s">
        <v>2680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hidden="1" x14ac:dyDescent="0.2">
      <c r="A120" s="3">
        <v>10119</v>
      </c>
      <c r="B120" s="3" t="s">
        <v>2</v>
      </c>
      <c r="C120" s="3">
        <v>10119</v>
      </c>
      <c r="D120" s="3" t="s">
        <v>728</v>
      </c>
      <c r="F120" s="3">
        <v>2008</v>
      </c>
      <c r="G120" s="3" t="s">
        <v>56</v>
      </c>
      <c r="H120" s="3" t="s">
        <v>366</v>
      </c>
      <c r="I120" s="3" t="s">
        <v>729</v>
      </c>
      <c r="J120" s="3" t="s">
        <v>730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731</v>
      </c>
      <c r="S120" s="3" t="s">
        <v>732</v>
      </c>
      <c r="T120" s="3" t="s">
        <v>81</v>
      </c>
      <c r="U120" s="3" t="s">
        <v>733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hidden="1" x14ac:dyDescent="0.2">
      <c r="A121" s="3">
        <v>10120</v>
      </c>
      <c r="B121" s="3" t="s">
        <v>2</v>
      </c>
      <c r="C121" s="3">
        <v>10120</v>
      </c>
      <c r="D121" s="3" t="s">
        <v>734</v>
      </c>
      <c r="F121" s="3">
        <v>2005</v>
      </c>
      <c r="G121" s="3" t="s">
        <v>152</v>
      </c>
      <c r="H121" s="3" t="s">
        <v>735</v>
      </c>
      <c r="I121" s="3" t="s">
        <v>286</v>
      </c>
      <c r="J121" s="3" t="s">
        <v>736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737</v>
      </c>
      <c r="T121" s="3" t="s">
        <v>47</v>
      </c>
      <c r="U121" s="3" t="s">
        <v>738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hidden="1" x14ac:dyDescent="0.2">
      <c r="A122" s="3">
        <v>10121</v>
      </c>
      <c r="B122" s="3" t="s">
        <v>2</v>
      </c>
      <c r="C122" s="3">
        <v>10121</v>
      </c>
      <c r="D122" s="3" t="s">
        <v>739</v>
      </c>
      <c r="F122" s="3">
        <v>2006</v>
      </c>
      <c r="G122" s="3" t="s">
        <v>152</v>
      </c>
      <c r="H122" s="3" t="s">
        <v>740</v>
      </c>
      <c r="J122" s="3" t="s">
        <v>741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742</v>
      </c>
      <c r="T122" s="3" t="s">
        <v>81</v>
      </c>
      <c r="U122" s="3" t="s">
        <v>743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hidden="1" x14ac:dyDescent="0.2">
      <c r="A123" s="3">
        <v>10122</v>
      </c>
      <c r="B123" s="3" t="s">
        <v>2</v>
      </c>
      <c r="C123" s="3">
        <v>10122</v>
      </c>
      <c r="D123" s="3" t="s">
        <v>744</v>
      </c>
      <c r="F123" s="3">
        <v>2007</v>
      </c>
      <c r="G123" s="3" t="s">
        <v>56</v>
      </c>
      <c r="H123" s="3" t="s">
        <v>745</v>
      </c>
      <c r="J123" s="3" t="s">
        <v>746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747</v>
      </c>
      <c r="T123" s="3" t="s">
        <v>62</v>
      </c>
      <c r="U123" s="3" t="s">
        <v>748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hidden="1" x14ac:dyDescent="0.2">
      <c r="A124" s="3">
        <v>10123</v>
      </c>
      <c r="B124" s="3" t="s">
        <v>2</v>
      </c>
      <c r="C124" s="3">
        <v>10123</v>
      </c>
      <c r="D124" s="3" t="s">
        <v>749</v>
      </c>
      <c r="F124" s="3">
        <v>2014</v>
      </c>
      <c r="G124" s="3" t="s">
        <v>38</v>
      </c>
      <c r="H124" s="3" t="s">
        <v>452</v>
      </c>
      <c r="I124" s="3" t="s">
        <v>609</v>
      </c>
      <c r="J124" s="3" t="s">
        <v>750</v>
      </c>
      <c r="K124" s="3" t="s">
        <v>67</v>
      </c>
      <c r="L124" s="3" t="s">
        <v>361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751</v>
      </c>
      <c r="T124" s="3" t="s">
        <v>70</v>
      </c>
      <c r="U124" s="3" t="s">
        <v>752</v>
      </c>
      <c r="V124" s="3">
        <v>9024</v>
      </c>
      <c r="W124" s="3" t="s">
        <v>450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hidden="1" x14ac:dyDescent="0.2">
      <c r="A125" s="3">
        <v>10124</v>
      </c>
      <c r="B125" s="3" t="s">
        <v>2</v>
      </c>
      <c r="C125" s="3">
        <v>10124</v>
      </c>
      <c r="D125" s="3" t="s">
        <v>753</v>
      </c>
      <c r="E125" s="3" t="s">
        <v>754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755</v>
      </c>
      <c r="T125" s="3" t="s">
        <v>62</v>
      </c>
      <c r="U125" s="3" t="s">
        <v>756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5162</v>
      </c>
      <c r="E126" s="3" t="s">
        <v>5163</v>
      </c>
      <c r="F126" s="3">
        <v>2005</v>
      </c>
      <c r="G126" s="3" t="s">
        <v>38</v>
      </c>
      <c r="H126" s="3" t="s">
        <v>1079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5164</v>
      </c>
      <c r="T126" s="3" t="s">
        <v>81</v>
      </c>
      <c r="U126" s="3" t="s">
        <v>2680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hidden="1" x14ac:dyDescent="0.2">
      <c r="A127" s="3">
        <v>10126</v>
      </c>
      <c r="B127" s="3" t="s">
        <v>2</v>
      </c>
      <c r="C127" s="3">
        <v>10126</v>
      </c>
      <c r="D127" s="3" t="s">
        <v>758</v>
      </c>
      <c r="E127" s="3" t="s">
        <v>759</v>
      </c>
      <c r="F127" s="3">
        <v>2005</v>
      </c>
      <c r="G127" s="3" t="s">
        <v>259</v>
      </c>
      <c r="H127" s="3" t="s">
        <v>760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761</v>
      </c>
      <c r="T127" s="3" t="s">
        <v>62</v>
      </c>
      <c r="U127" s="3" t="s">
        <v>332</v>
      </c>
      <c r="V127" s="3">
        <v>4112</v>
      </c>
      <c r="W127" s="3" t="s">
        <v>333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hidden="1" x14ac:dyDescent="0.2">
      <c r="A128" s="3">
        <v>10127</v>
      </c>
      <c r="B128" s="3" t="s">
        <v>2</v>
      </c>
      <c r="C128" s="3">
        <v>10127</v>
      </c>
      <c r="D128" s="3" t="s">
        <v>762</v>
      </c>
      <c r="F128" s="3">
        <v>2006</v>
      </c>
      <c r="G128" s="3" t="s">
        <v>152</v>
      </c>
      <c r="H128" s="3" t="s">
        <v>763</v>
      </c>
      <c r="I128" s="3" t="s">
        <v>154</v>
      </c>
      <c r="J128" s="3" t="s">
        <v>736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764</v>
      </c>
      <c r="T128" s="3" t="s">
        <v>171</v>
      </c>
      <c r="U128" s="3" t="s">
        <v>588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5923</v>
      </c>
      <c r="F129" s="3">
        <v>2004</v>
      </c>
      <c r="G129" s="3" t="s">
        <v>259</v>
      </c>
      <c r="H129" s="3" t="s">
        <v>648</v>
      </c>
      <c r="I129" s="3" t="s">
        <v>572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5924</v>
      </c>
      <c r="T129" s="3" t="s">
        <v>81</v>
      </c>
      <c r="U129" s="3" t="s">
        <v>2680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hidden="1" x14ac:dyDescent="0.2">
      <c r="A130" s="3">
        <v>10129</v>
      </c>
      <c r="B130" s="3" t="s">
        <v>2</v>
      </c>
      <c r="C130" s="3">
        <v>10129</v>
      </c>
      <c r="D130" s="3" t="s">
        <v>769</v>
      </c>
      <c r="F130" s="3">
        <v>1989</v>
      </c>
      <c r="G130" s="3" t="s">
        <v>191</v>
      </c>
      <c r="H130" s="3" t="s">
        <v>207</v>
      </c>
      <c r="I130" s="3" t="s">
        <v>770</v>
      </c>
      <c r="K130" s="3" t="s">
        <v>41</v>
      </c>
      <c r="L130" s="3" t="s">
        <v>147</v>
      </c>
      <c r="M130" s="3" t="s">
        <v>43</v>
      </c>
      <c r="N130" s="3" t="s">
        <v>552</v>
      </c>
      <c r="O130" s="3">
        <v>1994</v>
      </c>
      <c r="R130" s="3" t="s">
        <v>771</v>
      </c>
      <c r="S130" s="3" t="s">
        <v>772</v>
      </c>
      <c r="T130" s="3" t="s">
        <v>171</v>
      </c>
      <c r="U130" s="3" t="s">
        <v>773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3515</v>
      </c>
      <c r="E131" s="3" t="s">
        <v>3516</v>
      </c>
      <c r="F131" s="3">
        <v>2010</v>
      </c>
      <c r="G131" s="3" t="s">
        <v>259</v>
      </c>
      <c r="H131" s="3" t="s">
        <v>2393</v>
      </c>
      <c r="I131" s="3" t="s">
        <v>649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3517</v>
      </c>
      <c r="T131" s="3" t="s">
        <v>81</v>
      </c>
      <c r="U131" s="3" t="s">
        <v>2365</v>
      </c>
      <c r="W131" s="6" t="s">
        <v>6356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1975</v>
      </c>
      <c r="F132" s="3">
        <v>2008</v>
      </c>
      <c r="G132" s="3" t="s">
        <v>38</v>
      </c>
      <c r="H132" s="3" t="s">
        <v>577</v>
      </c>
      <c r="I132" s="3" t="s">
        <v>1976</v>
      </c>
      <c r="J132" s="3" t="s">
        <v>1977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1978</v>
      </c>
      <c r="T132" s="3" t="s">
        <v>81</v>
      </c>
      <c r="U132" s="3" t="s">
        <v>1979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hidden="1" x14ac:dyDescent="0.2">
      <c r="A133" s="3">
        <v>10132</v>
      </c>
      <c r="B133" s="3" t="s">
        <v>2</v>
      </c>
      <c r="C133" s="3">
        <v>10132</v>
      </c>
      <c r="D133" s="3" t="s">
        <v>782</v>
      </c>
      <c r="E133" s="3" t="s">
        <v>783</v>
      </c>
      <c r="F133" s="3">
        <v>2002</v>
      </c>
      <c r="G133" s="3" t="s">
        <v>86</v>
      </c>
      <c r="H133" s="3" t="s">
        <v>784</v>
      </c>
      <c r="J133" s="3" t="s">
        <v>785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786</v>
      </c>
      <c r="S133" s="3" t="s">
        <v>787</v>
      </c>
      <c r="T133" s="3" t="s">
        <v>47</v>
      </c>
      <c r="U133" s="3" t="s">
        <v>788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hidden="1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789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790</v>
      </c>
      <c r="T134" s="3" t="s">
        <v>81</v>
      </c>
      <c r="U134" s="3" t="s">
        <v>791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3278</v>
      </c>
      <c r="E135" s="3" t="s">
        <v>3279</v>
      </c>
      <c r="F135" s="3">
        <v>2011</v>
      </c>
      <c r="G135" s="3" t="s">
        <v>198</v>
      </c>
      <c r="H135" s="3" t="s">
        <v>3280</v>
      </c>
      <c r="I135" s="3" t="s">
        <v>716</v>
      </c>
      <c r="J135" s="3" t="s">
        <v>3281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3282</v>
      </c>
      <c r="T135" s="3" t="s">
        <v>81</v>
      </c>
      <c r="U135" s="3" t="s">
        <v>3283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hidden="1" x14ac:dyDescent="0.2">
      <c r="A136" s="3">
        <v>10135</v>
      </c>
      <c r="B136" s="3" t="s">
        <v>2</v>
      </c>
      <c r="C136" s="3">
        <v>10135</v>
      </c>
      <c r="D136" s="3" t="s">
        <v>797</v>
      </c>
      <c r="F136" s="3">
        <v>1993</v>
      </c>
      <c r="G136" s="3" t="s">
        <v>358</v>
      </c>
      <c r="H136" s="3" t="s">
        <v>798</v>
      </c>
      <c r="I136" s="3" t="s">
        <v>799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800</v>
      </c>
      <c r="T136" s="3" t="s">
        <v>47</v>
      </c>
      <c r="U136" s="3" t="s">
        <v>344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hidden="1" x14ac:dyDescent="0.2">
      <c r="A137" s="3">
        <v>10136</v>
      </c>
      <c r="B137" s="3" t="s">
        <v>2</v>
      </c>
      <c r="C137" s="3">
        <v>10136</v>
      </c>
      <c r="D137" s="3" t="s">
        <v>801</v>
      </c>
      <c r="F137" s="3">
        <v>2013</v>
      </c>
      <c r="G137" s="3" t="s">
        <v>802</v>
      </c>
      <c r="H137" s="3" t="s">
        <v>803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804</v>
      </c>
      <c r="T137" s="3" t="s">
        <v>81</v>
      </c>
      <c r="U137" s="3" t="s">
        <v>805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hidden="1" x14ac:dyDescent="0.2">
      <c r="A138" s="3">
        <v>10137</v>
      </c>
      <c r="B138" s="3" t="s">
        <v>2</v>
      </c>
      <c r="C138" s="3">
        <v>10137</v>
      </c>
      <c r="D138" s="3" t="s">
        <v>806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807</v>
      </c>
      <c r="S138" s="3" t="s">
        <v>808</v>
      </c>
      <c r="T138" s="3" t="s">
        <v>62</v>
      </c>
      <c r="U138" s="3" t="s">
        <v>809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4971</v>
      </c>
      <c r="F139" s="3">
        <v>2007</v>
      </c>
      <c r="G139" s="3" t="s">
        <v>38</v>
      </c>
      <c r="H139" s="3" t="s">
        <v>3196</v>
      </c>
      <c r="I139" s="3" t="s">
        <v>3404</v>
      </c>
      <c r="J139" s="3" t="s">
        <v>4972</v>
      </c>
      <c r="K139" s="3" t="s">
        <v>59</v>
      </c>
      <c r="L139" s="3" t="s">
        <v>361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4973</v>
      </c>
      <c r="T139" s="3" t="s">
        <v>81</v>
      </c>
      <c r="U139" s="3" t="s">
        <v>490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hidden="1" x14ac:dyDescent="0.2">
      <c r="A140" s="3">
        <v>10139</v>
      </c>
      <c r="B140" s="3" t="s">
        <v>2</v>
      </c>
      <c r="C140" s="3">
        <v>10139</v>
      </c>
      <c r="D140" s="3" t="s">
        <v>814</v>
      </c>
      <c r="F140" s="3">
        <v>1998</v>
      </c>
      <c r="G140" s="3" t="s">
        <v>299</v>
      </c>
      <c r="H140" s="3" t="s">
        <v>815</v>
      </c>
      <c r="I140" s="3" t="s">
        <v>497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816</v>
      </c>
      <c r="T140" s="3" t="s">
        <v>47</v>
      </c>
      <c r="U140" s="3" t="s">
        <v>817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2283</v>
      </c>
      <c r="F141" s="3">
        <v>2010</v>
      </c>
      <c r="G141" s="3" t="s">
        <v>86</v>
      </c>
      <c r="H141" s="3" t="s">
        <v>87</v>
      </c>
      <c r="I141" s="3" t="s">
        <v>2187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2284</v>
      </c>
      <c r="T141" s="3" t="s">
        <v>81</v>
      </c>
      <c r="U141" s="3" t="s">
        <v>490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hidden="1" x14ac:dyDescent="0.2">
      <c r="A142" s="3">
        <v>10141</v>
      </c>
      <c r="B142" s="3" t="s">
        <v>2</v>
      </c>
      <c r="C142" s="3">
        <v>10141</v>
      </c>
      <c r="D142" s="3" t="s">
        <v>823</v>
      </c>
      <c r="F142" s="3">
        <v>2004</v>
      </c>
      <c r="G142" s="3" t="s">
        <v>721</v>
      </c>
      <c r="H142" s="3" t="s">
        <v>722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824</v>
      </c>
      <c r="T142" s="3" t="s">
        <v>70</v>
      </c>
      <c r="U142" s="3" t="s">
        <v>369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hidden="1" x14ac:dyDescent="0.2">
      <c r="A143" s="3">
        <v>10142</v>
      </c>
      <c r="B143" s="3" t="s">
        <v>2</v>
      </c>
      <c r="C143" s="3">
        <v>10142</v>
      </c>
      <c r="D143" s="3" t="s">
        <v>825</v>
      </c>
      <c r="F143" s="3">
        <v>2017</v>
      </c>
      <c r="G143" s="3" t="s">
        <v>259</v>
      </c>
      <c r="H143" s="3" t="s">
        <v>826</v>
      </c>
      <c r="I143" s="3" t="s">
        <v>208</v>
      </c>
      <c r="K143" s="3" t="s">
        <v>827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828</v>
      </c>
      <c r="T143" s="3" t="s">
        <v>62</v>
      </c>
      <c r="U143" s="3" t="s">
        <v>829</v>
      </c>
      <c r="V143" s="3">
        <v>5570</v>
      </c>
      <c r="W143" s="3" t="s">
        <v>702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hidden="1" x14ac:dyDescent="0.2">
      <c r="A144" s="3">
        <v>10143</v>
      </c>
      <c r="B144" s="3" t="s">
        <v>2</v>
      </c>
      <c r="C144" s="3">
        <v>10143</v>
      </c>
      <c r="D144" s="3" t="s">
        <v>830</v>
      </c>
      <c r="E144" s="3" t="s">
        <v>831</v>
      </c>
      <c r="F144" s="3">
        <v>2005</v>
      </c>
      <c r="G144" s="3" t="s">
        <v>86</v>
      </c>
      <c r="H144" s="3" t="s">
        <v>832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833</v>
      </c>
      <c r="T144" s="3" t="s">
        <v>62</v>
      </c>
      <c r="U144" s="3" t="s">
        <v>834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hidden="1" x14ac:dyDescent="0.2">
      <c r="A145" s="3">
        <v>10144</v>
      </c>
      <c r="B145" s="3" t="s">
        <v>2</v>
      </c>
      <c r="C145" s="3">
        <v>10144</v>
      </c>
      <c r="D145" s="3" t="s">
        <v>835</v>
      </c>
      <c r="F145" s="3">
        <v>2016</v>
      </c>
      <c r="G145" s="3" t="s">
        <v>86</v>
      </c>
      <c r="H145" s="3" t="s">
        <v>836</v>
      </c>
      <c r="I145" s="3" t="s">
        <v>503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837</v>
      </c>
      <c r="T145" s="3" t="s">
        <v>47</v>
      </c>
      <c r="U145" s="3" t="s">
        <v>838</v>
      </c>
      <c r="V145" s="3">
        <v>7011</v>
      </c>
      <c r="W145" s="3" t="s">
        <v>839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5496</v>
      </c>
      <c r="E146" s="3" t="s">
        <v>5497</v>
      </c>
      <c r="F146" s="3">
        <v>2012</v>
      </c>
      <c r="G146" s="3" t="s">
        <v>259</v>
      </c>
      <c r="H146" s="3" t="s">
        <v>444</v>
      </c>
      <c r="I146" s="3" t="s">
        <v>630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5498</v>
      </c>
      <c r="T146" s="3" t="s">
        <v>81</v>
      </c>
      <c r="U146" s="3" t="s">
        <v>5499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hidden="1" x14ac:dyDescent="0.2">
      <c r="A147" s="3">
        <v>10146</v>
      </c>
      <c r="B147" s="3" t="s">
        <v>2</v>
      </c>
      <c r="C147" s="3">
        <v>10146</v>
      </c>
      <c r="D147" s="3" t="s">
        <v>845</v>
      </c>
      <c r="E147" s="3" t="s">
        <v>846</v>
      </c>
      <c r="F147" s="3">
        <v>2008</v>
      </c>
      <c r="G147" s="3" t="s">
        <v>358</v>
      </c>
      <c r="H147" s="3" t="s">
        <v>847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848</v>
      </c>
      <c r="T147" s="3" t="s">
        <v>211</v>
      </c>
      <c r="U147" s="3" t="s">
        <v>545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1825</v>
      </c>
      <c r="E148" s="3" t="s">
        <v>1826</v>
      </c>
      <c r="F148" s="3">
        <v>2013</v>
      </c>
      <c r="G148" s="3" t="s">
        <v>56</v>
      </c>
      <c r="H148" s="3" t="s">
        <v>366</v>
      </c>
      <c r="J148" s="3" t="s">
        <v>519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1470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hidden="1" x14ac:dyDescent="0.2">
      <c r="A149" s="3">
        <v>10148</v>
      </c>
      <c r="B149" s="3" t="s">
        <v>2</v>
      </c>
      <c r="C149" s="3">
        <v>10148</v>
      </c>
      <c r="D149" s="3" t="s">
        <v>856</v>
      </c>
      <c r="F149" s="3">
        <v>2015</v>
      </c>
      <c r="G149" s="3" t="s">
        <v>259</v>
      </c>
      <c r="H149" s="3" t="s">
        <v>760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857</v>
      </c>
      <c r="T149" s="3" t="s">
        <v>81</v>
      </c>
      <c r="U149" s="3" t="s">
        <v>858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3684</v>
      </c>
      <c r="E150" s="3" t="s">
        <v>3685</v>
      </c>
      <c r="F150" s="3">
        <v>2005</v>
      </c>
      <c r="G150" s="3" t="s">
        <v>191</v>
      </c>
      <c r="H150" s="3" t="s">
        <v>207</v>
      </c>
      <c r="I150" s="3" t="s">
        <v>3686</v>
      </c>
      <c r="J150" s="3" t="s">
        <v>1270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3687</v>
      </c>
      <c r="T150" s="3" t="s">
        <v>81</v>
      </c>
      <c r="U150" s="3" t="s">
        <v>142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hidden="1" x14ac:dyDescent="0.2">
      <c r="A151" s="3">
        <v>10150</v>
      </c>
      <c r="B151" s="3" t="s">
        <v>2</v>
      </c>
      <c r="C151" s="3">
        <v>10150</v>
      </c>
      <c r="D151" s="3" t="s">
        <v>864</v>
      </c>
      <c r="F151" s="3">
        <v>2014</v>
      </c>
      <c r="G151" s="3" t="s">
        <v>865</v>
      </c>
      <c r="H151" s="3" t="s">
        <v>866</v>
      </c>
      <c r="I151" s="3" t="s">
        <v>867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868</v>
      </c>
      <c r="T151" s="3" t="s">
        <v>62</v>
      </c>
      <c r="U151" s="3" t="s">
        <v>869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hidden="1" x14ac:dyDescent="0.2">
      <c r="A152" s="3">
        <v>10151</v>
      </c>
      <c r="B152" s="3" t="s">
        <v>2</v>
      </c>
      <c r="C152" s="3">
        <v>10151</v>
      </c>
      <c r="D152" s="3" t="s">
        <v>870</v>
      </c>
      <c r="E152" s="3" t="s">
        <v>871</v>
      </c>
      <c r="F152" s="3">
        <v>2010</v>
      </c>
      <c r="G152" s="3" t="s">
        <v>56</v>
      </c>
      <c r="H152" s="3" t="s">
        <v>341</v>
      </c>
      <c r="J152" s="3" t="s">
        <v>872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873</v>
      </c>
      <c r="T152" s="3" t="s">
        <v>62</v>
      </c>
      <c r="U152" s="3" t="s">
        <v>874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hidden="1" x14ac:dyDescent="0.2">
      <c r="A153" s="3">
        <v>10152</v>
      </c>
      <c r="B153" s="3" t="s">
        <v>2</v>
      </c>
      <c r="C153" s="3">
        <v>10152</v>
      </c>
      <c r="D153" s="3" t="s">
        <v>875</v>
      </c>
      <c r="E153" s="3" t="s">
        <v>876</v>
      </c>
      <c r="F153" s="3">
        <v>2006</v>
      </c>
      <c r="G153" s="3" t="s">
        <v>198</v>
      </c>
      <c r="H153" s="3" t="s">
        <v>877</v>
      </c>
      <c r="I153" s="3" t="s">
        <v>878</v>
      </c>
      <c r="J153" s="3" t="s">
        <v>879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880</v>
      </c>
      <c r="T153" s="3" t="s">
        <v>81</v>
      </c>
      <c r="U153" s="3" t="s">
        <v>881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hidden="1" x14ac:dyDescent="0.2">
      <c r="A154" s="3">
        <v>10153</v>
      </c>
      <c r="B154" s="3" t="s">
        <v>2</v>
      </c>
      <c r="C154" s="3">
        <v>10153</v>
      </c>
      <c r="D154" s="3" t="s">
        <v>882</v>
      </c>
      <c r="F154" s="3">
        <v>2001</v>
      </c>
      <c r="G154" s="3" t="s">
        <v>56</v>
      </c>
      <c r="H154" s="3" t="s">
        <v>883</v>
      </c>
      <c r="I154" s="3" t="s">
        <v>884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885</v>
      </c>
      <c r="T154" s="3" t="s">
        <v>171</v>
      </c>
      <c r="U154" s="3" t="s">
        <v>886</v>
      </c>
      <c r="V154" s="3">
        <v>4112</v>
      </c>
      <c r="W154" s="3" t="s">
        <v>333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4399</v>
      </c>
      <c r="E155" s="3" t="s">
        <v>4400</v>
      </c>
      <c r="F155" s="3">
        <v>1998</v>
      </c>
      <c r="G155" s="3" t="s">
        <v>358</v>
      </c>
      <c r="H155" s="3" t="s">
        <v>798</v>
      </c>
      <c r="I155" s="3" t="s">
        <v>4401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4402</v>
      </c>
      <c r="T155" s="3" t="s">
        <v>81</v>
      </c>
      <c r="U155" s="3" t="s">
        <v>142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4296</v>
      </c>
      <c r="E156" s="3" t="s">
        <v>4297</v>
      </c>
      <c r="F156" s="3">
        <v>2016</v>
      </c>
      <c r="G156" s="3" t="s">
        <v>56</v>
      </c>
      <c r="H156" s="3" t="s">
        <v>138</v>
      </c>
      <c r="I156" s="3" t="s">
        <v>2709</v>
      </c>
      <c r="J156" s="3" t="s">
        <v>374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3645</v>
      </c>
      <c r="S156" s="3" t="s">
        <v>4298</v>
      </c>
      <c r="T156" s="3" t="s">
        <v>81</v>
      </c>
      <c r="U156" s="3" t="s">
        <v>142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hidden="1" x14ac:dyDescent="0.2">
      <c r="A157" s="3">
        <v>10156</v>
      </c>
      <c r="B157" s="3" t="s">
        <v>2</v>
      </c>
      <c r="C157" s="3">
        <v>10156</v>
      </c>
      <c r="D157" s="3" t="s">
        <v>897</v>
      </c>
      <c r="E157" s="3" t="s">
        <v>898</v>
      </c>
      <c r="F157" s="3">
        <v>2013</v>
      </c>
      <c r="G157" s="3" t="s">
        <v>292</v>
      </c>
      <c r="H157" s="3" t="s">
        <v>899</v>
      </c>
      <c r="I157" s="3" t="s">
        <v>900</v>
      </c>
      <c r="K157" s="3" t="s">
        <v>59</v>
      </c>
      <c r="L157" s="3" t="s">
        <v>901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902</v>
      </c>
      <c r="T157" s="3" t="s">
        <v>903</v>
      </c>
      <c r="U157" s="3" t="s">
        <v>904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hidden="1" x14ac:dyDescent="0.2">
      <c r="A158" s="3">
        <v>10157</v>
      </c>
      <c r="B158" s="3" t="s">
        <v>2</v>
      </c>
      <c r="C158" s="3">
        <v>10157</v>
      </c>
      <c r="D158" s="3" t="s">
        <v>905</v>
      </c>
      <c r="F158" s="3">
        <v>2017</v>
      </c>
      <c r="G158" s="3" t="s">
        <v>198</v>
      </c>
      <c r="H158" s="3" t="s">
        <v>906</v>
      </c>
      <c r="I158" s="3" t="s">
        <v>279</v>
      </c>
      <c r="K158" s="3" t="s">
        <v>67</v>
      </c>
      <c r="L158" s="3" t="s">
        <v>907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908</v>
      </c>
      <c r="T158" s="3" t="s">
        <v>81</v>
      </c>
      <c r="U158" s="3" t="s">
        <v>788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hidden="1" x14ac:dyDescent="0.2">
      <c r="A159" s="3">
        <v>10158</v>
      </c>
      <c r="B159" s="3" t="s">
        <v>2</v>
      </c>
      <c r="C159" s="3">
        <v>10158</v>
      </c>
      <c r="D159" s="3" t="s">
        <v>909</v>
      </c>
      <c r="F159" s="3">
        <v>2014</v>
      </c>
      <c r="G159" s="3" t="s">
        <v>38</v>
      </c>
      <c r="H159" s="3" t="s">
        <v>910</v>
      </c>
      <c r="J159" s="3" t="s">
        <v>911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912</v>
      </c>
      <c r="T159" s="3" t="s">
        <v>70</v>
      </c>
      <c r="U159" s="3" t="s">
        <v>913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810</v>
      </c>
      <c r="E160" s="3" t="s">
        <v>811</v>
      </c>
      <c r="F160" s="3">
        <v>2009</v>
      </c>
      <c r="G160" s="3" t="s">
        <v>112</v>
      </c>
      <c r="H160" s="3" t="s">
        <v>812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813</v>
      </c>
      <c r="T160" s="3" t="s">
        <v>81</v>
      </c>
      <c r="U160" s="3" t="s">
        <v>142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hidden="1" x14ac:dyDescent="0.2">
      <c r="A161" s="3">
        <v>10160</v>
      </c>
      <c r="B161" s="3" t="s">
        <v>2</v>
      </c>
      <c r="C161" s="3">
        <v>10160</v>
      </c>
      <c r="D161" s="3" t="s">
        <v>921</v>
      </c>
      <c r="F161" s="3">
        <v>2017</v>
      </c>
      <c r="G161" s="3" t="s">
        <v>922</v>
      </c>
      <c r="H161" s="3" t="s">
        <v>923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924</v>
      </c>
      <c r="T161" s="3" t="s">
        <v>47</v>
      </c>
      <c r="U161" s="3" t="s">
        <v>768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4447</v>
      </c>
      <c r="E162" s="3" t="s">
        <v>4448</v>
      </c>
      <c r="F162" s="3">
        <v>2014</v>
      </c>
      <c r="G162" s="3" t="s">
        <v>152</v>
      </c>
      <c r="H162" s="3" t="s">
        <v>775</v>
      </c>
      <c r="I162" s="3" t="s">
        <v>4449</v>
      </c>
      <c r="J162" s="3" t="s">
        <v>4450</v>
      </c>
      <c r="K162" s="3" t="s">
        <v>59</v>
      </c>
      <c r="L162" s="3" t="s">
        <v>485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4451</v>
      </c>
      <c r="T162" s="3" t="s">
        <v>81</v>
      </c>
      <c r="U162" s="3" t="s">
        <v>142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4939</v>
      </c>
      <c r="F163" s="3">
        <v>2007</v>
      </c>
      <c r="G163" s="3" t="s">
        <v>56</v>
      </c>
      <c r="H163" s="3" t="s">
        <v>4940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2984</v>
      </c>
      <c r="T163" s="3" t="s">
        <v>81</v>
      </c>
      <c r="U163" s="3" t="s">
        <v>142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2186</v>
      </c>
      <c r="F164" s="3">
        <v>2009</v>
      </c>
      <c r="G164" s="3" t="s">
        <v>86</v>
      </c>
      <c r="H164" s="3" t="s">
        <v>87</v>
      </c>
      <c r="I164" s="3" t="s">
        <v>2187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1107</v>
      </c>
      <c r="T164" s="3" t="s">
        <v>81</v>
      </c>
      <c r="U164" s="3" t="s">
        <v>142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4638</v>
      </c>
      <c r="E165" s="3" t="s">
        <v>4639</v>
      </c>
      <c r="F165" s="3">
        <v>2005</v>
      </c>
      <c r="G165" s="3" t="s">
        <v>696</v>
      </c>
      <c r="H165" s="3" t="s">
        <v>4640</v>
      </c>
      <c r="J165" s="3" t="s">
        <v>4641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4642</v>
      </c>
      <c r="T165" s="3" t="s">
        <v>81</v>
      </c>
      <c r="U165" s="3" t="s">
        <v>142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hidden="1" x14ac:dyDescent="0.2">
      <c r="A166" s="3">
        <v>10165</v>
      </c>
      <c r="B166" s="3" t="s">
        <v>2</v>
      </c>
      <c r="C166" s="3">
        <v>10165</v>
      </c>
      <c r="D166" s="3" t="s">
        <v>945</v>
      </c>
      <c r="F166" s="3">
        <v>2017</v>
      </c>
      <c r="G166" s="3" t="s">
        <v>284</v>
      </c>
      <c r="H166" s="3" t="s">
        <v>946</v>
      </c>
      <c r="I166" s="3" t="s">
        <v>323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947</v>
      </c>
      <c r="T166" s="3" t="s">
        <v>47</v>
      </c>
      <c r="U166" s="3" t="s">
        <v>386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6197</v>
      </c>
      <c r="F167" s="3">
        <v>2014</v>
      </c>
      <c r="G167" s="3" t="s">
        <v>56</v>
      </c>
      <c r="H167" s="3" t="s">
        <v>1335</v>
      </c>
      <c r="I167" s="3" t="s">
        <v>2929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3645</v>
      </c>
      <c r="S167" s="3" t="s">
        <v>6198</v>
      </c>
      <c r="T167" s="3" t="s">
        <v>81</v>
      </c>
      <c r="U167" s="3" t="s">
        <v>142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hidden="1" x14ac:dyDescent="0.2">
      <c r="A168" s="3">
        <v>10167</v>
      </c>
      <c r="B168" s="3" t="s">
        <v>2</v>
      </c>
      <c r="C168" s="3">
        <v>10167</v>
      </c>
      <c r="D168" s="3" t="s">
        <v>952</v>
      </c>
      <c r="E168" s="3" t="s">
        <v>953</v>
      </c>
      <c r="F168" s="3">
        <v>2006</v>
      </c>
      <c r="G168" s="3" t="s">
        <v>112</v>
      </c>
      <c r="H168" s="3" t="s">
        <v>113</v>
      </c>
      <c r="J168" s="3" t="s">
        <v>954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955</v>
      </c>
      <c r="T168" s="3" t="s">
        <v>956</v>
      </c>
      <c r="U168" s="3" t="s">
        <v>957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5927</v>
      </c>
      <c r="F169" s="3">
        <v>1990</v>
      </c>
      <c r="G169" s="3" t="s">
        <v>358</v>
      </c>
      <c r="H169" s="3" t="s">
        <v>1567</v>
      </c>
      <c r="I169" s="3" t="s">
        <v>5275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5928</v>
      </c>
      <c r="T169" s="3" t="s">
        <v>81</v>
      </c>
      <c r="U169" s="3" t="s">
        <v>142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hidden="1" x14ac:dyDescent="0.2">
      <c r="A170" s="3">
        <v>10169</v>
      </c>
      <c r="B170" s="3" t="s">
        <v>2</v>
      </c>
      <c r="C170" s="3">
        <v>10169</v>
      </c>
      <c r="D170" s="3" t="s">
        <v>963</v>
      </c>
      <c r="F170" s="3">
        <v>2017</v>
      </c>
      <c r="G170" s="3" t="s">
        <v>347</v>
      </c>
      <c r="H170" s="3" t="s">
        <v>964</v>
      </c>
      <c r="I170" s="3" t="s">
        <v>965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966</v>
      </c>
      <c r="T170" s="3" t="s">
        <v>62</v>
      </c>
      <c r="U170" s="3" t="s">
        <v>344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433</v>
      </c>
      <c r="F171" s="3">
        <v>2010</v>
      </c>
      <c r="G171" s="3" t="s">
        <v>112</v>
      </c>
      <c r="H171" s="3" t="s">
        <v>434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435</v>
      </c>
      <c r="T171" s="3" t="s">
        <v>81</v>
      </c>
      <c r="U171" s="3" t="s">
        <v>436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hidden="1" x14ac:dyDescent="0.2">
      <c r="A172" s="3">
        <v>10171</v>
      </c>
      <c r="B172" s="3" t="s">
        <v>2</v>
      </c>
      <c r="C172" s="3">
        <v>10171</v>
      </c>
      <c r="D172" s="3" t="s">
        <v>971</v>
      </c>
      <c r="E172" s="3" t="s">
        <v>972</v>
      </c>
      <c r="F172" s="3">
        <v>1994</v>
      </c>
      <c r="G172" s="3" t="s">
        <v>259</v>
      </c>
      <c r="H172" s="3" t="s">
        <v>973</v>
      </c>
      <c r="I172" s="3" t="s">
        <v>974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975</v>
      </c>
      <c r="T172" s="3" t="s">
        <v>47</v>
      </c>
      <c r="U172" s="3" t="s">
        <v>976</v>
      </c>
      <c r="V172" s="3">
        <v>9810</v>
      </c>
      <c r="W172" s="3" t="s">
        <v>410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4221</v>
      </c>
      <c r="F173" s="3">
        <v>1999</v>
      </c>
      <c r="G173" s="3" t="s">
        <v>327</v>
      </c>
      <c r="H173" s="3" t="s">
        <v>3237</v>
      </c>
      <c r="J173" s="3" t="s">
        <v>4222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1085</v>
      </c>
      <c r="T173" s="3" t="s">
        <v>81</v>
      </c>
      <c r="U173" s="3" t="s">
        <v>606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hidden="1" x14ac:dyDescent="0.2">
      <c r="A174" s="3">
        <v>10173</v>
      </c>
      <c r="B174" s="3" t="s">
        <v>2</v>
      </c>
      <c r="C174" s="3">
        <v>10173</v>
      </c>
      <c r="D174" s="3" t="s">
        <v>980</v>
      </c>
      <c r="E174" s="3" t="s">
        <v>981</v>
      </c>
      <c r="F174" s="3">
        <v>2007</v>
      </c>
      <c r="G174" s="3" t="s">
        <v>38</v>
      </c>
      <c r="H174" s="3" t="s">
        <v>512</v>
      </c>
      <c r="I174" s="3" t="s">
        <v>949</v>
      </c>
      <c r="J174" s="3" t="s">
        <v>950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982</v>
      </c>
      <c r="T174" s="3" t="s">
        <v>81</v>
      </c>
      <c r="U174" s="3" t="s">
        <v>738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hidden="1" x14ac:dyDescent="0.2">
      <c r="A175" s="3">
        <v>10174</v>
      </c>
      <c r="B175" s="3" t="s">
        <v>2</v>
      </c>
      <c r="C175" s="3">
        <v>10174</v>
      </c>
      <c r="D175" s="3" t="s">
        <v>983</v>
      </c>
      <c r="F175" s="3">
        <v>2011</v>
      </c>
      <c r="G175" s="3" t="s">
        <v>38</v>
      </c>
      <c r="H175" s="3" t="s">
        <v>984</v>
      </c>
      <c r="I175" s="3" t="s">
        <v>985</v>
      </c>
      <c r="J175" s="3" t="s">
        <v>986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987</v>
      </c>
      <c r="T175" s="3" t="s">
        <v>171</v>
      </c>
      <c r="U175" s="3" t="s">
        <v>988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5254</v>
      </c>
      <c r="F176" s="3">
        <v>2005</v>
      </c>
      <c r="G176" s="3" t="s">
        <v>38</v>
      </c>
      <c r="H176" s="3" t="s">
        <v>273</v>
      </c>
      <c r="I176" s="3" t="s">
        <v>5255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5256</v>
      </c>
      <c r="T176" s="3" t="s">
        <v>81</v>
      </c>
      <c r="U176" s="3" t="s">
        <v>580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hidden="1" x14ac:dyDescent="0.2">
      <c r="A177" s="3">
        <v>10176</v>
      </c>
      <c r="B177" s="3" t="s">
        <v>2</v>
      </c>
      <c r="C177" s="3">
        <v>10176</v>
      </c>
      <c r="D177" s="3" t="s">
        <v>995</v>
      </c>
      <c r="E177" s="3" t="s">
        <v>996</v>
      </c>
      <c r="F177" s="3">
        <v>2002</v>
      </c>
      <c r="G177" s="3" t="s">
        <v>292</v>
      </c>
      <c r="H177" s="3" t="s">
        <v>997</v>
      </c>
      <c r="J177" s="3" t="s">
        <v>998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999</v>
      </c>
      <c r="T177" s="3" t="s">
        <v>70</v>
      </c>
      <c r="U177" s="3" t="s">
        <v>1000</v>
      </c>
      <c r="V177" s="3">
        <v>7010</v>
      </c>
      <c r="W177" s="3" t="s">
        <v>839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hidden="1" x14ac:dyDescent="0.2">
      <c r="A178" s="3">
        <v>10177</v>
      </c>
      <c r="B178" s="3" t="s">
        <v>2</v>
      </c>
      <c r="C178" s="3">
        <v>10177</v>
      </c>
      <c r="D178" s="3" t="s">
        <v>1001</v>
      </c>
      <c r="F178" s="3">
        <v>2007</v>
      </c>
      <c r="G178" s="3" t="s">
        <v>299</v>
      </c>
      <c r="H178" s="3" t="s">
        <v>710</v>
      </c>
      <c r="I178" s="3" t="s">
        <v>497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1002</v>
      </c>
      <c r="T178" s="3" t="s">
        <v>62</v>
      </c>
      <c r="U178" s="3" t="s">
        <v>1003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hidden="1" x14ac:dyDescent="0.2">
      <c r="A179" s="3">
        <v>10178</v>
      </c>
      <c r="B179" s="3" t="s">
        <v>2</v>
      </c>
      <c r="C179" s="3">
        <v>10178</v>
      </c>
      <c r="D179" s="3" t="s">
        <v>1004</v>
      </c>
      <c r="E179" s="3" t="s">
        <v>1005</v>
      </c>
      <c r="F179" s="3">
        <v>2006</v>
      </c>
      <c r="G179" s="3" t="s">
        <v>38</v>
      </c>
      <c r="H179" s="3" t="s">
        <v>1006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1007</v>
      </c>
      <c r="T179" s="3" t="s">
        <v>62</v>
      </c>
      <c r="U179" s="3" t="s">
        <v>1008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hidden="1" x14ac:dyDescent="0.2">
      <c r="A180" s="3">
        <v>10179</v>
      </c>
      <c r="B180" s="3" t="s">
        <v>2</v>
      </c>
      <c r="C180" s="3">
        <v>10179</v>
      </c>
      <c r="D180" s="3" t="s">
        <v>1009</v>
      </c>
      <c r="E180" s="3" t="s">
        <v>1010</v>
      </c>
      <c r="F180" s="3">
        <v>2011</v>
      </c>
      <c r="G180" s="3" t="s">
        <v>284</v>
      </c>
      <c r="H180" s="3" t="s">
        <v>285</v>
      </c>
      <c r="I180" s="3" t="s">
        <v>965</v>
      </c>
      <c r="J180" s="3" t="s">
        <v>1011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1012</v>
      </c>
      <c r="T180" s="3" t="s">
        <v>62</v>
      </c>
      <c r="U180" s="3" t="s">
        <v>1013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hidden="1" x14ac:dyDescent="0.2">
      <c r="A181" s="3">
        <v>10180</v>
      </c>
      <c r="B181" s="3" t="s">
        <v>2</v>
      </c>
      <c r="C181" s="3">
        <v>10180</v>
      </c>
      <c r="D181" s="3" t="s">
        <v>1014</v>
      </c>
      <c r="E181" s="3" t="s">
        <v>1015</v>
      </c>
      <c r="F181" s="3">
        <v>2010</v>
      </c>
      <c r="G181" s="3" t="s">
        <v>284</v>
      </c>
      <c r="H181" s="3" t="s">
        <v>285</v>
      </c>
      <c r="I181" s="3" t="s">
        <v>1016</v>
      </c>
      <c r="J181" s="3" t="s">
        <v>532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1017</v>
      </c>
      <c r="S181" s="3" t="s">
        <v>1018</v>
      </c>
      <c r="T181" s="3" t="s">
        <v>81</v>
      </c>
      <c r="U181" s="3" t="s">
        <v>1019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hidden="1" x14ac:dyDescent="0.2">
      <c r="A182" s="3">
        <v>10181</v>
      </c>
      <c r="B182" s="3" t="s">
        <v>2</v>
      </c>
      <c r="C182" s="3">
        <v>10181</v>
      </c>
      <c r="D182" s="3" t="s">
        <v>1020</v>
      </c>
      <c r="E182" s="3" t="s">
        <v>1021</v>
      </c>
      <c r="F182" s="3">
        <v>2007</v>
      </c>
      <c r="G182" s="3" t="s">
        <v>38</v>
      </c>
      <c r="H182" s="3" t="s">
        <v>689</v>
      </c>
      <c r="I182" s="3" t="s">
        <v>1022</v>
      </c>
      <c r="J182" s="3" t="s">
        <v>690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1023</v>
      </c>
      <c r="T182" s="3" t="s">
        <v>62</v>
      </c>
      <c r="U182" s="3" t="s">
        <v>1024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2412</v>
      </c>
      <c r="E183" s="3" t="s">
        <v>2413</v>
      </c>
      <c r="F183" s="3">
        <v>2002</v>
      </c>
      <c r="G183" s="3" t="s">
        <v>56</v>
      </c>
      <c r="H183" s="3" t="s">
        <v>57</v>
      </c>
      <c r="I183" s="3" t="s">
        <v>306</v>
      </c>
      <c r="J183" s="3" t="s">
        <v>2414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2415</v>
      </c>
      <c r="T183" s="3" t="s">
        <v>81</v>
      </c>
      <c r="U183" s="3" t="s">
        <v>2416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hidden="1" x14ac:dyDescent="0.2">
      <c r="A184" s="3">
        <v>10183</v>
      </c>
      <c r="B184" s="3" t="s">
        <v>2</v>
      </c>
      <c r="C184" s="3">
        <v>10183</v>
      </c>
      <c r="D184" s="3" t="s">
        <v>1027</v>
      </c>
      <c r="F184" s="3">
        <v>2014</v>
      </c>
      <c r="G184" s="3" t="s">
        <v>56</v>
      </c>
      <c r="H184" s="3" t="s">
        <v>653</v>
      </c>
      <c r="I184" s="3" t="s">
        <v>889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1028</v>
      </c>
      <c r="S184" s="3" t="s">
        <v>1029</v>
      </c>
      <c r="T184" s="3" t="s">
        <v>254</v>
      </c>
      <c r="U184" s="3" t="s">
        <v>555</v>
      </c>
      <c r="V184" s="3">
        <v>9300</v>
      </c>
      <c r="W184" s="3" t="s">
        <v>450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hidden="1" x14ac:dyDescent="0.2">
      <c r="A185" s="3">
        <v>10184</v>
      </c>
      <c r="B185" s="3" t="s">
        <v>2</v>
      </c>
      <c r="C185" s="3">
        <v>10184</v>
      </c>
      <c r="D185" s="3" t="s">
        <v>1030</v>
      </c>
      <c r="F185" s="3">
        <v>2011</v>
      </c>
      <c r="G185" s="3" t="s">
        <v>152</v>
      </c>
      <c r="H185" s="3" t="s">
        <v>1031</v>
      </c>
      <c r="I185" s="3" t="s">
        <v>1032</v>
      </c>
      <c r="J185" s="3" t="s">
        <v>1033</v>
      </c>
      <c r="K185" s="3" t="s">
        <v>67</v>
      </c>
      <c r="L185" s="3" t="s">
        <v>485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673</v>
      </c>
      <c r="T185" s="3" t="s">
        <v>62</v>
      </c>
      <c r="U185" s="3" t="s">
        <v>869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hidden="1" x14ac:dyDescent="0.2">
      <c r="A186" s="3">
        <v>10185</v>
      </c>
      <c r="B186" s="3" t="s">
        <v>2</v>
      </c>
      <c r="C186" s="3">
        <v>10185</v>
      </c>
      <c r="D186" s="3" t="s">
        <v>1034</v>
      </c>
      <c r="F186" s="3">
        <v>2007</v>
      </c>
      <c r="G186" s="3" t="s">
        <v>1035</v>
      </c>
      <c r="H186" s="3" t="s">
        <v>1036</v>
      </c>
      <c r="I186" s="3" t="s">
        <v>1037</v>
      </c>
      <c r="K186" s="3" t="s">
        <v>59</v>
      </c>
      <c r="L186" s="3" t="s">
        <v>115</v>
      </c>
      <c r="M186" s="3" t="s">
        <v>103</v>
      </c>
      <c r="N186" s="3" t="s">
        <v>552</v>
      </c>
      <c r="O186" s="3">
        <v>2768</v>
      </c>
      <c r="R186" s="3">
        <v>31</v>
      </c>
      <c r="S186" s="3" t="s">
        <v>1038</v>
      </c>
      <c r="T186" s="3" t="s">
        <v>70</v>
      </c>
      <c r="U186" s="3" t="s">
        <v>1039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hidden="1" x14ac:dyDescent="0.2">
      <c r="A187" s="3">
        <v>10186</v>
      </c>
      <c r="B187" s="3" t="s">
        <v>2</v>
      </c>
      <c r="C187" s="3">
        <v>10186</v>
      </c>
      <c r="D187" s="3" t="s">
        <v>1040</v>
      </c>
      <c r="F187" s="3">
        <v>2004</v>
      </c>
      <c r="G187" s="3" t="s">
        <v>56</v>
      </c>
      <c r="H187" s="3" t="s">
        <v>138</v>
      </c>
      <c r="I187" s="3" t="s">
        <v>1041</v>
      </c>
      <c r="J187" s="3" t="s">
        <v>1042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1043</v>
      </c>
      <c r="T187" s="3" t="s">
        <v>47</v>
      </c>
      <c r="U187" s="3" t="s">
        <v>1044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4662</v>
      </c>
      <c r="E188" s="3" t="s">
        <v>4663</v>
      </c>
      <c r="F188" s="3">
        <v>2008</v>
      </c>
      <c r="G188" s="3" t="s">
        <v>721</v>
      </c>
      <c r="H188" s="3" t="s">
        <v>722</v>
      </c>
      <c r="I188" s="3" t="s">
        <v>723</v>
      </c>
      <c r="J188" s="3" t="s">
        <v>724</v>
      </c>
      <c r="K188" s="3" t="s">
        <v>41</v>
      </c>
      <c r="L188" s="3" t="s">
        <v>725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4664</v>
      </c>
      <c r="T188" s="3" t="s">
        <v>81</v>
      </c>
      <c r="U188" s="3" t="s">
        <v>1722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2989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2990</v>
      </c>
      <c r="T189" s="3" t="s">
        <v>81</v>
      </c>
      <c r="U189" s="3" t="s">
        <v>376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2750</v>
      </c>
      <c r="F190" s="3">
        <v>2017</v>
      </c>
      <c r="G190" s="3" t="s">
        <v>347</v>
      </c>
      <c r="H190" s="3" t="s">
        <v>2578</v>
      </c>
      <c r="I190" s="3" t="s">
        <v>453</v>
      </c>
      <c r="K190" s="3" t="s">
        <v>67</v>
      </c>
      <c r="L190" s="3" t="s">
        <v>631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2751</v>
      </c>
      <c r="T190" s="3" t="s">
        <v>81</v>
      </c>
      <c r="U190" s="3" t="s">
        <v>376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hidden="1" x14ac:dyDescent="0.2">
      <c r="A191" s="3">
        <v>10190</v>
      </c>
      <c r="B191" s="3" t="s">
        <v>2</v>
      </c>
      <c r="C191" s="3">
        <v>10190</v>
      </c>
      <c r="D191" s="3" t="s">
        <v>1057</v>
      </c>
      <c r="F191" s="3">
        <v>1999</v>
      </c>
      <c r="G191" s="3" t="s">
        <v>358</v>
      </c>
      <c r="H191" s="3" t="s">
        <v>1058</v>
      </c>
      <c r="I191" s="3" t="s">
        <v>1059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1060</v>
      </c>
      <c r="S191" s="3" t="s">
        <v>1061</v>
      </c>
      <c r="T191" s="3" t="s">
        <v>171</v>
      </c>
      <c r="U191" s="3" t="s">
        <v>1024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4144</v>
      </c>
      <c r="E192" s="3" t="s">
        <v>4145</v>
      </c>
      <c r="F192" s="3">
        <v>2003</v>
      </c>
      <c r="G192" s="3" t="s">
        <v>38</v>
      </c>
      <c r="H192" s="3" t="s">
        <v>1195</v>
      </c>
      <c r="I192" s="3" t="s">
        <v>4146</v>
      </c>
      <c r="J192" s="3" t="s">
        <v>4147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4148</v>
      </c>
      <c r="T192" s="3" t="s">
        <v>81</v>
      </c>
      <c r="U192" s="3" t="s">
        <v>2721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hidden="1" x14ac:dyDescent="0.2">
      <c r="A193" s="3">
        <v>10192</v>
      </c>
      <c r="B193" s="3" t="s">
        <v>2</v>
      </c>
      <c r="C193" s="3">
        <v>10192</v>
      </c>
      <c r="D193" s="3" t="s">
        <v>1067</v>
      </c>
      <c r="F193" s="3">
        <v>1993</v>
      </c>
      <c r="G193" s="3" t="s">
        <v>38</v>
      </c>
      <c r="H193" s="3" t="s">
        <v>1068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1069</v>
      </c>
      <c r="T193" s="3" t="s">
        <v>47</v>
      </c>
      <c r="U193" s="3" t="s">
        <v>1070</v>
      </c>
      <c r="V193" s="3">
        <v>9831</v>
      </c>
      <c r="W193" s="3" t="s">
        <v>410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3902</v>
      </c>
      <c r="E194" s="3" t="s">
        <v>3903</v>
      </c>
      <c r="F194" s="3">
        <v>1996</v>
      </c>
      <c r="G194" s="3" t="s">
        <v>56</v>
      </c>
      <c r="H194" s="3" t="s">
        <v>100</v>
      </c>
      <c r="I194" s="3" t="s">
        <v>1595</v>
      </c>
      <c r="K194" s="3" t="s">
        <v>59</v>
      </c>
      <c r="L194" s="3" t="s">
        <v>42</v>
      </c>
      <c r="M194" s="3" t="s">
        <v>103</v>
      </c>
      <c r="N194" s="3" t="s">
        <v>552</v>
      </c>
      <c r="O194" s="3">
        <v>2986</v>
      </c>
      <c r="Q194" s="3" t="s">
        <v>79</v>
      </c>
      <c r="R194" s="3">
        <v>41</v>
      </c>
      <c r="S194" s="3" t="s">
        <v>3904</v>
      </c>
      <c r="T194" s="3" t="s">
        <v>81</v>
      </c>
      <c r="U194" s="3" t="s">
        <v>1320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364</v>
      </c>
      <c r="F195" s="3">
        <v>2011</v>
      </c>
      <c r="G195" s="3" t="s">
        <v>56</v>
      </c>
      <c r="H195" s="3" t="s">
        <v>366</v>
      </c>
      <c r="J195" s="3" t="s">
        <v>367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5386</v>
      </c>
      <c r="T195" s="3" t="s">
        <v>81</v>
      </c>
      <c r="U195" s="3" t="s">
        <v>1343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hidden="1" x14ac:dyDescent="0.2">
      <c r="A196" s="3">
        <v>10195</v>
      </c>
      <c r="B196" s="3" t="s">
        <v>2</v>
      </c>
      <c r="C196" s="3">
        <v>10195</v>
      </c>
      <c r="D196" s="3" t="s">
        <v>1077</v>
      </c>
      <c r="E196" s="3" t="s">
        <v>1078</v>
      </c>
      <c r="F196" s="3">
        <v>2004</v>
      </c>
      <c r="G196" s="3" t="s">
        <v>38</v>
      </c>
      <c r="H196" s="3" t="s">
        <v>1079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1080</v>
      </c>
      <c r="T196" s="3" t="s">
        <v>70</v>
      </c>
      <c r="U196" s="3" t="s">
        <v>1081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hidden="1" x14ac:dyDescent="0.2">
      <c r="A197" s="3">
        <v>10196</v>
      </c>
      <c r="B197" s="3" t="s">
        <v>2</v>
      </c>
      <c r="C197" s="3">
        <v>10196</v>
      </c>
      <c r="D197" s="3" t="s">
        <v>1082</v>
      </c>
      <c r="F197" s="3">
        <v>2017</v>
      </c>
      <c r="G197" s="3" t="s">
        <v>721</v>
      </c>
      <c r="H197" s="3" t="s">
        <v>1083</v>
      </c>
      <c r="I197" s="3" t="s">
        <v>1084</v>
      </c>
      <c r="K197" s="3" t="s">
        <v>67</v>
      </c>
      <c r="L197" s="3" t="s">
        <v>509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1085</v>
      </c>
      <c r="T197" s="3" t="s">
        <v>62</v>
      </c>
      <c r="U197" s="3" t="s">
        <v>386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hidden="1" x14ac:dyDescent="0.2">
      <c r="A198" s="3">
        <v>10197</v>
      </c>
      <c r="B198" s="3" t="s">
        <v>2</v>
      </c>
      <c r="C198" s="3">
        <v>10197</v>
      </c>
      <c r="D198" s="3" t="s">
        <v>1086</v>
      </c>
      <c r="E198" s="3" t="s">
        <v>1087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1088</v>
      </c>
      <c r="T198" s="3" t="s">
        <v>47</v>
      </c>
      <c r="U198" s="3" t="s">
        <v>1089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370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6227</v>
      </c>
      <c r="F199" s="3">
        <v>2015</v>
      </c>
      <c r="G199" s="3" t="s">
        <v>358</v>
      </c>
      <c r="H199" s="3" t="s">
        <v>1846</v>
      </c>
      <c r="I199" s="3" t="s">
        <v>3756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6228</v>
      </c>
      <c r="T199" s="3" t="s">
        <v>81</v>
      </c>
      <c r="U199" s="3" t="s">
        <v>1380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hidden="1" x14ac:dyDescent="0.2">
      <c r="A200" s="3">
        <v>10199</v>
      </c>
      <c r="B200" s="3" t="s">
        <v>2</v>
      </c>
      <c r="C200" s="3">
        <v>10199</v>
      </c>
      <c r="D200" s="3" t="s">
        <v>1091</v>
      </c>
      <c r="E200" s="3" t="s">
        <v>1092</v>
      </c>
      <c r="F200" s="3">
        <v>2004</v>
      </c>
      <c r="G200" s="3" t="s">
        <v>112</v>
      </c>
      <c r="H200" s="3" t="s">
        <v>168</v>
      </c>
      <c r="I200" s="3" t="s">
        <v>1093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706</v>
      </c>
      <c r="T200" s="3" t="s">
        <v>211</v>
      </c>
      <c r="U200" s="3" t="s">
        <v>1094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4629</v>
      </c>
      <c r="F201" s="3">
        <v>2008</v>
      </c>
      <c r="G201" s="3" t="s">
        <v>292</v>
      </c>
      <c r="H201" s="3" t="s">
        <v>997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4630</v>
      </c>
      <c r="T201" s="3" t="s">
        <v>1175</v>
      </c>
      <c r="U201" s="3" t="s">
        <v>91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hidden="1" x14ac:dyDescent="0.2">
      <c r="A202" s="3">
        <v>10201</v>
      </c>
      <c r="B202" s="3" t="s">
        <v>2</v>
      </c>
      <c r="C202" s="3">
        <v>10201</v>
      </c>
      <c r="D202" s="3" t="s">
        <v>1099</v>
      </c>
      <c r="F202" s="3">
        <v>2014</v>
      </c>
      <c r="G202" s="3" t="s">
        <v>56</v>
      </c>
      <c r="H202" s="3" t="s">
        <v>76</v>
      </c>
      <c r="I202" s="3" t="s">
        <v>1100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1101</v>
      </c>
      <c r="T202" s="3" t="s">
        <v>47</v>
      </c>
      <c r="U202" s="3" t="s">
        <v>1102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hidden="1" x14ac:dyDescent="0.2">
      <c r="A203" s="3">
        <v>10202</v>
      </c>
      <c r="B203" s="3" t="s">
        <v>2</v>
      </c>
      <c r="C203" s="3">
        <v>10202</v>
      </c>
      <c r="D203" s="3" t="s">
        <v>1103</v>
      </c>
      <c r="E203" s="3" t="s">
        <v>1104</v>
      </c>
      <c r="F203" s="3">
        <v>1997</v>
      </c>
      <c r="G203" s="3" t="s">
        <v>56</v>
      </c>
      <c r="H203" s="3" t="s">
        <v>100</v>
      </c>
      <c r="I203" s="3" t="s">
        <v>1105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1106</v>
      </c>
      <c r="T203" s="3" t="s">
        <v>1107</v>
      </c>
      <c r="U203" s="3" t="s">
        <v>1108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hidden="1" x14ac:dyDescent="0.2">
      <c r="A204" s="3">
        <v>10203</v>
      </c>
      <c r="B204" s="3" t="s">
        <v>2</v>
      </c>
      <c r="C204" s="3">
        <v>10203</v>
      </c>
      <c r="D204" s="3" t="s">
        <v>1109</v>
      </c>
      <c r="F204" s="3">
        <v>2009</v>
      </c>
      <c r="G204" s="3" t="s">
        <v>358</v>
      </c>
      <c r="H204" s="3" t="s">
        <v>359</v>
      </c>
      <c r="I204" s="3" t="s">
        <v>1110</v>
      </c>
      <c r="K204" s="3" t="s">
        <v>59</v>
      </c>
      <c r="L204" s="3" t="s">
        <v>361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1111</v>
      </c>
      <c r="T204" s="3" t="s">
        <v>70</v>
      </c>
      <c r="U204" s="3" t="s">
        <v>976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1941</v>
      </c>
      <c r="F205" s="3">
        <v>1994</v>
      </c>
      <c r="G205" s="3" t="s">
        <v>1942</v>
      </c>
      <c r="H205" s="3" t="s">
        <v>1943</v>
      </c>
      <c r="I205" s="3" t="s">
        <v>1944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1945</v>
      </c>
      <c r="T205" s="3" t="s">
        <v>1175</v>
      </c>
      <c r="U205" s="3" t="s">
        <v>442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hidden="1" x14ac:dyDescent="0.2">
      <c r="A206" s="3">
        <v>10205</v>
      </c>
      <c r="B206" s="3" t="s">
        <v>2</v>
      </c>
      <c r="C206" s="3">
        <v>10205</v>
      </c>
      <c r="D206" s="3" t="s">
        <v>1113</v>
      </c>
      <c r="E206" s="3" t="s">
        <v>1114</v>
      </c>
      <c r="F206" s="3">
        <v>2007</v>
      </c>
      <c r="G206" s="3" t="s">
        <v>38</v>
      </c>
      <c r="H206" s="3" t="s">
        <v>577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891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hidden="1" x14ac:dyDescent="0.2">
      <c r="A207" s="3">
        <v>10206</v>
      </c>
      <c r="B207" s="3" t="s">
        <v>2</v>
      </c>
      <c r="C207" s="3">
        <v>10206</v>
      </c>
      <c r="D207" s="3" t="s">
        <v>1115</v>
      </c>
      <c r="E207" s="3" t="s">
        <v>1116</v>
      </c>
      <c r="F207" s="3">
        <v>2004</v>
      </c>
      <c r="G207" s="3" t="s">
        <v>56</v>
      </c>
      <c r="H207" s="3" t="s">
        <v>57</v>
      </c>
      <c r="I207" s="3" t="s">
        <v>1117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1118</v>
      </c>
      <c r="T207" s="3" t="s">
        <v>62</v>
      </c>
      <c r="U207" s="3" t="s">
        <v>1119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hidden="1" x14ac:dyDescent="0.2">
      <c r="A208" s="3">
        <v>10207</v>
      </c>
      <c r="B208" s="3" t="s">
        <v>2</v>
      </c>
      <c r="C208" s="3">
        <v>10207</v>
      </c>
      <c r="D208" s="3" t="s">
        <v>1120</v>
      </c>
      <c r="F208" s="3">
        <v>2017</v>
      </c>
      <c r="G208" s="3" t="s">
        <v>347</v>
      </c>
      <c r="H208" s="3" t="s">
        <v>1121</v>
      </c>
      <c r="I208" s="3" t="s">
        <v>1122</v>
      </c>
      <c r="J208" s="3" t="s">
        <v>1123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1124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hidden="1" x14ac:dyDescent="0.2">
      <c r="A209" s="3">
        <v>10208</v>
      </c>
      <c r="B209" s="3" t="s">
        <v>2</v>
      </c>
      <c r="C209" s="3">
        <v>10208</v>
      </c>
      <c r="D209" s="3" t="s">
        <v>864</v>
      </c>
      <c r="F209" s="3">
        <v>2014</v>
      </c>
      <c r="G209" s="3" t="s">
        <v>865</v>
      </c>
      <c r="H209" s="3" t="s">
        <v>866</v>
      </c>
      <c r="I209" s="3" t="s">
        <v>867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868</v>
      </c>
      <c r="T209" s="3" t="s">
        <v>62</v>
      </c>
      <c r="U209" s="3" t="s">
        <v>869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hidden="1" x14ac:dyDescent="0.2">
      <c r="A210" s="3">
        <v>10209</v>
      </c>
      <c r="B210" s="3" t="s">
        <v>2</v>
      </c>
      <c r="C210" s="3">
        <v>10209</v>
      </c>
      <c r="D210" s="3" t="s">
        <v>1125</v>
      </c>
      <c r="F210" s="3">
        <v>1997</v>
      </c>
      <c r="G210" s="3" t="s">
        <v>38</v>
      </c>
      <c r="H210" s="3" t="s">
        <v>984</v>
      </c>
      <c r="I210" s="3" t="s">
        <v>1126</v>
      </c>
      <c r="K210" s="3" t="s">
        <v>59</v>
      </c>
      <c r="L210" s="3" t="s">
        <v>42</v>
      </c>
      <c r="M210" s="3" t="s">
        <v>103</v>
      </c>
      <c r="N210" s="3" t="s">
        <v>552</v>
      </c>
      <c r="O210" s="3">
        <v>2825</v>
      </c>
      <c r="R210" s="3">
        <v>64</v>
      </c>
      <c r="S210" s="3" t="s">
        <v>1127</v>
      </c>
      <c r="T210" s="3" t="s">
        <v>62</v>
      </c>
      <c r="U210" s="3" t="s">
        <v>338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hidden="1" x14ac:dyDescent="0.2">
      <c r="A211" s="3">
        <v>10210</v>
      </c>
      <c r="B211" s="3" t="s">
        <v>2</v>
      </c>
      <c r="C211" s="3">
        <v>10210</v>
      </c>
      <c r="D211" s="3" t="s">
        <v>1128</v>
      </c>
      <c r="E211" s="3" t="s">
        <v>1129</v>
      </c>
      <c r="F211" s="3">
        <v>1997</v>
      </c>
      <c r="G211" s="3" t="s">
        <v>198</v>
      </c>
      <c r="H211" s="3" t="s">
        <v>1130</v>
      </c>
      <c r="J211" s="3" t="s">
        <v>1131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1132</v>
      </c>
      <c r="T211" s="3" t="s">
        <v>47</v>
      </c>
      <c r="U211" s="3" t="s">
        <v>1133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hidden="1" x14ac:dyDescent="0.2">
      <c r="A212" s="3">
        <v>10211</v>
      </c>
      <c r="B212" s="3" t="s">
        <v>2</v>
      </c>
      <c r="C212" s="3">
        <v>10211</v>
      </c>
      <c r="D212" s="3" t="s">
        <v>1134</v>
      </c>
      <c r="E212" s="3" t="s">
        <v>1135</v>
      </c>
      <c r="F212" s="3">
        <v>2009</v>
      </c>
      <c r="G212" s="3" t="s">
        <v>284</v>
      </c>
      <c r="H212" s="3" t="s">
        <v>285</v>
      </c>
      <c r="I212" s="3" t="s">
        <v>323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1136</v>
      </c>
      <c r="T212" s="3" t="s">
        <v>62</v>
      </c>
      <c r="U212" s="3" t="s">
        <v>1137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hidden="1" x14ac:dyDescent="0.2">
      <c r="A213" s="3">
        <v>10212</v>
      </c>
      <c r="B213" s="3" t="s">
        <v>2</v>
      </c>
      <c r="C213" s="3">
        <v>10212</v>
      </c>
      <c r="D213" s="3" t="s">
        <v>1138</v>
      </c>
      <c r="F213" s="3">
        <v>2016</v>
      </c>
      <c r="G213" s="3" t="s">
        <v>1035</v>
      </c>
      <c r="H213" s="3" t="s">
        <v>1139</v>
      </c>
      <c r="I213" s="3" t="s">
        <v>1037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1140</v>
      </c>
      <c r="T213" s="3" t="s">
        <v>62</v>
      </c>
      <c r="U213" s="3" t="s">
        <v>425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hidden="1" x14ac:dyDescent="0.2">
      <c r="A214" s="3">
        <v>10213</v>
      </c>
      <c r="B214" s="3" t="s">
        <v>2</v>
      </c>
      <c r="C214" s="3">
        <v>10213</v>
      </c>
      <c r="D214" s="3" t="s">
        <v>1141</v>
      </c>
      <c r="F214" s="3">
        <v>2012</v>
      </c>
      <c r="G214" s="3" t="s">
        <v>56</v>
      </c>
      <c r="H214" s="3" t="s">
        <v>1142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1143</v>
      </c>
      <c r="T214" s="3" t="s">
        <v>171</v>
      </c>
      <c r="U214" s="3" t="s">
        <v>773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4670</v>
      </c>
      <c r="E215" s="3" t="s">
        <v>4671</v>
      </c>
      <c r="F215" s="3">
        <v>2004</v>
      </c>
      <c r="G215" s="3" t="s">
        <v>38</v>
      </c>
      <c r="H215" s="3" t="s">
        <v>1436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4672</v>
      </c>
      <c r="T215" s="3" t="s">
        <v>1175</v>
      </c>
      <c r="U215" s="3" t="s">
        <v>822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2432</v>
      </c>
      <c r="E216" s="3" t="s">
        <v>2433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2434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2435</v>
      </c>
      <c r="T216" s="3" t="s">
        <v>1429</v>
      </c>
      <c r="U216" s="3" t="s">
        <v>91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4252</v>
      </c>
      <c r="E217" s="3" t="s">
        <v>5777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5778</v>
      </c>
      <c r="T217" s="3" t="s">
        <v>1429</v>
      </c>
      <c r="U217" s="3" t="s">
        <v>91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hidden="1" x14ac:dyDescent="0.2">
      <c r="A218" s="3">
        <v>10217</v>
      </c>
      <c r="B218" s="3" t="s">
        <v>2</v>
      </c>
      <c r="C218" s="3">
        <v>10217</v>
      </c>
      <c r="D218" s="3" t="s">
        <v>1158</v>
      </c>
      <c r="E218" s="3" t="s">
        <v>1159</v>
      </c>
      <c r="F218" s="3">
        <v>2012</v>
      </c>
      <c r="G218" s="3" t="s">
        <v>56</v>
      </c>
      <c r="H218" s="3" t="s">
        <v>76</v>
      </c>
      <c r="I218" s="3" t="s">
        <v>1100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1160</v>
      </c>
      <c r="T218" s="3" t="s">
        <v>62</v>
      </c>
      <c r="U218" s="3" t="s">
        <v>1161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hidden="1" x14ac:dyDescent="0.2">
      <c r="A219" s="3">
        <v>10218</v>
      </c>
      <c r="B219" s="3" t="s">
        <v>2</v>
      </c>
      <c r="C219" s="3">
        <v>10218</v>
      </c>
      <c r="D219" s="3" t="s">
        <v>1162</v>
      </c>
      <c r="F219" s="3">
        <v>2002</v>
      </c>
      <c r="G219" s="3" t="s">
        <v>56</v>
      </c>
      <c r="H219" s="3" t="s">
        <v>528</v>
      </c>
      <c r="J219" s="3" t="s">
        <v>1163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1164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2634</v>
      </c>
      <c r="F220" s="3">
        <v>2011</v>
      </c>
      <c r="G220" s="3" t="s">
        <v>86</v>
      </c>
      <c r="H220" s="3" t="s">
        <v>87</v>
      </c>
      <c r="I220" s="3" t="s">
        <v>2635</v>
      </c>
      <c r="J220" s="3" t="s">
        <v>2636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2637</v>
      </c>
      <c r="T220" s="3" t="s">
        <v>1429</v>
      </c>
      <c r="U220" s="3" t="s">
        <v>419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5291</v>
      </c>
      <c r="E221" s="3" t="s">
        <v>5292</v>
      </c>
      <c r="F221" s="3">
        <v>2007</v>
      </c>
      <c r="G221" s="3" t="s">
        <v>38</v>
      </c>
      <c r="H221" s="3" t="s">
        <v>1773</v>
      </c>
      <c r="I221" s="3" t="s">
        <v>985</v>
      </c>
      <c r="J221" s="3" t="s">
        <v>5219</v>
      </c>
      <c r="K221" s="3" t="s">
        <v>59</v>
      </c>
      <c r="L221" s="3" t="s">
        <v>361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3070</v>
      </c>
      <c r="T221" s="3" t="s">
        <v>211</v>
      </c>
      <c r="U221" s="3" t="s">
        <v>5293</v>
      </c>
      <c r="W221" s="3" t="s">
        <v>702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hidden="1" x14ac:dyDescent="0.2">
      <c r="A222" s="3">
        <v>10221</v>
      </c>
      <c r="B222" s="3" t="s">
        <v>2</v>
      </c>
      <c r="C222" s="3">
        <v>10221</v>
      </c>
      <c r="D222" s="3" t="s">
        <v>1169</v>
      </c>
      <c r="E222" s="3" t="s">
        <v>1170</v>
      </c>
      <c r="F222" s="3">
        <v>2014</v>
      </c>
      <c r="G222" s="3" t="s">
        <v>152</v>
      </c>
      <c r="H222" s="3" t="s">
        <v>1171</v>
      </c>
      <c r="J222" s="3" t="s">
        <v>1172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1173</v>
      </c>
      <c r="S222" s="3" t="s">
        <v>1174</v>
      </c>
      <c r="T222" s="3" t="s">
        <v>1175</v>
      </c>
      <c r="U222" s="3" t="s">
        <v>707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hidden="1" x14ac:dyDescent="0.2">
      <c r="A223" s="3">
        <v>10222</v>
      </c>
      <c r="B223" s="3" t="s">
        <v>2</v>
      </c>
      <c r="C223" s="3">
        <v>10222</v>
      </c>
      <c r="D223" s="3" t="s">
        <v>1176</v>
      </c>
      <c r="E223" s="3" t="s">
        <v>1177</v>
      </c>
      <c r="F223" s="3">
        <v>2014</v>
      </c>
      <c r="G223" s="3" t="s">
        <v>537</v>
      </c>
      <c r="H223" s="3" t="s">
        <v>538</v>
      </c>
      <c r="J223" s="3" t="s">
        <v>1178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1179</v>
      </c>
      <c r="T223" s="3" t="s">
        <v>47</v>
      </c>
      <c r="U223" s="3" t="s">
        <v>1180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1040</v>
      </c>
      <c r="F224" s="3">
        <v>2004</v>
      </c>
      <c r="G224" s="3" t="s">
        <v>56</v>
      </c>
      <c r="H224" s="3" t="s">
        <v>138</v>
      </c>
      <c r="I224" s="3" t="s">
        <v>1041</v>
      </c>
      <c r="J224" s="3" t="s">
        <v>1042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3147</v>
      </c>
      <c r="T224" s="3" t="s">
        <v>211</v>
      </c>
      <c r="U224" s="3" t="s">
        <v>3148</v>
      </c>
      <c r="W224" s="3" t="s">
        <v>450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5869</v>
      </c>
      <c r="E225" s="3" t="s">
        <v>6064</v>
      </c>
      <c r="F225" s="3">
        <v>2005</v>
      </c>
      <c r="G225" s="3" t="s">
        <v>112</v>
      </c>
      <c r="H225" s="3" t="s">
        <v>960</v>
      </c>
      <c r="I225" s="3" t="s">
        <v>5871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6065</v>
      </c>
      <c r="T225" s="3" t="s">
        <v>211</v>
      </c>
      <c r="U225" s="3" t="s">
        <v>91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hidden="1" x14ac:dyDescent="0.2">
      <c r="A226" s="3">
        <v>10225</v>
      </c>
      <c r="B226" s="3" t="s">
        <v>2</v>
      </c>
      <c r="C226" s="3">
        <v>10225</v>
      </c>
      <c r="D226" s="3" t="s">
        <v>1189</v>
      </c>
      <c r="E226" s="3" t="s">
        <v>1190</v>
      </c>
      <c r="F226" s="3">
        <v>2007</v>
      </c>
      <c r="G226" s="3" t="s">
        <v>56</v>
      </c>
      <c r="H226" s="3" t="s">
        <v>528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1191</v>
      </c>
      <c r="T226" s="3" t="s">
        <v>171</v>
      </c>
      <c r="U226" s="3" t="s">
        <v>1192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hidden="1" x14ac:dyDescent="0.2">
      <c r="A227" s="3">
        <v>10226</v>
      </c>
      <c r="B227" s="3" t="s">
        <v>2</v>
      </c>
      <c r="C227" s="3">
        <v>10226</v>
      </c>
      <c r="D227" s="3" t="s">
        <v>1193</v>
      </c>
      <c r="E227" s="3" t="s">
        <v>1194</v>
      </c>
      <c r="F227" s="3">
        <v>2005</v>
      </c>
      <c r="G227" s="3" t="s">
        <v>38</v>
      </c>
      <c r="H227" s="3" t="s">
        <v>1195</v>
      </c>
      <c r="I227" s="3" t="s">
        <v>609</v>
      </c>
      <c r="J227" s="3" t="s">
        <v>1196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1197</v>
      </c>
      <c r="T227" s="3" t="s">
        <v>47</v>
      </c>
      <c r="U227" s="3" t="s">
        <v>1198</v>
      </c>
      <c r="V227" s="3">
        <v>4930</v>
      </c>
      <c r="W227" s="3" t="s">
        <v>702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hidden="1" x14ac:dyDescent="0.2">
      <c r="A228" s="3">
        <v>10227</v>
      </c>
      <c r="B228" s="3" t="s">
        <v>2</v>
      </c>
      <c r="C228" s="3">
        <v>10227</v>
      </c>
      <c r="D228" s="3" t="s">
        <v>1199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1200</v>
      </c>
      <c r="T228" s="3" t="s">
        <v>211</v>
      </c>
      <c r="U228" s="3" t="s">
        <v>344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hidden="1" x14ac:dyDescent="0.2">
      <c r="A229" s="3">
        <v>10228</v>
      </c>
      <c r="B229" s="3" t="s">
        <v>2</v>
      </c>
      <c r="C229" s="3">
        <v>10228</v>
      </c>
      <c r="D229" s="3" t="s">
        <v>1201</v>
      </c>
      <c r="E229" s="3" t="s">
        <v>1202</v>
      </c>
      <c r="F229" s="3">
        <v>2012</v>
      </c>
      <c r="G229" s="3" t="s">
        <v>56</v>
      </c>
      <c r="H229" s="3" t="s">
        <v>1203</v>
      </c>
      <c r="I229" s="3" t="s">
        <v>766</v>
      </c>
      <c r="K229" s="3" t="s">
        <v>67</v>
      </c>
      <c r="L229" s="3" t="s">
        <v>907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1204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hidden="1" x14ac:dyDescent="0.2">
      <c r="A230" s="3">
        <v>10229</v>
      </c>
      <c r="B230" s="3" t="s">
        <v>2</v>
      </c>
      <c r="C230" s="3">
        <v>10229</v>
      </c>
      <c r="D230" s="3" t="s">
        <v>1205</v>
      </c>
      <c r="E230" s="3" t="s">
        <v>1206</v>
      </c>
      <c r="F230" s="3">
        <v>2006</v>
      </c>
      <c r="G230" s="3" t="s">
        <v>38</v>
      </c>
      <c r="H230" s="3" t="s">
        <v>1207</v>
      </c>
      <c r="I230" s="3" t="s">
        <v>1208</v>
      </c>
      <c r="J230" s="3" t="s">
        <v>1209</v>
      </c>
      <c r="K230" s="3" t="s">
        <v>252</v>
      </c>
      <c r="L230" s="3" t="s">
        <v>147</v>
      </c>
      <c r="M230" s="3" t="s">
        <v>103</v>
      </c>
      <c r="N230" s="3" t="s">
        <v>552</v>
      </c>
      <c r="O230" s="3">
        <v>2488</v>
      </c>
      <c r="R230" s="3">
        <v>14</v>
      </c>
      <c r="S230" s="3" t="s">
        <v>1210</v>
      </c>
      <c r="T230" s="3" t="s">
        <v>47</v>
      </c>
      <c r="U230" s="3" t="s">
        <v>748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hidden="1" x14ac:dyDescent="0.2">
      <c r="A231" s="3">
        <v>10230</v>
      </c>
      <c r="B231" s="3" t="s">
        <v>2</v>
      </c>
      <c r="C231" s="3">
        <v>10230</v>
      </c>
      <c r="D231" s="3" t="s">
        <v>1211</v>
      </c>
      <c r="E231" s="3" t="s">
        <v>1212</v>
      </c>
      <c r="F231" s="3">
        <v>2012</v>
      </c>
      <c r="G231" s="3" t="s">
        <v>38</v>
      </c>
      <c r="H231" s="3" t="s">
        <v>1213</v>
      </c>
      <c r="I231" s="3" t="s">
        <v>1214</v>
      </c>
      <c r="J231" s="3" t="s">
        <v>1215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1216</v>
      </c>
      <c r="T231" s="3" t="s">
        <v>62</v>
      </c>
      <c r="U231" s="3" t="s">
        <v>1217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hidden="1" x14ac:dyDescent="0.2">
      <c r="A232" s="3">
        <v>10231</v>
      </c>
      <c r="B232" s="3" t="s">
        <v>2</v>
      </c>
      <c r="C232" s="3">
        <v>10231</v>
      </c>
      <c r="D232" s="3" t="s">
        <v>1218</v>
      </c>
      <c r="F232" s="3">
        <v>2014</v>
      </c>
      <c r="G232" s="3" t="s">
        <v>112</v>
      </c>
      <c r="H232" s="3" t="s">
        <v>168</v>
      </c>
      <c r="I232" s="3" t="s">
        <v>1219</v>
      </c>
      <c r="J232" s="3" t="s">
        <v>1220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1221</v>
      </c>
      <c r="S232" s="3" t="s">
        <v>1222</v>
      </c>
      <c r="T232" s="3" t="s">
        <v>62</v>
      </c>
      <c r="U232" s="3" t="s">
        <v>1223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hidden="1" x14ac:dyDescent="0.2">
      <c r="A233" s="3">
        <v>10232</v>
      </c>
      <c r="B233" s="3" t="s">
        <v>2</v>
      </c>
      <c r="C233" s="3">
        <v>10232</v>
      </c>
      <c r="D233" s="3" t="s">
        <v>1224</v>
      </c>
      <c r="E233" s="3" t="s">
        <v>1225</v>
      </c>
      <c r="F233" s="3">
        <v>2016</v>
      </c>
      <c r="G233" s="3" t="s">
        <v>358</v>
      </c>
      <c r="H233" s="3" t="s">
        <v>1226</v>
      </c>
      <c r="I233" s="3" t="s">
        <v>1227</v>
      </c>
      <c r="J233" s="3" t="s">
        <v>1228</v>
      </c>
      <c r="K233" s="3" t="s">
        <v>59</v>
      </c>
      <c r="L233" s="3" t="s">
        <v>485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1229</v>
      </c>
      <c r="T233" s="3" t="s">
        <v>62</v>
      </c>
      <c r="U233" s="3" t="s">
        <v>469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hidden="1" x14ac:dyDescent="0.2">
      <c r="A234" s="3">
        <v>10233</v>
      </c>
      <c r="B234" s="3" t="s">
        <v>2</v>
      </c>
      <c r="C234" s="3">
        <v>10233</v>
      </c>
      <c r="D234" s="3" t="s">
        <v>1230</v>
      </c>
      <c r="F234" s="3">
        <v>2006</v>
      </c>
      <c r="G234" s="3" t="s">
        <v>56</v>
      </c>
      <c r="H234" s="3" t="s">
        <v>138</v>
      </c>
      <c r="I234" s="3" t="s">
        <v>360</v>
      </c>
      <c r="J234" s="3" t="s">
        <v>311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1231</v>
      </c>
      <c r="S234" s="3" t="s">
        <v>1232</v>
      </c>
      <c r="T234" s="3" t="s">
        <v>211</v>
      </c>
      <c r="U234" s="3" t="s">
        <v>1233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2110</v>
      </c>
      <c r="E235" s="3" t="s">
        <v>2111</v>
      </c>
      <c r="F235" s="3">
        <v>2007</v>
      </c>
      <c r="G235" s="3" t="s">
        <v>152</v>
      </c>
      <c r="H235" s="3" t="s">
        <v>1603</v>
      </c>
      <c r="I235" s="3" t="s">
        <v>2112</v>
      </c>
      <c r="J235" s="3" t="s">
        <v>1604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2113</v>
      </c>
      <c r="T235" s="3" t="s">
        <v>211</v>
      </c>
      <c r="U235" s="3" t="s">
        <v>48</v>
      </c>
      <c r="W235" s="3" t="s">
        <v>450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5356</v>
      </c>
      <c r="F236" s="3">
        <v>2003</v>
      </c>
      <c r="G236" s="3" t="s">
        <v>259</v>
      </c>
      <c r="H236" s="3" t="s">
        <v>260</v>
      </c>
      <c r="I236" s="3" t="s">
        <v>2515</v>
      </c>
      <c r="J236" s="3" t="s">
        <v>3253</v>
      </c>
      <c r="K236" s="3" t="s">
        <v>41</v>
      </c>
      <c r="L236" s="3" t="s">
        <v>480</v>
      </c>
      <c r="M236" s="3" t="s">
        <v>60</v>
      </c>
      <c r="N236" s="3" t="s">
        <v>44</v>
      </c>
      <c r="O236" s="3">
        <v>3984</v>
      </c>
      <c r="Q236" s="3" t="s">
        <v>1364</v>
      </c>
      <c r="R236" s="3">
        <v>22</v>
      </c>
      <c r="S236" s="3" t="s">
        <v>5357</v>
      </c>
      <c r="T236" s="3" t="s">
        <v>211</v>
      </c>
      <c r="U236" s="3" t="s">
        <v>540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hidden="1" x14ac:dyDescent="0.2">
      <c r="A237" s="3">
        <v>10236</v>
      </c>
      <c r="B237" s="3" t="s">
        <v>2</v>
      </c>
      <c r="C237" s="3">
        <v>10236</v>
      </c>
      <c r="D237" s="3" t="s">
        <v>1243</v>
      </c>
      <c r="E237" s="3" t="s">
        <v>1244</v>
      </c>
      <c r="F237" s="3">
        <v>2007</v>
      </c>
      <c r="G237" s="3" t="s">
        <v>299</v>
      </c>
      <c r="H237" s="3" t="s">
        <v>710</v>
      </c>
      <c r="I237" s="3" t="s">
        <v>1245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1246</v>
      </c>
      <c r="T237" s="3" t="s">
        <v>47</v>
      </c>
      <c r="U237" s="3" t="s">
        <v>1247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hidden="1" x14ac:dyDescent="0.2">
      <c r="A238" s="3">
        <v>10237</v>
      </c>
      <c r="B238" s="3" t="s">
        <v>2</v>
      </c>
      <c r="C238" s="3">
        <v>10237</v>
      </c>
      <c r="D238" s="3" t="s">
        <v>1248</v>
      </c>
      <c r="F238" s="3">
        <v>2008</v>
      </c>
      <c r="G238" s="3" t="s">
        <v>721</v>
      </c>
      <c r="H238" s="3" t="s">
        <v>1249</v>
      </c>
      <c r="I238" s="3" t="s">
        <v>723</v>
      </c>
      <c r="J238" s="3" t="s">
        <v>1250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1251</v>
      </c>
      <c r="S238" s="3" t="s">
        <v>1252</v>
      </c>
      <c r="T238" s="3" t="s">
        <v>47</v>
      </c>
      <c r="U238" s="3" t="s">
        <v>743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2243</v>
      </c>
      <c r="F239" s="3">
        <v>2006</v>
      </c>
      <c r="G239" s="3" t="s">
        <v>191</v>
      </c>
      <c r="H239" s="3" t="s">
        <v>207</v>
      </c>
      <c r="I239" s="3" t="s">
        <v>2244</v>
      </c>
      <c r="J239" s="3" t="s">
        <v>1270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2245</v>
      </c>
      <c r="S239" s="3" t="s">
        <v>2246</v>
      </c>
      <c r="T239" s="3" t="s">
        <v>211</v>
      </c>
      <c r="U239" s="3" t="s">
        <v>2247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hidden="1" x14ac:dyDescent="0.2">
      <c r="A240" s="3">
        <v>10239</v>
      </c>
      <c r="B240" s="3" t="s">
        <v>2</v>
      </c>
      <c r="C240" s="3">
        <v>10239</v>
      </c>
      <c r="D240" s="3" t="s">
        <v>1256</v>
      </c>
      <c r="F240" s="3">
        <v>2004</v>
      </c>
      <c r="G240" s="3" t="s">
        <v>56</v>
      </c>
      <c r="H240" s="3" t="s">
        <v>528</v>
      </c>
      <c r="I240" s="3" t="s">
        <v>770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1257</v>
      </c>
      <c r="T240" s="3" t="s">
        <v>47</v>
      </c>
      <c r="U240" s="3" t="s">
        <v>1258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hidden="1" x14ac:dyDescent="0.2">
      <c r="A241" s="3">
        <v>10240</v>
      </c>
      <c r="B241" s="3" t="s">
        <v>2</v>
      </c>
      <c r="C241" s="3">
        <v>10240</v>
      </c>
      <c r="D241" s="3" t="s">
        <v>1259</v>
      </c>
      <c r="E241" s="3" t="s">
        <v>1260</v>
      </c>
      <c r="F241" s="3">
        <v>2008</v>
      </c>
      <c r="G241" s="3" t="s">
        <v>112</v>
      </c>
      <c r="H241" s="3" t="s">
        <v>434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1137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437</v>
      </c>
      <c r="E242" s="3" t="s">
        <v>438</v>
      </c>
      <c r="F242" s="3">
        <v>2006</v>
      </c>
      <c r="G242" s="3" t="s">
        <v>299</v>
      </c>
      <c r="H242" s="3" t="s">
        <v>439</v>
      </c>
      <c r="J242" s="3" t="s">
        <v>440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441</v>
      </c>
      <c r="T242" s="3" t="s">
        <v>211</v>
      </c>
      <c r="U242" s="3" t="s">
        <v>442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hidden="1" x14ac:dyDescent="0.2">
      <c r="A243" s="3">
        <v>10242</v>
      </c>
      <c r="B243" s="3" t="s">
        <v>2</v>
      </c>
      <c r="C243" s="3">
        <v>10242</v>
      </c>
      <c r="D243" s="3" t="s">
        <v>1264</v>
      </c>
      <c r="E243" s="3" t="s">
        <v>1265</v>
      </c>
      <c r="F243" s="3">
        <v>2009</v>
      </c>
      <c r="G243" s="3" t="s">
        <v>284</v>
      </c>
      <c r="H243" s="3" t="s">
        <v>524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1266</v>
      </c>
      <c r="S243" s="3" t="s">
        <v>1267</v>
      </c>
      <c r="T243" s="3" t="s">
        <v>81</v>
      </c>
      <c r="U243" s="3" t="s">
        <v>1268</v>
      </c>
      <c r="V243" s="3">
        <v>4122</v>
      </c>
      <c r="W243" s="3" t="s">
        <v>333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hidden="1" x14ac:dyDescent="0.2">
      <c r="A244" s="3">
        <v>10243</v>
      </c>
      <c r="B244" s="3" t="s">
        <v>2</v>
      </c>
      <c r="C244" s="3">
        <v>10243</v>
      </c>
      <c r="D244" s="3" t="s">
        <v>1269</v>
      </c>
      <c r="F244" s="3">
        <v>2006</v>
      </c>
      <c r="G244" s="3" t="s">
        <v>191</v>
      </c>
      <c r="H244" s="3" t="s">
        <v>207</v>
      </c>
      <c r="I244" s="3" t="s">
        <v>820</v>
      </c>
      <c r="J244" s="3" t="s">
        <v>1270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1271</v>
      </c>
      <c r="T244" s="3" t="s">
        <v>62</v>
      </c>
      <c r="U244" s="3" t="s">
        <v>1242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hidden="1" x14ac:dyDescent="0.2">
      <c r="A245" s="3">
        <v>10244</v>
      </c>
      <c r="B245" s="3" t="s">
        <v>2</v>
      </c>
      <c r="C245" s="3">
        <v>10244</v>
      </c>
      <c r="D245" s="3" t="s">
        <v>1272</v>
      </c>
      <c r="F245" s="3">
        <v>2017</v>
      </c>
      <c r="G245" s="3" t="s">
        <v>292</v>
      </c>
      <c r="H245" s="3" t="s">
        <v>997</v>
      </c>
      <c r="I245" s="3" t="s">
        <v>1273</v>
      </c>
      <c r="K245" s="3" t="s">
        <v>67</v>
      </c>
      <c r="L245" s="3" t="s">
        <v>509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1274</v>
      </c>
      <c r="T245" s="3" t="s">
        <v>47</v>
      </c>
      <c r="U245" s="3" t="s">
        <v>1275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hidden="1" x14ac:dyDescent="0.2">
      <c r="A246" s="3">
        <v>10245</v>
      </c>
      <c r="B246" s="3" t="s">
        <v>2</v>
      </c>
      <c r="C246" s="3">
        <v>10245</v>
      </c>
      <c r="D246" s="3" t="s">
        <v>1276</v>
      </c>
      <c r="F246" s="3">
        <v>2004</v>
      </c>
      <c r="G246" s="3" t="s">
        <v>38</v>
      </c>
      <c r="H246" s="3" t="s">
        <v>1277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1278</v>
      </c>
      <c r="T246" s="3" t="s">
        <v>81</v>
      </c>
      <c r="U246" s="3" t="s">
        <v>1279</v>
      </c>
      <c r="V246" s="3">
        <v>9010</v>
      </c>
      <c r="W246" s="3" t="s">
        <v>450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hidden="1" x14ac:dyDescent="0.2">
      <c r="A247" s="3">
        <v>10246</v>
      </c>
      <c r="B247" s="3" t="s">
        <v>2</v>
      </c>
      <c r="C247" s="3">
        <v>10246</v>
      </c>
      <c r="D247" s="3" t="s">
        <v>1280</v>
      </c>
      <c r="E247" s="3" t="s">
        <v>1281</v>
      </c>
      <c r="F247" s="3">
        <v>2010</v>
      </c>
      <c r="G247" s="3" t="s">
        <v>198</v>
      </c>
      <c r="H247" s="3" t="s">
        <v>199</v>
      </c>
      <c r="I247" s="3" t="s">
        <v>716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1282</v>
      </c>
      <c r="T247" s="3" t="s">
        <v>47</v>
      </c>
      <c r="U247" s="3" t="s">
        <v>1283</v>
      </c>
      <c r="V247" s="3">
        <v>9400</v>
      </c>
      <c r="W247" s="3" t="s">
        <v>450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3613</v>
      </c>
      <c r="E248" s="3" t="s">
        <v>3614</v>
      </c>
      <c r="F248" s="3">
        <v>2012</v>
      </c>
      <c r="G248" s="3" t="s">
        <v>198</v>
      </c>
      <c r="H248" s="3" t="s">
        <v>597</v>
      </c>
      <c r="I248" s="3" t="s">
        <v>3615</v>
      </c>
      <c r="J248" s="3" t="s">
        <v>2225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3616</v>
      </c>
      <c r="T248" s="3" t="s">
        <v>211</v>
      </c>
      <c r="U248" s="3" t="s">
        <v>344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6299</v>
      </c>
      <c r="E249" s="3" t="s">
        <v>6300</v>
      </c>
      <c r="F249" s="3">
        <v>2013</v>
      </c>
      <c r="G249" s="3" t="s">
        <v>56</v>
      </c>
      <c r="H249" s="3" t="s">
        <v>138</v>
      </c>
      <c r="I249" s="3" t="s">
        <v>6301</v>
      </c>
      <c r="J249" s="3" t="s">
        <v>374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6302</v>
      </c>
      <c r="T249" s="3" t="s">
        <v>211</v>
      </c>
      <c r="U249" s="3" t="s">
        <v>1513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hidden="1" x14ac:dyDescent="0.2">
      <c r="A250" s="3">
        <v>10249</v>
      </c>
      <c r="B250" s="3" t="s">
        <v>2</v>
      </c>
      <c r="C250" s="3">
        <v>10249</v>
      </c>
      <c r="D250" s="3" t="s">
        <v>1294</v>
      </c>
      <c r="F250" s="3">
        <v>1996</v>
      </c>
      <c r="G250" s="3" t="s">
        <v>457</v>
      </c>
      <c r="H250" s="3" t="s">
        <v>483</v>
      </c>
      <c r="I250" s="3" t="s">
        <v>484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349</v>
      </c>
      <c r="T250" s="3" t="s">
        <v>62</v>
      </c>
      <c r="U250" s="3" t="s">
        <v>350</v>
      </c>
      <c r="V250" s="3">
        <v>4010</v>
      </c>
      <c r="W250" s="3" t="s">
        <v>351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3508</v>
      </c>
      <c r="F251" s="3">
        <v>2011</v>
      </c>
      <c r="G251" s="3" t="s">
        <v>86</v>
      </c>
      <c r="H251" s="3" t="s">
        <v>322</v>
      </c>
      <c r="I251" s="3" t="s">
        <v>503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3509</v>
      </c>
      <c r="T251" s="3" t="s">
        <v>211</v>
      </c>
      <c r="U251" s="3" t="s">
        <v>3510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hidden="1" x14ac:dyDescent="0.2">
      <c r="A252" s="3">
        <v>10251</v>
      </c>
      <c r="B252" s="3" t="s">
        <v>2</v>
      </c>
      <c r="C252" s="3">
        <v>10251</v>
      </c>
      <c r="D252" s="3" t="s">
        <v>1299</v>
      </c>
      <c r="E252" s="3" t="s">
        <v>1300</v>
      </c>
      <c r="F252" s="3">
        <v>2001</v>
      </c>
      <c r="G252" s="3" t="s">
        <v>191</v>
      </c>
      <c r="H252" s="3" t="s">
        <v>207</v>
      </c>
      <c r="I252" s="3" t="s">
        <v>1301</v>
      </c>
      <c r="J252" s="3" t="s">
        <v>479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1302</v>
      </c>
      <c r="T252" s="3" t="s">
        <v>70</v>
      </c>
      <c r="U252" s="3" t="s">
        <v>1303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hidden="1" x14ac:dyDescent="0.2">
      <c r="A253" s="3">
        <v>10252</v>
      </c>
      <c r="B253" s="3" t="s">
        <v>2</v>
      </c>
      <c r="C253" s="3">
        <v>10252</v>
      </c>
      <c r="D253" s="3" t="s">
        <v>1304</v>
      </c>
      <c r="E253" s="3" t="s">
        <v>1305</v>
      </c>
      <c r="F253" s="3">
        <v>2005</v>
      </c>
      <c r="G253" s="3" t="s">
        <v>112</v>
      </c>
      <c r="H253" s="3" t="s">
        <v>1306</v>
      </c>
      <c r="I253" s="3" t="s">
        <v>1307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1308</v>
      </c>
      <c r="T253" s="3" t="s">
        <v>62</v>
      </c>
      <c r="U253" s="3" t="s">
        <v>1309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5383</v>
      </c>
      <c r="E254" s="3" t="s">
        <v>5384</v>
      </c>
      <c r="F254" s="3">
        <v>2000</v>
      </c>
      <c r="G254" s="3" t="s">
        <v>152</v>
      </c>
      <c r="H254" s="3" t="s">
        <v>2317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4825</v>
      </c>
      <c r="W254" s="3" t="s">
        <v>333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hidden="1" x14ac:dyDescent="0.2">
      <c r="A255" s="3">
        <v>10254</v>
      </c>
      <c r="B255" s="3" t="s">
        <v>2</v>
      </c>
      <c r="C255" s="3">
        <v>10254</v>
      </c>
      <c r="D255" s="3" t="s">
        <v>1313</v>
      </c>
      <c r="F255" s="3">
        <v>2008</v>
      </c>
      <c r="G255" s="3" t="s">
        <v>191</v>
      </c>
      <c r="H255" s="3" t="s">
        <v>207</v>
      </c>
      <c r="I255" s="3" t="s">
        <v>1314</v>
      </c>
      <c r="J255" s="3" t="s">
        <v>1270</v>
      </c>
      <c r="K255" s="3" t="s">
        <v>59</v>
      </c>
      <c r="L255" s="3" t="s">
        <v>480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1315</v>
      </c>
      <c r="T255" s="3" t="s">
        <v>62</v>
      </c>
      <c r="U255" s="3" t="s">
        <v>788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hidden="1" x14ac:dyDescent="0.2">
      <c r="A256" s="3">
        <v>10255</v>
      </c>
      <c r="B256" s="3" t="s">
        <v>2</v>
      </c>
      <c r="C256" s="3">
        <v>10255</v>
      </c>
      <c r="D256" s="3" t="s">
        <v>1316</v>
      </c>
      <c r="E256" s="3" t="s">
        <v>1317</v>
      </c>
      <c r="F256" s="3">
        <v>2003</v>
      </c>
      <c r="G256" s="3" t="s">
        <v>86</v>
      </c>
      <c r="H256" s="3" t="s">
        <v>832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1318</v>
      </c>
      <c r="T256" s="3" t="s">
        <v>1319</v>
      </c>
      <c r="U256" s="3" t="s">
        <v>1320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hidden="1" x14ac:dyDescent="0.2">
      <c r="A257" s="3">
        <v>10256</v>
      </c>
      <c r="B257" s="3" t="s">
        <v>2</v>
      </c>
      <c r="C257" s="3">
        <v>10256</v>
      </c>
      <c r="D257" s="3" t="s">
        <v>1321</v>
      </c>
      <c r="E257" s="3" t="s">
        <v>1322</v>
      </c>
      <c r="F257" s="3">
        <v>2004</v>
      </c>
      <c r="G257" s="3" t="s">
        <v>112</v>
      </c>
      <c r="H257" s="3" t="s">
        <v>1323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1324</v>
      </c>
      <c r="T257" s="3" t="s">
        <v>47</v>
      </c>
      <c r="U257" s="3" t="s">
        <v>1325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hidden="1" x14ac:dyDescent="0.2">
      <c r="A258" s="3">
        <v>10257</v>
      </c>
      <c r="B258" s="3" t="s">
        <v>2</v>
      </c>
      <c r="C258" s="3">
        <v>10257</v>
      </c>
      <c r="D258" s="3" t="s">
        <v>364</v>
      </c>
      <c r="F258" s="3">
        <v>2011</v>
      </c>
      <c r="G258" s="3" t="s">
        <v>56</v>
      </c>
      <c r="H258" s="3" t="s">
        <v>366</v>
      </c>
      <c r="J258" s="3" t="s">
        <v>367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1326</v>
      </c>
      <c r="T258" s="3" t="s">
        <v>554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3863</v>
      </c>
      <c r="E259" s="3" t="s">
        <v>3864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3865</v>
      </c>
      <c r="T259" s="3" t="s">
        <v>211</v>
      </c>
      <c r="U259" s="3" t="s">
        <v>639</v>
      </c>
      <c r="W259" s="3" t="s">
        <v>333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hidden="1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1330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1331</v>
      </c>
      <c r="T260" s="3" t="s">
        <v>62</v>
      </c>
      <c r="U260" s="3" t="s">
        <v>1332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1416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1417</v>
      </c>
      <c r="T261" s="3" t="s">
        <v>211</v>
      </c>
      <c r="U261" s="3" t="s">
        <v>1024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hidden="1" x14ac:dyDescent="0.2">
      <c r="A262" s="3">
        <v>10261</v>
      </c>
      <c r="B262" s="3" t="s">
        <v>2</v>
      </c>
      <c r="C262" s="3">
        <v>10261</v>
      </c>
      <c r="D262" s="3" t="s">
        <v>1337</v>
      </c>
      <c r="E262" s="3" t="s">
        <v>1338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1339</v>
      </c>
      <c r="T262" s="3" t="s">
        <v>47</v>
      </c>
      <c r="U262" s="3" t="s">
        <v>1192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4971</v>
      </c>
      <c r="F263" s="3">
        <v>2007</v>
      </c>
      <c r="G263" s="3" t="s">
        <v>38</v>
      </c>
      <c r="H263" s="3" t="s">
        <v>3196</v>
      </c>
      <c r="I263" s="3" t="s">
        <v>3404</v>
      </c>
      <c r="J263" s="3" t="s">
        <v>4972</v>
      </c>
      <c r="K263" s="3" t="s">
        <v>59</v>
      </c>
      <c r="L263" s="3" t="s">
        <v>361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5749</v>
      </c>
      <c r="T263" s="3" t="s">
        <v>211</v>
      </c>
      <c r="U263" s="3" t="s">
        <v>3066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hidden="1" x14ac:dyDescent="0.2">
      <c r="A264" s="3">
        <v>10263</v>
      </c>
      <c r="B264" s="3" t="s">
        <v>2</v>
      </c>
      <c r="C264" s="3">
        <v>10263</v>
      </c>
      <c r="D264" s="3" t="s">
        <v>1344</v>
      </c>
      <c r="F264" s="3">
        <v>2017</v>
      </c>
      <c r="G264" s="3" t="s">
        <v>284</v>
      </c>
      <c r="H264" s="3" t="s">
        <v>285</v>
      </c>
      <c r="I264" s="3" t="s">
        <v>306</v>
      </c>
      <c r="J264" s="3" t="s">
        <v>1011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1345</v>
      </c>
      <c r="T264" s="3" t="s">
        <v>81</v>
      </c>
      <c r="U264" s="3" t="s">
        <v>1346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4746</v>
      </c>
      <c r="E265" s="3" t="s">
        <v>4747</v>
      </c>
      <c r="F265" s="3">
        <v>2003</v>
      </c>
      <c r="G265" s="3" t="s">
        <v>327</v>
      </c>
      <c r="H265" s="3" t="s">
        <v>3237</v>
      </c>
      <c r="J265" s="3" t="s">
        <v>4748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4749</v>
      </c>
      <c r="T265" s="3" t="s">
        <v>211</v>
      </c>
      <c r="U265" s="3" t="s">
        <v>4750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hidden="1" x14ac:dyDescent="0.2">
      <c r="A266" s="3">
        <v>10265</v>
      </c>
      <c r="B266" s="3" t="s">
        <v>2</v>
      </c>
      <c r="C266" s="3">
        <v>10265</v>
      </c>
      <c r="D266" s="3" t="s">
        <v>1352</v>
      </c>
      <c r="F266" s="3">
        <v>2015</v>
      </c>
      <c r="G266" s="3" t="s">
        <v>112</v>
      </c>
      <c r="H266" s="3" t="s">
        <v>168</v>
      </c>
      <c r="I266" s="3" t="s">
        <v>1353</v>
      </c>
      <c r="J266" s="3" t="s">
        <v>1354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1355</v>
      </c>
      <c r="T266" s="3" t="s">
        <v>62</v>
      </c>
      <c r="U266" s="3" t="s">
        <v>1356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3194</v>
      </c>
      <c r="E267" s="3" t="s">
        <v>3195</v>
      </c>
      <c r="F267" s="3">
        <v>2007</v>
      </c>
      <c r="G267" s="3" t="s">
        <v>38</v>
      </c>
      <c r="H267" s="3" t="s">
        <v>3196</v>
      </c>
      <c r="I267" s="3" t="s">
        <v>317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3197</v>
      </c>
      <c r="T267" s="3" t="s">
        <v>211</v>
      </c>
      <c r="U267" s="3" t="s">
        <v>3198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6176</v>
      </c>
      <c r="F268" s="3">
        <v>1987</v>
      </c>
      <c r="G268" s="3" t="s">
        <v>259</v>
      </c>
      <c r="H268" s="3" t="s">
        <v>661</v>
      </c>
      <c r="I268" s="3" t="s">
        <v>6177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6178</v>
      </c>
      <c r="T268" s="3" t="s">
        <v>211</v>
      </c>
      <c r="U268" s="3" t="s">
        <v>6179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hidden="1" x14ac:dyDescent="0.2">
      <c r="A269" s="3">
        <v>10268</v>
      </c>
      <c r="B269" s="3" t="s">
        <v>2</v>
      </c>
      <c r="C269" s="3">
        <v>10268</v>
      </c>
      <c r="D269" s="3" t="s">
        <v>1363</v>
      </c>
      <c r="F269" s="3">
        <v>2009</v>
      </c>
      <c r="G269" s="3" t="s">
        <v>176</v>
      </c>
      <c r="H269" s="3" t="s">
        <v>1364</v>
      </c>
      <c r="I269" s="3" t="s">
        <v>178</v>
      </c>
      <c r="J269" s="3" t="s">
        <v>1365</v>
      </c>
      <c r="K269" s="3" t="s">
        <v>41</v>
      </c>
      <c r="L269" s="3" t="s">
        <v>209</v>
      </c>
      <c r="M269" s="3" t="s">
        <v>60</v>
      </c>
      <c r="N269" s="3" t="s">
        <v>1366</v>
      </c>
      <c r="O269" s="3">
        <v>1796</v>
      </c>
      <c r="R269" s="3" t="s">
        <v>1367</v>
      </c>
      <c r="S269" s="3" t="s">
        <v>751</v>
      </c>
      <c r="T269" s="3" t="s">
        <v>149</v>
      </c>
      <c r="U269" s="3" t="s">
        <v>1368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hidden="1" x14ac:dyDescent="0.2">
      <c r="A270" s="3">
        <v>10269</v>
      </c>
      <c r="B270" s="3" t="s">
        <v>2</v>
      </c>
      <c r="C270" s="3">
        <v>10269</v>
      </c>
      <c r="D270" s="3" t="s">
        <v>1369</v>
      </c>
      <c r="F270" s="3">
        <v>1998</v>
      </c>
      <c r="G270" s="3" t="s">
        <v>56</v>
      </c>
      <c r="H270" s="3" t="s">
        <v>1370</v>
      </c>
      <c r="I270" s="3" t="s">
        <v>306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1371</v>
      </c>
      <c r="T270" s="3" t="s">
        <v>47</v>
      </c>
      <c r="U270" s="3" t="s">
        <v>1372</v>
      </c>
      <c r="V270" s="3">
        <v>4414</v>
      </c>
      <c r="W270" s="6" t="s">
        <v>6353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hidden="1" x14ac:dyDescent="0.2">
      <c r="A271" s="3">
        <v>10270</v>
      </c>
      <c r="B271" s="3" t="s">
        <v>2</v>
      </c>
      <c r="C271" s="3">
        <v>10270</v>
      </c>
      <c r="D271" s="3" t="s">
        <v>1053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1373</v>
      </c>
      <c r="T271" s="3" t="s">
        <v>47</v>
      </c>
      <c r="U271" s="3" t="s">
        <v>1374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hidden="1" x14ac:dyDescent="0.2">
      <c r="A272" s="3">
        <v>10271</v>
      </c>
      <c r="B272" s="3" t="s">
        <v>2</v>
      </c>
      <c r="C272" s="3">
        <v>10271</v>
      </c>
      <c r="D272" s="3" t="s">
        <v>1375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1376</v>
      </c>
      <c r="T272" s="3" t="s">
        <v>70</v>
      </c>
      <c r="U272" s="3" t="s">
        <v>670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hidden="1" x14ac:dyDescent="0.2">
      <c r="A273" s="3">
        <v>10272</v>
      </c>
      <c r="B273" s="3" t="s">
        <v>2</v>
      </c>
      <c r="C273" s="3">
        <v>10272</v>
      </c>
      <c r="D273" s="3" t="s">
        <v>1377</v>
      </c>
      <c r="F273" s="3">
        <v>2017</v>
      </c>
      <c r="G273" s="3" t="s">
        <v>284</v>
      </c>
      <c r="H273" s="3" t="s">
        <v>1378</v>
      </c>
      <c r="I273" s="3" t="s">
        <v>965</v>
      </c>
      <c r="K273" s="3" t="s">
        <v>67</v>
      </c>
      <c r="L273" s="3" t="s">
        <v>907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1379</v>
      </c>
      <c r="T273" s="3" t="s">
        <v>62</v>
      </c>
      <c r="U273" s="3" t="s">
        <v>1380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hidden="1" x14ac:dyDescent="0.2">
      <c r="A274" s="3">
        <v>10273</v>
      </c>
      <c r="B274" s="3" t="s">
        <v>2</v>
      </c>
      <c r="C274" s="3">
        <v>10273</v>
      </c>
      <c r="D274" s="3" t="s">
        <v>1381</v>
      </c>
      <c r="E274" s="3" t="s">
        <v>1382</v>
      </c>
      <c r="F274" s="3">
        <v>2005</v>
      </c>
      <c r="G274" s="3" t="s">
        <v>191</v>
      </c>
      <c r="H274" s="3" t="s">
        <v>207</v>
      </c>
      <c r="I274" s="3" t="s">
        <v>1383</v>
      </c>
      <c r="J274" s="3" t="s">
        <v>1270</v>
      </c>
      <c r="K274" s="3" t="s">
        <v>59</v>
      </c>
      <c r="L274" s="3" t="s">
        <v>480</v>
      </c>
      <c r="M274" s="3" t="s">
        <v>60</v>
      </c>
      <c r="N274" s="3" t="s">
        <v>44</v>
      </c>
      <c r="O274" s="3">
        <v>1994</v>
      </c>
      <c r="R274" s="3" t="s">
        <v>1173</v>
      </c>
      <c r="S274" s="3" t="s">
        <v>1384</v>
      </c>
      <c r="T274" s="3" t="s">
        <v>81</v>
      </c>
      <c r="U274" s="3" t="s">
        <v>1385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hidden="1" x14ac:dyDescent="0.2">
      <c r="A275" s="3">
        <v>10274</v>
      </c>
      <c r="B275" s="3" t="s">
        <v>2</v>
      </c>
      <c r="C275" s="3">
        <v>10274</v>
      </c>
      <c r="D275" s="3" t="s">
        <v>1386</v>
      </c>
      <c r="F275" s="3">
        <v>2005</v>
      </c>
      <c r="G275" s="3" t="s">
        <v>38</v>
      </c>
      <c r="H275" s="3" t="s">
        <v>1387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1388</v>
      </c>
      <c r="T275" s="3" t="s">
        <v>47</v>
      </c>
      <c r="U275" s="3" t="s">
        <v>1389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hidden="1" x14ac:dyDescent="0.2">
      <c r="A276" s="3">
        <v>10275</v>
      </c>
      <c r="B276" s="3" t="s">
        <v>2</v>
      </c>
      <c r="C276" s="3">
        <v>10275</v>
      </c>
      <c r="D276" s="3" t="s">
        <v>1390</v>
      </c>
      <c r="E276" s="3" t="s">
        <v>1391</v>
      </c>
      <c r="F276" s="3">
        <v>2006</v>
      </c>
      <c r="G276" s="3" t="s">
        <v>259</v>
      </c>
      <c r="H276" s="3" t="s">
        <v>444</v>
      </c>
      <c r="I276" s="3" t="s">
        <v>1392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1393</v>
      </c>
      <c r="T276" s="3" t="s">
        <v>1175</v>
      </c>
      <c r="U276" s="3" t="s">
        <v>788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2874</v>
      </c>
      <c r="E277" s="3" t="s">
        <v>2875</v>
      </c>
      <c r="F277" s="3">
        <v>2005</v>
      </c>
      <c r="G277" s="3" t="s">
        <v>284</v>
      </c>
      <c r="H277" s="3" t="s">
        <v>285</v>
      </c>
      <c r="J277" s="3" t="s">
        <v>532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2876</v>
      </c>
      <c r="T277" s="3" t="s">
        <v>211</v>
      </c>
      <c r="U277" s="3" t="s">
        <v>2877</v>
      </c>
      <c r="W277" s="3" t="s">
        <v>450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1485</v>
      </c>
      <c r="E278" s="3" t="s">
        <v>1486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1487</v>
      </c>
      <c r="T278" s="3" t="s">
        <v>211</v>
      </c>
      <c r="U278" s="3" t="s">
        <v>376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4248</v>
      </c>
      <c r="E279" s="3" t="s">
        <v>4249</v>
      </c>
      <c r="F279" s="3">
        <v>2001</v>
      </c>
      <c r="G279" s="3" t="s">
        <v>191</v>
      </c>
      <c r="H279" s="3" t="s">
        <v>192</v>
      </c>
      <c r="I279" s="3" t="s">
        <v>4250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4251</v>
      </c>
      <c r="T279" s="3" t="s">
        <v>211</v>
      </c>
      <c r="U279" s="3" t="s">
        <v>2297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hidden="1" x14ac:dyDescent="0.2">
      <c r="A280" s="3">
        <v>10279</v>
      </c>
      <c r="B280" s="3" t="s">
        <v>2</v>
      </c>
      <c r="C280" s="3">
        <v>10279</v>
      </c>
      <c r="D280" s="3" t="s">
        <v>1406</v>
      </c>
      <c r="F280" s="3">
        <v>2014</v>
      </c>
      <c r="G280" s="3" t="s">
        <v>198</v>
      </c>
      <c r="H280" s="3" t="s">
        <v>1407</v>
      </c>
      <c r="I280" s="3" t="s">
        <v>615</v>
      </c>
      <c r="J280" s="3" t="s">
        <v>1408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1409</v>
      </c>
      <c r="S280" s="3" t="s">
        <v>1410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hidden="1" x14ac:dyDescent="0.2">
      <c r="A281" s="3">
        <v>10280</v>
      </c>
      <c r="B281" s="3" t="s">
        <v>2</v>
      </c>
      <c r="C281" s="3">
        <v>10280</v>
      </c>
      <c r="D281" s="3" t="s">
        <v>1411</v>
      </c>
      <c r="F281" s="3">
        <v>2017</v>
      </c>
      <c r="G281" s="3" t="s">
        <v>358</v>
      </c>
      <c r="H281" s="3" t="s">
        <v>798</v>
      </c>
      <c r="I281" s="3" t="s">
        <v>1412</v>
      </c>
      <c r="J281" s="3" t="s">
        <v>1413</v>
      </c>
      <c r="K281" s="3" t="s">
        <v>41</v>
      </c>
      <c r="L281" s="3" t="s">
        <v>361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1414</v>
      </c>
      <c r="T281" s="3" t="s">
        <v>211</v>
      </c>
      <c r="U281" s="3" t="s">
        <v>1415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1613</v>
      </c>
      <c r="E282" s="3" t="s">
        <v>1614</v>
      </c>
      <c r="F282" s="3">
        <v>1996</v>
      </c>
      <c r="G282" s="3" t="s">
        <v>56</v>
      </c>
      <c r="H282" s="3" t="s">
        <v>57</v>
      </c>
      <c r="I282" s="3" t="s">
        <v>889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1615</v>
      </c>
      <c r="T282" s="3" t="s">
        <v>211</v>
      </c>
      <c r="U282" s="3" t="s">
        <v>1616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2497</v>
      </c>
      <c r="E283" s="3" t="s">
        <v>3104</v>
      </c>
      <c r="F283" s="3">
        <v>2002</v>
      </c>
      <c r="G283" s="3" t="s">
        <v>191</v>
      </c>
      <c r="H283" s="3" t="s">
        <v>207</v>
      </c>
      <c r="I283" s="3" t="s">
        <v>2342</v>
      </c>
      <c r="J283" s="3" t="s">
        <v>479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3105</v>
      </c>
      <c r="T283" s="3" t="s">
        <v>211</v>
      </c>
      <c r="U283" s="3" t="s">
        <v>1452</v>
      </c>
      <c r="W283" s="3" t="s">
        <v>450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hidden="1" x14ac:dyDescent="0.2">
      <c r="A284" s="3">
        <v>10283</v>
      </c>
      <c r="B284" s="3" t="s">
        <v>2</v>
      </c>
      <c r="C284" s="3">
        <v>10283</v>
      </c>
      <c r="D284" s="3" t="s">
        <v>1425</v>
      </c>
      <c r="E284" s="3" t="s">
        <v>1426</v>
      </c>
      <c r="F284" s="3">
        <v>1993</v>
      </c>
      <c r="G284" s="3" t="s">
        <v>86</v>
      </c>
      <c r="H284" s="3" t="s">
        <v>784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1427</v>
      </c>
      <c r="T284" s="3" t="s">
        <v>81</v>
      </c>
      <c r="U284" s="3" t="s">
        <v>733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hidden="1" x14ac:dyDescent="0.2">
      <c r="A285" s="3">
        <v>10284</v>
      </c>
      <c r="B285" s="3" t="s">
        <v>2</v>
      </c>
      <c r="C285" s="3">
        <v>10284</v>
      </c>
      <c r="D285" s="3" t="s">
        <v>1428</v>
      </c>
      <c r="F285" s="3">
        <v>1999</v>
      </c>
      <c r="G285" s="3" t="s">
        <v>152</v>
      </c>
      <c r="H285" s="3" t="s">
        <v>1361</v>
      </c>
      <c r="J285" s="3" t="s">
        <v>1362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1429</v>
      </c>
      <c r="T285" s="3" t="s">
        <v>47</v>
      </c>
      <c r="U285" s="3" t="s">
        <v>1430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hidden="1" x14ac:dyDescent="0.2">
      <c r="A286" s="3">
        <v>10285</v>
      </c>
      <c r="B286" s="3" t="s">
        <v>2</v>
      </c>
      <c r="C286" s="3">
        <v>10285</v>
      </c>
      <c r="D286" s="3" t="s">
        <v>1431</v>
      </c>
      <c r="F286" s="3">
        <v>2006</v>
      </c>
      <c r="G286" s="3" t="s">
        <v>112</v>
      </c>
      <c r="H286" s="3" t="s">
        <v>1323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1432</v>
      </c>
      <c r="T286" s="3" t="s">
        <v>47</v>
      </c>
      <c r="U286" s="3" t="s">
        <v>1433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hidden="1" x14ac:dyDescent="0.2">
      <c r="A287" s="3">
        <v>10286</v>
      </c>
      <c r="B287" s="3" t="s">
        <v>2</v>
      </c>
      <c r="C287" s="3">
        <v>10286</v>
      </c>
      <c r="D287" s="3" t="s">
        <v>1434</v>
      </c>
      <c r="E287" s="3" t="s">
        <v>1435</v>
      </c>
      <c r="F287" s="3">
        <v>2005</v>
      </c>
      <c r="G287" s="3" t="s">
        <v>38</v>
      </c>
      <c r="H287" s="3" t="s">
        <v>1436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1437</v>
      </c>
      <c r="T287" s="3" t="s">
        <v>47</v>
      </c>
      <c r="U287" s="3" t="s">
        <v>1438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hidden="1" x14ac:dyDescent="0.2">
      <c r="A288" s="3">
        <v>10287</v>
      </c>
      <c r="B288" s="3" t="s">
        <v>2</v>
      </c>
      <c r="C288" s="3">
        <v>10287</v>
      </c>
      <c r="D288" s="3" t="s">
        <v>1439</v>
      </c>
      <c r="E288" s="3" t="s">
        <v>1440</v>
      </c>
      <c r="F288" s="3">
        <v>2014</v>
      </c>
      <c r="G288" s="3" t="s">
        <v>299</v>
      </c>
      <c r="H288" s="3" t="s">
        <v>1441</v>
      </c>
      <c r="I288" s="3" t="s">
        <v>306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1442</v>
      </c>
      <c r="T288" s="3" t="s">
        <v>171</v>
      </c>
      <c r="U288" s="3" t="s">
        <v>1089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hidden="1" x14ac:dyDescent="0.2">
      <c r="A289" s="3">
        <v>10288</v>
      </c>
      <c r="B289" s="3" t="s">
        <v>2</v>
      </c>
      <c r="C289" s="3">
        <v>10288</v>
      </c>
      <c r="D289" s="3" t="s">
        <v>1443</v>
      </c>
      <c r="E289" s="3" t="s">
        <v>1444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1445</v>
      </c>
      <c r="T289" s="3" t="s">
        <v>47</v>
      </c>
      <c r="U289" s="3" t="s">
        <v>1446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hidden="1" x14ac:dyDescent="0.2">
      <c r="A290" s="3">
        <v>10289</v>
      </c>
      <c r="B290" s="3" t="s">
        <v>2</v>
      </c>
      <c r="C290" s="3">
        <v>10289</v>
      </c>
      <c r="D290" s="3" t="s">
        <v>1447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1448</v>
      </c>
      <c r="T290" s="3" t="s">
        <v>81</v>
      </c>
      <c r="U290" s="3" t="s">
        <v>1449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6163</v>
      </c>
      <c r="F291" s="3">
        <v>2017</v>
      </c>
      <c r="G291" s="3" t="s">
        <v>56</v>
      </c>
      <c r="H291" s="3" t="s">
        <v>1785</v>
      </c>
      <c r="I291" s="3" t="s">
        <v>3461</v>
      </c>
      <c r="J291" s="3" t="s">
        <v>6164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6165</v>
      </c>
      <c r="T291" s="3" t="s">
        <v>211</v>
      </c>
      <c r="U291" s="3" t="s">
        <v>822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hidden="1" x14ac:dyDescent="0.2">
      <c r="A292" s="3">
        <v>10291</v>
      </c>
      <c r="B292" s="3" t="s">
        <v>2</v>
      </c>
      <c r="C292" s="3">
        <v>10291</v>
      </c>
      <c r="D292" s="3" t="s">
        <v>1453</v>
      </c>
      <c r="E292" s="3" t="s">
        <v>1454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1455</v>
      </c>
      <c r="T292" s="3" t="s">
        <v>47</v>
      </c>
      <c r="U292" s="3" t="s">
        <v>1456</v>
      </c>
      <c r="V292" s="3">
        <v>4500</v>
      </c>
      <c r="W292" s="3" t="s">
        <v>702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hidden="1" x14ac:dyDescent="0.2">
      <c r="A293" s="3">
        <v>10292</v>
      </c>
      <c r="B293" s="3" t="s">
        <v>2</v>
      </c>
      <c r="C293" s="3">
        <v>10292</v>
      </c>
      <c r="D293" s="3" t="s">
        <v>1457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1458</v>
      </c>
      <c r="T293" s="3" t="s">
        <v>47</v>
      </c>
      <c r="U293" s="3" t="s">
        <v>855</v>
      </c>
      <c r="V293" s="3">
        <v>9320</v>
      </c>
      <c r="W293" s="3" t="s">
        <v>450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5415</v>
      </c>
      <c r="F294" s="3">
        <v>1995</v>
      </c>
      <c r="G294" s="3" t="s">
        <v>198</v>
      </c>
      <c r="H294" s="3" t="s">
        <v>877</v>
      </c>
      <c r="I294" s="3" t="s">
        <v>5416</v>
      </c>
      <c r="J294" s="3" t="s">
        <v>3415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5417</v>
      </c>
      <c r="T294" s="3" t="s">
        <v>70</v>
      </c>
      <c r="U294" s="3" t="s">
        <v>5418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2233</v>
      </c>
      <c r="F295" s="3">
        <v>2014</v>
      </c>
      <c r="G295" s="3" t="s">
        <v>161</v>
      </c>
      <c r="H295" s="3" t="s">
        <v>2234</v>
      </c>
      <c r="I295" s="3" t="s">
        <v>162</v>
      </c>
      <c r="J295" s="3" t="s">
        <v>2235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1492</v>
      </c>
      <c r="T295" s="3" t="s">
        <v>70</v>
      </c>
      <c r="U295" s="3" t="s">
        <v>2236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546</v>
      </c>
      <c r="E296" s="3" t="s">
        <v>3837</v>
      </c>
      <c r="F296" s="3">
        <v>2010</v>
      </c>
      <c r="G296" s="3" t="s">
        <v>56</v>
      </c>
      <c r="H296" s="3" t="s">
        <v>366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3838</v>
      </c>
      <c r="T296" s="3" t="s">
        <v>70</v>
      </c>
      <c r="U296" s="3" t="s">
        <v>91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hidden="1" x14ac:dyDescent="0.2">
      <c r="A297" s="3">
        <v>10296</v>
      </c>
      <c r="B297" s="3" t="s">
        <v>2</v>
      </c>
      <c r="C297" s="3">
        <v>10296</v>
      </c>
      <c r="D297" s="3" t="s">
        <v>1471</v>
      </c>
      <c r="E297" s="3" t="s">
        <v>1472</v>
      </c>
      <c r="F297" s="3">
        <v>2007</v>
      </c>
      <c r="G297" s="3" t="s">
        <v>358</v>
      </c>
      <c r="H297" s="3" t="s">
        <v>496</v>
      </c>
      <c r="I297" s="3" t="s">
        <v>1059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1473</v>
      </c>
      <c r="T297" s="3" t="s">
        <v>211</v>
      </c>
      <c r="U297" s="3" t="s">
        <v>1474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hidden="1" x14ac:dyDescent="0.2">
      <c r="A298" s="3">
        <v>10297</v>
      </c>
      <c r="B298" s="3" t="s">
        <v>2</v>
      </c>
      <c r="C298" s="3">
        <v>10297</v>
      </c>
      <c r="D298" s="3" t="s">
        <v>1475</v>
      </c>
      <c r="F298" s="3">
        <v>2016</v>
      </c>
      <c r="G298" s="3" t="s">
        <v>347</v>
      </c>
      <c r="H298" s="3" t="s">
        <v>1476</v>
      </c>
      <c r="I298" s="3" t="s">
        <v>965</v>
      </c>
      <c r="K298" s="3" t="s">
        <v>41</v>
      </c>
      <c r="L298" s="3" t="s">
        <v>654</v>
      </c>
      <c r="M298" s="3" t="s">
        <v>60</v>
      </c>
      <c r="N298" s="3" t="s">
        <v>44</v>
      </c>
      <c r="O298" s="3">
        <v>2359</v>
      </c>
      <c r="R298" s="3" t="s">
        <v>1477</v>
      </c>
      <c r="S298" s="3" t="s">
        <v>1478</v>
      </c>
      <c r="T298" s="3" t="s">
        <v>47</v>
      </c>
      <c r="U298" s="3" t="s">
        <v>1479</v>
      </c>
      <c r="V298" s="3">
        <v>9012</v>
      </c>
      <c r="W298" s="3" t="s">
        <v>450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hidden="1" x14ac:dyDescent="0.2">
      <c r="A299" s="3">
        <v>10298</v>
      </c>
      <c r="B299" s="3" t="s">
        <v>2</v>
      </c>
      <c r="C299" s="3">
        <v>10298</v>
      </c>
      <c r="D299" s="3" t="s">
        <v>1480</v>
      </c>
      <c r="F299" s="3">
        <v>2017</v>
      </c>
      <c r="G299" s="3" t="s">
        <v>299</v>
      </c>
      <c r="H299" s="3" t="s">
        <v>593</v>
      </c>
      <c r="I299" s="3" t="s">
        <v>1481</v>
      </c>
      <c r="J299" s="3" t="s">
        <v>1482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1483</v>
      </c>
      <c r="S299" s="3" t="s">
        <v>1484</v>
      </c>
      <c r="T299" s="3" t="s">
        <v>47</v>
      </c>
      <c r="U299" s="3" t="s">
        <v>1446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3037</v>
      </c>
      <c r="F300" s="3">
        <v>2004</v>
      </c>
      <c r="G300" s="3" t="s">
        <v>56</v>
      </c>
      <c r="H300" s="3" t="s">
        <v>3039</v>
      </c>
      <c r="I300" s="3" t="s">
        <v>360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5841</v>
      </c>
      <c r="T300" s="3" t="s">
        <v>70</v>
      </c>
      <c r="U300" s="3" t="s">
        <v>91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hidden="1" x14ac:dyDescent="0.2">
      <c r="A301" s="3">
        <v>10300</v>
      </c>
      <c r="B301" s="3" t="s">
        <v>2</v>
      </c>
      <c r="C301" s="3">
        <v>10300</v>
      </c>
      <c r="D301" s="3" t="s">
        <v>1488</v>
      </c>
      <c r="F301" s="3">
        <v>2006</v>
      </c>
      <c r="G301" s="3" t="s">
        <v>358</v>
      </c>
      <c r="H301" s="3" t="s">
        <v>359</v>
      </c>
      <c r="I301" s="3" t="s">
        <v>1489</v>
      </c>
      <c r="K301" s="3" t="s">
        <v>59</v>
      </c>
      <c r="L301" s="3" t="s">
        <v>361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1490</v>
      </c>
      <c r="T301" s="3" t="s">
        <v>81</v>
      </c>
      <c r="U301" s="3" t="s">
        <v>386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3884</v>
      </c>
      <c r="E302" s="3" t="s">
        <v>6342</v>
      </c>
      <c r="F302" s="3">
        <v>2009</v>
      </c>
      <c r="G302" s="3" t="s">
        <v>56</v>
      </c>
      <c r="H302" s="3" t="s">
        <v>366</v>
      </c>
      <c r="J302" s="3" t="s">
        <v>367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6343</v>
      </c>
      <c r="T302" s="3" t="s">
        <v>70</v>
      </c>
      <c r="U302" s="3" t="s">
        <v>91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4741</v>
      </c>
      <c r="F303" s="3">
        <v>2007</v>
      </c>
      <c r="G303" s="3" t="s">
        <v>56</v>
      </c>
      <c r="H303" s="3" t="s">
        <v>366</v>
      </c>
      <c r="J303" s="3" t="s">
        <v>730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4742</v>
      </c>
      <c r="T303" s="3" t="s">
        <v>70</v>
      </c>
      <c r="U303" s="3" t="s">
        <v>91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hidden="1" x14ac:dyDescent="0.2">
      <c r="A304" s="3">
        <v>10303</v>
      </c>
      <c r="B304" s="3" t="s">
        <v>2</v>
      </c>
      <c r="C304" s="3">
        <v>10303</v>
      </c>
      <c r="D304" s="3" t="s">
        <v>1499</v>
      </c>
      <c r="E304" s="3" t="s">
        <v>1500</v>
      </c>
      <c r="F304" s="3">
        <v>2005</v>
      </c>
      <c r="G304" s="3" t="s">
        <v>198</v>
      </c>
      <c r="H304" s="3" t="s">
        <v>877</v>
      </c>
      <c r="I304" s="3" t="s">
        <v>1501</v>
      </c>
      <c r="J304" s="3" t="s">
        <v>879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1502</v>
      </c>
      <c r="T304" s="3" t="s">
        <v>211</v>
      </c>
      <c r="U304" s="3" t="s">
        <v>1503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hidden="1" x14ac:dyDescent="0.2">
      <c r="A305" s="3">
        <v>10304</v>
      </c>
      <c r="B305" s="3" t="s">
        <v>2</v>
      </c>
      <c r="C305" s="3">
        <v>10304</v>
      </c>
      <c r="D305" s="3" t="s">
        <v>1504</v>
      </c>
      <c r="E305" s="3" t="s">
        <v>1505</v>
      </c>
      <c r="F305" s="3">
        <v>2017</v>
      </c>
      <c r="G305" s="3" t="s">
        <v>38</v>
      </c>
      <c r="H305" s="3" t="s">
        <v>1506</v>
      </c>
      <c r="J305" s="3" t="s">
        <v>1507</v>
      </c>
      <c r="K305" s="3" t="s">
        <v>186</v>
      </c>
      <c r="L305" s="3" t="s">
        <v>1508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1509</v>
      </c>
      <c r="T305" s="3" t="s">
        <v>47</v>
      </c>
      <c r="U305" s="3" t="s">
        <v>1510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3095</v>
      </c>
      <c r="E306" s="3" t="s">
        <v>3096</v>
      </c>
      <c r="F306" s="3">
        <v>2017</v>
      </c>
      <c r="G306" s="3" t="s">
        <v>347</v>
      </c>
      <c r="H306" s="3" t="s">
        <v>851</v>
      </c>
      <c r="I306" s="3" t="s">
        <v>861</v>
      </c>
      <c r="K306" s="3" t="s">
        <v>59</v>
      </c>
      <c r="L306" s="3" t="s">
        <v>654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3097</v>
      </c>
      <c r="T306" s="3" t="s">
        <v>70</v>
      </c>
      <c r="U306" s="3" t="s">
        <v>91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1321</v>
      </c>
      <c r="F307" s="3">
        <v>2004</v>
      </c>
      <c r="G307" s="3" t="s">
        <v>112</v>
      </c>
      <c r="H307" s="3" t="s">
        <v>1323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3776</v>
      </c>
      <c r="T307" s="3" t="s">
        <v>70</v>
      </c>
      <c r="U307" s="3" t="s">
        <v>91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977</v>
      </c>
      <c r="E308" s="3" t="s">
        <v>5143</v>
      </c>
      <c r="F308" s="3">
        <v>2008</v>
      </c>
      <c r="G308" s="3" t="s">
        <v>56</v>
      </c>
      <c r="H308" s="3" t="s">
        <v>366</v>
      </c>
      <c r="J308" s="3" t="s">
        <v>730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5144</v>
      </c>
      <c r="T308" s="3" t="s">
        <v>70</v>
      </c>
      <c r="U308" s="3" t="s">
        <v>91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4488</v>
      </c>
      <c r="F309" s="3">
        <v>2008</v>
      </c>
      <c r="G309" s="3" t="s">
        <v>112</v>
      </c>
      <c r="H309" s="3" t="s">
        <v>1950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4489</v>
      </c>
      <c r="T309" s="3" t="s">
        <v>70</v>
      </c>
      <c r="U309" s="3" t="s">
        <v>91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hidden="1" x14ac:dyDescent="0.2">
      <c r="A310" s="3">
        <v>10309</v>
      </c>
      <c r="B310" s="3" t="s">
        <v>2</v>
      </c>
      <c r="C310" s="3">
        <v>10309</v>
      </c>
      <c r="D310" s="3" t="s">
        <v>1519</v>
      </c>
      <c r="F310" s="3">
        <v>2017</v>
      </c>
      <c r="G310" s="3" t="s">
        <v>56</v>
      </c>
      <c r="H310" s="3" t="s">
        <v>57</v>
      </c>
      <c r="I310" s="3" t="s">
        <v>889</v>
      </c>
      <c r="K310" s="3" t="s">
        <v>41</v>
      </c>
      <c r="L310" s="3" t="s">
        <v>890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1520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5362</v>
      </c>
      <c r="F311" s="3">
        <v>2009</v>
      </c>
      <c r="G311" s="3" t="s">
        <v>191</v>
      </c>
      <c r="H311" s="3" t="s">
        <v>1730</v>
      </c>
      <c r="I311" s="3" t="s">
        <v>5363</v>
      </c>
      <c r="J311" s="3" t="s">
        <v>1639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5364</v>
      </c>
      <c r="T311" s="3" t="s">
        <v>70</v>
      </c>
      <c r="U311" s="3" t="s">
        <v>91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hidden="1" x14ac:dyDescent="0.2">
      <c r="A312" s="3">
        <v>10311</v>
      </c>
      <c r="B312" s="3" t="s">
        <v>2</v>
      </c>
      <c r="C312" s="3">
        <v>10311</v>
      </c>
      <c r="D312" s="3" t="s">
        <v>1527</v>
      </c>
      <c r="F312" s="3">
        <v>2014</v>
      </c>
      <c r="G312" s="3" t="s">
        <v>457</v>
      </c>
      <c r="H312" s="3" t="s">
        <v>483</v>
      </c>
      <c r="I312" s="3" t="s">
        <v>336</v>
      </c>
      <c r="K312" s="3" t="s">
        <v>59</v>
      </c>
      <c r="L312" s="3" t="s">
        <v>485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1528</v>
      </c>
      <c r="T312" s="3" t="s">
        <v>62</v>
      </c>
      <c r="U312" s="3" t="s">
        <v>1529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5481</v>
      </c>
      <c r="F313" s="3">
        <v>2015</v>
      </c>
      <c r="G313" s="3" t="s">
        <v>457</v>
      </c>
      <c r="H313" s="3" t="s">
        <v>483</v>
      </c>
      <c r="I313" s="3" t="s">
        <v>336</v>
      </c>
      <c r="K313" s="3" t="s">
        <v>59</v>
      </c>
      <c r="L313" s="3" t="s">
        <v>485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5364</v>
      </c>
      <c r="T313" s="3" t="s">
        <v>70</v>
      </c>
      <c r="U313" s="3" t="s">
        <v>91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320</v>
      </c>
      <c r="E314" s="3" t="s">
        <v>321</v>
      </c>
      <c r="F314" s="3">
        <v>2009</v>
      </c>
      <c r="G314" s="3" t="s">
        <v>86</v>
      </c>
      <c r="H314" s="3" t="s">
        <v>322</v>
      </c>
      <c r="I314" s="3" t="s">
        <v>323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324</v>
      </c>
      <c r="T314" s="3" t="s">
        <v>70</v>
      </c>
      <c r="U314" s="3" t="s">
        <v>91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hidden="1" x14ac:dyDescent="0.2">
      <c r="A315" s="3">
        <v>10314</v>
      </c>
      <c r="B315" s="3" t="s">
        <v>2</v>
      </c>
      <c r="C315" s="3">
        <v>10314</v>
      </c>
      <c r="D315" s="3" t="s">
        <v>1539</v>
      </c>
      <c r="F315" s="3">
        <v>2001</v>
      </c>
      <c r="G315" s="3" t="s">
        <v>191</v>
      </c>
      <c r="H315" s="3" t="s">
        <v>207</v>
      </c>
      <c r="J315" s="3" t="s">
        <v>479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1540</v>
      </c>
      <c r="T315" s="3" t="s">
        <v>171</v>
      </c>
      <c r="U315" s="3" t="s">
        <v>1541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hidden="1" x14ac:dyDescent="0.2">
      <c r="A316" s="3">
        <v>10315</v>
      </c>
      <c r="B316" s="3" t="s">
        <v>2</v>
      </c>
      <c r="C316" s="3">
        <v>10315</v>
      </c>
      <c r="D316" s="3" t="s">
        <v>1542</v>
      </c>
      <c r="E316" s="3" t="s">
        <v>1543</v>
      </c>
      <c r="F316" s="3">
        <v>2000</v>
      </c>
      <c r="G316" s="3" t="s">
        <v>284</v>
      </c>
      <c r="H316" s="3" t="s">
        <v>1544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1545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hidden="1" x14ac:dyDescent="0.2">
      <c r="A317" s="3">
        <v>10316</v>
      </c>
      <c r="B317" s="3" t="s">
        <v>2</v>
      </c>
      <c r="C317" s="3">
        <v>10316</v>
      </c>
      <c r="D317" s="3" t="s">
        <v>1546</v>
      </c>
      <c r="F317" s="3">
        <v>2006</v>
      </c>
      <c r="G317" s="3" t="s">
        <v>176</v>
      </c>
      <c r="H317" s="3" t="s">
        <v>1547</v>
      </c>
      <c r="I317" s="3" t="s">
        <v>1548</v>
      </c>
      <c r="J317" s="3" t="s">
        <v>1549</v>
      </c>
      <c r="K317" s="3" t="s">
        <v>122</v>
      </c>
      <c r="L317" s="3" t="s">
        <v>1508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1550</v>
      </c>
      <c r="T317" s="3" t="s">
        <v>62</v>
      </c>
      <c r="U317" s="3" t="s">
        <v>1551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hidden="1" x14ac:dyDescent="0.2">
      <c r="A318" s="3">
        <v>10317</v>
      </c>
      <c r="B318" s="3" t="s">
        <v>2</v>
      </c>
      <c r="C318" s="3">
        <v>10317</v>
      </c>
      <c r="D318" s="3" t="s">
        <v>1552</v>
      </c>
      <c r="E318" s="3" t="s">
        <v>1553</v>
      </c>
      <c r="F318" s="3">
        <v>2003</v>
      </c>
      <c r="G318" s="3" t="s">
        <v>112</v>
      </c>
      <c r="H318" s="3" t="s">
        <v>434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1554</v>
      </c>
      <c r="T318" s="3" t="s">
        <v>254</v>
      </c>
      <c r="U318" s="3" t="s">
        <v>1555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hidden="1" x14ac:dyDescent="0.2">
      <c r="A319" s="3">
        <v>10318</v>
      </c>
      <c r="B319" s="3" t="s">
        <v>2</v>
      </c>
      <c r="C319" s="3">
        <v>10318</v>
      </c>
      <c r="D319" s="3" t="s">
        <v>1556</v>
      </c>
      <c r="E319" s="3" t="s">
        <v>1557</v>
      </c>
      <c r="F319" s="3">
        <v>2005</v>
      </c>
      <c r="G319" s="3" t="s">
        <v>86</v>
      </c>
      <c r="H319" s="3" t="s">
        <v>1558</v>
      </c>
      <c r="I319" s="3" t="s">
        <v>1559</v>
      </c>
      <c r="K319" s="3" t="s">
        <v>1560</v>
      </c>
      <c r="L319" s="3" t="s">
        <v>147</v>
      </c>
      <c r="M319" s="3" t="s">
        <v>103</v>
      </c>
      <c r="N319" s="3" t="s">
        <v>552</v>
      </c>
      <c r="O319" s="3">
        <v>2500</v>
      </c>
      <c r="R319" s="3">
        <v>20</v>
      </c>
      <c r="S319" s="3" t="s">
        <v>1561</v>
      </c>
      <c r="T319" s="3" t="s">
        <v>47</v>
      </c>
      <c r="U319" s="3" t="s">
        <v>1562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3403</v>
      </c>
      <c r="F320" s="3">
        <v>2008</v>
      </c>
      <c r="G320" s="3" t="s">
        <v>38</v>
      </c>
      <c r="H320" s="3" t="s">
        <v>3196</v>
      </c>
      <c r="I320" s="3" t="s">
        <v>3404</v>
      </c>
      <c r="K320" s="3" t="s">
        <v>59</v>
      </c>
      <c r="L320" s="3" t="s">
        <v>691</v>
      </c>
      <c r="M320" s="3" t="s">
        <v>43</v>
      </c>
      <c r="N320" s="3" t="s">
        <v>44</v>
      </c>
      <c r="O320" s="3">
        <v>1997</v>
      </c>
      <c r="Q320" s="3" t="s">
        <v>1364</v>
      </c>
      <c r="R320" s="3" t="s">
        <v>4572</v>
      </c>
      <c r="S320" s="3" t="s">
        <v>4573</v>
      </c>
      <c r="T320" s="3" t="s">
        <v>70</v>
      </c>
      <c r="U320" s="3" t="s">
        <v>48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hidden="1" x14ac:dyDescent="0.2">
      <c r="A321" s="3">
        <v>10320</v>
      </c>
      <c r="B321" s="3" t="s">
        <v>2</v>
      </c>
      <c r="C321" s="3">
        <v>10320</v>
      </c>
      <c r="D321" s="3" t="s">
        <v>1566</v>
      </c>
      <c r="F321" s="3">
        <v>2007</v>
      </c>
      <c r="G321" s="3" t="s">
        <v>358</v>
      </c>
      <c r="H321" s="3" t="s">
        <v>1567</v>
      </c>
      <c r="I321" s="3" t="s">
        <v>1568</v>
      </c>
      <c r="K321" s="3" t="s">
        <v>41</v>
      </c>
      <c r="L321" s="3" t="s">
        <v>361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1569</v>
      </c>
      <c r="T321" s="3" t="s">
        <v>62</v>
      </c>
      <c r="U321" s="3" t="s">
        <v>469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hidden="1" x14ac:dyDescent="0.2">
      <c r="A322" s="3">
        <v>10321</v>
      </c>
      <c r="B322" s="3" t="s">
        <v>2</v>
      </c>
      <c r="C322" s="3">
        <v>10321</v>
      </c>
      <c r="D322" s="3" t="s">
        <v>1570</v>
      </c>
      <c r="F322" s="3">
        <v>2005</v>
      </c>
      <c r="G322" s="3" t="s">
        <v>284</v>
      </c>
      <c r="H322" s="3" t="s">
        <v>285</v>
      </c>
      <c r="I322" s="3" t="s">
        <v>1571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1572</v>
      </c>
      <c r="T322" s="3" t="s">
        <v>62</v>
      </c>
      <c r="U322" s="3" t="s">
        <v>1513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hidden="1" x14ac:dyDescent="0.2">
      <c r="A323" s="3">
        <v>10322</v>
      </c>
      <c r="B323" s="3" t="s">
        <v>2</v>
      </c>
      <c r="C323" s="3">
        <v>10322</v>
      </c>
      <c r="D323" s="3" t="s">
        <v>1573</v>
      </c>
      <c r="F323" s="3">
        <v>2007</v>
      </c>
      <c r="G323" s="3" t="s">
        <v>56</v>
      </c>
      <c r="H323" s="3" t="s">
        <v>183</v>
      </c>
      <c r="J323" s="3" t="s">
        <v>1574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813</v>
      </c>
      <c r="T323" s="3" t="s">
        <v>47</v>
      </c>
      <c r="U323" s="3" t="s">
        <v>1575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hidden="1" x14ac:dyDescent="0.2">
      <c r="A324" s="3">
        <v>10323</v>
      </c>
      <c r="B324" s="3" t="s">
        <v>2</v>
      </c>
      <c r="C324" s="3">
        <v>10323</v>
      </c>
      <c r="D324" s="3" t="s">
        <v>1576</v>
      </c>
      <c r="F324" s="3">
        <v>2002</v>
      </c>
      <c r="G324" s="3" t="s">
        <v>56</v>
      </c>
      <c r="H324" s="3" t="s">
        <v>1577</v>
      </c>
      <c r="J324" s="3" t="s">
        <v>1163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1578</v>
      </c>
      <c r="T324" s="3" t="s">
        <v>211</v>
      </c>
      <c r="U324" s="3" t="s">
        <v>628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5884</v>
      </c>
      <c r="F325" s="3">
        <v>2017</v>
      </c>
      <c r="G325" s="3" t="s">
        <v>2618</v>
      </c>
      <c r="H325" s="3" t="s">
        <v>2619</v>
      </c>
      <c r="I325" s="3" t="s">
        <v>5885</v>
      </c>
      <c r="K325" s="3" t="s">
        <v>59</v>
      </c>
      <c r="L325" s="3" t="s">
        <v>5194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5886</v>
      </c>
      <c r="T325" s="3" t="s">
        <v>70</v>
      </c>
      <c r="U325" s="3" t="s">
        <v>3343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hidden="1" x14ac:dyDescent="0.2">
      <c r="A326" s="3">
        <v>10325</v>
      </c>
      <c r="B326" s="3" t="s">
        <v>2</v>
      </c>
      <c r="C326" s="3">
        <v>10325</v>
      </c>
      <c r="D326" s="3" t="s">
        <v>1494</v>
      </c>
      <c r="F326" s="3">
        <v>2014</v>
      </c>
      <c r="G326" s="3" t="s">
        <v>299</v>
      </c>
      <c r="H326" s="3" t="s">
        <v>1495</v>
      </c>
      <c r="J326" s="3" t="s">
        <v>1496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1584</v>
      </c>
      <c r="T326" s="3" t="s">
        <v>171</v>
      </c>
      <c r="U326" s="3" t="s">
        <v>1585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2330</v>
      </c>
      <c r="F327" s="3">
        <v>2003</v>
      </c>
      <c r="G327" s="3" t="s">
        <v>56</v>
      </c>
      <c r="H327" s="3" t="s">
        <v>745</v>
      </c>
      <c r="I327" s="3" t="s">
        <v>917</v>
      </c>
      <c r="J327" s="3" t="s">
        <v>1623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2331</v>
      </c>
      <c r="T327" s="3" t="s">
        <v>70</v>
      </c>
      <c r="U327" s="3" t="s">
        <v>678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hidden="1" x14ac:dyDescent="0.2">
      <c r="A328" s="3">
        <v>10327</v>
      </c>
      <c r="B328" s="3" t="s">
        <v>2</v>
      </c>
      <c r="C328" s="3">
        <v>10327</v>
      </c>
      <c r="D328" s="3" t="s">
        <v>1588</v>
      </c>
      <c r="E328" s="3" t="s">
        <v>1589</v>
      </c>
      <c r="F328" s="3">
        <v>2007</v>
      </c>
      <c r="G328" s="3" t="s">
        <v>358</v>
      </c>
      <c r="H328" s="3" t="s">
        <v>359</v>
      </c>
      <c r="I328" s="3" t="s">
        <v>1590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1591</v>
      </c>
      <c r="T328" s="3" t="s">
        <v>47</v>
      </c>
      <c r="U328" s="3" t="s">
        <v>406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546</v>
      </c>
      <c r="E329" s="3" t="s">
        <v>4275</v>
      </c>
      <c r="F329" s="3">
        <v>2010</v>
      </c>
      <c r="G329" s="3" t="s">
        <v>56</v>
      </c>
      <c r="H329" s="3" t="s">
        <v>366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4276</v>
      </c>
      <c r="T329" s="3" t="s">
        <v>70</v>
      </c>
      <c r="U329" s="3" t="s">
        <v>678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hidden="1" x14ac:dyDescent="0.2">
      <c r="A330" s="3">
        <v>10329</v>
      </c>
      <c r="B330" s="3" t="s">
        <v>2</v>
      </c>
      <c r="C330" s="3">
        <v>10329</v>
      </c>
      <c r="D330" s="3" t="s">
        <v>1594</v>
      </c>
      <c r="F330" s="3">
        <v>2004</v>
      </c>
      <c r="G330" s="3" t="s">
        <v>56</v>
      </c>
      <c r="H330" s="3" t="s">
        <v>100</v>
      </c>
      <c r="I330" s="3" t="s">
        <v>1595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1596</v>
      </c>
      <c r="T330" s="3" t="s">
        <v>47</v>
      </c>
      <c r="U330" s="3" t="s">
        <v>1597</v>
      </c>
      <c r="V330" s="3">
        <v>9400</v>
      </c>
      <c r="W330" s="3" t="s">
        <v>450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hidden="1" x14ac:dyDescent="0.2">
      <c r="A331" s="3">
        <v>10330</v>
      </c>
      <c r="B331" s="3" t="s">
        <v>2</v>
      </c>
      <c r="C331" s="3">
        <v>10330</v>
      </c>
      <c r="D331" s="3" t="s">
        <v>1598</v>
      </c>
      <c r="E331" s="3" t="s">
        <v>1599</v>
      </c>
      <c r="F331" s="3">
        <v>2005</v>
      </c>
      <c r="G331" s="3" t="s">
        <v>191</v>
      </c>
      <c r="H331" s="3" t="s">
        <v>207</v>
      </c>
      <c r="I331" s="3" t="s">
        <v>1600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1601</v>
      </c>
      <c r="T331" s="3" t="s">
        <v>81</v>
      </c>
      <c r="U331" s="3" t="s">
        <v>1247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4459</v>
      </c>
      <c r="F332" s="3">
        <v>2017</v>
      </c>
      <c r="G332" s="3" t="s">
        <v>259</v>
      </c>
      <c r="H332" s="3" t="s">
        <v>2393</v>
      </c>
      <c r="I332" s="3" t="s">
        <v>992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4276</v>
      </c>
      <c r="T332" s="3" t="s">
        <v>70</v>
      </c>
      <c r="U332" s="3" t="s">
        <v>678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2125</v>
      </c>
      <c r="F333" s="3">
        <v>2017</v>
      </c>
      <c r="G333" s="3" t="s">
        <v>347</v>
      </c>
      <c r="H333" s="3" t="s">
        <v>1121</v>
      </c>
      <c r="I333" s="3" t="s">
        <v>2126</v>
      </c>
      <c r="J333" s="3" t="s">
        <v>1123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2127</v>
      </c>
      <c r="S333" s="3" t="s">
        <v>2128</v>
      </c>
      <c r="T333" s="3" t="s">
        <v>70</v>
      </c>
      <c r="U333" s="3" t="s">
        <v>222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2357</v>
      </c>
      <c r="E334" s="3" t="s">
        <v>2358</v>
      </c>
      <c r="F334" s="3">
        <v>2011</v>
      </c>
      <c r="G334" s="3" t="s">
        <v>38</v>
      </c>
      <c r="H334" s="3" t="s">
        <v>577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2359</v>
      </c>
      <c r="T334" s="3" t="s">
        <v>70</v>
      </c>
      <c r="U334" s="3" t="s">
        <v>2360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2400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2401</v>
      </c>
      <c r="T335" s="3" t="s">
        <v>70</v>
      </c>
      <c r="U335" s="3" t="s">
        <v>425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3715</v>
      </c>
      <c r="F336" s="3">
        <v>2007</v>
      </c>
      <c r="G336" s="3" t="s">
        <v>152</v>
      </c>
      <c r="H336" s="3" t="s">
        <v>763</v>
      </c>
      <c r="I336" s="3" t="s">
        <v>3716</v>
      </c>
      <c r="J336" s="3" t="s">
        <v>736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1364</v>
      </c>
      <c r="R336" s="3">
        <v>42</v>
      </c>
      <c r="S336" s="3" t="s">
        <v>2979</v>
      </c>
      <c r="T336" s="3" t="s">
        <v>70</v>
      </c>
      <c r="U336" s="3" t="s">
        <v>2609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3337</v>
      </c>
      <c r="E337" s="3" t="s">
        <v>3338</v>
      </c>
      <c r="F337" s="3">
        <v>2005</v>
      </c>
      <c r="G337" s="3" t="s">
        <v>112</v>
      </c>
      <c r="H337" s="3" t="s">
        <v>1323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3339</v>
      </c>
      <c r="T337" s="3" t="s">
        <v>70</v>
      </c>
      <c r="U337" s="3" t="s">
        <v>414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hidden="1" x14ac:dyDescent="0.2">
      <c r="A338" s="3">
        <v>10337</v>
      </c>
      <c r="B338" s="3" t="s">
        <v>2</v>
      </c>
      <c r="C338" s="3">
        <v>10337</v>
      </c>
      <c r="D338" s="3" t="s">
        <v>1625</v>
      </c>
      <c r="F338" s="3">
        <v>1997</v>
      </c>
      <c r="G338" s="3" t="s">
        <v>112</v>
      </c>
      <c r="H338" s="3" t="s">
        <v>1626</v>
      </c>
      <c r="I338" s="3" t="s">
        <v>1627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1628</v>
      </c>
      <c r="T338" s="3" t="s">
        <v>47</v>
      </c>
      <c r="U338" s="3" t="s">
        <v>1247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925</v>
      </c>
      <c r="F339" s="3">
        <v>2014</v>
      </c>
      <c r="G339" s="3" t="s">
        <v>56</v>
      </c>
      <c r="H339" s="3" t="s">
        <v>926</v>
      </c>
      <c r="I339" s="3" t="s">
        <v>453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927</v>
      </c>
      <c r="T339" s="3" t="s">
        <v>70</v>
      </c>
      <c r="U339" s="3" t="s">
        <v>545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948</v>
      </c>
      <c r="F340" s="3">
        <v>2009</v>
      </c>
      <c r="G340" s="3" t="s">
        <v>38</v>
      </c>
      <c r="H340" s="3" t="s">
        <v>512</v>
      </c>
      <c r="I340" s="3" t="s">
        <v>949</v>
      </c>
      <c r="J340" s="3" t="s">
        <v>950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951</v>
      </c>
      <c r="T340" s="3" t="s">
        <v>70</v>
      </c>
      <c r="U340" s="3" t="s">
        <v>142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hidden="1" x14ac:dyDescent="0.2">
      <c r="A341" s="3">
        <v>10340</v>
      </c>
      <c r="B341" s="3" t="s">
        <v>2</v>
      </c>
      <c r="C341" s="3">
        <v>10340</v>
      </c>
      <c r="D341" s="3" t="s">
        <v>1637</v>
      </c>
      <c r="E341" s="3" t="s">
        <v>1638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1639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1640</v>
      </c>
      <c r="T341" s="3" t="s">
        <v>81</v>
      </c>
      <c r="U341" s="3" t="s">
        <v>1641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hidden="1" x14ac:dyDescent="0.2">
      <c r="A342" s="3">
        <v>10341</v>
      </c>
      <c r="B342" s="3" t="s">
        <v>2</v>
      </c>
      <c r="C342" s="3">
        <v>10341</v>
      </c>
      <c r="D342" s="3" t="s">
        <v>1642</v>
      </c>
      <c r="F342" s="3">
        <v>2007</v>
      </c>
      <c r="G342" s="3" t="s">
        <v>56</v>
      </c>
      <c r="H342" s="3" t="s">
        <v>1643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1644</v>
      </c>
      <c r="T342" s="3" t="s">
        <v>70</v>
      </c>
      <c r="U342" s="3" t="s">
        <v>869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589</v>
      </c>
      <c r="F343" s="3">
        <v>2010</v>
      </c>
      <c r="G343" s="3" t="s">
        <v>56</v>
      </c>
      <c r="H343" s="3" t="s">
        <v>366</v>
      </c>
      <c r="J343" s="3" t="s">
        <v>367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951</v>
      </c>
      <c r="T343" s="3" t="s">
        <v>70</v>
      </c>
      <c r="U343" s="3" t="s">
        <v>142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3411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3412</v>
      </c>
      <c r="T344" s="3" t="s">
        <v>70</v>
      </c>
      <c r="U344" s="3" t="s">
        <v>555</v>
      </c>
      <c r="W344" s="3" t="s">
        <v>450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2123</v>
      </c>
      <c r="F345" s="3">
        <v>2017</v>
      </c>
      <c r="G345" s="3" t="s">
        <v>358</v>
      </c>
      <c r="H345" s="3" t="s">
        <v>359</v>
      </c>
      <c r="I345" s="3" t="s">
        <v>1110</v>
      </c>
      <c r="K345" s="3" t="s">
        <v>59</v>
      </c>
      <c r="L345" s="3" t="s">
        <v>1296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2124</v>
      </c>
      <c r="T345" s="3" t="s">
        <v>70</v>
      </c>
      <c r="U345" s="3" t="s">
        <v>476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hidden="1" x14ac:dyDescent="0.2">
      <c r="A346" s="3">
        <v>10345</v>
      </c>
      <c r="B346" s="3" t="s">
        <v>2</v>
      </c>
      <c r="C346" s="3">
        <v>10345</v>
      </c>
      <c r="D346" s="3" t="s">
        <v>1655</v>
      </c>
      <c r="F346" s="3">
        <v>2015</v>
      </c>
      <c r="G346" s="3" t="s">
        <v>299</v>
      </c>
      <c r="H346" s="3" t="s">
        <v>815</v>
      </c>
      <c r="I346" s="3" t="s">
        <v>1656</v>
      </c>
      <c r="J346" s="3" t="s">
        <v>1657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1658</v>
      </c>
      <c r="T346" s="3" t="s">
        <v>62</v>
      </c>
      <c r="U346" s="3" t="s">
        <v>308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hidden="1" x14ac:dyDescent="0.2">
      <c r="A347" s="3">
        <v>10346</v>
      </c>
      <c r="B347" s="3" t="s">
        <v>2</v>
      </c>
      <c r="C347" s="3">
        <v>10346</v>
      </c>
      <c r="D347" s="3" t="s">
        <v>1659</v>
      </c>
      <c r="F347" s="3">
        <v>1999</v>
      </c>
      <c r="G347" s="3" t="s">
        <v>112</v>
      </c>
      <c r="H347" s="3" t="s">
        <v>1306</v>
      </c>
      <c r="I347" s="3" t="s">
        <v>114</v>
      </c>
      <c r="J347" s="3" t="s">
        <v>1660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1661</v>
      </c>
      <c r="T347" s="3" t="s">
        <v>211</v>
      </c>
      <c r="U347" s="3" t="s">
        <v>540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hidden="1" x14ac:dyDescent="0.2">
      <c r="A348" s="3">
        <v>10347</v>
      </c>
      <c r="B348" s="3" t="s">
        <v>2</v>
      </c>
      <c r="C348" s="3">
        <v>10347</v>
      </c>
      <c r="D348" s="3" t="s">
        <v>1662</v>
      </c>
      <c r="F348" s="3">
        <v>2015</v>
      </c>
      <c r="G348" s="3" t="s">
        <v>292</v>
      </c>
      <c r="H348" s="3" t="s">
        <v>899</v>
      </c>
      <c r="I348" s="3" t="s">
        <v>508</v>
      </c>
      <c r="J348" s="3" t="s">
        <v>1663</v>
      </c>
      <c r="K348" s="3" t="s">
        <v>67</v>
      </c>
      <c r="L348" s="3" t="s">
        <v>901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1664</v>
      </c>
      <c r="T348" s="3" t="s">
        <v>70</v>
      </c>
      <c r="U348" s="3" t="s">
        <v>1665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hidden="1" x14ac:dyDescent="0.2">
      <c r="A349" s="3">
        <v>10348</v>
      </c>
      <c r="B349" s="3" t="s">
        <v>2</v>
      </c>
      <c r="C349" s="3">
        <v>10348</v>
      </c>
      <c r="D349" s="3" t="s">
        <v>1666</v>
      </c>
      <c r="E349" s="3" t="s">
        <v>1667</v>
      </c>
      <c r="F349" s="3">
        <v>2002</v>
      </c>
      <c r="G349" s="3" t="s">
        <v>259</v>
      </c>
      <c r="H349" s="3" t="s">
        <v>1668</v>
      </c>
      <c r="I349" s="3" t="s">
        <v>630</v>
      </c>
      <c r="J349" s="3" t="s">
        <v>1669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1670</v>
      </c>
      <c r="S349" s="3" t="s">
        <v>1671</v>
      </c>
      <c r="T349" s="3" t="s">
        <v>62</v>
      </c>
      <c r="U349" s="3" t="s">
        <v>1672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hidden="1" x14ac:dyDescent="0.2">
      <c r="A350" s="3">
        <v>10349</v>
      </c>
      <c r="B350" s="3" t="s">
        <v>2</v>
      </c>
      <c r="C350" s="3">
        <v>10349</v>
      </c>
      <c r="D350" s="3" t="s">
        <v>921</v>
      </c>
      <c r="F350" s="3">
        <v>2017</v>
      </c>
      <c r="G350" s="3" t="s">
        <v>922</v>
      </c>
      <c r="H350" s="3" t="s">
        <v>923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1673</v>
      </c>
      <c r="T350" s="3" t="s">
        <v>47</v>
      </c>
      <c r="U350" s="3" t="s">
        <v>1674</v>
      </c>
      <c r="V350" s="3">
        <v>9689</v>
      </c>
      <c r="W350" s="3" t="s">
        <v>410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4438</v>
      </c>
      <c r="F351" s="3">
        <v>2014</v>
      </c>
      <c r="G351" s="3" t="s">
        <v>358</v>
      </c>
      <c r="H351" s="3" t="s">
        <v>359</v>
      </c>
      <c r="I351" s="3" t="s">
        <v>4439</v>
      </c>
      <c r="K351" s="3" t="s">
        <v>59</v>
      </c>
      <c r="L351" s="3" t="s">
        <v>2917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2124</v>
      </c>
      <c r="T351" s="3" t="s">
        <v>70</v>
      </c>
      <c r="U351" s="3" t="s">
        <v>476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470</v>
      </c>
      <c r="E352" s="3" t="s">
        <v>471</v>
      </c>
      <c r="F352" s="3">
        <v>2005</v>
      </c>
      <c r="G352" s="3" t="s">
        <v>112</v>
      </c>
      <c r="H352" s="3" t="s">
        <v>472</v>
      </c>
      <c r="I352" s="3" t="s">
        <v>473</v>
      </c>
      <c r="K352" s="3" t="s">
        <v>474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475</v>
      </c>
      <c r="T352" s="3" t="s">
        <v>70</v>
      </c>
      <c r="U352" s="3" t="s">
        <v>476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hidden="1" x14ac:dyDescent="0.2">
      <c r="A353" s="3">
        <v>10352</v>
      </c>
      <c r="B353" s="3" t="s">
        <v>2</v>
      </c>
      <c r="C353" s="3">
        <v>10352</v>
      </c>
      <c r="D353" s="3" t="s">
        <v>1680</v>
      </c>
      <c r="E353" s="3" t="s">
        <v>1681</v>
      </c>
      <c r="F353" s="3">
        <v>2005</v>
      </c>
      <c r="G353" s="3" t="s">
        <v>292</v>
      </c>
      <c r="H353" s="3" t="s">
        <v>1241</v>
      </c>
      <c r="J353" s="3" t="s">
        <v>1682</v>
      </c>
      <c r="K353" s="3" t="s">
        <v>1683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1684</v>
      </c>
      <c r="T353" s="3" t="s">
        <v>62</v>
      </c>
      <c r="U353" s="3" t="s">
        <v>1685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5387</v>
      </c>
      <c r="F354" s="3">
        <v>2006</v>
      </c>
      <c r="G354" s="3" t="s">
        <v>198</v>
      </c>
      <c r="H354" s="3" t="s">
        <v>877</v>
      </c>
      <c r="I354" s="3" t="s">
        <v>1501</v>
      </c>
      <c r="J354" s="3" t="s">
        <v>879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2887</v>
      </c>
      <c r="T354" s="3" t="s">
        <v>70</v>
      </c>
      <c r="U354" s="3" t="s">
        <v>476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hidden="1" x14ac:dyDescent="0.2">
      <c r="A355" s="3">
        <v>10354</v>
      </c>
      <c r="B355" s="3" t="s">
        <v>2</v>
      </c>
      <c r="C355" s="3">
        <v>10354</v>
      </c>
      <c r="D355" s="3" t="s">
        <v>1691</v>
      </c>
      <c r="E355" s="3" t="s">
        <v>1692</v>
      </c>
      <c r="F355" s="3">
        <v>2003</v>
      </c>
      <c r="G355" s="3" t="s">
        <v>56</v>
      </c>
      <c r="H355" s="3" t="s">
        <v>883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1693</v>
      </c>
      <c r="S355" s="3" t="s">
        <v>1694</v>
      </c>
      <c r="T355" s="3" t="s">
        <v>62</v>
      </c>
      <c r="U355" s="3" t="s">
        <v>1013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370</v>
      </c>
      <c r="AG355" s="3" t="s">
        <v>54</v>
      </c>
      <c r="AH355" s="3">
        <v>7150</v>
      </c>
    </row>
    <row r="356" spans="1:34" hidden="1" x14ac:dyDescent="0.2">
      <c r="A356" s="3">
        <v>10355</v>
      </c>
      <c r="B356" s="3" t="s">
        <v>2</v>
      </c>
      <c r="C356" s="3">
        <v>10355</v>
      </c>
      <c r="D356" s="3" t="s">
        <v>1014</v>
      </c>
      <c r="E356" s="3" t="s">
        <v>1695</v>
      </c>
      <c r="F356" s="3">
        <v>2010</v>
      </c>
      <c r="G356" s="3" t="s">
        <v>284</v>
      </c>
      <c r="H356" s="3" t="s">
        <v>285</v>
      </c>
      <c r="I356" s="3" t="s">
        <v>1016</v>
      </c>
      <c r="J356" s="3" t="s">
        <v>532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1696</v>
      </c>
      <c r="T356" s="3" t="s">
        <v>81</v>
      </c>
      <c r="U356" s="3" t="s">
        <v>1223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hidden="1" x14ac:dyDescent="0.2">
      <c r="A357" s="3">
        <v>10356</v>
      </c>
      <c r="B357" s="3" t="s">
        <v>2</v>
      </c>
      <c r="C357" s="3">
        <v>10356</v>
      </c>
      <c r="D357" s="3" t="s">
        <v>1697</v>
      </c>
      <c r="E357" s="3" t="s">
        <v>1698</v>
      </c>
      <c r="F357" s="3">
        <v>2009</v>
      </c>
      <c r="G357" s="3" t="s">
        <v>1699</v>
      </c>
      <c r="H357" s="3" t="s">
        <v>1700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1701</v>
      </c>
      <c r="S357" s="3" t="s">
        <v>1702</v>
      </c>
      <c r="T357" s="3" t="s">
        <v>47</v>
      </c>
      <c r="U357" s="3" t="s">
        <v>1430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hidden="1" x14ac:dyDescent="0.2">
      <c r="A358" s="3">
        <v>10357</v>
      </c>
      <c r="B358" s="3" t="s">
        <v>2</v>
      </c>
      <c r="C358" s="3">
        <v>10357</v>
      </c>
      <c r="D358" s="3" t="s">
        <v>1703</v>
      </c>
      <c r="E358" s="3" t="s">
        <v>1704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1705</v>
      </c>
      <c r="T358" s="3" t="s">
        <v>62</v>
      </c>
      <c r="U358" s="3" t="s">
        <v>1346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6186</v>
      </c>
      <c r="E359" s="3" t="s">
        <v>6187</v>
      </c>
      <c r="F359" s="3">
        <v>2012</v>
      </c>
      <c r="G359" s="3" t="s">
        <v>38</v>
      </c>
      <c r="H359" s="3" t="s">
        <v>2424</v>
      </c>
      <c r="I359" s="3" t="s">
        <v>317</v>
      </c>
      <c r="K359" s="3" t="s">
        <v>59</v>
      </c>
      <c r="L359" s="3" t="s">
        <v>361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6188</v>
      </c>
      <c r="T359" s="3" t="s">
        <v>70</v>
      </c>
      <c r="U359" s="3" t="s">
        <v>376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4592</v>
      </c>
      <c r="E360" s="3" t="s">
        <v>4593</v>
      </c>
      <c r="F360" s="3">
        <v>2006</v>
      </c>
      <c r="G360" s="3" t="s">
        <v>56</v>
      </c>
      <c r="H360" s="3" t="s">
        <v>3867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4594</v>
      </c>
      <c r="T360" s="3" t="s">
        <v>70</v>
      </c>
      <c r="U360" s="3" t="s">
        <v>376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hidden="1" x14ac:dyDescent="0.2">
      <c r="A361" s="3">
        <v>10360</v>
      </c>
      <c r="B361" s="3" t="s">
        <v>2</v>
      </c>
      <c r="C361" s="3">
        <v>10360</v>
      </c>
      <c r="D361" s="3" t="s">
        <v>1710</v>
      </c>
      <c r="F361" s="3">
        <v>1998</v>
      </c>
      <c r="G361" s="3" t="s">
        <v>86</v>
      </c>
      <c r="H361" s="3" t="s">
        <v>1711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1712</v>
      </c>
      <c r="T361" s="3" t="s">
        <v>70</v>
      </c>
      <c r="U361" s="3" t="s">
        <v>425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hidden="1" x14ac:dyDescent="0.2">
      <c r="A362" s="3">
        <v>10361</v>
      </c>
      <c r="B362" s="3" t="s">
        <v>2</v>
      </c>
      <c r="C362" s="3">
        <v>10361</v>
      </c>
      <c r="D362" s="3" t="s">
        <v>1713</v>
      </c>
      <c r="E362" s="3" t="s">
        <v>1714</v>
      </c>
      <c r="F362" s="3">
        <v>2007</v>
      </c>
      <c r="G362" s="3" t="s">
        <v>358</v>
      </c>
      <c r="H362" s="3" t="s">
        <v>359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1715</v>
      </c>
      <c r="T362" s="3" t="s">
        <v>289</v>
      </c>
      <c r="U362" s="3" t="s">
        <v>1716</v>
      </c>
      <c r="V362" s="3">
        <v>4818</v>
      </c>
      <c r="W362" s="3" t="s">
        <v>702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3877</v>
      </c>
      <c r="E363" s="3" t="s">
        <v>3878</v>
      </c>
      <c r="F363" s="3">
        <v>2013</v>
      </c>
      <c r="G363" s="3" t="s">
        <v>1035</v>
      </c>
      <c r="H363" s="3" t="s">
        <v>1139</v>
      </c>
      <c r="I363" s="3" t="s">
        <v>1037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1221</v>
      </c>
      <c r="S363" s="3" t="s">
        <v>3879</v>
      </c>
      <c r="T363" s="3" t="s">
        <v>70</v>
      </c>
      <c r="U363" s="3" t="s">
        <v>933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5444</v>
      </c>
      <c r="F364" s="3">
        <v>2017</v>
      </c>
      <c r="G364" s="3" t="s">
        <v>4313</v>
      </c>
      <c r="H364" s="3" t="s">
        <v>5445</v>
      </c>
      <c r="I364" s="3" t="s">
        <v>5446</v>
      </c>
      <c r="K364" s="3" t="s">
        <v>59</v>
      </c>
      <c r="L364" s="3" t="s">
        <v>901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5447</v>
      </c>
      <c r="T364" s="3" t="s">
        <v>70</v>
      </c>
      <c r="U364" s="3" t="s">
        <v>1452</v>
      </c>
      <c r="W364" s="3" t="s">
        <v>450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hidden="1" x14ac:dyDescent="0.2">
      <c r="A365" s="3">
        <v>10364</v>
      </c>
      <c r="B365" s="3" t="s">
        <v>2</v>
      </c>
      <c r="C365" s="3">
        <v>10364</v>
      </c>
      <c r="D365" s="3" t="s">
        <v>1726</v>
      </c>
      <c r="F365" s="3">
        <v>2004</v>
      </c>
      <c r="G365" s="3" t="s">
        <v>38</v>
      </c>
      <c r="H365" s="3" t="s">
        <v>66</v>
      </c>
      <c r="I365" s="3" t="s">
        <v>1727</v>
      </c>
      <c r="J365" s="3" t="s">
        <v>610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1728</v>
      </c>
      <c r="T365" s="3" t="s">
        <v>62</v>
      </c>
      <c r="U365" s="3" t="s">
        <v>623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hidden="1" x14ac:dyDescent="0.2">
      <c r="A366" s="3">
        <v>10365</v>
      </c>
      <c r="B366" s="3" t="s">
        <v>2</v>
      </c>
      <c r="C366" s="3">
        <v>10365</v>
      </c>
      <c r="D366" s="3" t="s">
        <v>1729</v>
      </c>
      <c r="F366" s="3">
        <v>2006</v>
      </c>
      <c r="G366" s="3" t="s">
        <v>191</v>
      </c>
      <c r="H366" s="3" t="s">
        <v>1730</v>
      </c>
      <c r="I366" s="3" t="s">
        <v>1314</v>
      </c>
      <c r="J366" s="3" t="s">
        <v>1270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1731</v>
      </c>
      <c r="T366" s="3" t="s">
        <v>47</v>
      </c>
      <c r="U366" s="3" t="s">
        <v>1732</v>
      </c>
      <c r="V366" s="3">
        <v>7011</v>
      </c>
      <c r="W366" s="3" t="s">
        <v>839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hidden="1" x14ac:dyDescent="0.2">
      <c r="A367" s="3">
        <v>10366</v>
      </c>
      <c r="B367" s="3" t="s">
        <v>2</v>
      </c>
      <c r="C367" s="3">
        <v>10366</v>
      </c>
      <c r="D367" s="3" t="s">
        <v>1733</v>
      </c>
      <c r="F367" s="3">
        <v>2004</v>
      </c>
      <c r="G367" s="3" t="s">
        <v>56</v>
      </c>
      <c r="H367" s="3" t="s">
        <v>1734</v>
      </c>
      <c r="I367" s="3" t="s">
        <v>1735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1736</v>
      </c>
      <c r="T367" s="3" t="s">
        <v>62</v>
      </c>
      <c r="U367" s="3" t="s">
        <v>1737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6008</v>
      </c>
      <c r="F368" s="3">
        <v>2011</v>
      </c>
      <c r="G368" s="3" t="s">
        <v>358</v>
      </c>
      <c r="H368" s="3" t="s">
        <v>2079</v>
      </c>
      <c r="I368" s="3" t="s">
        <v>497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6009</v>
      </c>
      <c r="T368" s="3" t="s">
        <v>70</v>
      </c>
      <c r="U368" s="3" t="s">
        <v>664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hidden="1" x14ac:dyDescent="0.2">
      <c r="A369" s="3">
        <v>10368</v>
      </c>
      <c r="B369" s="3" t="s">
        <v>2</v>
      </c>
      <c r="C369" s="3">
        <v>10368</v>
      </c>
      <c r="D369" s="3" t="s">
        <v>1742</v>
      </c>
      <c r="F369" s="3">
        <v>2011</v>
      </c>
      <c r="G369" s="3" t="s">
        <v>358</v>
      </c>
      <c r="H369" s="3" t="s">
        <v>359</v>
      </c>
      <c r="I369" s="3" t="s">
        <v>1110</v>
      </c>
      <c r="K369" s="3" t="s">
        <v>59</v>
      </c>
      <c r="L369" s="3" t="s">
        <v>361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1743</v>
      </c>
      <c r="T369" s="3" t="s">
        <v>211</v>
      </c>
      <c r="U369" s="3" t="s">
        <v>738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3354</v>
      </c>
      <c r="F370" s="3">
        <v>2017</v>
      </c>
      <c r="G370" s="3" t="s">
        <v>347</v>
      </c>
      <c r="H370" s="3" t="s">
        <v>1121</v>
      </c>
      <c r="I370" s="3" t="s">
        <v>861</v>
      </c>
      <c r="K370" s="3" t="s">
        <v>59</v>
      </c>
      <c r="L370" s="3" t="s">
        <v>654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3355</v>
      </c>
      <c r="T370" s="3" t="s">
        <v>70</v>
      </c>
      <c r="U370" s="3" t="s">
        <v>664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hidden="1" x14ac:dyDescent="0.2">
      <c r="A371" s="3">
        <v>10370</v>
      </c>
      <c r="B371" s="3" t="s">
        <v>2</v>
      </c>
      <c r="C371" s="3">
        <v>10370</v>
      </c>
      <c r="D371" s="3" t="s">
        <v>1747</v>
      </c>
      <c r="F371" s="3">
        <v>2012</v>
      </c>
      <c r="G371" s="3" t="s">
        <v>1035</v>
      </c>
      <c r="H371" s="3" t="s">
        <v>1139</v>
      </c>
      <c r="I371" s="3" t="s">
        <v>1748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1749</v>
      </c>
      <c r="S371" s="3" t="s">
        <v>1750</v>
      </c>
      <c r="T371" s="3" t="s">
        <v>171</v>
      </c>
      <c r="U371" s="3" t="s">
        <v>1233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hidden="1" x14ac:dyDescent="0.2">
      <c r="A372" s="3">
        <v>10371</v>
      </c>
      <c r="B372" s="3" t="s">
        <v>2</v>
      </c>
      <c r="C372" s="3">
        <v>10371</v>
      </c>
      <c r="D372" s="3" t="s">
        <v>1751</v>
      </c>
      <c r="E372" s="3" t="s">
        <v>1752</v>
      </c>
      <c r="F372" s="3">
        <v>2004</v>
      </c>
      <c r="G372" s="3" t="s">
        <v>38</v>
      </c>
      <c r="H372" s="3" t="s">
        <v>689</v>
      </c>
      <c r="J372" s="3" t="s">
        <v>690</v>
      </c>
      <c r="K372" s="3" t="s">
        <v>59</v>
      </c>
      <c r="L372" s="3" t="s">
        <v>361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1753</v>
      </c>
      <c r="T372" s="3" t="s">
        <v>70</v>
      </c>
      <c r="U372" s="3" t="s">
        <v>1754</v>
      </c>
      <c r="V372" s="3">
        <v>9600</v>
      </c>
      <c r="W372" s="3" t="s">
        <v>410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5189</v>
      </c>
      <c r="E373" s="3" t="s">
        <v>5190</v>
      </c>
      <c r="F373" s="3">
        <v>2001</v>
      </c>
      <c r="G373" s="3" t="s">
        <v>292</v>
      </c>
      <c r="H373" s="3" t="s">
        <v>899</v>
      </c>
      <c r="I373" s="3" t="s">
        <v>667</v>
      </c>
      <c r="J373" s="3" t="s">
        <v>3263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5191</v>
      </c>
      <c r="T373" s="3" t="s">
        <v>70</v>
      </c>
      <c r="U373" s="3" t="s">
        <v>5192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hidden="1" x14ac:dyDescent="0.2">
      <c r="A374" s="3">
        <v>10373</v>
      </c>
      <c r="B374" s="3" t="s">
        <v>2</v>
      </c>
      <c r="C374" s="3">
        <v>10373</v>
      </c>
      <c r="D374" s="3" t="s">
        <v>1761</v>
      </c>
      <c r="F374" s="3">
        <v>2010</v>
      </c>
      <c r="G374" s="3" t="s">
        <v>284</v>
      </c>
      <c r="H374" s="3" t="s">
        <v>285</v>
      </c>
      <c r="I374" s="3" t="s">
        <v>770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1762</v>
      </c>
      <c r="T374" s="3" t="s">
        <v>62</v>
      </c>
      <c r="U374" s="3" t="s">
        <v>393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hidden="1" x14ac:dyDescent="0.2">
      <c r="A375" s="3">
        <v>10374</v>
      </c>
      <c r="B375" s="3" t="s">
        <v>2</v>
      </c>
      <c r="C375" s="3">
        <v>10374</v>
      </c>
      <c r="D375" s="3" t="s">
        <v>1763</v>
      </c>
      <c r="E375" s="3" t="s">
        <v>1764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1765</v>
      </c>
      <c r="T375" s="3" t="s">
        <v>62</v>
      </c>
      <c r="U375" s="3" t="s">
        <v>1766</v>
      </c>
      <c r="V375" s="3">
        <v>4120</v>
      </c>
      <c r="W375" s="3" t="s">
        <v>333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477</v>
      </c>
      <c r="F376" s="3">
        <v>2001</v>
      </c>
      <c r="G376" s="3" t="s">
        <v>191</v>
      </c>
      <c r="H376" s="3" t="s">
        <v>207</v>
      </c>
      <c r="I376" s="3" t="s">
        <v>478</v>
      </c>
      <c r="J376" s="3" t="s">
        <v>479</v>
      </c>
      <c r="K376" s="3" t="s">
        <v>41</v>
      </c>
      <c r="L376" s="3" t="s">
        <v>480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481</v>
      </c>
      <c r="T376" s="3" t="s">
        <v>289</v>
      </c>
      <c r="U376" s="3" t="s">
        <v>442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601</v>
      </c>
      <c r="E377" s="3" t="s">
        <v>602</v>
      </c>
      <c r="F377" s="3">
        <v>2006</v>
      </c>
      <c r="G377" s="3" t="s">
        <v>86</v>
      </c>
      <c r="H377" s="3" t="s">
        <v>502</v>
      </c>
      <c r="I377" s="3" t="s">
        <v>603</v>
      </c>
      <c r="J377" s="3" t="s">
        <v>604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605</v>
      </c>
      <c r="T377" s="3" t="s">
        <v>289</v>
      </c>
      <c r="U377" s="3" t="s">
        <v>606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hidden="1" x14ac:dyDescent="0.2">
      <c r="A378" s="3">
        <v>10377</v>
      </c>
      <c r="B378" s="3" t="s">
        <v>2</v>
      </c>
      <c r="C378" s="3">
        <v>10377</v>
      </c>
      <c r="D378" s="3" t="s">
        <v>1776</v>
      </c>
      <c r="F378" s="3">
        <v>2012</v>
      </c>
      <c r="G378" s="3" t="s">
        <v>112</v>
      </c>
      <c r="H378" s="3" t="s">
        <v>1777</v>
      </c>
      <c r="I378" s="3" t="s">
        <v>766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1778</v>
      </c>
      <c r="T378" s="3" t="s">
        <v>70</v>
      </c>
      <c r="U378" s="3" t="s">
        <v>1555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4419</v>
      </c>
      <c r="E379" s="3" t="s">
        <v>4420</v>
      </c>
      <c r="F379" s="3">
        <v>1997</v>
      </c>
      <c r="G379" s="3" t="s">
        <v>152</v>
      </c>
      <c r="H379" s="3" t="s">
        <v>4421</v>
      </c>
      <c r="I379" s="3" t="s">
        <v>79</v>
      </c>
      <c r="J379" s="3" t="s">
        <v>4422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4423</v>
      </c>
      <c r="S379" s="3" t="s">
        <v>1071</v>
      </c>
      <c r="T379" s="3" t="s">
        <v>289</v>
      </c>
      <c r="U379" s="3" t="s">
        <v>4424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hidden="1" x14ac:dyDescent="0.2">
      <c r="A380" s="3">
        <v>10379</v>
      </c>
      <c r="B380" s="3" t="s">
        <v>2</v>
      </c>
      <c r="C380" s="3">
        <v>10379</v>
      </c>
      <c r="D380" s="3" t="s">
        <v>1784</v>
      </c>
      <c r="F380" s="3">
        <v>1999</v>
      </c>
      <c r="G380" s="3" t="s">
        <v>56</v>
      </c>
      <c r="H380" s="3" t="s">
        <v>1785</v>
      </c>
      <c r="J380" s="3" t="s">
        <v>1786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1787</v>
      </c>
      <c r="T380" s="3" t="s">
        <v>62</v>
      </c>
      <c r="U380" s="3" t="s">
        <v>1788</v>
      </c>
      <c r="V380" s="3">
        <v>4010</v>
      </c>
      <c r="W380" s="3" t="s">
        <v>351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hidden="1" x14ac:dyDescent="0.2">
      <c r="A381" s="3">
        <v>10380</v>
      </c>
      <c r="B381" s="3" t="s">
        <v>2</v>
      </c>
      <c r="C381" s="3">
        <v>10380</v>
      </c>
      <c r="D381" s="3" t="s">
        <v>1789</v>
      </c>
      <c r="E381" s="3" t="s">
        <v>1790</v>
      </c>
      <c r="F381" s="3">
        <v>2005</v>
      </c>
      <c r="G381" s="3" t="s">
        <v>56</v>
      </c>
      <c r="H381" s="3" t="s">
        <v>57</v>
      </c>
      <c r="I381" s="3" t="s">
        <v>1791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1792</v>
      </c>
      <c r="T381" s="3" t="s">
        <v>1175</v>
      </c>
      <c r="U381" s="3" t="s">
        <v>1793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hidden="1" x14ac:dyDescent="0.2">
      <c r="A382" s="3">
        <v>10381</v>
      </c>
      <c r="B382" s="3" t="s">
        <v>2</v>
      </c>
      <c r="C382" s="3">
        <v>10381</v>
      </c>
      <c r="D382" s="3" t="s">
        <v>1794</v>
      </c>
      <c r="E382" s="3" t="s">
        <v>1795</v>
      </c>
      <c r="F382" s="3">
        <v>2006</v>
      </c>
      <c r="G382" s="3" t="s">
        <v>86</v>
      </c>
      <c r="H382" s="3" t="s">
        <v>87</v>
      </c>
      <c r="I382" s="3" t="s">
        <v>488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1796</v>
      </c>
      <c r="T382" s="3" t="s">
        <v>62</v>
      </c>
      <c r="U382" s="3" t="s">
        <v>1797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hidden="1" x14ac:dyDescent="0.2">
      <c r="A384" s="3">
        <v>10383</v>
      </c>
      <c r="B384" s="3" t="s">
        <v>2</v>
      </c>
      <c r="C384" s="3">
        <v>10383</v>
      </c>
      <c r="D384" s="3" t="s">
        <v>1802</v>
      </c>
      <c r="E384" s="3" t="s">
        <v>1803</v>
      </c>
      <c r="F384" s="3">
        <v>2007</v>
      </c>
      <c r="G384" s="3" t="s">
        <v>86</v>
      </c>
      <c r="H384" s="3" t="s">
        <v>1804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1805</v>
      </c>
      <c r="T384" s="3" t="s">
        <v>70</v>
      </c>
      <c r="U384" s="3" t="s">
        <v>707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4677</v>
      </c>
      <c r="F385" s="3">
        <v>2001</v>
      </c>
      <c r="G385" s="3" t="s">
        <v>38</v>
      </c>
      <c r="H385" s="3" t="s">
        <v>39</v>
      </c>
      <c r="I385" s="3" t="s">
        <v>4678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917</v>
      </c>
      <c r="R385" s="3">
        <v>10</v>
      </c>
      <c r="S385" s="3" t="s">
        <v>4679</v>
      </c>
      <c r="T385" s="3" t="s">
        <v>289</v>
      </c>
      <c r="U385" s="3" t="s">
        <v>4680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370</v>
      </c>
      <c r="AG385" s="3" t="s">
        <v>54</v>
      </c>
      <c r="AH385" s="3">
        <v>4115</v>
      </c>
    </row>
    <row r="386" spans="1:34" x14ac:dyDescent="0.2">
      <c r="A386" s="3">
        <v>10576</v>
      </c>
      <c r="B386" s="3" t="s">
        <v>2</v>
      </c>
      <c r="C386" s="3">
        <v>10576</v>
      </c>
      <c r="D386" s="3" t="s">
        <v>2464</v>
      </c>
      <c r="F386" s="3">
        <v>2017</v>
      </c>
      <c r="G386" s="3" t="s">
        <v>38</v>
      </c>
      <c r="H386" s="3" t="s">
        <v>1917</v>
      </c>
      <c r="K386" s="3" t="s">
        <v>67</v>
      </c>
      <c r="L386" s="3" t="s">
        <v>907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1492</v>
      </c>
      <c r="T386" s="3" t="s">
        <v>2465</v>
      </c>
      <c r="U386" s="3" t="s">
        <v>2466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hidden="1" x14ac:dyDescent="0.2">
      <c r="A387" s="3">
        <v>10386</v>
      </c>
      <c r="B387" s="3" t="s">
        <v>2</v>
      </c>
      <c r="C387" s="3">
        <v>10386</v>
      </c>
      <c r="D387" s="3" t="s">
        <v>1815</v>
      </c>
      <c r="E387" s="3" t="s">
        <v>1816</v>
      </c>
      <c r="F387" s="3">
        <v>2008</v>
      </c>
      <c r="G387" s="3" t="s">
        <v>1699</v>
      </c>
      <c r="H387" s="3" t="s">
        <v>1700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1817</v>
      </c>
      <c r="T387" s="3" t="s">
        <v>62</v>
      </c>
      <c r="U387" s="3" t="s">
        <v>369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hidden="1" x14ac:dyDescent="0.2">
      <c r="A388" s="3">
        <v>10387</v>
      </c>
      <c r="B388" s="3" t="s">
        <v>2</v>
      </c>
      <c r="C388" s="3">
        <v>10387</v>
      </c>
      <c r="D388" s="3" t="s">
        <v>1818</v>
      </c>
      <c r="E388" s="3" t="s">
        <v>1819</v>
      </c>
      <c r="F388" s="3">
        <v>2008</v>
      </c>
      <c r="G388" s="3" t="s">
        <v>347</v>
      </c>
      <c r="H388" s="3" t="s">
        <v>964</v>
      </c>
      <c r="I388" s="3" t="s">
        <v>852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1820</v>
      </c>
      <c r="T388" s="3" t="s">
        <v>62</v>
      </c>
      <c r="U388" s="3" t="s">
        <v>1672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hidden="1" x14ac:dyDescent="0.2">
      <c r="A389" s="3">
        <v>10388</v>
      </c>
      <c r="B389" s="3" t="s">
        <v>2</v>
      </c>
      <c r="C389" s="3">
        <v>10388</v>
      </c>
      <c r="D389" s="3" t="s">
        <v>1103</v>
      </c>
      <c r="E389" s="3" t="s">
        <v>1821</v>
      </c>
      <c r="F389" s="3">
        <v>1997</v>
      </c>
      <c r="G389" s="3" t="s">
        <v>56</v>
      </c>
      <c r="H389" s="3" t="s">
        <v>100</v>
      </c>
      <c r="I389" s="3" t="s">
        <v>1105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1822</v>
      </c>
      <c r="S389" s="3" t="s">
        <v>1823</v>
      </c>
      <c r="T389" s="3" t="s">
        <v>62</v>
      </c>
      <c r="U389" s="3" t="s">
        <v>1824</v>
      </c>
      <c r="V389" s="3">
        <v>7010</v>
      </c>
      <c r="W389" s="3" t="s">
        <v>839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5877</v>
      </c>
      <c r="F390" s="3">
        <v>2004</v>
      </c>
      <c r="G390" s="3" t="s">
        <v>112</v>
      </c>
      <c r="H390" s="3" t="s">
        <v>2165</v>
      </c>
      <c r="I390" s="3" t="s">
        <v>942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5878</v>
      </c>
      <c r="T390" s="3" t="s">
        <v>1293</v>
      </c>
      <c r="U390" s="3" t="s">
        <v>3480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hidden="1" x14ac:dyDescent="0.2">
      <c r="A391" s="3">
        <v>10390</v>
      </c>
      <c r="B391" s="3" t="s">
        <v>2</v>
      </c>
      <c r="C391" s="3">
        <v>10390</v>
      </c>
      <c r="D391" s="3" t="s">
        <v>1827</v>
      </c>
      <c r="F391" s="3">
        <v>2009</v>
      </c>
      <c r="G391" s="3" t="s">
        <v>176</v>
      </c>
      <c r="H391" s="3" t="s">
        <v>1828</v>
      </c>
      <c r="J391" s="3" t="s">
        <v>1829</v>
      </c>
      <c r="K391" s="3" t="s">
        <v>59</v>
      </c>
      <c r="L391" s="3" t="s">
        <v>1508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1107</v>
      </c>
      <c r="T391" s="3" t="s">
        <v>62</v>
      </c>
      <c r="U391" s="3" t="s">
        <v>393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hidden="1" x14ac:dyDescent="0.2">
      <c r="A392" s="3">
        <v>10391</v>
      </c>
      <c r="B392" s="3" t="s">
        <v>2</v>
      </c>
      <c r="C392" s="3">
        <v>10391</v>
      </c>
      <c r="D392" s="3" t="s">
        <v>1830</v>
      </c>
      <c r="F392" s="3">
        <v>2002</v>
      </c>
      <c r="G392" s="3" t="s">
        <v>358</v>
      </c>
      <c r="H392" s="3" t="s">
        <v>798</v>
      </c>
      <c r="I392" s="3" t="s">
        <v>1831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1832</v>
      </c>
      <c r="T392" s="3" t="s">
        <v>47</v>
      </c>
      <c r="U392" s="3" t="s">
        <v>1833</v>
      </c>
      <c r="V392" s="3">
        <v>3116</v>
      </c>
      <c r="W392" s="6" t="s">
        <v>6355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hidden="1" x14ac:dyDescent="0.2">
      <c r="A393" s="3">
        <v>10392</v>
      </c>
      <c r="B393" s="3" t="s">
        <v>2</v>
      </c>
      <c r="C393" s="3">
        <v>10392</v>
      </c>
      <c r="D393" s="3" t="s">
        <v>1834</v>
      </c>
      <c r="F393" s="3">
        <v>2003</v>
      </c>
      <c r="G393" s="3" t="s">
        <v>284</v>
      </c>
      <c r="H393" s="3" t="s">
        <v>1835</v>
      </c>
      <c r="I393" s="3" t="s">
        <v>323</v>
      </c>
      <c r="J393" s="3" t="s">
        <v>1836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1837</v>
      </c>
      <c r="T393" s="3" t="s">
        <v>47</v>
      </c>
      <c r="U393" s="3" t="s">
        <v>1838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hidden="1" x14ac:dyDescent="0.2">
      <c r="A394" s="3">
        <v>10393</v>
      </c>
      <c r="B394" s="3" t="s">
        <v>2</v>
      </c>
      <c r="C394" s="3">
        <v>10393</v>
      </c>
      <c r="D394" s="3" t="s">
        <v>1839</v>
      </c>
      <c r="E394" s="3" t="s">
        <v>1840</v>
      </c>
      <c r="F394" s="3">
        <v>2005</v>
      </c>
      <c r="G394" s="3" t="s">
        <v>1841</v>
      </c>
      <c r="H394" s="3" t="s">
        <v>1842</v>
      </c>
      <c r="I394" s="3" t="s">
        <v>1155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1843</v>
      </c>
      <c r="T394" s="3" t="s">
        <v>81</v>
      </c>
      <c r="U394" s="3" t="s">
        <v>1844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hidden="1" x14ac:dyDescent="0.2">
      <c r="A395" s="3">
        <v>10394</v>
      </c>
      <c r="B395" s="3" t="s">
        <v>2</v>
      </c>
      <c r="C395" s="3">
        <v>10394</v>
      </c>
      <c r="D395" s="3" t="s">
        <v>1845</v>
      </c>
      <c r="F395" s="3">
        <v>2016</v>
      </c>
      <c r="G395" s="3" t="s">
        <v>358</v>
      </c>
      <c r="H395" s="3" t="s">
        <v>1846</v>
      </c>
      <c r="I395" s="3" t="s">
        <v>1227</v>
      </c>
      <c r="K395" s="3" t="s">
        <v>59</v>
      </c>
      <c r="L395" s="3" t="s">
        <v>361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1847</v>
      </c>
      <c r="T395" s="3" t="s">
        <v>62</v>
      </c>
      <c r="U395" s="3" t="s">
        <v>369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hidden="1" x14ac:dyDescent="0.2">
      <c r="A396" s="3">
        <v>10395</v>
      </c>
      <c r="B396" s="3" t="s">
        <v>2</v>
      </c>
      <c r="C396" s="3">
        <v>10395</v>
      </c>
      <c r="D396" s="3" t="s">
        <v>1848</v>
      </c>
      <c r="F396" s="3">
        <v>2006</v>
      </c>
      <c r="G396" s="3" t="s">
        <v>56</v>
      </c>
      <c r="H396" s="3" t="s">
        <v>1849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1850</v>
      </c>
      <c r="T396" s="3" t="s">
        <v>81</v>
      </c>
      <c r="U396" s="3" t="s">
        <v>1024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hidden="1" x14ac:dyDescent="0.2">
      <c r="A397" s="3">
        <v>10396</v>
      </c>
      <c r="B397" s="3" t="s">
        <v>2</v>
      </c>
      <c r="C397" s="3">
        <v>10396</v>
      </c>
      <c r="D397" s="3" t="s">
        <v>1851</v>
      </c>
      <c r="F397" s="3">
        <v>2004</v>
      </c>
      <c r="G397" s="3" t="s">
        <v>86</v>
      </c>
      <c r="H397" s="3" t="s">
        <v>784</v>
      </c>
      <c r="I397" s="3" t="s">
        <v>1852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1853</v>
      </c>
      <c r="T397" s="3" t="s">
        <v>62</v>
      </c>
      <c r="U397" s="3" t="s">
        <v>1854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hidden="1" x14ac:dyDescent="0.2">
      <c r="A398" s="3">
        <v>10397</v>
      </c>
      <c r="B398" s="3" t="s">
        <v>2</v>
      </c>
      <c r="C398" s="3">
        <v>10397</v>
      </c>
      <c r="D398" s="3" t="s">
        <v>1855</v>
      </c>
      <c r="E398" s="3" t="s">
        <v>1856</v>
      </c>
      <c r="F398" s="3">
        <v>2007</v>
      </c>
      <c r="G398" s="3" t="s">
        <v>284</v>
      </c>
      <c r="H398" s="3" t="s">
        <v>285</v>
      </c>
      <c r="J398" s="3" t="s">
        <v>532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1857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hidden="1" x14ac:dyDescent="0.2">
      <c r="A399" s="3">
        <v>10398</v>
      </c>
      <c r="B399" s="3" t="s">
        <v>2</v>
      </c>
      <c r="C399" s="3">
        <v>10398</v>
      </c>
      <c r="D399" s="3" t="s">
        <v>1858</v>
      </c>
      <c r="E399" s="3" t="s">
        <v>1859</v>
      </c>
      <c r="F399" s="3">
        <v>2005</v>
      </c>
      <c r="G399" s="3" t="s">
        <v>198</v>
      </c>
      <c r="H399" s="3" t="s">
        <v>278</v>
      </c>
      <c r="I399" s="3" t="s">
        <v>453</v>
      </c>
      <c r="J399" s="3" t="s">
        <v>280</v>
      </c>
      <c r="K399" s="3" t="s">
        <v>1560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1860</v>
      </c>
      <c r="T399" s="3" t="s">
        <v>62</v>
      </c>
      <c r="U399" s="3" t="s">
        <v>1861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3494</v>
      </c>
      <c r="F400" s="3">
        <v>2007</v>
      </c>
      <c r="G400" s="3" t="s">
        <v>191</v>
      </c>
      <c r="H400" s="3" t="s">
        <v>192</v>
      </c>
      <c r="I400" s="3" t="s">
        <v>3495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3496</v>
      </c>
      <c r="T400" s="3" t="s">
        <v>1293</v>
      </c>
      <c r="U400" s="3" t="s">
        <v>3497</v>
      </c>
      <c r="W400" s="3" t="s">
        <v>450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hidden="1" x14ac:dyDescent="0.2">
      <c r="A401" s="3">
        <v>10400</v>
      </c>
      <c r="B401" s="3" t="s">
        <v>2</v>
      </c>
      <c r="C401" s="3">
        <v>10400</v>
      </c>
      <c r="D401" s="3" t="s">
        <v>1864</v>
      </c>
      <c r="F401" s="3">
        <v>2009</v>
      </c>
      <c r="G401" s="3" t="s">
        <v>38</v>
      </c>
      <c r="H401" s="3" t="s">
        <v>1865</v>
      </c>
      <c r="I401" s="3" t="s">
        <v>1866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1867</v>
      </c>
      <c r="T401" s="3" t="s">
        <v>211</v>
      </c>
      <c r="U401" s="3" t="s">
        <v>1824</v>
      </c>
      <c r="V401" s="3">
        <v>7010</v>
      </c>
      <c r="W401" s="3" t="s">
        <v>839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hidden="1" x14ac:dyDescent="0.2">
      <c r="A402" s="3">
        <v>10401</v>
      </c>
      <c r="B402" s="3" t="s">
        <v>2</v>
      </c>
      <c r="C402" s="3">
        <v>10401</v>
      </c>
      <c r="D402" s="3" t="s">
        <v>1868</v>
      </c>
      <c r="F402" s="3">
        <v>1993</v>
      </c>
      <c r="G402" s="3" t="s">
        <v>198</v>
      </c>
      <c r="H402" s="3" t="s">
        <v>877</v>
      </c>
      <c r="I402" s="3" t="s">
        <v>1869</v>
      </c>
      <c r="J402" s="3" t="s">
        <v>1870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1871</v>
      </c>
      <c r="T402" s="3" t="s">
        <v>81</v>
      </c>
      <c r="U402" s="3" t="s">
        <v>1652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hidden="1" x14ac:dyDescent="0.2">
      <c r="A403" s="3">
        <v>10402</v>
      </c>
      <c r="B403" s="3" t="s">
        <v>2</v>
      </c>
      <c r="C403" s="3">
        <v>10402</v>
      </c>
      <c r="D403" s="3" t="s">
        <v>1872</v>
      </c>
      <c r="F403" s="3">
        <v>2008</v>
      </c>
      <c r="G403" s="3" t="s">
        <v>152</v>
      </c>
      <c r="H403" s="3" t="s">
        <v>1873</v>
      </c>
      <c r="I403" s="3" t="s">
        <v>154</v>
      </c>
      <c r="J403" s="3" t="s">
        <v>1874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1875</v>
      </c>
      <c r="T403" s="3" t="s">
        <v>254</v>
      </c>
      <c r="U403" s="3" t="s">
        <v>369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1333</v>
      </c>
      <c r="E404" s="3" t="s">
        <v>1334</v>
      </c>
      <c r="F404" s="3">
        <v>2005</v>
      </c>
      <c r="G404" s="3" t="s">
        <v>56</v>
      </c>
      <c r="H404" s="3" t="s">
        <v>1335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1336</v>
      </c>
      <c r="T404" s="3" t="s">
        <v>1293</v>
      </c>
      <c r="U404" s="3" t="s">
        <v>419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hidden="1" x14ac:dyDescent="0.2">
      <c r="A405" s="3">
        <v>10404</v>
      </c>
      <c r="B405" s="3" t="s">
        <v>2</v>
      </c>
      <c r="C405" s="3">
        <v>10404</v>
      </c>
      <c r="D405" s="3" t="s">
        <v>1880</v>
      </c>
      <c r="E405" s="3" t="s">
        <v>1881</v>
      </c>
      <c r="F405" s="3">
        <v>2008</v>
      </c>
      <c r="G405" s="3" t="s">
        <v>86</v>
      </c>
      <c r="H405" s="3" t="s">
        <v>502</v>
      </c>
      <c r="I405" s="3" t="s">
        <v>503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1882</v>
      </c>
      <c r="T405" s="3" t="s">
        <v>70</v>
      </c>
      <c r="U405" s="3" t="s">
        <v>707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hidden="1" x14ac:dyDescent="0.2">
      <c r="A406" s="3">
        <v>10405</v>
      </c>
      <c r="B406" s="3" t="s">
        <v>2</v>
      </c>
      <c r="C406" s="3">
        <v>10405</v>
      </c>
      <c r="D406" s="3" t="s">
        <v>1883</v>
      </c>
      <c r="E406" s="3" t="s">
        <v>1884</v>
      </c>
      <c r="F406" s="3">
        <v>2007</v>
      </c>
      <c r="G406" s="3" t="s">
        <v>38</v>
      </c>
      <c r="H406" s="3" t="s">
        <v>1182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1885</v>
      </c>
      <c r="T406" s="3" t="s">
        <v>171</v>
      </c>
      <c r="U406" s="3" t="s">
        <v>1161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1289</v>
      </c>
      <c r="E407" s="3" t="s">
        <v>1290</v>
      </c>
      <c r="F407" s="3">
        <v>1998</v>
      </c>
      <c r="G407" s="3" t="s">
        <v>112</v>
      </c>
      <c r="H407" s="3" t="s">
        <v>422</v>
      </c>
      <c r="I407" s="3" t="s">
        <v>1291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1292</v>
      </c>
      <c r="T407" s="3" t="s">
        <v>1293</v>
      </c>
      <c r="U407" s="3" t="s">
        <v>1233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2550</v>
      </c>
      <c r="E408" s="3" t="s">
        <v>2551</v>
      </c>
      <c r="F408" s="3">
        <v>2012</v>
      </c>
      <c r="G408" s="3" t="s">
        <v>259</v>
      </c>
      <c r="H408" s="3" t="s">
        <v>444</v>
      </c>
      <c r="I408" s="3" t="s">
        <v>630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2552</v>
      </c>
      <c r="T408" s="3" t="s">
        <v>149</v>
      </c>
      <c r="U408" s="3" t="s">
        <v>1516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hidden="1" x14ac:dyDescent="0.2">
      <c r="A409" s="3">
        <v>10408</v>
      </c>
      <c r="B409" s="3" t="s">
        <v>2</v>
      </c>
      <c r="C409" s="3">
        <v>10408</v>
      </c>
      <c r="D409" s="3" t="s">
        <v>1892</v>
      </c>
      <c r="E409" s="3" t="s">
        <v>1893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1894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1808</v>
      </c>
      <c r="T409" s="3" t="s">
        <v>47</v>
      </c>
      <c r="U409" s="3" t="s">
        <v>1895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hidden="1" x14ac:dyDescent="0.2">
      <c r="A410" s="3">
        <v>10409</v>
      </c>
      <c r="B410" s="3" t="s">
        <v>2</v>
      </c>
      <c r="C410" s="3">
        <v>10409</v>
      </c>
      <c r="D410" s="3" t="s">
        <v>1896</v>
      </c>
      <c r="F410" s="3">
        <v>1999</v>
      </c>
      <c r="G410" s="3" t="s">
        <v>56</v>
      </c>
      <c r="H410" s="3" t="s">
        <v>1897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1898</v>
      </c>
      <c r="T410" s="3" t="s">
        <v>47</v>
      </c>
      <c r="U410" s="3" t="s">
        <v>1438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hidden="1" x14ac:dyDescent="0.2">
      <c r="A411" s="3">
        <v>10410</v>
      </c>
      <c r="B411" s="3" t="s">
        <v>2</v>
      </c>
      <c r="C411" s="3">
        <v>10410</v>
      </c>
      <c r="D411" s="3" t="s">
        <v>1899</v>
      </c>
      <c r="F411" s="3">
        <v>2005</v>
      </c>
      <c r="G411" s="3" t="s">
        <v>38</v>
      </c>
      <c r="H411" s="3" t="s">
        <v>1900</v>
      </c>
      <c r="I411" s="3" t="s">
        <v>1901</v>
      </c>
      <c r="J411" s="3" t="s">
        <v>1902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1903</v>
      </c>
      <c r="T411" s="3" t="s">
        <v>62</v>
      </c>
      <c r="U411" s="3" t="s">
        <v>1438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hidden="1" x14ac:dyDescent="0.2">
      <c r="A412" s="3">
        <v>10411</v>
      </c>
      <c r="B412" s="3" t="s">
        <v>2</v>
      </c>
      <c r="C412" s="3">
        <v>10411</v>
      </c>
      <c r="D412" s="3" t="s">
        <v>1904</v>
      </c>
      <c r="E412" s="3" t="s">
        <v>1905</v>
      </c>
      <c r="F412" s="3">
        <v>2016</v>
      </c>
      <c r="G412" s="3" t="s">
        <v>38</v>
      </c>
      <c r="H412" s="3" t="s">
        <v>1906</v>
      </c>
      <c r="J412" s="3" t="s">
        <v>1507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1907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3296</v>
      </c>
      <c r="F413" s="3">
        <v>2017</v>
      </c>
      <c r="G413" s="3" t="s">
        <v>176</v>
      </c>
      <c r="H413" s="3" t="s">
        <v>3297</v>
      </c>
      <c r="K413" s="3" t="s">
        <v>59</v>
      </c>
      <c r="L413" s="3" t="s">
        <v>3298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3299</v>
      </c>
      <c r="T413" s="3" t="s">
        <v>149</v>
      </c>
      <c r="U413" s="3" t="s">
        <v>3300</v>
      </c>
      <c r="W413" s="3" t="s">
        <v>450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hidden="1" x14ac:dyDescent="0.2">
      <c r="A414" s="3">
        <v>10413</v>
      </c>
      <c r="B414" s="3" t="s">
        <v>2</v>
      </c>
      <c r="C414" s="3">
        <v>10413</v>
      </c>
      <c r="D414" s="3" t="s">
        <v>1911</v>
      </c>
      <c r="E414" s="3" t="s">
        <v>1912</v>
      </c>
      <c r="F414" s="3">
        <v>2005</v>
      </c>
      <c r="G414" s="3" t="s">
        <v>86</v>
      </c>
      <c r="H414" s="3" t="s">
        <v>1558</v>
      </c>
      <c r="I414" s="3" t="s">
        <v>77</v>
      </c>
      <c r="J414" s="3" t="s">
        <v>1913</v>
      </c>
      <c r="K414" s="3" t="s">
        <v>1560</v>
      </c>
      <c r="L414" s="3" t="s">
        <v>147</v>
      </c>
      <c r="M414" s="3" t="s">
        <v>103</v>
      </c>
      <c r="N414" s="3" t="s">
        <v>552</v>
      </c>
      <c r="O414" s="3">
        <v>2500</v>
      </c>
      <c r="R414" s="3">
        <v>66</v>
      </c>
      <c r="S414" s="3" t="s">
        <v>1914</v>
      </c>
      <c r="T414" s="3" t="s">
        <v>62</v>
      </c>
      <c r="U414" s="3" t="s">
        <v>1915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hidden="1" x14ac:dyDescent="0.2">
      <c r="A415" s="3">
        <v>10414</v>
      </c>
      <c r="B415" s="3" t="s">
        <v>2</v>
      </c>
      <c r="C415" s="3">
        <v>10414</v>
      </c>
      <c r="D415" s="3" t="s">
        <v>1916</v>
      </c>
      <c r="F415" s="3">
        <v>2011</v>
      </c>
      <c r="G415" s="3" t="s">
        <v>38</v>
      </c>
      <c r="H415" s="3" t="s">
        <v>1917</v>
      </c>
      <c r="I415" s="3" t="s">
        <v>1126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1429</v>
      </c>
      <c r="T415" s="3" t="s">
        <v>211</v>
      </c>
      <c r="U415" s="3" t="s">
        <v>623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1165</v>
      </c>
      <c r="F416" s="3">
        <v>2008</v>
      </c>
      <c r="G416" s="3" t="s">
        <v>56</v>
      </c>
      <c r="H416" s="3" t="s">
        <v>1166</v>
      </c>
      <c r="I416" s="3" t="s">
        <v>942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1167</v>
      </c>
      <c r="T416" s="3" t="s">
        <v>149</v>
      </c>
      <c r="U416" s="3" t="s">
        <v>442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hidden="1" x14ac:dyDescent="0.2">
      <c r="A417" s="3">
        <v>10416</v>
      </c>
      <c r="B417" s="3" t="s">
        <v>2</v>
      </c>
      <c r="C417" s="3">
        <v>10416</v>
      </c>
      <c r="D417" s="3" t="s">
        <v>1920</v>
      </c>
      <c r="F417" s="3">
        <v>2014</v>
      </c>
      <c r="G417" s="3" t="s">
        <v>299</v>
      </c>
      <c r="H417" s="3" t="s">
        <v>593</v>
      </c>
      <c r="I417" s="3" t="s">
        <v>1656</v>
      </c>
      <c r="J417" s="3" t="s">
        <v>1482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1921</v>
      </c>
      <c r="S417" s="3" t="s">
        <v>1922</v>
      </c>
      <c r="T417" s="3" t="s">
        <v>62</v>
      </c>
      <c r="U417" s="3" t="s">
        <v>623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hidden="1" x14ac:dyDescent="0.2">
      <c r="A418" s="3">
        <v>10417</v>
      </c>
      <c r="B418" s="3" t="s">
        <v>2</v>
      </c>
      <c r="C418" s="3">
        <v>10417</v>
      </c>
      <c r="D418" s="3" t="s">
        <v>1923</v>
      </c>
      <c r="E418" s="3" t="s">
        <v>1924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1925</v>
      </c>
      <c r="T418" s="3" t="s">
        <v>70</v>
      </c>
      <c r="U418" s="3" t="s">
        <v>1926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hidden="1" x14ac:dyDescent="0.2">
      <c r="A419" s="3">
        <v>10418</v>
      </c>
      <c r="B419" s="3" t="s">
        <v>2</v>
      </c>
      <c r="C419" s="3">
        <v>10418</v>
      </c>
      <c r="D419" s="3" t="s">
        <v>1927</v>
      </c>
      <c r="F419" s="3">
        <v>1999</v>
      </c>
      <c r="G419" s="3" t="s">
        <v>152</v>
      </c>
      <c r="H419" s="3" t="s">
        <v>1928</v>
      </c>
      <c r="J419" s="3" t="s">
        <v>1362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1929</v>
      </c>
      <c r="T419" s="3" t="s">
        <v>903</v>
      </c>
      <c r="U419" s="3" t="s">
        <v>1930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hidden="1" x14ac:dyDescent="0.2">
      <c r="A420" s="3">
        <v>10419</v>
      </c>
      <c r="B420" s="3" t="s">
        <v>2</v>
      </c>
      <c r="C420" s="3">
        <v>10419</v>
      </c>
      <c r="D420" s="3" t="s">
        <v>1931</v>
      </c>
      <c r="F420" s="3">
        <v>2004</v>
      </c>
      <c r="G420" s="3" t="s">
        <v>86</v>
      </c>
      <c r="H420" s="3" t="s">
        <v>502</v>
      </c>
      <c r="I420" s="3" t="s">
        <v>323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1932</v>
      </c>
      <c r="T420" s="3" t="s">
        <v>47</v>
      </c>
      <c r="U420" s="3" t="s">
        <v>1933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hidden="1" x14ac:dyDescent="0.2">
      <c r="A421" s="3">
        <v>10420</v>
      </c>
      <c r="B421" s="3" t="s">
        <v>2</v>
      </c>
      <c r="C421" s="3">
        <v>10420</v>
      </c>
      <c r="D421" s="3" t="s">
        <v>1934</v>
      </c>
      <c r="F421" s="3">
        <v>2006</v>
      </c>
      <c r="G421" s="3" t="s">
        <v>358</v>
      </c>
      <c r="H421" s="3" t="s">
        <v>359</v>
      </c>
      <c r="I421" s="3" t="s">
        <v>360</v>
      </c>
      <c r="K421" s="3" t="s">
        <v>59</v>
      </c>
      <c r="L421" s="3" t="s">
        <v>361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1935</v>
      </c>
      <c r="T421" s="3" t="s">
        <v>47</v>
      </c>
      <c r="U421" s="3" t="s">
        <v>1936</v>
      </c>
      <c r="V421" s="3">
        <v>7810</v>
      </c>
      <c r="W421" s="3" t="s">
        <v>569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1165</v>
      </c>
      <c r="E422" s="3" t="s">
        <v>5341</v>
      </c>
      <c r="F422" s="3">
        <v>2008</v>
      </c>
      <c r="G422" s="3" t="s">
        <v>56</v>
      </c>
      <c r="H422" s="3" t="s">
        <v>1166</v>
      </c>
      <c r="I422" s="3" t="s">
        <v>942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1167</v>
      </c>
      <c r="T422" s="3" t="s">
        <v>149</v>
      </c>
      <c r="U422" s="3" t="s">
        <v>442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1686</v>
      </c>
      <c r="F423" s="3">
        <v>1995</v>
      </c>
      <c r="G423" s="3" t="s">
        <v>152</v>
      </c>
      <c r="H423" s="3" t="s">
        <v>1687</v>
      </c>
      <c r="J423" s="3" t="s">
        <v>1688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1689</v>
      </c>
      <c r="T423" s="3" t="s">
        <v>149</v>
      </c>
      <c r="U423" s="3" t="s">
        <v>1690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1579</v>
      </c>
      <c r="E424" s="3" t="s">
        <v>1580</v>
      </c>
      <c r="F424" s="3">
        <v>2010</v>
      </c>
      <c r="G424" s="3" t="s">
        <v>56</v>
      </c>
      <c r="H424" s="3" t="s">
        <v>653</v>
      </c>
      <c r="J424" s="3" t="s">
        <v>1581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1582</v>
      </c>
      <c r="T424" s="3" t="s">
        <v>149</v>
      </c>
      <c r="U424" s="3" t="s">
        <v>1583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hidden="1" x14ac:dyDescent="0.2">
      <c r="A425" s="3">
        <v>10424</v>
      </c>
      <c r="B425" s="3" t="s">
        <v>2</v>
      </c>
      <c r="C425" s="3">
        <v>10424</v>
      </c>
      <c r="D425" s="3" t="s">
        <v>1946</v>
      </c>
      <c r="F425" s="3">
        <v>2007</v>
      </c>
      <c r="G425" s="3" t="s">
        <v>38</v>
      </c>
      <c r="H425" s="3" t="s">
        <v>1006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1947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hidden="1" x14ac:dyDescent="0.2">
      <c r="A426" s="3">
        <v>10425</v>
      </c>
      <c r="B426" s="3" t="s">
        <v>2</v>
      </c>
      <c r="C426" s="3">
        <v>10425</v>
      </c>
      <c r="D426" s="3" t="s">
        <v>1948</v>
      </c>
      <c r="E426" s="3" t="s">
        <v>1949</v>
      </c>
      <c r="F426" s="3">
        <v>2004</v>
      </c>
      <c r="G426" s="3" t="s">
        <v>112</v>
      </c>
      <c r="H426" s="3" t="s">
        <v>1950</v>
      </c>
      <c r="I426" s="3" t="s">
        <v>114</v>
      </c>
      <c r="J426" s="3" t="s">
        <v>1951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1952</v>
      </c>
      <c r="T426" s="3" t="s">
        <v>171</v>
      </c>
      <c r="U426" s="3" t="s">
        <v>1953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hidden="1" x14ac:dyDescent="0.2">
      <c r="A427" s="3">
        <v>10426</v>
      </c>
      <c r="B427" s="3" t="s">
        <v>2</v>
      </c>
      <c r="C427" s="3">
        <v>10426</v>
      </c>
      <c r="D427" s="3" t="s">
        <v>1954</v>
      </c>
      <c r="F427" s="3">
        <v>2004</v>
      </c>
      <c r="G427" s="3" t="s">
        <v>56</v>
      </c>
      <c r="H427" s="3" t="s">
        <v>745</v>
      </c>
      <c r="J427" s="3" t="s">
        <v>1623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1955</v>
      </c>
      <c r="S427" s="3" t="s">
        <v>1956</v>
      </c>
      <c r="T427" s="3" t="s">
        <v>62</v>
      </c>
      <c r="U427" s="3" t="s">
        <v>791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hidden="1" x14ac:dyDescent="0.2">
      <c r="A428" s="3">
        <v>10427</v>
      </c>
      <c r="B428" s="3" t="s">
        <v>2</v>
      </c>
      <c r="C428" s="3">
        <v>10427</v>
      </c>
      <c r="D428" s="3" t="s">
        <v>1957</v>
      </c>
      <c r="E428" s="3" t="s">
        <v>1958</v>
      </c>
      <c r="F428" s="3">
        <v>2011</v>
      </c>
      <c r="G428" s="3" t="s">
        <v>259</v>
      </c>
      <c r="H428" s="3" t="s">
        <v>444</v>
      </c>
      <c r="I428" s="3" t="s">
        <v>146</v>
      </c>
      <c r="K428" s="3" t="s">
        <v>1560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1959</v>
      </c>
      <c r="S428" s="3" t="s">
        <v>1960</v>
      </c>
      <c r="T428" s="3" t="s">
        <v>62</v>
      </c>
      <c r="U428" s="3" t="s">
        <v>1961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hidden="1" x14ac:dyDescent="0.2">
      <c r="A429" s="3">
        <v>10428</v>
      </c>
      <c r="B429" s="3" t="s">
        <v>2</v>
      </c>
      <c r="C429" s="3">
        <v>10428</v>
      </c>
      <c r="D429" s="3" t="s">
        <v>1962</v>
      </c>
      <c r="F429" s="3">
        <v>2010</v>
      </c>
      <c r="G429" s="3" t="s">
        <v>38</v>
      </c>
      <c r="H429" s="3" t="s">
        <v>1917</v>
      </c>
      <c r="I429" s="3" t="s">
        <v>1126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1963</v>
      </c>
      <c r="T429" s="3" t="s">
        <v>289</v>
      </c>
      <c r="U429" s="3" t="s">
        <v>1964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hidden="1" x14ac:dyDescent="0.2">
      <c r="A430" s="3">
        <v>10429</v>
      </c>
      <c r="B430" s="3" t="s">
        <v>2</v>
      </c>
      <c r="C430" s="3">
        <v>10429</v>
      </c>
      <c r="D430" s="3" t="s">
        <v>1965</v>
      </c>
      <c r="E430" s="3" t="s">
        <v>1966</v>
      </c>
      <c r="F430" s="3">
        <v>2017</v>
      </c>
      <c r="G430" s="3" t="s">
        <v>86</v>
      </c>
      <c r="H430" s="3" t="s">
        <v>1967</v>
      </c>
      <c r="I430" s="3" t="s">
        <v>336</v>
      </c>
      <c r="K430" s="3" t="s">
        <v>59</v>
      </c>
      <c r="L430" s="3" t="s">
        <v>654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1968</v>
      </c>
      <c r="T430" s="3" t="s">
        <v>62</v>
      </c>
      <c r="U430" s="3" t="s">
        <v>623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hidden="1" x14ac:dyDescent="0.2">
      <c r="A431" s="3">
        <v>10430</v>
      </c>
      <c r="B431" s="3" t="s">
        <v>2</v>
      </c>
      <c r="C431" s="3">
        <v>10430</v>
      </c>
      <c r="D431" s="3" t="s">
        <v>1969</v>
      </c>
      <c r="F431" s="3">
        <v>2001</v>
      </c>
      <c r="G431" s="3" t="s">
        <v>86</v>
      </c>
      <c r="H431" s="3" t="s">
        <v>244</v>
      </c>
      <c r="J431" s="3" t="s">
        <v>1970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1971</v>
      </c>
      <c r="T431" s="3" t="s">
        <v>62</v>
      </c>
      <c r="U431" s="3" t="s">
        <v>1972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hidden="1" x14ac:dyDescent="0.2">
      <c r="A432" s="3">
        <v>10431</v>
      </c>
      <c r="B432" s="3" t="s">
        <v>2</v>
      </c>
      <c r="C432" s="3">
        <v>10431</v>
      </c>
      <c r="D432" s="3" t="s">
        <v>1973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1974</v>
      </c>
      <c r="T432" s="3" t="s">
        <v>62</v>
      </c>
      <c r="U432" s="3" t="s">
        <v>773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3426</v>
      </c>
      <c r="F433" s="3">
        <v>2005</v>
      </c>
      <c r="G433" s="3" t="s">
        <v>56</v>
      </c>
      <c r="H433" s="3" t="s">
        <v>3427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3428</v>
      </c>
      <c r="T433" s="3" t="s">
        <v>149</v>
      </c>
      <c r="U433" s="3" t="s">
        <v>3429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hidden="1" x14ac:dyDescent="0.2">
      <c r="A434" s="3">
        <v>10433</v>
      </c>
      <c r="B434" s="3" t="s">
        <v>2</v>
      </c>
      <c r="C434" s="3">
        <v>10433</v>
      </c>
      <c r="D434" s="3" t="s">
        <v>1980</v>
      </c>
      <c r="F434" s="3">
        <v>2008</v>
      </c>
      <c r="G434" s="3" t="s">
        <v>112</v>
      </c>
      <c r="H434" s="3" t="s">
        <v>1323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1981</v>
      </c>
      <c r="T434" s="3" t="s">
        <v>254</v>
      </c>
      <c r="U434" s="3" t="s">
        <v>976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hidden="1" x14ac:dyDescent="0.2">
      <c r="A435" s="3">
        <v>10434</v>
      </c>
      <c r="B435" s="3" t="s">
        <v>2</v>
      </c>
      <c r="C435" s="3">
        <v>10434</v>
      </c>
      <c r="D435" s="3" t="s">
        <v>1982</v>
      </c>
      <c r="F435" s="3">
        <v>2005</v>
      </c>
      <c r="G435" s="3" t="s">
        <v>112</v>
      </c>
      <c r="H435" s="3" t="s">
        <v>1983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1470</v>
      </c>
      <c r="T435" s="3" t="s">
        <v>211</v>
      </c>
      <c r="U435" s="3" t="s">
        <v>1024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3000</v>
      </c>
      <c r="E436" s="3" t="s">
        <v>3001</v>
      </c>
      <c r="F436" s="3">
        <v>2008</v>
      </c>
      <c r="G436" s="3" t="s">
        <v>56</v>
      </c>
      <c r="H436" s="3" t="s">
        <v>138</v>
      </c>
      <c r="I436" s="3" t="s">
        <v>1041</v>
      </c>
      <c r="J436" s="3" t="s">
        <v>311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1364</v>
      </c>
      <c r="R436" s="3">
        <v>14</v>
      </c>
      <c r="S436" s="3" t="s">
        <v>3002</v>
      </c>
      <c r="T436" s="3" t="s">
        <v>149</v>
      </c>
      <c r="U436" s="3" t="s">
        <v>748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hidden="1" x14ac:dyDescent="0.2">
      <c r="A437" s="3">
        <v>10436</v>
      </c>
      <c r="B437" s="3" t="s">
        <v>2</v>
      </c>
      <c r="C437" s="3">
        <v>10436</v>
      </c>
      <c r="D437" s="3" t="s">
        <v>1988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480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1989</v>
      </c>
      <c r="T437" s="3" t="s">
        <v>171</v>
      </c>
      <c r="U437" s="3" t="s">
        <v>707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hidden="1" x14ac:dyDescent="0.2">
      <c r="A438" s="3">
        <v>10437</v>
      </c>
      <c r="B438" s="3" t="s">
        <v>2</v>
      </c>
      <c r="C438" s="3">
        <v>10437</v>
      </c>
      <c r="D438" s="3" t="s">
        <v>1990</v>
      </c>
      <c r="E438" s="3" t="s">
        <v>1991</v>
      </c>
      <c r="F438" s="3">
        <v>2009</v>
      </c>
      <c r="G438" s="3" t="s">
        <v>38</v>
      </c>
      <c r="H438" s="3" t="s">
        <v>1906</v>
      </c>
      <c r="J438" s="3" t="s">
        <v>1209</v>
      </c>
      <c r="K438" s="3" t="s">
        <v>1560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1992</v>
      </c>
      <c r="T438" s="3" t="s">
        <v>47</v>
      </c>
      <c r="U438" s="3" t="s">
        <v>1993</v>
      </c>
      <c r="V438" s="3">
        <v>4122</v>
      </c>
      <c r="W438" s="3" t="s">
        <v>333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hidden="1" x14ac:dyDescent="0.2">
      <c r="A439" s="3">
        <v>10438</v>
      </c>
      <c r="B439" s="3" t="s">
        <v>2</v>
      </c>
      <c r="C439" s="3">
        <v>10438</v>
      </c>
      <c r="D439" s="3" t="s">
        <v>1994</v>
      </c>
      <c r="E439" s="3" t="s">
        <v>1995</v>
      </c>
      <c r="F439" s="3">
        <v>2016</v>
      </c>
      <c r="G439" s="3" t="s">
        <v>299</v>
      </c>
      <c r="H439" s="3" t="s">
        <v>710</v>
      </c>
      <c r="I439" s="3" t="s">
        <v>1656</v>
      </c>
      <c r="J439" s="3" t="s">
        <v>1996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786</v>
      </c>
      <c r="S439" s="3" t="s">
        <v>1997</v>
      </c>
      <c r="T439" s="3" t="s">
        <v>47</v>
      </c>
      <c r="U439" s="3" t="s">
        <v>1998</v>
      </c>
      <c r="V439" s="3">
        <v>9018</v>
      </c>
      <c r="W439" s="3" t="s">
        <v>450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hidden="1" x14ac:dyDescent="0.2">
      <c r="A440" s="3">
        <v>10439</v>
      </c>
      <c r="B440" s="3" t="s">
        <v>2</v>
      </c>
      <c r="C440" s="3">
        <v>10439</v>
      </c>
      <c r="D440" s="3" t="s">
        <v>1999</v>
      </c>
      <c r="E440" s="3" t="s">
        <v>2000</v>
      </c>
      <c r="F440" s="3">
        <v>2001</v>
      </c>
      <c r="G440" s="3" t="s">
        <v>259</v>
      </c>
      <c r="H440" s="3" t="s">
        <v>661</v>
      </c>
      <c r="I440" s="3" t="s">
        <v>2001</v>
      </c>
      <c r="J440" s="3" t="s">
        <v>2002</v>
      </c>
      <c r="K440" s="3" t="s">
        <v>2003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2004</v>
      </c>
      <c r="T440" s="3" t="s">
        <v>1319</v>
      </c>
      <c r="U440" s="3" t="s">
        <v>2005</v>
      </c>
      <c r="V440" s="3">
        <v>4500</v>
      </c>
      <c r="W440" s="3" t="s">
        <v>702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hidden="1" x14ac:dyDescent="0.2">
      <c r="A441" s="3">
        <v>10440</v>
      </c>
      <c r="B441" s="3" t="s">
        <v>2</v>
      </c>
      <c r="C441" s="3">
        <v>10440</v>
      </c>
      <c r="D441" s="3" t="s">
        <v>589</v>
      </c>
      <c r="E441" s="3" t="s">
        <v>2006</v>
      </c>
      <c r="F441" s="3">
        <v>2010</v>
      </c>
      <c r="G441" s="3" t="s">
        <v>56</v>
      </c>
      <c r="H441" s="3" t="s">
        <v>366</v>
      </c>
      <c r="J441" s="3" t="s">
        <v>367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2007</v>
      </c>
      <c r="T441" s="3" t="s">
        <v>47</v>
      </c>
      <c r="U441" s="3" t="s">
        <v>499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hidden="1" x14ac:dyDescent="0.2">
      <c r="A442" s="3">
        <v>10441</v>
      </c>
      <c r="B442" s="3" t="s">
        <v>2</v>
      </c>
      <c r="C442" s="3">
        <v>10441</v>
      </c>
      <c r="D442" s="3" t="s">
        <v>2008</v>
      </c>
      <c r="F442" s="3">
        <v>2006</v>
      </c>
      <c r="G442" s="3" t="s">
        <v>721</v>
      </c>
      <c r="H442" s="3" t="s">
        <v>2009</v>
      </c>
      <c r="J442" s="3" t="s">
        <v>2010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1673</v>
      </c>
      <c r="T442" s="3" t="s">
        <v>1293</v>
      </c>
      <c r="U442" s="3" t="s">
        <v>1258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hidden="1" x14ac:dyDescent="0.2">
      <c r="A443" s="3">
        <v>10442</v>
      </c>
      <c r="B443" s="3" t="s">
        <v>2</v>
      </c>
      <c r="C443" s="3">
        <v>10442</v>
      </c>
      <c r="D443" s="3" t="s">
        <v>2011</v>
      </c>
      <c r="F443" s="3">
        <v>2009</v>
      </c>
      <c r="G443" s="3" t="s">
        <v>457</v>
      </c>
      <c r="H443" s="3" t="s">
        <v>2012</v>
      </c>
      <c r="I443" s="3" t="s">
        <v>336</v>
      </c>
      <c r="J443" s="3" t="s">
        <v>2013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2014</v>
      </c>
      <c r="T443" s="3" t="s">
        <v>211</v>
      </c>
      <c r="U443" s="3" t="s">
        <v>1098</v>
      </c>
      <c r="V443" s="3">
        <v>9310</v>
      </c>
      <c r="W443" s="3" t="s">
        <v>450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3047</v>
      </c>
      <c r="E444" s="3" t="s">
        <v>3048</v>
      </c>
      <c r="F444" s="3">
        <v>2003</v>
      </c>
      <c r="G444" s="3" t="s">
        <v>86</v>
      </c>
      <c r="H444" s="3" t="s">
        <v>832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343</v>
      </c>
      <c r="S444" s="3" t="s">
        <v>3049</v>
      </c>
      <c r="T444" s="3" t="s">
        <v>149</v>
      </c>
      <c r="U444" s="3" t="s">
        <v>3007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hidden="1" x14ac:dyDescent="0.2">
      <c r="A445" s="3">
        <v>10444</v>
      </c>
      <c r="B445" s="3" t="s">
        <v>2</v>
      </c>
      <c r="C445" s="3">
        <v>10444</v>
      </c>
      <c r="D445" s="3" t="s">
        <v>2021</v>
      </c>
      <c r="E445" s="3" t="s">
        <v>2022</v>
      </c>
      <c r="F445" s="3">
        <v>2006</v>
      </c>
      <c r="G445" s="3" t="s">
        <v>259</v>
      </c>
      <c r="H445" s="3" t="s">
        <v>2023</v>
      </c>
      <c r="J445" s="3" t="s">
        <v>2024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2025</v>
      </c>
      <c r="T445" s="3" t="s">
        <v>47</v>
      </c>
      <c r="U445" s="3" t="s">
        <v>2026</v>
      </c>
      <c r="V445" s="3">
        <v>9812</v>
      </c>
      <c r="W445" s="3" t="s">
        <v>410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371</v>
      </c>
      <c r="E446" s="3" t="s">
        <v>372</v>
      </c>
      <c r="F446" s="3">
        <v>2016</v>
      </c>
      <c r="G446" s="3" t="s">
        <v>56</v>
      </c>
      <c r="H446" s="3" t="s">
        <v>138</v>
      </c>
      <c r="I446" s="3" t="s">
        <v>373</v>
      </c>
      <c r="J446" s="3" t="s">
        <v>374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375</v>
      </c>
      <c r="T446" s="3" t="s">
        <v>149</v>
      </c>
      <c r="U446" s="3" t="s">
        <v>376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hidden="1" x14ac:dyDescent="0.2">
      <c r="A447" s="3">
        <v>10446</v>
      </c>
      <c r="B447" s="3" t="s">
        <v>2</v>
      </c>
      <c r="C447" s="3">
        <v>10446</v>
      </c>
      <c r="D447" s="3" t="s">
        <v>2030</v>
      </c>
      <c r="E447" s="3" t="s">
        <v>2031</v>
      </c>
      <c r="F447" s="3">
        <v>2017</v>
      </c>
      <c r="G447" s="3" t="s">
        <v>396</v>
      </c>
      <c r="H447" s="3" t="s">
        <v>2032</v>
      </c>
      <c r="I447" s="3" t="s">
        <v>2033</v>
      </c>
      <c r="K447" s="3" t="s">
        <v>59</v>
      </c>
      <c r="L447" s="3" t="s">
        <v>2034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2035</v>
      </c>
      <c r="T447" s="3" t="s">
        <v>81</v>
      </c>
      <c r="U447" s="3" t="s">
        <v>466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3830</v>
      </c>
      <c r="F448" s="3">
        <v>2008</v>
      </c>
      <c r="G448" s="3" t="s">
        <v>191</v>
      </c>
      <c r="H448" s="3" t="s">
        <v>207</v>
      </c>
      <c r="I448" s="3" t="s">
        <v>3831</v>
      </c>
      <c r="J448" s="3" t="s">
        <v>3832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3833</v>
      </c>
      <c r="T448" s="3" t="s">
        <v>149</v>
      </c>
      <c r="U448" s="3" t="s">
        <v>2721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hidden="1" x14ac:dyDescent="0.2">
      <c r="A449" s="3">
        <v>10448</v>
      </c>
      <c r="B449" s="3" t="s">
        <v>2</v>
      </c>
      <c r="C449" s="3">
        <v>10448</v>
      </c>
      <c r="D449" s="3" t="s">
        <v>2038</v>
      </c>
      <c r="E449" s="3" t="s">
        <v>2039</v>
      </c>
      <c r="F449" s="3">
        <v>2005</v>
      </c>
      <c r="G449" s="3" t="s">
        <v>56</v>
      </c>
      <c r="H449" s="3" t="s">
        <v>1734</v>
      </c>
      <c r="I449" s="3" t="s">
        <v>2040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2041</v>
      </c>
      <c r="T449" s="3" t="s">
        <v>171</v>
      </c>
      <c r="U449" s="3" t="s">
        <v>313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3813</v>
      </c>
      <c r="F450" s="3">
        <v>2017</v>
      </c>
      <c r="G450" s="3" t="s">
        <v>38</v>
      </c>
      <c r="H450" s="3" t="s">
        <v>1506</v>
      </c>
      <c r="J450" s="3" t="s">
        <v>1507</v>
      </c>
      <c r="K450" s="3" t="s">
        <v>186</v>
      </c>
      <c r="L450" s="3" t="s">
        <v>1508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4567</v>
      </c>
      <c r="T450" s="3" t="s">
        <v>149</v>
      </c>
      <c r="U450" s="3" t="s">
        <v>1452</v>
      </c>
      <c r="W450" s="3" t="s">
        <v>450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hidden="1" x14ac:dyDescent="0.2">
      <c r="A451" s="3">
        <v>10450</v>
      </c>
      <c r="B451" s="3" t="s">
        <v>2</v>
      </c>
      <c r="C451" s="3">
        <v>10450</v>
      </c>
      <c r="D451" s="3" t="s">
        <v>1224</v>
      </c>
      <c r="E451" s="3" t="s">
        <v>2044</v>
      </c>
      <c r="F451" s="3">
        <v>2016</v>
      </c>
      <c r="G451" s="3" t="s">
        <v>358</v>
      </c>
      <c r="H451" s="3" t="s">
        <v>1226</v>
      </c>
      <c r="I451" s="3" t="s">
        <v>1227</v>
      </c>
      <c r="J451" s="3" t="s">
        <v>1228</v>
      </c>
      <c r="K451" s="3" t="s">
        <v>59</v>
      </c>
      <c r="L451" s="3" t="s">
        <v>485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2045</v>
      </c>
      <c r="T451" s="3" t="s">
        <v>47</v>
      </c>
      <c r="U451" s="3" t="s">
        <v>1247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hidden="1" x14ac:dyDescent="0.2">
      <c r="A452" s="3">
        <v>10451</v>
      </c>
      <c r="B452" s="3" t="s">
        <v>2</v>
      </c>
      <c r="C452" s="3">
        <v>10451</v>
      </c>
      <c r="D452" s="3" t="s">
        <v>2046</v>
      </c>
      <c r="E452" s="3" t="s">
        <v>2047</v>
      </c>
      <c r="F452" s="3">
        <v>2016</v>
      </c>
      <c r="G452" s="3" t="s">
        <v>38</v>
      </c>
      <c r="H452" s="3" t="s">
        <v>910</v>
      </c>
      <c r="J452" s="3" t="s">
        <v>911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2048</v>
      </c>
      <c r="T452" s="3" t="s">
        <v>81</v>
      </c>
      <c r="U452" s="3" t="s">
        <v>2049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hidden="1" x14ac:dyDescent="0.2">
      <c r="A453" s="3">
        <v>10452</v>
      </c>
      <c r="B453" s="3" t="s">
        <v>2</v>
      </c>
      <c r="C453" s="3">
        <v>10452</v>
      </c>
      <c r="D453" s="3" t="s">
        <v>2050</v>
      </c>
      <c r="F453" s="3">
        <v>2005</v>
      </c>
      <c r="G453" s="3" t="s">
        <v>358</v>
      </c>
      <c r="H453" s="3" t="s">
        <v>798</v>
      </c>
      <c r="I453" s="3" t="s">
        <v>1590</v>
      </c>
      <c r="J453" s="3" t="s">
        <v>2051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2052</v>
      </c>
      <c r="T453" s="3" t="s">
        <v>289</v>
      </c>
      <c r="U453" s="3" t="s">
        <v>2053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660</v>
      </c>
      <c r="F454" s="3">
        <v>1988</v>
      </c>
      <c r="G454" s="3" t="s">
        <v>259</v>
      </c>
      <c r="H454" s="3" t="s">
        <v>661</v>
      </c>
      <c r="I454" s="3" t="s">
        <v>572</v>
      </c>
      <c r="K454" s="3" t="s">
        <v>41</v>
      </c>
      <c r="L454" s="3" t="s">
        <v>662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663</v>
      </c>
      <c r="T454" s="3" t="s">
        <v>149</v>
      </c>
      <c r="U454" s="3" t="s">
        <v>664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hidden="1" x14ac:dyDescent="0.2">
      <c r="A455" s="3">
        <v>10454</v>
      </c>
      <c r="B455" s="3" t="s">
        <v>2</v>
      </c>
      <c r="C455" s="3">
        <v>10454</v>
      </c>
      <c r="D455" s="3" t="s">
        <v>2059</v>
      </c>
      <c r="F455" s="3">
        <v>1999</v>
      </c>
      <c r="G455" s="3" t="s">
        <v>86</v>
      </c>
      <c r="H455" s="3" t="s">
        <v>1711</v>
      </c>
      <c r="I455" s="3" t="s">
        <v>2060</v>
      </c>
      <c r="J455" s="3" t="s">
        <v>2061</v>
      </c>
      <c r="K455" s="3" t="s">
        <v>2062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363</v>
      </c>
      <c r="T455" s="3" t="s">
        <v>47</v>
      </c>
      <c r="U455" s="3" t="s">
        <v>1833</v>
      </c>
      <c r="V455" s="3">
        <v>3116</v>
      </c>
      <c r="W455" s="6" t="s">
        <v>6355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hidden="1" x14ac:dyDescent="0.2">
      <c r="A456" s="3">
        <v>10455</v>
      </c>
      <c r="B456" s="3" t="s">
        <v>2</v>
      </c>
      <c r="C456" s="3">
        <v>10455</v>
      </c>
      <c r="D456" s="3" t="s">
        <v>2063</v>
      </c>
      <c r="F456" s="3">
        <v>1994</v>
      </c>
      <c r="G456" s="3" t="s">
        <v>38</v>
      </c>
      <c r="H456" s="3" t="s">
        <v>2064</v>
      </c>
      <c r="K456" s="3" t="s">
        <v>122</v>
      </c>
      <c r="L456" s="3" t="s">
        <v>147</v>
      </c>
      <c r="M456" s="3" t="s">
        <v>43</v>
      </c>
      <c r="N456" s="3" t="s">
        <v>552</v>
      </c>
      <c r="O456" s="3">
        <v>1998</v>
      </c>
      <c r="R456" s="3">
        <v>52</v>
      </c>
      <c r="S456" s="3" t="s">
        <v>2065</v>
      </c>
      <c r="T456" s="3" t="s">
        <v>62</v>
      </c>
      <c r="U456" s="3" t="s">
        <v>773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2307</v>
      </c>
      <c r="F457" s="3">
        <v>2000</v>
      </c>
      <c r="G457" s="3" t="s">
        <v>191</v>
      </c>
      <c r="H457" s="3" t="s">
        <v>192</v>
      </c>
      <c r="I457" s="3" t="s">
        <v>2308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2309</v>
      </c>
      <c r="T457" s="3" t="s">
        <v>149</v>
      </c>
      <c r="U457" s="3" t="s">
        <v>822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hidden="1" x14ac:dyDescent="0.2">
      <c r="A458" s="3">
        <v>10457</v>
      </c>
      <c r="B458" s="3" t="s">
        <v>2</v>
      </c>
      <c r="C458" s="3">
        <v>10457</v>
      </c>
      <c r="D458" s="3" t="s">
        <v>364</v>
      </c>
      <c r="E458" s="3" t="s">
        <v>2071</v>
      </c>
      <c r="F458" s="3">
        <v>2011</v>
      </c>
      <c r="G458" s="3" t="s">
        <v>56</v>
      </c>
      <c r="H458" s="3" t="s">
        <v>366</v>
      </c>
      <c r="J458" s="3" t="s">
        <v>367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2072</v>
      </c>
      <c r="T458" s="3" t="s">
        <v>81</v>
      </c>
      <c r="U458" s="3" t="s">
        <v>2073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2240</v>
      </c>
      <c r="F459" s="3">
        <v>2014</v>
      </c>
      <c r="G459" s="3" t="s">
        <v>284</v>
      </c>
      <c r="H459" s="3" t="s">
        <v>2056</v>
      </c>
      <c r="I459" s="3" t="s">
        <v>965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2241</v>
      </c>
      <c r="T459" s="3" t="s">
        <v>2242</v>
      </c>
      <c r="U459" s="3" t="s">
        <v>490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hidden="1" x14ac:dyDescent="0.2">
      <c r="A460" s="3">
        <v>10459</v>
      </c>
      <c r="B460" s="3" t="s">
        <v>2</v>
      </c>
      <c r="C460" s="3">
        <v>10459</v>
      </c>
      <c r="D460" s="3" t="s">
        <v>2078</v>
      </c>
      <c r="F460" s="3">
        <v>2017</v>
      </c>
      <c r="G460" s="3" t="s">
        <v>358</v>
      </c>
      <c r="H460" s="3" t="s">
        <v>2079</v>
      </c>
      <c r="I460" s="3" t="s">
        <v>2080</v>
      </c>
      <c r="K460" s="3" t="s">
        <v>252</v>
      </c>
      <c r="L460" s="3" t="s">
        <v>631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2081</v>
      </c>
      <c r="T460" s="3" t="s">
        <v>1319</v>
      </c>
      <c r="U460" s="3" t="s">
        <v>2082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6023</v>
      </c>
      <c r="F461" s="3">
        <v>2011</v>
      </c>
      <c r="G461" s="3" t="s">
        <v>1035</v>
      </c>
      <c r="H461" s="3" t="s">
        <v>1036</v>
      </c>
      <c r="I461" s="3" t="s">
        <v>1037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1364</v>
      </c>
      <c r="R461" s="3">
        <v>402</v>
      </c>
      <c r="S461" s="3" t="s">
        <v>2241</v>
      </c>
      <c r="T461" s="3" t="s">
        <v>2242</v>
      </c>
      <c r="U461" s="3" t="s">
        <v>490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hidden="1" x14ac:dyDescent="0.2">
      <c r="A462" s="3">
        <v>10461</v>
      </c>
      <c r="B462" s="3" t="s">
        <v>2</v>
      </c>
      <c r="C462" s="3">
        <v>10461</v>
      </c>
      <c r="D462" s="3" t="s">
        <v>2086</v>
      </c>
      <c r="F462" s="3">
        <v>2013</v>
      </c>
      <c r="G462" s="3" t="s">
        <v>56</v>
      </c>
      <c r="H462" s="3" t="s">
        <v>2087</v>
      </c>
      <c r="K462" s="3" t="s">
        <v>59</v>
      </c>
      <c r="L462" s="3" t="s">
        <v>890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2088</v>
      </c>
      <c r="T462" s="3" t="s">
        <v>62</v>
      </c>
      <c r="U462" s="3" t="s">
        <v>469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3050</v>
      </c>
      <c r="F463" s="3">
        <v>2017</v>
      </c>
      <c r="G463" s="3" t="s">
        <v>358</v>
      </c>
      <c r="H463" s="3" t="s">
        <v>798</v>
      </c>
      <c r="I463" s="3" t="s">
        <v>1412</v>
      </c>
      <c r="K463" s="3" t="s">
        <v>41</v>
      </c>
      <c r="L463" s="3" t="s">
        <v>3051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3052</v>
      </c>
      <c r="T463" s="3" t="s">
        <v>1319</v>
      </c>
      <c r="U463" s="3" t="s">
        <v>2837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hidden="1" x14ac:dyDescent="0.2">
      <c r="A464" s="3">
        <v>10463</v>
      </c>
      <c r="B464" s="3" t="s">
        <v>2</v>
      </c>
      <c r="C464" s="3">
        <v>10463</v>
      </c>
      <c r="D464" s="3" t="s">
        <v>2094</v>
      </c>
      <c r="F464" s="3">
        <v>2011</v>
      </c>
      <c r="G464" s="3" t="s">
        <v>284</v>
      </c>
      <c r="H464" s="3" t="s">
        <v>929</v>
      </c>
      <c r="I464" s="3" t="s">
        <v>2095</v>
      </c>
      <c r="J464" s="3" t="s">
        <v>2096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2097</v>
      </c>
      <c r="T464" s="3" t="s">
        <v>70</v>
      </c>
      <c r="U464" s="3" t="s">
        <v>643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1980</v>
      </c>
      <c r="F465" s="3">
        <v>2008</v>
      </c>
      <c r="G465" s="3" t="s">
        <v>112</v>
      </c>
      <c r="H465" s="3" t="s">
        <v>1323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6056</v>
      </c>
      <c r="T465" s="3" t="s">
        <v>171</v>
      </c>
      <c r="U465" s="3" t="s">
        <v>212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hidden="1" x14ac:dyDescent="0.2">
      <c r="A466" s="3">
        <v>10465</v>
      </c>
      <c r="B466" s="3" t="s">
        <v>2</v>
      </c>
      <c r="C466" s="3">
        <v>10465</v>
      </c>
      <c r="D466" s="3" t="s">
        <v>2101</v>
      </c>
      <c r="F466" s="3">
        <v>2007</v>
      </c>
      <c r="G466" s="3" t="s">
        <v>2102</v>
      </c>
      <c r="H466" s="3" t="s">
        <v>2103</v>
      </c>
      <c r="I466" s="3" t="s">
        <v>2104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1974</v>
      </c>
      <c r="T466" s="3" t="s">
        <v>62</v>
      </c>
      <c r="U466" s="3" t="s">
        <v>773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hidden="1" x14ac:dyDescent="0.2">
      <c r="A467" s="3">
        <v>10466</v>
      </c>
      <c r="B467" s="3" t="s">
        <v>2</v>
      </c>
      <c r="C467" s="3">
        <v>10466</v>
      </c>
      <c r="D467" s="3" t="s">
        <v>2105</v>
      </c>
      <c r="E467" s="3" t="s">
        <v>2106</v>
      </c>
      <c r="F467" s="3">
        <v>1991</v>
      </c>
      <c r="G467" s="3" t="s">
        <v>56</v>
      </c>
      <c r="H467" s="3" t="s">
        <v>926</v>
      </c>
      <c r="I467" s="3" t="s">
        <v>2107</v>
      </c>
      <c r="K467" s="3" t="s">
        <v>59</v>
      </c>
      <c r="L467" s="3" t="s">
        <v>42</v>
      </c>
      <c r="M467" s="3" t="s">
        <v>103</v>
      </c>
      <c r="N467" s="3" t="s">
        <v>552</v>
      </c>
      <c r="O467" s="3">
        <v>4164</v>
      </c>
      <c r="R467" s="3">
        <v>546</v>
      </c>
      <c r="S467" s="3" t="s">
        <v>2108</v>
      </c>
      <c r="T467" s="3" t="s">
        <v>62</v>
      </c>
      <c r="U467" s="3" t="s">
        <v>2109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1876</v>
      </c>
      <c r="F468" s="3">
        <v>2007</v>
      </c>
      <c r="G468" s="3" t="s">
        <v>259</v>
      </c>
      <c r="H468" s="3" t="s">
        <v>760</v>
      </c>
      <c r="J468" s="3" t="s">
        <v>1877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1878</v>
      </c>
      <c r="T468" s="3" t="s">
        <v>171</v>
      </c>
      <c r="U468" s="3" t="s">
        <v>1879</v>
      </c>
      <c r="W468" s="3" t="s">
        <v>333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1876</v>
      </c>
      <c r="F469" s="3">
        <v>2007</v>
      </c>
      <c r="G469" s="3" t="s">
        <v>259</v>
      </c>
      <c r="H469" s="3" t="s">
        <v>760</v>
      </c>
      <c r="J469" s="3" t="s">
        <v>1877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1878</v>
      </c>
      <c r="T469" s="3" t="s">
        <v>171</v>
      </c>
      <c r="U469" s="3" t="s">
        <v>1879</v>
      </c>
      <c r="W469" s="3" t="s">
        <v>333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hidden="1" x14ac:dyDescent="0.2">
      <c r="A470" s="3">
        <v>10469</v>
      </c>
      <c r="B470" s="3" t="s">
        <v>2</v>
      </c>
      <c r="C470" s="3">
        <v>10469</v>
      </c>
      <c r="D470" s="3" t="s">
        <v>2119</v>
      </c>
      <c r="E470" s="3" t="s">
        <v>2120</v>
      </c>
      <c r="F470" s="3">
        <v>2001</v>
      </c>
      <c r="G470" s="3" t="s">
        <v>1607</v>
      </c>
      <c r="H470" s="3" t="s">
        <v>2121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2122</v>
      </c>
      <c r="T470" s="3" t="s">
        <v>47</v>
      </c>
      <c r="U470" s="3" t="s">
        <v>670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989</v>
      </c>
      <c r="E471" s="3" t="s">
        <v>990</v>
      </c>
      <c r="F471" s="3">
        <v>2017</v>
      </c>
      <c r="G471" s="3" t="s">
        <v>259</v>
      </c>
      <c r="H471" s="3" t="s">
        <v>991</v>
      </c>
      <c r="I471" s="3" t="s">
        <v>992</v>
      </c>
      <c r="K471" s="3" t="s">
        <v>59</v>
      </c>
      <c r="L471" s="3" t="s">
        <v>654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993</v>
      </c>
      <c r="T471" s="3" t="s">
        <v>171</v>
      </c>
      <c r="U471" s="3" t="s">
        <v>994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3562</v>
      </c>
      <c r="E472" s="3" t="s">
        <v>3563</v>
      </c>
      <c r="F472" s="3">
        <v>2007</v>
      </c>
      <c r="G472" s="3" t="s">
        <v>56</v>
      </c>
      <c r="H472" s="3" t="s">
        <v>3564</v>
      </c>
      <c r="I472" s="3" t="s">
        <v>942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993</v>
      </c>
      <c r="T472" s="3" t="s">
        <v>171</v>
      </c>
      <c r="U472" s="3" t="s">
        <v>994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hidden="1" x14ac:dyDescent="0.2">
      <c r="A473" s="3">
        <v>10472</v>
      </c>
      <c r="B473" s="3" t="s">
        <v>2</v>
      </c>
      <c r="C473" s="3">
        <v>10472</v>
      </c>
      <c r="D473" s="3" t="s">
        <v>546</v>
      </c>
      <c r="F473" s="3">
        <v>2010</v>
      </c>
      <c r="G473" s="3" t="s">
        <v>56</v>
      </c>
      <c r="H473" s="3" t="s">
        <v>366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2129</v>
      </c>
      <c r="T473" s="3" t="s">
        <v>81</v>
      </c>
      <c r="U473" s="3" t="s">
        <v>1737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hidden="1" x14ac:dyDescent="0.2">
      <c r="A474" s="3">
        <v>10473</v>
      </c>
      <c r="B474" s="3" t="s">
        <v>2</v>
      </c>
      <c r="C474" s="3">
        <v>10473</v>
      </c>
      <c r="D474" s="3" t="s">
        <v>2130</v>
      </c>
      <c r="F474" s="3">
        <v>2008</v>
      </c>
      <c r="G474" s="3" t="s">
        <v>56</v>
      </c>
      <c r="H474" s="3" t="s">
        <v>528</v>
      </c>
      <c r="I474" s="3" t="s">
        <v>917</v>
      </c>
      <c r="K474" s="3" t="s">
        <v>67</v>
      </c>
      <c r="L474" s="3" t="s">
        <v>2131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2132</v>
      </c>
      <c r="T474" s="3" t="s">
        <v>62</v>
      </c>
      <c r="U474" s="3" t="s">
        <v>1351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hidden="1" x14ac:dyDescent="0.2">
      <c r="A475" s="3">
        <v>10474</v>
      </c>
      <c r="B475" s="3" t="s">
        <v>2</v>
      </c>
      <c r="C475" s="3">
        <v>10474</v>
      </c>
      <c r="D475" s="3" t="s">
        <v>2133</v>
      </c>
      <c r="E475" s="3" t="s">
        <v>2134</v>
      </c>
      <c r="F475" s="3">
        <v>2000</v>
      </c>
      <c r="G475" s="3" t="s">
        <v>191</v>
      </c>
      <c r="H475" s="3" t="s">
        <v>207</v>
      </c>
      <c r="I475" s="3" t="s">
        <v>478</v>
      </c>
      <c r="J475" s="3" t="s">
        <v>479</v>
      </c>
      <c r="K475" s="3" t="s">
        <v>41</v>
      </c>
      <c r="L475" s="3" t="s">
        <v>480</v>
      </c>
      <c r="M475" s="3" t="s">
        <v>43</v>
      </c>
      <c r="N475" s="3" t="s">
        <v>124</v>
      </c>
      <c r="O475" s="3">
        <v>1994</v>
      </c>
      <c r="R475" s="3" t="s">
        <v>2135</v>
      </c>
      <c r="S475" s="3" t="s">
        <v>2136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hidden="1" x14ac:dyDescent="0.2">
      <c r="A476" s="3">
        <v>10475</v>
      </c>
      <c r="B476" s="3" t="s">
        <v>2</v>
      </c>
      <c r="C476" s="3">
        <v>10475</v>
      </c>
      <c r="D476" s="3" t="s">
        <v>2137</v>
      </c>
      <c r="E476" s="3" t="s">
        <v>2138</v>
      </c>
      <c r="F476" s="3">
        <v>2017</v>
      </c>
      <c r="G476" s="3" t="s">
        <v>38</v>
      </c>
      <c r="H476" s="3" t="s">
        <v>910</v>
      </c>
      <c r="J476" s="3" t="s">
        <v>1507</v>
      </c>
      <c r="K476" s="3" t="s">
        <v>186</v>
      </c>
      <c r="L476" s="3" t="s">
        <v>2139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1246</v>
      </c>
      <c r="T476" s="3" t="s">
        <v>47</v>
      </c>
      <c r="U476" s="3" t="s">
        <v>1247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4937</v>
      </c>
      <c r="F477" s="3">
        <v>1998</v>
      </c>
      <c r="G477" s="3" t="s">
        <v>86</v>
      </c>
      <c r="H477" s="3">
        <v>626</v>
      </c>
      <c r="I477" s="3" t="s">
        <v>2570</v>
      </c>
      <c r="J477" s="3" t="s">
        <v>2383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2394</v>
      </c>
      <c r="S477" s="3" t="s">
        <v>4938</v>
      </c>
      <c r="T477" s="3" t="s">
        <v>171</v>
      </c>
      <c r="U477" s="3" t="s">
        <v>994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1488</v>
      </c>
      <c r="F478" s="3">
        <v>2006</v>
      </c>
      <c r="G478" s="3" t="s">
        <v>358</v>
      </c>
      <c r="H478" s="3" t="s">
        <v>359</v>
      </c>
      <c r="I478" s="3" t="s">
        <v>1489</v>
      </c>
      <c r="K478" s="3" t="s">
        <v>59</v>
      </c>
      <c r="L478" s="3" t="s">
        <v>361</v>
      </c>
      <c r="M478" s="3" t="s">
        <v>60</v>
      </c>
      <c r="N478" s="3" t="s">
        <v>44</v>
      </c>
      <c r="O478" s="3">
        <v>2360</v>
      </c>
      <c r="Q478" s="6"/>
      <c r="R478" s="3" t="s">
        <v>447</v>
      </c>
      <c r="S478" s="3" t="s">
        <v>5088</v>
      </c>
      <c r="T478" s="3" t="s">
        <v>171</v>
      </c>
      <c r="U478" s="3" t="s">
        <v>3148</v>
      </c>
      <c r="W478" s="3" t="s">
        <v>450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5979</v>
      </c>
      <c r="E479" s="3" t="s">
        <v>5980</v>
      </c>
      <c r="F479" s="3">
        <v>2005</v>
      </c>
      <c r="G479" s="3" t="s">
        <v>56</v>
      </c>
      <c r="H479" s="3" t="s">
        <v>528</v>
      </c>
      <c r="I479" s="3" t="s">
        <v>770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5981</v>
      </c>
      <c r="T479" s="3" t="s">
        <v>171</v>
      </c>
      <c r="U479" s="3" t="s">
        <v>91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1453</v>
      </c>
      <c r="E480" s="3" t="s">
        <v>3206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3207</v>
      </c>
      <c r="T480" s="3" t="s">
        <v>171</v>
      </c>
      <c r="U480" s="3" t="s">
        <v>91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hidden="1" x14ac:dyDescent="0.2">
      <c r="A481" s="3">
        <v>10480</v>
      </c>
      <c r="B481" s="3" t="s">
        <v>2</v>
      </c>
      <c r="C481" s="3">
        <v>10480</v>
      </c>
      <c r="D481" s="3" t="s">
        <v>2154</v>
      </c>
      <c r="F481" s="3">
        <v>2016</v>
      </c>
      <c r="G481" s="3" t="s">
        <v>198</v>
      </c>
      <c r="H481" s="3" t="s">
        <v>877</v>
      </c>
      <c r="I481" s="3" t="s">
        <v>1501</v>
      </c>
      <c r="J481" s="3" t="s">
        <v>2155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2156</v>
      </c>
      <c r="T481" s="3" t="s">
        <v>149</v>
      </c>
      <c r="U481" s="3" t="s">
        <v>2157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hidden="1" x14ac:dyDescent="0.2">
      <c r="A482" s="3">
        <v>10481</v>
      </c>
      <c r="B482" s="3" t="s">
        <v>2</v>
      </c>
      <c r="C482" s="3">
        <v>10481</v>
      </c>
      <c r="D482" s="3" t="s">
        <v>2158</v>
      </c>
      <c r="E482" s="3" t="s">
        <v>2159</v>
      </c>
      <c r="F482" s="3">
        <v>1998</v>
      </c>
      <c r="G482" s="3" t="s">
        <v>38</v>
      </c>
      <c r="H482" s="3" t="s">
        <v>1207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2160</v>
      </c>
      <c r="S482" s="3" t="s">
        <v>2161</v>
      </c>
      <c r="T482" s="3" t="s">
        <v>62</v>
      </c>
      <c r="U482" s="3" t="s">
        <v>2162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hidden="1" x14ac:dyDescent="0.2">
      <c r="A483" s="3">
        <v>10482</v>
      </c>
      <c r="B483" s="3" t="s">
        <v>2</v>
      </c>
      <c r="C483" s="3">
        <v>10482</v>
      </c>
      <c r="D483" s="3" t="s">
        <v>2163</v>
      </c>
      <c r="E483" s="3" t="s">
        <v>2164</v>
      </c>
      <c r="F483" s="3">
        <v>2010</v>
      </c>
      <c r="G483" s="3" t="s">
        <v>112</v>
      </c>
      <c r="H483" s="3" t="s">
        <v>2165</v>
      </c>
      <c r="I483" s="3" t="s">
        <v>139</v>
      </c>
      <c r="K483" s="3" t="s">
        <v>41</v>
      </c>
      <c r="L483" s="3" t="s">
        <v>2166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2167</v>
      </c>
      <c r="T483" s="3" t="s">
        <v>903</v>
      </c>
      <c r="U483" s="3" t="s">
        <v>2168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hidden="1" x14ac:dyDescent="0.2">
      <c r="A484" s="3">
        <v>10483</v>
      </c>
      <c r="B484" s="3" t="s">
        <v>2</v>
      </c>
      <c r="C484" s="3">
        <v>10483</v>
      </c>
      <c r="D484" s="3" t="s">
        <v>2169</v>
      </c>
      <c r="F484" s="3">
        <v>2007</v>
      </c>
      <c r="G484" s="3" t="s">
        <v>152</v>
      </c>
      <c r="H484" s="3" t="s">
        <v>2170</v>
      </c>
      <c r="I484" s="3" t="s">
        <v>154</v>
      </c>
      <c r="J484" s="3" t="s">
        <v>2171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2172</v>
      </c>
      <c r="T484" s="3" t="s">
        <v>47</v>
      </c>
      <c r="U484" s="3" t="s">
        <v>682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hidden="1" x14ac:dyDescent="0.2">
      <c r="A485" s="3">
        <v>10484</v>
      </c>
      <c r="B485" s="3" t="s">
        <v>2</v>
      </c>
      <c r="C485" s="3">
        <v>10484</v>
      </c>
      <c r="D485" s="3" t="s">
        <v>2173</v>
      </c>
      <c r="F485" s="3">
        <v>2011</v>
      </c>
      <c r="G485" s="3" t="s">
        <v>299</v>
      </c>
      <c r="H485" s="3" t="s">
        <v>2174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2175</v>
      </c>
      <c r="T485" s="3" t="s">
        <v>62</v>
      </c>
      <c r="U485" s="3" t="s">
        <v>1737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hidden="1" x14ac:dyDescent="0.2">
      <c r="A486" s="3">
        <v>10485</v>
      </c>
      <c r="B486" s="3" t="s">
        <v>2</v>
      </c>
      <c r="C486" s="3">
        <v>10485</v>
      </c>
      <c r="D486" s="3" t="s">
        <v>2176</v>
      </c>
      <c r="F486" s="3">
        <v>2014</v>
      </c>
      <c r="G486" s="3" t="s">
        <v>358</v>
      </c>
      <c r="H486" s="3" t="s">
        <v>798</v>
      </c>
      <c r="I486" s="3" t="s">
        <v>1412</v>
      </c>
      <c r="J486" s="3" t="s">
        <v>1413</v>
      </c>
      <c r="K486" s="3" t="s">
        <v>41</v>
      </c>
      <c r="L486" s="3" t="s">
        <v>361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2177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1327</v>
      </c>
      <c r="E487" s="3" t="s">
        <v>1328</v>
      </c>
      <c r="F487" s="3">
        <v>2008</v>
      </c>
      <c r="G487" s="3" t="s">
        <v>112</v>
      </c>
      <c r="H487" s="3" t="s">
        <v>434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1329</v>
      </c>
      <c r="T487" s="3" t="s">
        <v>171</v>
      </c>
      <c r="U487" s="3" t="s">
        <v>91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3553</v>
      </c>
      <c r="F488" s="3">
        <v>2017</v>
      </c>
      <c r="G488" s="3" t="s">
        <v>347</v>
      </c>
      <c r="H488" s="3" t="s">
        <v>2578</v>
      </c>
      <c r="I488" s="3" t="s">
        <v>453</v>
      </c>
      <c r="K488" s="3" t="s">
        <v>67</v>
      </c>
      <c r="L488" s="3" t="s">
        <v>480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1329</v>
      </c>
      <c r="T488" s="3" t="s">
        <v>171</v>
      </c>
      <c r="U488" s="3" t="s">
        <v>91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hidden="1" x14ac:dyDescent="0.2">
      <c r="A489" s="3">
        <v>10488</v>
      </c>
      <c r="B489" s="3" t="s">
        <v>2</v>
      </c>
      <c r="C489" s="3">
        <v>10488</v>
      </c>
      <c r="D489" s="3" t="s">
        <v>2183</v>
      </c>
      <c r="F489" s="3">
        <v>2014</v>
      </c>
      <c r="G489" s="3" t="s">
        <v>86</v>
      </c>
      <c r="H489" s="3" t="s">
        <v>836</v>
      </c>
      <c r="I489" s="3" t="s">
        <v>503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2184</v>
      </c>
      <c r="S489" s="3" t="s">
        <v>2185</v>
      </c>
      <c r="T489" s="3" t="s">
        <v>62</v>
      </c>
      <c r="U489" s="3" t="s">
        <v>733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6338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6339</v>
      </c>
      <c r="T490" s="3" t="s">
        <v>171</v>
      </c>
      <c r="U490" s="3" t="s">
        <v>91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2737</v>
      </c>
      <c r="E491" s="3" t="s">
        <v>2738</v>
      </c>
      <c r="F491" s="3">
        <v>2007</v>
      </c>
      <c r="G491" s="3" t="s">
        <v>721</v>
      </c>
      <c r="H491" s="3" t="s">
        <v>722</v>
      </c>
      <c r="I491" s="3" t="s">
        <v>723</v>
      </c>
      <c r="J491" s="3" t="s">
        <v>2739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2740</v>
      </c>
      <c r="T491" s="3" t="s">
        <v>171</v>
      </c>
      <c r="U491" s="3" t="s">
        <v>678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hidden="1" x14ac:dyDescent="0.2">
      <c r="A492" s="3">
        <v>10491</v>
      </c>
      <c r="B492" s="3" t="s">
        <v>2</v>
      </c>
      <c r="C492" s="3">
        <v>10491</v>
      </c>
      <c r="D492" s="3" t="s">
        <v>2192</v>
      </c>
      <c r="F492" s="3">
        <v>2012</v>
      </c>
      <c r="G492" s="3" t="s">
        <v>56</v>
      </c>
      <c r="H492" s="3" t="s">
        <v>2193</v>
      </c>
      <c r="I492" s="3" t="s">
        <v>2194</v>
      </c>
      <c r="J492" s="3" t="s">
        <v>2195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2196</v>
      </c>
      <c r="S492" s="3" t="s">
        <v>2197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hidden="1" x14ac:dyDescent="0.2">
      <c r="A493" s="3">
        <v>10492</v>
      </c>
      <c r="B493" s="3" t="s">
        <v>2</v>
      </c>
      <c r="C493" s="3">
        <v>10492</v>
      </c>
      <c r="D493" s="3" t="s">
        <v>2198</v>
      </c>
      <c r="F493" s="3">
        <v>2010</v>
      </c>
      <c r="G493" s="3" t="s">
        <v>56</v>
      </c>
      <c r="H493" s="3" t="s">
        <v>57</v>
      </c>
      <c r="I493" s="3" t="s">
        <v>889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2199</v>
      </c>
      <c r="T493" s="3" t="s">
        <v>62</v>
      </c>
      <c r="U493" s="3" t="s">
        <v>2200</v>
      </c>
      <c r="V493" s="3">
        <v>4104</v>
      </c>
      <c r="W493" s="3" t="s">
        <v>333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3190</v>
      </c>
      <c r="E494" s="3" t="s">
        <v>6137</v>
      </c>
      <c r="F494" s="3">
        <v>2009</v>
      </c>
      <c r="G494" s="3" t="s">
        <v>56</v>
      </c>
      <c r="H494" s="3" t="s">
        <v>366</v>
      </c>
      <c r="I494" s="3" t="s">
        <v>852</v>
      </c>
      <c r="J494" s="3" t="s">
        <v>3192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6138</v>
      </c>
      <c r="T494" s="3" t="s">
        <v>171</v>
      </c>
      <c r="U494" s="3" t="s">
        <v>222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hidden="1" x14ac:dyDescent="0.2">
      <c r="A495" s="3">
        <v>10494</v>
      </c>
      <c r="B495" s="3" t="s">
        <v>2</v>
      </c>
      <c r="C495" s="3">
        <v>10494</v>
      </c>
      <c r="D495" s="3" t="s">
        <v>2203</v>
      </c>
      <c r="E495" s="3" t="s">
        <v>2204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2205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2594</v>
      </c>
      <c r="E496" s="3" t="s">
        <v>3603</v>
      </c>
      <c r="F496" s="3">
        <v>2009</v>
      </c>
      <c r="G496" s="3" t="s">
        <v>86</v>
      </c>
      <c r="H496" s="3" t="s">
        <v>244</v>
      </c>
      <c r="I496" s="3" t="s">
        <v>453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3286</v>
      </c>
      <c r="S496" s="3" t="s">
        <v>3604</v>
      </c>
      <c r="T496" s="3" t="s">
        <v>171</v>
      </c>
      <c r="U496" s="3" t="s">
        <v>308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hidden="1" x14ac:dyDescent="0.2">
      <c r="A497" s="3">
        <v>10496</v>
      </c>
      <c r="B497" s="3" t="s">
        <v>2</v>
      </c>
      <c r="C497" s="3">
        <v>10496</v>
      </c>
      <c r="D497" s="3" t="s">
        <v>2211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2212</v>
      </c>
      <c r="K497" s="3" t="s">
        <v>41</v>
      </c>
      <c r="L497" s="3" t="s">
        <v>480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1974</v>
      </c>
      <c r="T497" s="3" t="s">
        <v>62</v>
      </c>
      <c r="U497" s="3" t="s">
        <v>773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hidden="1" x14ac:dyDescent="0.2">
      <c r="A498" s="3">
        <v>10497</v>
      </c>
      <c r="B498" s="3" t="s">
        <v>2</v>
      </c>
      <c r="C498" s="3">
        <v>10497</v>
      </c>
      <c r="D498" s="3" t="s">
        <v>2213</v>
      </c>
      <c r="E498" s="3" t="s">
        <v>2214</v>
      </c>
      <c r="F498" s="3">
        <v>2011</v>
      </c>
      <c r="G498" s="3" t="s">
        <v>56</v>
      </c>
      <c r="H498" s="3" t="s">
        <v>138</v>
      </c>
      <c r="I498" s="3" t="s">
        <v>306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2215</v>
      </c>
      <c r="T498" s="3" t="s">
        <v>81</v>
      </c>
      <c r="U498" s="3" t="s">
        <v>913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hidden="1" x14ac:dyDescent="0.2">
      <c r="A499" s="3">
        <v>10498</v>
      </c>
      <c r="B499" s="3" t="s">
        <v>2</v>
      </c>
      <c r="C499" s="3">
        <v>10498</v>
      </c>
      <c r="D499" s="3" t="s">
        <v>934</v>
      </c>
      <c r="E499" s="3" t="s">
        <v>2216</v>
      </c>
      <c r="F499" s="3">
        <v>2017</v>
      </c>
      <c r="G499" s="3" t="s">
        <v>259</v>
      </c>
      <c r="H499" s="3" t="s">
        <v>444</v>
      </c>
      <c r="I499" s="3" t="s">
        <v>936</v>
      </c>
      <c r="K499" s="3" t="s">
        <v>252</v>
      </c>
      <c r="L499" s="3" t="s">
        <v>654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2217</v>
      </c>
      <c r="T499" s="3" t="s">
        <v>81</v>
      </c>
      <c r="U499" s="3" t="s">
        <v>1926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hidden="1" x14ac:dyDescent="0.2">
      <c r="A500" s="3">
        <v>10499</v>
      </c>
      <c r="B500" s="3" t="s">
        <v>2</v>
      </c>
      <c r="C500" s="3">
        <v>10499</v>
      </c>
      <c r="D500" s="3" t="s">
        <v>2218</v>
      </c>
      <c r="F500" s="3">
        <v>2017</v>
      </c>
      <c r="G500" s="3" t="s">
        <v>2219</v>
      </c>
      <c r="H500" s="3" t="s">
        <v>2220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2221</v>
      </c>
      <c r="S500" s="3" t="s">
        <v>896</v>
      </c>
      <c r="T500" s="3" t="s">
        <v>62</v>
      </c>
      <c r="U500" s="3" t="s">
        <v>393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hidden="1" x14ac:dyDescent="0.2">
      <c r="A501" s="3">
        <v>10500</v>
      </c>
      <c r="B501" s="3" t="s">
        <v>2</v>
      </c>
      <c r="C501" s="3">
        <v>10500</v>
      </c>
      <c r="D501" s="3" t="s">
        <v>2222</v>
      </c>
      <c r="E501" s="3" t="s">
        <v>2223</v>
      </c>
      <c r="F501" s="3">
        <v>2012</v>
      </c>
      <c r="G501" s="3" t="s">
        <v>198</v>
      </c>
      <c r="H501" s="3" t="s">
        <v>597</v>
      </c>
      <c r="I501" s="3" t="s">
        <v>2224</v>
      </c>
      <c r="J501" s="3" t="s">
        <v>2225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2226</v>
      </c>
      <c r="T501" s="3" t="s">
        <v>70</v>
      </c>
      <c r="U501" s="3" t="s">
        <v>2227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4444</v>
      </c>
      <c r="E502" s="3" t="s">
        <v>4445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4446</v>
      </c>
      <c r="T502" s="3" t="s">
        <v>171</v>
      </c>
      <c r="U502" s="3" t="s">
        <v>469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hidden="1" x14ac:dyDescent="0.2">
      <c r="A503" s="3">
        <v>10502</v>
      </c>
      <c r="B503" s="3" t="s">
        <v>2</v>
      </c>
      <c r="C503" s="3">
        <v>10502</v>
      </c>
      <c r="D503" s="3" t="s">
        <v>1086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2231</v>
      </c>
      <c r="T503" s="3" t="s">
        <v>62</v>
      </c>
      <c r="U503" s="3" t="s">
        <v>2232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364</v>
      </c>
      <c r="F504" s="3">
        <v>2011</v>
      </c>
      <c r="G504" s="3" t="s">
        <v>56</v>
      </c>
      <c r="H504" s="3" t="s">
        <v>366</v>
      </c>
      <c r="J504" s="3" t="s">
        <v>367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4543</v>
      </c>
      <c r="T504" s="3" t="s">
        <v>171</v>
      </c>
      <c r="U504" s="3" t="s">
        <v>369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hidden="1" x14ac:dyDescent="0.2">
      <c r="A505" s="3">
        <v>10504</v>
      </c>
      <c r="B505" s="3" t="s">
        <v>2</v>
      </c>
      <c r="C505" s="3">
        <v>10504</v>
      </c>
      <c r="D505" s="3" t="s">
        <v>2237</v>
      </c>
      <c r="E505" s="3" t="s">
        <v>2238</v>
      </c>
      <c r="F505" s="3">
        <v>1995</v>
      </c>
      <c r="G505" s="3" t="s">
        <v>56</v>
      </c>
      <c r="H505" s="3" t="s">
        <v>138</v>
      </c>
      <c r="I505" s="3" t="s">
        <v>2239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1837</v>
      </c>
      <c r="T505" s="3" t="s">
        <v>81</v>
      </c>
      <c r="U505" s="3" t="s">
        <v>944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370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546</v>
      </c>
      <c r="E506" s="3" t="s">
        <v>5342</v>
      </c>
      <c r="F506" s="3">
        <v>2010</v>
      </c>
      <c r="G506" s="3" t="s">
        <v>56</v>
      </c>
      <c r="H506" s="3" t="s">
        <v>366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5343</v>
      </c>
      <c r="T506" s="3" t="s">
        <v>171</v>
      </c>
      <c r="U506" s="3" t="s">
        <v>419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5170</v>
      </c>
      <c r="F507" s="3">
        <v>2012</v>
      </c>
      <c r="G507" s="3" t="s">
        <v>56</v>
      </c>
      <c r="H507" s="3" t="s">
        <v>366</v>
      </c>
      <c r="I507" s="3" t="s">
        <v>729</v>
      </c>
      <c r="J507" s="3" t="s">
        <v>367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5171</v>
      </c>
      <c r="T507" s="3" t="s">
        <v>171</v>
      </c>
      <c r="U507" s="3" t="s">
        <v>2680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hidden="1" x14ac:dyDescent="0.2">
      <c r="A508" s="3">
        <v>10507</v>
      </c>
      <c r="B508" s="3" t="s">
        <v>2</v>
      </c>
      <c r="C508" s="3">
        <v>10507</v>
      </c>
      <c r="D508" s="3" t="s">
        <v>2248</v>
      </c>
      <c r="E508" s="3" t="s">
        <v>2249</v>
      </c>
      <c r="F508" s="3">
        <v>2003</v>
      </c>
      <c r="G508" s="3" t="s">
        <v>38</v>
      </c>
      <c r="H508" s="3" t="s">
        <v>2250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1796</v>
      </c>
      <c r="T508" s="3" t="s">
        <v>211</v>
      </c>
      <c r="U508" s="3" t="s">
        <v>2251</v>
      </c>
      <c r="V508" s="3">
        <v>4412</v>
      </c>
      <c r="W508" s="3" t="s">
        <v>702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hidden="1" x14ac:dyDescent="0.2">
      <c r="A509" s="3">
        <v>10508</v>
      </c>
      <c r="B509" s="3" t="s">
        <v>2</v>
      </c>
      <c r="C509" s="3">
        <v>10508</v>
      </c>
      <c r="D509" s="3" t="s">
        <v>2252</v>
      </c>
      <c r="F509" s="3">
        <v>2013</v>
      </c>
      <c r="G509" s="3" t="s">
        <v>56</v>
      </c>
      <c r="H509" s="3" t="s">
        <v>76</v>
      </c>
      <c r="I509" s="3" t="s">
        <v>2239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2253</v>
      </c>
      <c r="T509" s="3" t="s">
        <v>62</v>
      </c>
      <c r="U509" s="3" t="s">
        <v>2254</v>
      </c>
      <c r="V509" s="3">
        <v>4501</v>
      </c>
      <c r="W509" s="3" t="s">
        <v>702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1602</v>
      </c>
      <c r="E510" s="4">
        <v>29768</v>
      </c>
      <c r="F510" s="3">
        <v>2006</v>
      </c>
      <c r="G510" s="3" t="s">
        <v>152</v>
      </c>
      <c r="H510" s="3" t="s">
        <v>1603</v>
      </c>
      <c r="J510" s="3" t="s">
        <v>1604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1605</v>
      </c>
      <c r="T510" s="3" t="s">
        <v>171</v>
      </c>
      <c r="U510" s="3" t="s">
        <v>1052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3982</v>
      </c>
      <c r="E511" s="3" t="s">
        <v>3983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3984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3985</v>
      </c>
      <c r="T511" s="3" t="s">
        <v>171</v>
      </c>
      <c r="U511" s="3" t="s">
        <v>2365</v>
      </c>
      <c r="W511" s="6" t="s">
        <v>6356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hidden="1" x14ac:dyDescent="0.2">
      <c r="A512" s="3">
        <v>10511</v>
      </c>
      <c r="B512" s="3" t="s">
        <v>2</v>
      </c>
      <c r="C512" s="3">
        <v>10511</v>
      </c>
      <c r="D512" s="3" t="s">
        <v>1825</v>
      </c>
      <c r="E512" s="3" t="s">
        <v>2260</v>
      </c>
      <c r="F512" s="3">
        <v>2013</v>
      </c>
      <c r="G512" s="3" t="s">
        <v>56</v>
      </c>
      <c r="H512" s="3" t="s">
        <v>366</v>
      </c>
      <c r="J512" s="3" t="s">
        <v>519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2261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hidden="1" x14ac:dyDescent="0.2">
      <c r="A513" s="3">
        <v>10512</v>
      </c>
      <c r="B513" s="3" t="s">
        <v>2</v>
      </c>
      <c r="C513" s="3">
        <v>10512</v>
      </c>
      <c r="D513" s="3" t="s">
        <v>2262</v>
      </c>
      <c r="E513" s="3" t="s">
        <v>2263</v>
      </c>
      <c r="F513" s="3">
        <v>2012</v>
      </c>
      <c r="G513" s="3" t="s">
        <v>198</v>
      </c>
      <c r="H513" s="3" t="s">
        <v>877</v>
      </c>
      <c r="I513" s="3" t="s">
        <v>1501</v>
      </c>
      <c r="J513" s="3" t="s">
        <v>1807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2264</v>
      </c>
      <c r="T513" s="3" t="s">
        <v>211</v>
      </c>
      <c r="U513" s="3" t="s">
        <v>2265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hidden="1" x14ac:dyDescent="0.2">
      <c r="A514" s="3">
        <v>10513</v>
      </c>
      <c r="B514" s="3" t="s">
        <v>2</v>
      </c>
      <c r="C514" s="3">
        <v>10513</v>
      </c>
      <c r="D514" s="3" t="s">
        <v>2266</v>
      </c>
      <c r="E514" s="3" t="s">
        <v>2267</v>
      </c>
      <c r="F514" s="3">
        <v>2004</v>
      </c>
      <c r="G514" s="3" t="s">
        <v>358</v>
      </c>
      <c r="H514" s="3" t="s">
        <v>798</v>
      </c>
      <c r="I514" s="3" t="s">
        <v>2268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2269</v>
      </c>
      <c r="T514" s="3" t="s">
        <v>70</v>
      </c>
      <c r="U514" s="3" t="s">
        <v>2270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hidden="1" x14ac:dyDescent="0.2">
      <c r="A515" s="3">
        <v>10514</v>
      </c>
      <c r="B515" s="3" t="s">
        <v>2</v>
      </c>
      <c r="C515" s="3">
        <v>10514</v>
      </c>
      <c r="D515" s="3" t="s">
        <v>2271</v>
      </c>
      <c r="E515" s="3" t="s">
        <v>2272</v>
      </c>
      <c r="F515" s="3">
        <v>2008</v>
      </c>
      <c r="G515" s="3" t="s">
        <v>38</v>
      </c>
      <c r="H515" s="3" t="s">
        <v>1068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1749</v>
      </c>
      <c r="S515" s="3" t="s">
        <v>2273</v>
      </c>
      <c r="T515" s="3" t="s">
        <v>70</v>
      </c>
      <c r="U515" s="3" t="s">
        <v>2274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806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4009</v>
      </c>
      <c r="T516" s="3" t="s">
        <v>171</v>
      </c>
      <c r="U516" s="3" t="s">
        <v>4010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hidden="1" x14ac:dyDescent="0.2">
      <c r="A517" s="3">
        <v>10516</v>
      </c>
      <c r="B517" s="3" t="s">
        <v>2</v>
      </c>
      <c r="C517" s="3">
        <v>10516</v>
      </c>
      <c r="D517" s="3" t="s">
        <v>2276</v>
      </c>
      <c r="E517" s="3" t="s">
        <v>2277</v>
      </c>
      <c r="F517" s="3">
        <v>2014</v>
      </c>
      <c r="G517" s="3" t="s">
        <v>259</v>
      </c>
      <c r="H517" s="3" t="s">
        <v>760</v>
      </c>
      <c r="I517" s="3" t="s">
        <v>1187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2278</v>
      </c>
      <c r="T517" s="3" t="s">
        <v>70</v>
      </c>
      <c r="U517" s="3" t="s">
        <v>1972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hidden="1" x14ac:dyDescent="0.2">
      <c r="A518" s="3">
        <v>10517</v>
      </c>
      <c r="B518" s="3" t="s">
        <v>2</v>
      </c>
      <c r="C518" s="3">
        <v>10517</v>
      </c>
      <c r="D518" s="3" t="s">
        <v>2279</v>
      </c>
      <c r="F518" s="3">
        <v>2005</v>
      </c>
      <c r="G518" s="3" t="s">
        <v>86</v>
      </c>
      <c r="H518" s="3" t="s">
        <v>2280</v>
      </c>
      <c r="I518" s="3" t="s">
        <v>1559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2281</v>
      </c>
      <c r="T518" s="3" t="s">
        <v>47</v>
      </c>
      <c r="U518" s="3" t="s">
        <v>2282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3647</v>
      </c>
      <c r="F519" s="3">
        <v>2011</v>
      </c>
      <c r="G519" s="3" t="s">
        <v>176</v>
      </c>
      <c r="H519" s="3" t="s">
        <v>79</v>
      </c>
      <c r="I519" s="3" t="s">
        <v>3648</v>
      </c>
      <c r="J519" s="3" t="s">
        <v>3649</v>
      </c>
      <c r="K519" s="3" t="s">
        <v>67</v>
      </c>
      <c r="L519" s="3" t="s">
        <v>890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3650</v>
      </c>
      <c r="T519" s="3" t="s">
        <v>171</v>
      </c>
      <c r="U519" s="3" t="s">
        <v>1233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hidden="1" x14ac:dyDescent="0.2">
      <c r="A520" s="3">
        <v>10519</v>
      </c>
      <c r="B520" s="3" t="s">
        <v>2</v>
      </c>
      <c r="C520" s="3">
        <v>10519</v>
      </c>
      <c r="D520" s="3" t="s">
        <v>2285</v>
      </c>
      <c r="E520" s="3" t="s">
        <v>2286</v>
      </c>
      <c r="F520" s="3">
        <v>2016</v>
      </c>
      <c r="G520" s="3" t="s">
        <v>259</v>
      </c>
      <c r="H520" s="3" t="s">
        <v>2023</v>
      </c>
      <c r="I520" s="3" t="s">
        <v>286</v>
      </c>
      <c r="J520" s="3" t="s">
        <v>2287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549</v>
      </c>
      <c r="T520" s="3" t="s">
        <v>62</v>
      </c>
      <c r="U520" s="3" t="s">
        <v>469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hidden="1" x14ac:dyDescent="0.2">
      <c r="A521" s="3">
        <v>10520</v>
      </c>
      <c r="B521" s="3" t="s">
        <v>2</v>
      </c>
      <c r="C521" s="3">
        <v>10520</v>
      </c>
      <c r="D521" s="3" t="s">
        <v>2288</v>
      </c>
      <c r="F521" s="3">
        <v>1993</v>
      </c>
      <c r="G521" s="3" t="s">
        <v>112</v>
      </c>
      <c r="H521" s="3" t="s">
        <v>2289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2290</v>
      </c>
      <c r="T521" s="3" t="s">
        <v>47</v>
      </c>
      <c r="U521" s="3" t="s">
        <v>855</v>
      </c>
      <c r="V521" s="3">
        <v>9320</v>
      </c>
      <c r="W521" s="3" t="s">
        <v>450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hidden="1" x14ac:dyDescent="0.2">
      <c r="A522" s="3">
        <v>10521</v>
      </c>
      <c r="B522" s="3" t="s">
        <v>2</v>
      </c>
      <c r="C522" s="3">
        <v>10521</v>
      </c>
      <c r="D522" s="3" t="s">
        <v>2291</v>
      </c>
      <c r="F522" s="3">
        <v>2017</v>
      </c>
      <c r="G522" s="3" t="s">
        <v>198</v>
      </c>
      <c r="H522" s="3" t="s">
        <v>621</v>
      </c>
      <c r="I522" s="3" t="s">
        <v>942</v>
      </c>
      <c r="J522" s="3" t="s">
        <v>2292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2293</v>
      </c>
      <c r="T522" s="3" t="s">
        <v>62</v>
      </c>
      <c r="U522" s="3" t="s">
        <v>297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977</v>
      </c>
      <c r="F523" s="3">
        <v>2008</v>
      </c>
      <c r="G523" s="3" t="s">
        <v>56</v>
      </c>
      <c r="H523" s="3" t="s">
        <v>366</v>
      </c>
      <c r="J523" s="3" t="s">
        <v>730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1112</v>
      </c>
      <c r="T523" s="3" t="s">
        <v>171</v>
      </c>
      <c r="U523" s="3" t="s">
        <v>142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914</v>
      </c>
      <c r="E524" s="3" t="s">
        <v>915</v>
      </c>
      <c r="F524" s="3">
        <v>2008</v>
      </c>
      <c r="G524" s="3" t="s">
        <v>358</v>
      </c>
      <c r="H524" s="3" t="s">
        <v>916</v>
      </c>
      <c r="I524" s="3" t="s">
        <v>917</v>
      </c>
      <c r="J524" s="3" t="s">
        <v>918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919</v>
      </c>
      <c r="T524" s="3" t="s">
        <v>171</v>
      </c>
      <c r="U524" s="3" t="s">
        <v>920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3456</v>
      </c>
      <c r="F525" s="3">
        <v>2006</v>
      </c>
      <c r="G525" s="3" t="s">
        <v>38</v>
      </c>
      <c r="H525" s="3" t="s">
        <v>273</v>
      </c>
      <c r="I525" s="3" t="s">
        <v>779</v>
      </c>
      <c r="J525" s="3" t="s">
        <v>1196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3457</v>
      </c>
      <c r="T525" s="3" t="s">
        <v>171</v>
      </c>
      <c r="U525" s="6" t="s">
        <v>356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hidden="1" x14ac:dyDescent="0.2">
      <c r="A526" s="3">
        <v>10525</v>
      </c>
      <c r="B526" s="3" t="s">
        <v>2</v>
      </c>
      <c r="C526" s="3">
        <v>10525</v>
      </c>
      <c r="D526" s="3" t="s">
        <v>778</v>
      </c>
      <c r="E526" s="3" t="s">
        <v>2305</v>
      </c>
      <c r="F526" s="3">
        <v>2005</v>
      </c>
      <c r="G526" s="3" t="s">
        <v>38</v>
      </c>
      <c r="H526" s="3" t="s">
        <v>273</v>
      </c>
      <c r="I526" s="3" t="s">
        <v>779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400</v>
      </c>
      <c r="T526" s="3" t="s">
        <v>47</v>
      </c>
      <c r="U526" s="3" t="s">
        <v>2306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967</v>
      </c>
      <c r="F527" s="3">
        <v>2009</v>
      </c>
      <c r="G527" s="3" t="s">
        <v>56</v>
      </c>
      <c r="H527" s="3" t="s">
        <v>968</v>
      </c>
      <c r="I527" s="3" t="s">
        <v>969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970</v>
      </c>
      <c r="T527" s="3" t="s">
        <v>171</v>
      </c>
      <c r="U527" s="3" t="s">
        <v>63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hidden="1" x14ac:dyDescent="0.2">
      <c r="A528" s="3">
        <v>10527</v>
      </c>
      <c r="B528" s="3" t="s">
        <v>2</v>
      </c>
      <c r="C528" s="3">
        <v>10527</v>
      </c>
      <c r="D528" s="3" t="s">
        <v>2310</v>
      </c>
      <c r="E528" s="3" t="s">
        <v>2311</v>
      </c>
      <c r="F528" s="3">
        <v>2014</v>
      </c>
      <c r="G528" s="3" t="s">
        <v>176</v>
      </c>
      <c r="H528" s="3" t="s">
        <v>1364</v>
      </c>
      <c r="I528" s="3" t="s">
        <v>2312</v>
      </c>
      <c r="J528" s="3" t="s">
        <v>2313</v>
      </c>
      <c r="K528" s="3" t="s">
        <v>41</v>
      </c>
      <c r="L528" s="3" t="s">
        <v>1508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2314</v>
      </c>
      <c r="T528" s="3" t="s">
        <v>1319</v>
      </c>
      <c r="U528" s="3" t="s">
        <v>682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hidden="1" x14ac:dyDescent="0.2">
      <c r="A529" s="3">
        <v>10528</v>
      </c>
      <c r="B529" s="3" t="s">
        <v>2</v>
      </c>
      <c r="C529" s="3">
        <v>10528</v>
      </c>
      <c r="D529" s="3" t="s">
        <v>2315</v>
      </c>
      <c r="E529" s="3" t="s">
        <v>2316</v>
      </c>
      <c r="F529" s="3">
        <v>2005</v>
      </c>
      <c r="G529" s="3" t="s">
        <v>152</v>
      </c>
      <c r="H529" s="3" t="s">
        <v>2317</v>
      </c>
      <c r="I529" s="3" t="s">
        <v>154</v>
      </c>
      <c r="J529" s="3" t="s">
        <v>1524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2318</v>
      </c>
      <c r="T529" s="3" t="s">
        <v>62</v>
      </c>
      <c r="U529" s="3" t="s">
        <v>469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1934</v>
      </c>
      <c r="F530" s="3">
        <v>2006</v>
      </c>
      <c r="G530" s="3" t="s">
        <v>358</v>
      </c>
      <c r="H530" s="3" t="s">
        <v>359</v>
      </c>
      <c r="I530" s="3" t="s">
        <v>360</v>
      </c>
      <c r="K530" s="3" t="s">
        <v>59</v>
      </c>
      <c r="L530" s="3" t="s">
        <v>361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6258</v>
      </c>
      <c r="T530" s="3" t="s">
        <v>171</v>
      </c>
      <c r="U530" s="3" t="s">
        <v>6259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1717</v>
      </c>
      <c r="F531" s="3">
        <v>2017</v>
      </c>
      <c r="G531" s="3" t="s">
        <v>191</v>
      </c>
      <c r="H531" s="3" t="s">
        <v>1718</v>
      </c>
      <c r="I531" s="3" t="s">
        <v>1719</v>
      </c>
      <c r="K531" s="3" t="s">
        <v>67</v>
      </c>
      <c r="L531" s="3" t="s">
        <v>890</v>
      </c>
      <c r="M531" s="3" t="s">
        <v>60</v>
      </c>
      <c r="N531" s="3" t="s">
        <v>44</v>
      </c>
      <c r="O531" s="3">
        <v>1995</v>
      </c>
      <c r="R531" s="3" t="s">
        <v>1720</v>
      </c>
      <c r="S531" s="3" t="s">
        <v>1721</v>
      </c>
      <c r="T531" s="3" t="s">
        <v>171</v>
      </c>
      <c r="U531" s="3" t="s">
        <v>1722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hidden="1" x14ac:dyDescent="0.2">
      <c r="A532" s="3">
        <v>10531</v>
      </c>
      <c r="B532" s="3" t="s">
        <v>2</v>
      </c>
      <c r="C532" s="3">
        <v>10531</v>
      </c>
      <c r="D532" s="3" t="s">
        <v>2324</v>
      </c>
      <c r="F532" s="3">
        <v>2003</v>
      </c>
      <c r="G532" s="3" t="s">
        <v>112</v>
      </c>
      <c r="H532" s="3" t="s">
        <v>113</v>
      </c>
      <c r="I532" s="3" t="s">
        <v>1314</v>
      </c>
      <c r="J532" s="3" t="s">
        <v>2325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2326</v>
      </c>
      <c r="T532" s="3" t="s">
        <v>81</v>
      </c>
      <c r="U532" s="3" t="s">
        <v>1320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hidden="1" x14ac:dyDescent="0.2">
      <c r="A533" s="3">
        <v>10532</v>
      </c>
      <c r="B533" s="3" t="s">
        <v>2</v>
      </c>
      <c r="C533" s="3">
        <v>10532</v>
      </c>
      <c r="D533" s="3" t="s">
        <v>2327</v>
      </c>
      <c r="F533" s="3">
        <v>2017</v>
      </c>
      <c r="G533" s="3" t="s">
        <v>358</v>
      </c>
      <c r="H533" s="3" t="s">
        <v>2079</v>
      </c>
      <c r="I533" s="3" t="s">
        <v>2080</v>
      </c>
      <c r="K533" s="3" t="s">
        <v>252</v>
      </c>
      <c r="L533" s="3" t="s">
        <v>2328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2329</v>
      </c>
      <c r="T533" s="3" t="s">
        <v>47</v>
      </c>
      <c r="U533" s="3" t="s">
        <v>1400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2188</v>
      </c>
      <c r="E534" s="3" t="s">
        <v>2189</v>
      </c>
      <c r="F534" s="3">
        <v>2004</v>
      </c>
      <c r="G534" s="3" t="s">
        <v>358</v>
      </c>
      <c r="H534" s="3" t="s">
        <v>916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2190</v>
      </c>
      <c r="T534" s="3" t="s">
        <v>171</v>
      </c>
      <c r="U534" s="3" t="s">
        <v>2191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hidden="1" x14ac:dyDescent="0.2">
      <c r="A535" s="3">
        <v>10534</v>
      </c>
      <c r="B535" s="3" t="s">
        <v>2</v>
      </c>
      <c r="C535" s="3">
        <v>10534</v>
      </c>
      <c r="D535" s="3" t="s">
        <v>2332</v>
      </c>
      <c r="E535" s="3" t="s">
        <v>2333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2334</v>
      </c>
      <c r="T535" s="3" t="s">
        <v>47</v>
      </c>
      <c r="U535" s="3" t="s">
        <v>2335</v>
      </c>
      <c r="V535" s="3">
        <v>9010</v>
      </c>
      <c r="W535" s="3" t="s">
        <v>450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1635</v>
      </c>
      <c r="F536" s="3">
        <v>2003</v>
      </c>
      <c r="G536" s="3" t="s">
        <v>112</v>
      </c>
      <c r="H536" s="3" t="s">
        <v>1323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1636</v>
      </c>
      <c r="T536" s="3" t="s">
        <v>171</v>
      </c>
      <c r="U536" s="3" t="s">
        <v>376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hidden="1" x14ac:dyDescent="0.2">
      <c r="A537" s="3">
        <v>10536</v>
      </c>
      <c r="B537" s="3" t="s">
        <v>2</v>
      </c>
      <c r="C537" s="3">
        <v>10536</v>
      </c>
      <c r="D537" s="3" t="s">
        <v>2340</v>
      </c>
      <c r="E537" s="3" t="s">
        <v>2341</v>
      </c>
      <c r="F537" s="3">
        <v>1997</v>
      </c>
      <c r="G537" s="3" t="s">
        <v>191</v>
      </c>
      <c r="H537" s="3" t="s">
        <v>207</v>
      </c>
      <c r="I537" s="3" t="s">
        <v>2342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2343</v>
      </c>
      <c r="T537" s="3" t="s">
        <v>62</v>
      </c>
      <c r="U537" s="3" t="s">
        <v>623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hidden="1" x14ac:dyDescent="0.2">
      <c r="A538" s="3">
        <v>10537</v>
      </c>
      <c r="B538" s="3" t="s">
        <v>2</v>
      </c>
      <c r="C538" s="3">
        <v>10537</v>
      </c>
      <c r="D538" s="3" t="s">
        <v>2098</v>
      </c>
      <c r="F538" s="3">
        <v>2007</v>
      </c>
      <c r="G538" s="3" t="s">
        <v>292</v>
      </c>
      <c r="H538" s="3" t="s">
        <v>1241</v>
      </c>
      <c r="K538" s="3" t="s">
        <v>474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2344</v>
      </c>
      <c r="T538" s="3" t="s">
        <v>254</v>
      </c>
      <c r="U538" s="3" t="s">
        <v>2345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hidden="1" x14ac:dyDescent="0.2">
      <c r="A539" s="3">
        <v>10538</v>
      </c>
      <c r="B539" s="3" t="s">
        <v>2</v>
      </c>
      <c r="C539" s="3">
        <v>10538</v>
      </c>
      <c r="D539" s="3" t="s">
        <v>2346</v>
      </c>
      <c r="F539" s="3">
        <v>1996</v>
      </c>
      <c r="G539" s="3" t="s">
        <v>56</v>
      </c>
      <c r="H539" s="3" t="s">
        <v>100</v>
      </c>
      <c r="I539" s="3" t="s">
        <v>1595</v>
      </c>
      <c r="K539" s="3" t="s">
        <v>59</v>
      </c>
      <c r="L539" s="3" t="s">
        <v>147</v>
      </c>
      <c r="M539" s="3" t="s">
        <v>103</v>
      </c>
      <c r="N539" s="3" t="s">
        <v>552</v>
      </c>
      <c r="O539" s="3">
        <v>2986</v>
      </c>
      <c r="R539" s="3">
        <v>18</v>
      </c>
      <c r="S539" s="3" t="s">
        <v>2347</v>
      </c>
      <c r="T539" s="3" t="s">
        <v>171</v>
      </c>
      <c r="U539" s="3" t="s">
        <v>369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hidden="1" x14ac:dyDescent="0.2">
      <c r="A540" s="3">
        <v>10539</v>
      </c>
      <c r="B540" s="3" t="s">
        <v>2</v>
      </c>
      <c r="C540" s="3">
        <v>10539</v>
      </c>
      <c r="D540" s="3" t="s">
        <v>1579</v>
      </c>
      <c r="F540" s="3">
        <v>2010</v>
      </c>
      <c r="G540" s="3" t="s">
        <v>56</v>
      </c>
      <c r="H540" s="3" t="s">
        <v>653</v>
      </c>
      <c r="J540" s="3" t="s">
        <v>1581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771</v>
      </c>
      <c r="S540" s="3" t="s">
        <v>2348</v>
      </c>
      <c r="T540" s="3" t="s">
        <v>62</v>
      </c>
      <c r="U540" s="3" t="s">
        <v>1652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hidden="1" x14ac:dyDescent="0.2">
      <c r="A541" s="3">
        <v>10540</v>
      </c>
      <c r="B541" s="3" t="s">
        <v>2</v>
      </c>
      <c r="C541" s="3">
        <v>10540</v>
      </c>
      <c r="D541" s="3" t="s">
        <v>2349</v>
      </c>
      <c r="E541" s="3" t="s">
        <v>2350</v>
      </c>
      <c r="F541" s="3">
        <v>2015</v>
      </c>
      <c r="G541" s="3" t="s">
        <v>112</v>
      </c>
      <c r="H541" s="3" t="s">
        <v>113</v>
      </c>
      <c r="I541" s="3" t="s">
        <v>2351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2352</v>
      </c>
      <c r="T541" s="3" t="s">
        <v>62</v>
      </c>
      <c r="U541" s="3" t="s">
        <v>2353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hidden="1" x14ac:dyDescent="0.2">
      <c r="A542" s="3">
        <v>10541</v>
      </c>
      <c r="B542" s="3" t="s">
        <v>2</v>
      </c>
      <c r="C542" s="3">
        <v>10541</v>
      </c>
      <c r="D542" s="3" t="s">
        <v>2354</v>
      </c>
      <c r="E542" s="3" t="s">
        <v>2355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2356</v>
      </c>
      <c r="T542" s="3" t="s">
        <v>62</v>
      </c>
      <c r="U542" s="3" t="s">
        <v>881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5119</v>
      </c>
      <c r="F543" s="3">
        <v>2006</v>
      </c>
      <c r="G543" s="3" t="s">
        <v>198</v>
      </c>
      <c r="H543" s="3" t="s">
        <v>3888</v>
      </c>
      <c r="I543" s="3" t="s">
        <v>1421</v>
      </c>
      <c r="J543" s="3" t="s">
        <v>3890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5120</v>
      </c>
      <c r="T543" s="3" t="s">
        <v>171</v>
      </c>
      <c r="U543" s="3" t="s">
        <v>290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958</v>
      </c>
      <c r="E544" s="3" t="s">
        <v>959</v>
      </c>
      <c r="F544" s="3">
        <v>2004</v>
      </c>
      <c r="G544" s="3" t="s">
        <v>112</v>
      </c>
      <c r="H544" s="3" t="s">
        <v>960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961</v>
      </c>
      <c r="T544" s="3" t="s">
        <v>171</v>
      </c>
      <c r="U544" s="3" t="s">
        <v>962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1304</v>
      </c>
      <c r="F545" s="3">
        <v>2005</v>
      </c>
      <c r="G545" s="3" t="s">
        <v>112</v>
      </c>
      <c r="H545" s="3" t="s">
        <v>1306</v>
      </c>
      <c r="I545" s="3" t="s">
        <v>1307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5920</v>
      </c>
      <c r="T545" s="3" t="s">
        <v>171</v>
      </c>
      <c r="U545" s="3" t="s">
        <v>3636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hidden="1" x14ac:dyDescent="0.2">
      <c r="A546" s="3">
        <v>10545</v>
      </c>
      <c r="B546" s="3" t="s">
        <v>2</v>
      </c>
      <c r="C546" s="3">
        <v>10545</v>
      </c>
      <c r="D546" s="3" t="s">
        <v>2369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2370</v>
      </c>
      <c r="T546" s="3" t="s">
        <v>62</v>
      </c>
      <c r="U546" s="3" t="s">
        <v>2371</v>
      </c>
      <c r="V546" s="3">
        <v>4112</v>
      </c>
      <c r="W546" s="3" t="s">
        <v>333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hidden="1" x14ac:dyDescent="0.2">
      <c r="A547" s="3">
        <v>10546</v>
      </c>
      <c r="B547" s="3" t="s">
        <v>2</v>
      </c>
      <c r="C547" s="3">
        <v>10546</v>
      </c>
      <c r="D547" s="3" t="s">
        <v>2372</v>
      </c>
      <c r="E547" s="3" t="s">
        <v>2373</v>
      </c>
      <c r="F547" s="3">
        <v>1995</v>
      </c>
      <c r="G547" s="3" t="s">
        <v>38</v>
      </c>
      <c r="H547" s="3" t="s">
        <v>2374</v>
      </c>
      <c r="I547" s="3" t="s">
        <v>2375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2376</v>
      </c>
      <c r="T547" s="3" t="s">
        <v>47</v>
      </c>
      <c r="U547" s="3" t="s">
        <v>944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hidden="1" x14ac:dyDescent="0.2">
      <c r="A548" s="3">
        <v>10547</v>
      </c>
      <c r="B548" s="3" t="s">
        <v>2</v>
      </c>
      <c r="C548" s="3">
        <v>10547</v>
      </c>
      <c r="D548" s="3" t="s">
        <v>2377</v>
      </c>
      <c r="E548" s="3" t="s">
        <v>2378</v>
      </c>
      <c r="F548" s="3">
        <v>2005</v>
      </c>
      <c r="G548" s="3" t="s">
        <v>152</v>
      </c>
      <c r="H548" s="3" t="s">
        <v>2379</v>
      </c>
      <c r="J548" s="3" t="s">
        <v>1362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2380</v>
      </c>
      <c r="T548" s="3" t="s">
        <v>211</v>
      </c>
      <c r="U548" s="3" t="s">
        <v>2381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hidden="1" x14ac:dyDescent="0.2">
      <c r="A549" s="3">
        <v>10548</v>
      </c>
      <c r="B549" s="3" t="s">
        <v>2</v>
      </c>
      <c r="C549" s="3">
        <v>10548</v>
      </c>
      <c r="D549" s="3" t="s">
        <v>2382</v>
      </c>
      <c r="F549" s="3">
        <v>2014</v>
      </c>
      <c r="G549" s="3" t="s">
        <v>358</v>
      </c>
      <c r="H549" s="3" t="s">
        <v>359</v>
      </c>
      <c r="I549" s="3" t="s">
        <v>1110</v>
      </c>
      <c r="J549" s="3" t="s">
        <v>2383</v>
      </c>
      <c r="K549" s="3" t="s">
        <v>59</v>
      </c>
      <c r="L549" s="3" t="s">
        <v>361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2384</v>
      </c>
      <c r="T549" s="3" t="s">
        <v>62</v>
      </c>
      <c r="U549" s="3" t="s">
        <v>2157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hidden="1" x14ac:dyDescent="0.2">
      <c r="A550" s="3">
        <v>10549</v>
      </c>
      <c r="B550" s="3" t="s">
        <v>2</v>
      </c>
      <c r="C550" s="3">
        <v>10549</v>
      </c>
      <c r="D550" s="3" t="s">
        <v>2385</v>
      </c>
      <c r="E550" s="3" t="s">
        <v>2386</v>
      </c>
      <c r="F550" s="3">
        <v>2006</v>
      </c>
      <c r="G550" s="3" t="s">
        <v>112</v>
      </c>
      <c r="H550" s="3" t="s">
        <v>2165</v>
      </c>
      <c r="I550" s="3" t="s">
        <v>139</v>
      </c>
      <c r="J550" s="3" t="s">
        <v>2387</v>
      </c>
      <c r="K550" s="3" t="s">
        <v>41</v>
      </c>
      <c r="L550" s="3" t="s">
        <v>2166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2388</v>
      </c>
      <c r="T550" s="3" t="s">
        <v>171</v>
      </c>
      <c r="U550" s="3" t="s">
        <v>2168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hidden="1" x14ac:dyDescent="0.2">
      <c r="A551" s="3">
        <v>10550</v>
      </c>
      <c r="B551" s="3" t="s">
        <v>2</v>
      </c>
      <c r="C551" s="3">
        <v>10550</v>
      </c>
      <c r="D551" s="3" t="s">
        <v>2389</v>
      </c>
      <c r="F551" s="3">
        <v>2012</v>
      </c>
      <c r="G551" s="3" t="s">
        <v>299</v>
      </c>
      <c r="H551" s="3" t="s">
        <v>300</v>
      </c>
      <c r="J551" s="3" t="s">
        <v>586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2390</v>
      </c>
      <c r="T551" s="3" t="s">
        <v>47</v>
      </c>
      <c r="U551" s="3" t="s">
        <v>2391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hidden="1" x14ac:dyDescent="0.2">
      <c r="A552" s="3">
        <v>10551</v>
      </c>
      <c r="B552" s="3" t="s">
        <v>2</v>
      </c>
      <c r="C552" s="3">
        <v>10551</v>
      </c>
      <c r="D552" s="3" t="s">
        <v>2392</v>
      </c>
      <c r="F552" s="3">
        <v>2015</v>
      </c>
      <c r="G552" s="3" t="s">
        <v>259</v>
      </c>
      <c r="H552" s="3" t="s">
        <v>2393</v>
      </c>
      <c r="I552" s="3" t="s">
        <v>649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2394</v>
      </c>
      <c r="S552" s="3" t="s">
        <v>2395</v>
      </c>
      <c r="T552" s="3" t="s">
        <v>70</v>
      </c>
      <c r="U552" s="3" t="s">
        <v>1380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3804</v>
      </c>
      <c r="F553" s="3">
        <v>2017</v>
      </c>
      <c r="G553" s="3" t="s">
        <v>865</v>
      </c>
      <c r="H553" s="3" t="s">
        <v>3805</v>
      </c>
      <c r="I553" s="3" t="s">
        <v>336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4881</v>
      </c>
      <c r="S553" s="3" t="s">
        <v>4882</v>
      </c>
      <c r="T553" s="3" t="s">
        <v>171</v>
      </c>
      <c r="U553" s="3" t="s">
        <v>4883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hidden="1" x14ac:dyDescent="0.2">
      <c r="A554" s="3">
        <v>10553</v>
      </c>
      <c r="B554" s="3" t="s">
        <v>2</v>
      </c>
      <c r="C554" s="3">
        <v>10553</v>
      </c>
      <c r="D554" s="3" t="s">
        <v>1189</v>
      </c>
      <c r="E554" s="3" t="s">
        <v>2398</v>
      </c>
      <c r="F554" s="3">
        <v>2007</v>
      </c>
      <c r="G554" s="3" t="s">
        <v>56</v>
      </c>
      <c r="H554" s="3" t="s">
        <v>528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2399</v>
      </c>
      <c r="T554" s="3" t="s">
        <v>70</v>
      </c>
      <c r="U554" s="3" t="s">
        <v>1930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1148</v>
      </c>
      <c r="E555" s="3" t="s">
        <v>1149</v>
      </c>
      <c r="F555" s="3">
        <v>1997</v>
      </c>
      <c r="G555" s="3" t="s">
        <v>38</v>
      </c>
      <c r="H555" s="3" t="s">
        <v>543</v>
      </c>
      <c r="K555" s="3" t="s">
        <v>59</v>
      </c>
      <c r="L555" s="3" t="s">
        <v>361</v>
      </c>
      <c r="M555" s="3" t="s">
        <v>43</v>
      </c>
      <c r="N555" s="3" t="s">
        <v>44</v>
      </c>
      <c r="O555" s="3">
        <v>1998</v>
      </c>
      <c r="R555" s="3" t="s">
        <v>1150</v>
      </c>
      <c r="S555" s="3" t="s">
        <v>1151</v>
      </c>
      <c r="T555" s="3" t="s">
        <v>171</v>
      </c>
      <c r="U555" s="3" t="s">
        <v>1152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hidden="1" x14ac:dyDescent="0.2">
      <c r="A556" s="3">
        <v>10555</v>
      </c>
      <c r="B556" s="3" t="s">
        <v>2</v>
      </c>
      <c r="C556" s="3">
        <v>10555</v>
      </c>
      <c r="D556" s="3" t="s">
        <v>2402</v>
      </c>
      <c r="E556" s="3" t="s">
        <v>2403</v>
      </c>
      <c r="F556" s="3">
        <v>2008</v>
      </c>
      <c r="G556" s="3" t="s">
        <v>299</v>
      </c>
      <c r="H556" s="3" t="s">
        <v>439</v>
      </c>
      <c r="J556" s="3" t="s">
        <v>440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2404</v>
      </c>
      <c r="T556" s="3" t="s">
        <v>47</v>
      </c>
      <c r="U556" s="3" t="s">
        <v>2405</v>
      </c>
      <c r="V556" s="3">
        <v>5510</v>
      </c>
      <c r="W556" s="3" t="s">
        <v>702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hidden="1" x14ac:dyDescent="0.2">
      <c r="A557" s="3">
        <v>10556</v>
      </c>
      <c r="B557" s="3" t="s">
        <v>2</v>
      </c>
      <c r="C557" s="3">
        <v>10556</v>
      </c>
      <c r="D557" s="3" t="s">
        <v>546</v>
      </c>
      <c r="F557" s="3">
        <v>2010</v>
      </c>
      <c r="G557" s="3" t="s">
        <v>56</v>
      </c>
      <c r="H557" s="3" t="s">
        <v>366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2406</v>
      </c>
      <c r="T557" s="3" t="s">
        <v>903</v>
      </c>
      <c r="U557" s="3" t="s">
        <v>1926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hidden="1" x14ac:dyDescent="0.2">
      <c r="A558" s="3">
        <v>10557</v>
      </c>
      <c r="B558" s="3" t="s">
        <v>2</v>
      </c>
      <c r="C558" s="3">
        <v>10557</v>
      </c>
      <c r="D558" s="3" t="s">
        <v>646</v>
      </c>
      <c r="F558" s="3">
        <v>2015</v>
      </c>
      <c r="G558" s="3" t="s">
        <v>259</v>
      </c>
      <c r="H558" s="3" t="s">
        <v>648</v>
      </c>
      <c r="I558" s="3" t="s">
        <v>649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2407</v>
      </c>
      <c r="T558" s="3" t="s">
        <v>70</v>
      </c>
      <c r="U558" s="3" t="s">
        <v>2408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hidden="1" x14ac:dyDescent="0.2">
      <c r="A559" s="3">
        <v>10558</v>
      </c>
      <c r="B559" s="3" t="s">
        <v>2</v>
      </c>
      <c r="C559" s="3">
        <v>10558</v>
      </c>
      <c r="D559" s="3" t="s">
        <v>2409</v>
      </c>
      <c r="E559" s="3" t="s">
        <v>2410</v>
      </c>
      <c r="F559" s="3">
        <v>2016</v>
      </c>
      <c r="G559" s="3" t="s">
        <v>259</v>
      </c>
      <c r="H559" s="3" t="s">
        <v>2411</v>
      </c>
      <c r="I559" s="3" t="s">
        <v>649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2318</v>
      </c>
      <c r="T559" s="3" t="s">
        <v>62</v>
      </c>
      <c r="U559" s="3" t="s">
        <v>469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589</v>
      </c>
      <c r="E560" s="3" t="s">
        <v>4457</v>
      </c>
      <c r="F560" s="3">
        <v>2010</v>
      </c>
      <c r="G560" s="3" t="s">
        <v>56</v>
      </c>
      <c r="H560" s="3" t="s">
        <v>366</v>
      </c>
      <c r="J560" s="3" t="s">
        <v>367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2703</v>
      </c>
      <c r="S560" s="3" t="s">
        <v>4458</v>
      </c>
      <c r="T560" s="3" t="s">
        <v>171</v>
      </c>
      <c r="U560" s="3" t="s">
        <v>628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hidden="1" x14ac:dyDescent="0.2">
      <c r="A561" s="3">
        <v>10560</v>
      </c>
      <c r="B561" s="3" t="s">
        <v>2</v>
      </c>
      <c r="C561" s="3">
        <v>10560</v>
      </c>
      <c r="D561" s="3" t="s">
        <v>2417</v>
      </c>
      <c r="F561" s="3">
        <v>2006</v>
      </c>
      <c r="G561" s="3" t="s">
        <v>299</v>
      </c>
      <c r="H561" s="3" t="s">
        <v>593</v>
      </c>
      <c r="I561" s="3" t="s">
        <v>2418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2419</v>
      </c>
      <c r="T561" s="3" t="s">
        <v>2420</v>
      </c>
      <c r="U561" s="3" t="s">
        <v>1526</v>
      </c>
      <c r="V561" s="3">
        <v>4710</v>
      </c>
      <c r="W561" s="3" t="s">
        <v>702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hidden="1" x14ac:dyDescent="0.2">
      <c r="A562" s="3">
        <v>10561</v>
      </c>
      <c r="B562" s="3" t="s">
        <v>2</v>
      </c>
      <c r="C562" s="3">
        <v>10561</v>
      </c>
      <c r="D562" s="3" t="s">
        <v>2421</v>
      </c>
      <c r="E562" s="3" t="s">
        <v>2422</v>
      </c>
      <c r="F562" s="3">
        <v>2013</v>
      </c>
      <c r="G562" s="3" t="s">
        <v>86</v>
      </c>
      <c r="H562" s="3" t="s">
        <v>836</v>
      </c>
      <c r="I562" s="3" t="s">
        <v>503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2196</v>
      </c>
      <c r="S562" s="3" t="s">
        <v>400</v>
      </c>
      <c r="T562" s="3" t="s">
        <v>70</v>
      </c>
      <c r="U562" s="3" t="s">
        <v>1972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6124</v>
      </c>
      <c r="F563" s="3">
        <v>2017</v>
      </c>
      <c r="G563" s="3" t="s">
        <v>176</v>
      </c>
      <c r="H563" s="3" t="s">
        <v>1364</v>
      </c>
      <c r="K563" s="3" t="s">
        <v>122</v>
      </c>
      <c r="L563" s="3" t="s">
        <v>1508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6125</v>
      </c>
      <c r="T563" s="3" t="s">
        <v>171</v>
      </c>
      <c r="U563" s="3" t="s">
        <v>6126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hidden="1" x14ac:dyDescent="0.2">
      <c r="A564" s="3">
        <v>10563</v>
      </c>
      <c r="B564" s="3" t="s">
        <v>2</v>
      </c>
      <c r="C564" s="3">
        <v>10563</v>
      </c>
      <c r="D564" s="3" t="s">
        <v>2427</v>
      </c>
      <c r="F564" s="3">
        <v>1997</v>
      </c>
      <c r="G564" s="3" t="s">
        <v>299</v>
      </c>
      <c r="H564" s="3" t="s">
        <v>815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2428</v>
      </c>
      <c r="T564" s="3" t="s">
        <v>47</v>
      </c>
      <c r="U564" s="3" t="s">
        <v>2429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hidden="1" x14ac:dyDescent="0.2">
      <c r="A565" s="3">
        <v>10564</v>
      </c>
      <c r="B565" s="3" t="s">
        <v>2</v>
      </c>
      <c r="C565" s="3">
        <v>10564</v>
      </c>
      <c r="D565" s="3" t="s">
        <v>2430</v>
      </c>
      <c r="F565" s="3">
        <v>2007</v>
      </c>
      <c r="G565" s="3" t="s">
        <v>86</v>
      </c>
      <c r="H565" s="3" t="s">
        <v>502</v>
      </c>
      <c r="I565" s="3" t="s">
        <v>323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2431</v>
      </c>
      <c r="T565" s="3" t="s">
        <v>47</v>
      </c>
      <c r="U565" s="3" t="s">
        <v>874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5089</v>
      </c>
      <c r="F566" s="3">
        <v>2007</v>
      </c>
      <c r="G566" s="3" t="s">
        <v>259</v>
      </c>
      <c r="H566" s="3" t="s">
        <v>2023</v>
      </c>
      <c r="J566" s="3" t="s">
        <v>2024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5090</v>
      </c>
      <c r="T566" s="3" t="s">
        <v>171</v>
      </c>
      <c r="U566" s="3" t="s">
        <v>5091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hidden="1" x14ac:dyDescent="0.2">
      <c r="A567" s="3">
        <v>10566</v>
      </c>
      <c r="B567" s="3" t="s">
        <v>2</v>
      </c>
      <c r="C567" s="3">
        <v>10566</v>
      </c>
      <c r="D567" s="3" t="s">
        <v>2436</v>
      </c>
      <c r="F567" s="3">
        <v>2008</v>
      </c>
      <c r="G567" s="3" t="s">
        <v>56</v>
      </c>
      <c r="H567" s="3" t="s">
        <v>341</v>
      </c>
      <c r="J567" s="3" t="s">
        <v>872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2437</v>
      </c>
      <c r="T567" s="3" t="s">
        <v>62</v>
      </c>
      <c r="U567" s="3" t="s">
        <v>2438</v>
      </c>
      <c r="V567" s="3">
        <v>4821</v>
      </c>
      <c r="W567" s="3" t="s">
        <v>702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5715</v>
      </c>
      <c r="E568" s="3" t="s">
        <v>5716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5717</v>
      </c>
      <c r="T568" s="3" t="s">
        <v>903</v>
      </c>
      <c r="U568" s="3" t="s">
        <v>91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hidden="1" x14ac:dyDescent="0.2">
      <c r="A569" s="3">
        <v>10568</v>
      </c>
      <c r="B569" s="3" t="s">
        <v>2</v>
      </c>
      <c r="C569" s="3">
        <v>10568</v>
      </c>
      <c r="D569" s="3" t="s">
        <v>2443</v>
      </c>
      <c r="E569" s="3" t="s">
        <v>2444</v>
      </c>
      <c r="F569" s="3">
        <v>2009</v>
      </c>
      <c r="G569" s="3" t="s">
        <v>56</v>
      </c>
      <c r="H569" s="3" t="s">
        <v>366</v>
      </c>
      <c r="J569" s="3" t="s">
        <v>730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2445</v>
      </c>
      <c r="T569" s="3" t="s">
        <v>1319</v>
      </c>
      <c r="U569" s="3" t="s">
        <v>2446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hidden="1" x14ac:dyDescent="0.2">
      <c r="A570" s="3">
        <v>10569</v>
      </c>
      <c r="B570" s="3" t="s">
        <v>2</v>
      </c>
      <c r="C570" s="3">
        <v>10569</v>
      </c>
      <c r="D570" s="3" t="s">
        <v>506</v>
      </c>
      <c r="F570" s="3">
        <v>2016</v>
      </c>
      <c r="G570" s="3" t="s">
        <v>292</v>
      </c>
      <c r="H570" s="3" t="s">
        <v>507</v>
      </c>
      <c r="I570" s="3" t="s">
        <v>508</v>
      </c>
      <c r="K570" s="3" t="s">
        <v>59</v>
      </c>
      <c r="L570" s="3" t="s">
        <v>509</v>
      </c>
      <c r="M570" s="3" t="s">
        <v>60</v>
      </c>
      <c r="N570" s="3" t="s">
        <v>104</v>
      </c>
      <c r="O570" s="3">
        <v>1984</v>
      </c>
      <c r="R570" s="3" t="s">
        <v>2447</v>
      </c>
      <c r="S570" s="3" t="s">
        <v>2448</v>
      </c>
      <c r="T570" s="3" t="s">
        <v>1319</v>
      </c>
      <c r="U570" s="3" t="s">
        <v>2449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hidden="1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2450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2451</v>
      </c>
      <c r="T571" s="3" t="s">
        <v>211</v>
      </c>
      <c r="U571" s="3" t="s">
        <v>425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hidden="1" x14ac:dyDescent="0.2">
      <c r="A572" s="3">
        <v>10571</v>
      </c>
      <c r="B572" s="3" t="s">
        <v>2</v>
      </c>
      <c r="C572" s="3">
        <v>10571</v>
      </c>
      <c r="D572" s="3" t="s">
        <v>2452</v>
      </c>
      <c r="E572" s="3" t="s">
        <v>2453</v>
      </c>
      <c r="F572" s="3">
        <v>2005</v>
      </c>
      <c r="G572" s="3" t="s">
        <v>86</v>
      </c>
      <c r="H572" s="3" t="s">
        <v>1804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2454</v>
      </c>
      <c r="T572" s="3" t="s">
        <v>47</v>
      </c>
      <c r="U572" s="3" t="s">
        <v>2455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4435</v>
      </c>
      <c r="E573" s="3" t="s">
        <v>4436</v>
      </c>
      <c r="F573" s="3">
        <v>2003</v>
      </c>
      <c r="G573" s="3" t="s">
        <v>259</v>
      </c>
      <c r="H573" s="3" t="s">
        <v>260</v>
      </c>
      <c r="I573" s="3" t="s">
        <v>2665</v>
      </c>
      <c r="J573" s="3" t="s">
        <v>3253</v>
      </c>
      <c r="K573" s="3" t="s">
        <v>41</v>
      </c>
      <c r="L573" s="3" t="s">
        <v>480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392</v>
      </c>
      <c r="T573" s="3" t="s">
        <v>62</v>
      </c>
      <c r="U573" s="3" t="s">
        <v>4437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hidden="1" x14ac:dyDescent="0.2">
      <c r="A574" s="3">
        <v>10573</v>
      </c>
      <c r="B574" s="3" t="s">
        <v>2</v>
      </c>
      <c r="C574" s="3">
        <v>10573</v>
      </c>
      <c r="D574" s="3" t="s">
        <v>2457</v>
      </c>
      <c r="F574" s="3">
        <v>2004</v>
      </c>
      <c r="G574" s="3" t="s">
        <v>358</v>
      </c>
      <c r="H574" s="3" t="s">
        <v>798</v>
      </c>
      <c r="I574" s="3" t="s">
        <v>2458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2459</v>
      </c>
      <c r="T574" s="3" t="s">
        <v>62</v>
      </c>
      <c r="U574" s="3" t="s">
        <v>1513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hidden="1" x14ac:dyDescent="0.2">
      <c r="A575" s="3">
        <v>10574</v>
      </c>
      <c r="B575" s="3" t="s">
        <v>2</v>
      </c>
      <c r="C575" s="3">
        <v>10574</v>
      </c>
      <c r="D575" s="3" t="s">
        <v>2460</v>
      </c>
      <c r="F575" s="3">
        <v>2017</v>
      </c>
      <c r="G575" s="3" t="s">
        <v>86</v>
      </c>
      <c r="H575" s="3" t="s">
        <v>836</v>
      </c>
      <c r="I575" s="3" t="s">
        <v>503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2461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hidden="1" x14ac:dyDescent="0.2">
      <c r="A576" s="3">
        <v>10575</v>
      </c>
      <c r="B576" s="3" t="s">
        <v>2</v>
      </c>
      <c r="C576" s="3">
        <v>10575</v>
      </c>
      <c r="D576" s="3" t="s">
        <v>2462</v>
      </c>
      <c r="E576" s="3" t="s">
        <v>2463</v>
      </c>
      <c r="F576" s="3">
        <v>1990</v>
      </c>
      <c r="G576" s="3" t="s">
        <v>56</v>
      </c>
      <c r="H576" s="3" t="s">
        <v>57</v>
      </c>
      <c r="I576" s="3" t="s">
        <v>306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1127</v>
      </c>
      <c r="T576" s="3" t="s">
        <v>62</v>
      </c>
      <c r="U576" s="3" t="s">
        <v>338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2147</v>
      </c>
      <c r="F577" s="3">
        <v>1988</v>
      </c>
      <c r="G577" s="3" t="s">
        <v>841</v>
      </c>
      <c r="H577" s="3" t="s">
        <v>2148</v>
      </c>
      <c r="K577" s="3" t="s">
        <v>186</v>
      </c>
      <c r="L577" s="3" t="s">
        <v>147</v>
      </c>
      <c r="M577" s="3" t="s">
        <v>103</v>
      </c>
      <c r="N577" s="3" t="s">
        <v>552</v>
      </c>
      <c r="O577" s="3">
        <v>2771</v>
      </c>
      <c r="R577" s="3">
        <v>24</v>
      </c>
      <c r="S577" s="3" t="s">
        <v>2149</v>
      </c>
      <c r="T577" s="3" t="s">
        <v>62</v>
      </c>
      <c r="U577" s="3" t="s">
        <v>855</v>
      </c>
      <c r="W577" s="3" t="s">
        <v>450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hidden="1" x14ac:dyDescent="0.2">
      <c r="A578" s="3">
        <v>10577</v>
      </c>
      <c r="B578" s="3" t="s">
        <v>2</v>
      </c>
      <c r="C578" s="3">
        <v>10577</v>
      </c>
      <c r="D578" s="3" t="s">
        <v>2467</v>
      </c>
      <c r="E578" s="3" t="s">
        <v>2468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2469</v>
      </c>
      <c r="T578" s="3" t="s">
        <v>62</v>
      </c>
      <c r="U578" s="3" t="s">
        <v>2470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hidden="1" x14ac:dyDescent="0.2">
      <c r="A579" s="3">
        <v>10578</v>
      </c>
      <c r="B579" s="3" t="s">
        <v>2</v>
      </c>
      <c r="C579" s="3">
        <v>10578</v>
      </c>
      <c r="D579" s="3" t="s">
        <v>2471</v>
      </c>
      <c r="F579" s="3">
        <v>2003</v>
      </c>
      <c r="G579" s="3" t="s">
        <v>358</v>
      </c>
      <c r="H579" s="3" t="s">
        <v>916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2472</v>
      </c>
      <c r="T579" s="3" t="s">
        <v>47</v>
      </c>
      <c r="U579" s="3" t="s">
        <v>2473</v>
      </c>
      <c r="V579" s="3">
        <v>9230</v>
      </c>
      <c r="W579" s="3" t="s">
        <v>450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298</v>
      </c>
      <c r="F580" s="3">
        <v>2009</v>
      </c>
      <c r="G580" s="3" t="s">
        <v>299</v>
      </c>
      <c r="H580" s="3" t="s">
        <v>300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301</v>
      </c>
      <c r="T580" s="3" t="s">
        <v>62</v>
      </c>
      <c r="U580" s="3" t="s">
        <v>302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hidden="1" x14ac:dyDescent="0.2">
      <c r="A581" s="3">
        <v>10580</v>
      </c>
      <c r="B581" s="3" t="s">
        <v>2</v>
      </c>
      <c r="C581" s="3">
        <v>10580</v>
      </c>
      <c r="D581" s="3" t="s">
        <v>2476</v>
      </c>
      <c r="F581" s="3">
        <v>2000</v>
      </c>
      <c r="G581" s="3" t="s">
        <v>56</v>
      </c>
      <c r="H581" s="3" t="s">
        <v>1785</v>
      </c>
      <c r="I581" s="3" t="s">
        <v>2477</v>
      </c>
      <c r="J581" s="3" t="s">
        <v>2478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2479</v>
      </c>
      <c r="S581" s="3" t="s">
        <v>2480</v>
      </c>
      <c r="T581" s="3" t="s">
        <v>62</v>
      </c>
      <c r="U581" s="3" t="s">
        <v>2481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hidden="1" x14ac:dyDescent="0.2">
      <c r="A582" s="3">
        <v>10581</v>
      </c>
      <c r="B582" s="3" t="s">
        <v>2</v>
      </c>
      <c r="C582" s="3">
        <v>10581</v>
      </c>
      <c r="D582" s="3" t="s">
        <v>2482</v>
      </c>
      <c r="F582" s="3">
        <v>2011</v>
      </c>
      <c r="G582" s="3" t="s">
        <v>327</v>
      </c>
      <c r="H582" s="3" t="s">
        <v>2483</v>
      </c>
      <c r="J582" s="3" t="s">
        <v>330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2484</v>
      </c>
      <c r="T582" s="3" t="s">
        <v>70</v>
      </c>
      <c r="U582" s="3" t="s">
        <v>2485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hidden="1" x14ac:dyDescent="0.2">
      <c r="A583" s="3">
        <v>10582</v>
      </c>
      <c r="B583" s="3" t="s">
        <v>2</v>
      </c>
      <c r="C583" s="3">
        <v>10582</v>
      </c>
      <c r="D583" s="3" t="s">
        <v>2486</v>
      </c>
      <c r="E583" s="3" t="s">
        <v>2487</v>
      </c>
      <c r="F583" s="3">
        <v>2017</v>
      </c>
      <c r="G583" s="3" t="s">
        <v>259</v>
      </c>
      <c r="H583" s="3" t="s">
        <v>648</v>
      </c>
      <c r="I583" s="3" t="s">
        <v>2488</v>
      </c>
      <c r="K583" s="3" t="s">
        <v>59</v>
      </c>
      <c r="L583" s="3" t="s">
        <v>2434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1492</v>
      </c>
      <c r="T583" s="3" t="s">
        <v>1175</v>
      </c>
      <c r="U583" s="3" t="s">
        <v>1725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hidden="1" x14ac:dyDescent="0.2">
      <c r="A584" s="3">
        <v>10583</v>
      </c>
      <c r="B584" s="3" t="s">
        <v>2</v>
      </c>
      <c r="C584" s="3">
        <v>10583</v>
      </c>
      <c r="D584" s="3" t="s">
        <v>546</v>
      </c>
      <c r="E584" s="3" t="s">
        <v>2489</v>
      </c>
      <c r="F584" s="3">
        <v>2010</v>
      </c>
      <c r="G584" s="3" t="s">
        <v>56</v>
      </c>
      <c r="H584" s="3" t="s">
        <v>366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2490</v>
      </c>
      <c r="T584" s="3" t="s">
        <v>171</v>
      </c>
      <c r="U584" s="3" t="s">
        <v>432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hidden="1" x14ac:dyDescent="0.2">
      <c r="A585" s="3">
        <v>10584</v>
      </c>
      <c r="B585" s="3" t="s">
        <v>2</v>
      </c>
      <c r="C585" s="3">
        <v>10584</v>
      </c>
      <c r="D585" s="3" t="s">
        <v>2491</v>
      </c>
      <c r="E585" s="3" t="s">
        <v>2492</v>
      </c>
      <c r="F585" s="3">
        <v>2009</v>
      </c>
      <c r="G585" s="3" t="s">
        <v>1607</v>
      </c>
      <c r="H585" s="3" t="s">
        <v>2493</v>
      </c>
      <c r="I585" s="3" t="s">
        <v>2494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2495</v>
      </c>
      <c r="S585" s="3" t="s">
        <v>2496</v>
      </c>
      <c r="T585" s="3" t="s">
        <v>47</v>
      </c>
      <c r="U585" s="3" t="s">
        <v>406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hidden="1" x14ac:dyDescent="0.2">
      <c r="A586" s="3">
        <v>10585</v>
      </c>
      <c r="B586" s="3" t="s">
        <v>2</v>
      </c>
      <c r="C586" s="3">
        <v>10585</v>
      </c>
      <c r="D586" s="3" t="s">
        <v>2497</v>
      </c>
      <c r="F586" s="3">
        <v>2002</v>
      </c>
      <c r="G586" s="3" t="s">
        <v>191</v>
      </c>
      <c r="H586" s="3" t="s">
        <v>207</v>
      </c>
      <c r="I586" s="3" t="s">
        <v>2342</v>
      </c>
      <c r="J586" s="3" t="s">
        <v>479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2498</v>
      </c>
      <c r="T586" s="3" t="s">
        <v>171</v>
      </c>
      <c r="U586" s="3" t="s">
        <v>1380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hidden="1" x14ac:dyDescent="0.2">
      <c r="A587" s="3">
        <v>10586</v>
      </c>
      <c r="B587" s="3" t="s">
        <v>2</v>
      </c>
      <c r="C587" s="3">
        <v>10586</v>
      </c>
      <c r="D587" s="3" t="s">
        <v>2499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2500</v>
      </c>
      <c r="T587" s="3" t="s">
        <v>62</v>
      </c>
      <c r="U587" s="3" t="s">
        <v>1725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hidden="1" x14ac:dyDescent="0.2">
      <c r="A588" s="3">
        <v>10587</v>
      </c>
      <c r="B588" s="3" t="s">
        <v>2</v>
      </c>
      <c r="C588" s="3">
        <v>10587</v>
      </c>
      <c r="D588" s="3" t="s">
        <v>2501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2502</v>
      </c>
      <c r="T588" s="3" t="s">
        <v>62</v>
      </c>
      <c r="U588" s="3" t="s">
        <v>469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hidden="1" x14ac:dyDescent="0.2">
      <c r="A589" s="3">
        <v>10588</v>
      </c>
      <c r="B589" s="3" t="s">
        <v>2</v>
      </c>
      <c r="C589" s="3">
        <v>10588</v>
      </c>
      <c r="D589" s="3" t="s">
        <v>527</v>
      </c>
      <c r="F589" s="3">
        <v>2005</v>
      </c>
      <c r="G589" s="3" t="s">
        <v>56</v>
      </c>
      <c r="H589" s="3" t="s">
        <v>528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1350</v>
      </c>
      <c r="T589" s="3" t="s">
        <v>47</v>
      </c>
      <c r="U589" s="3" t="s">
        <v>1438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hidden="1" x14ac:dyDescent="0.2">
      <c r="A590" s="3">
        <v>10589</v>
      </c>
      <c r="B590" s="3" t="s">
        <v>2</v>
      </c>
      <c r="C590" s="3">
        <v>10589</v>
      </c>
      <c r="D590" s="3" t="s">
        <v>2503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2504</v>
      </c>
      <c r="T590" s="3" t="s">
        <v>62</v>
      </c>
      <c r="U590" s="3" t="s">
        <v>2505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hidden="1" x14ac:dyDescent="0.2">
      <c r="A591" s="3">
        <v>10590</v>
      </c>
      <c r="B591" s="3" t="s">
        <v>2</v>
      </c>
      <c r="C591" s="3">
        <v>10590</v>
      </c>
      <c r="D591" s="3" t="s">
        <v>2506</v>
      </c>
      <c r="F591" s="3">
        <v>2016</v>
      </c>
      <c r="G591" s="3" t="s">
        <v>259</v>
      </c>
      <c r="H591" s="3" t="s">
        <v>826</v>
      </c>
      <c r="I591" s="3" t="s">
        <v>208</v>
      </c>
      <c r="K591" s="3" t="s">
        <v>827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2507</v>
      </c>
      <c r="T591" s="3" t="s">
        <v>62</v>
      </c>
      <c r="U591" s="3" t="s">
        <v>892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hidden="1" x14ac:dyDescent="0.2">
      <c r="A592" s="3">
        <v>10591</v>
      </c>
      <c r="B592" s="3" t="s">
        <v>2</v>
      </c>
      <c r="C592" s="3">
        <v>10591</v>
      </c>
      <c r="D592" s="3" t="s">
        <v>2506</v>
      </c>
      <c r="F592" s="3">
        <v>2017</v>
      </c>
      <c r="G592" s="3" t="s">
        <v>259</v>
      </c>
      <c r="H592" s="3" t="s">
        <v>826</v>
      </c>
      <c r="I592" s="3" t="s">
        <v>208</v>
      </c>
      <c r="K592" s="3" t="s">
        <v>827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2508</v>
      </c>
      <c r="T592" s="3" t="s">
        <v>81</v>
      </c>
      <c r="U592" s="3" t="s">
        <v>386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hidden="1" x14ac:dyDescent="0.2">
      <c r="A593" s="3">
        <v>10592</v>
      </c>
      <c r="B593" s="3" t="s">
        <v>2</v>
      </c>
      <c r="C593" s="3">
        <v>10592</v>
      </c>
      <c r="D593" s="3" t="s">
        <v>2509</v>
      </c>
      <c r="E593" s="3" t="s">
        <v>2510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2511</v>
      </c>
      <c r="T593" s="3" t="s">
        <v>62</v>
      </c>
      <c r="U593" s="3" t="s">
        <v>499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hidden="1" x14ac:dyDescent="0.2">
      <c r="A594" s="3">
        <v>10593</v>
      </c>
      <c r="B594" s="3" t="s">
        <v>2</v>
      </c>
      <c r="C594" s="3">
        <v>10593</v>
      </c>
      <c r="D594" s="3" t="s">
        <v>2271</v>
      </c>
      <c r="F594" s="3">
        <v>2008</v>
      </c>
      <c r="G594" s="3" t="s">
        <v>38</v>
      </c>
      <c r="H594" s="3" t="s">
        <v>1068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2512</v>
      </c>
      <c r="T594" s="3" t="s">
        <v>47</v>
      </c>
      <c r="U594" s="3" t="s">
        <v>580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hidden="1" x14ac:dyDescent="0.2">
      <c r="A595" s="3">
        <v>10594</v>
      </c>
      <c r="B595" s="3" t="s">
        <v>2</v>
      </c>
      <c r="C595" s="3">
        <v>10594</v>
      </c>
      <c r="D595" s="3" t="s">
        <v>2513</v>
      </c>
      <c r="E595" s="3" t="s">
        <v>2514</v>
      </c>
      <c r="F595" s="3">
        <v>2012</v>
      </c>
      <c r="G595" s="3" t="s">
        <v>353</v>
      </c>
      <c r="H595" s="3">
        <v>207</v>
      </c>
      <c r="I595" s="3" t="s">
        <v>2515</v>
      </c>
      <c r="K595" s="3" t="s">
        <v>67</v>
      </c>
      <c r="L595" s="3" t="s">
        <v>480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2516</v>
      </c>
      <c r="T595" s="3" t="s">
        <v>171</v>
      </c>
      <c r="U595" s="3" t="s">
        <v>505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hidden="1" x14ac:dyDescent="0.2">
      <c r="A596" s="3">
        <v>10595</v>
      </c>
      <c r="B596" s="3" t="s">
        <v>2</v>
      </c>
      <c r="C596" s="3">
        <v>10595</v>
      </c>
      <c r="D596" s="3" t="s">
        <v>2517</v>
      </c>
      <c r="E596" s="3" t="s">
        <v>2518</v>
      </c>
      <c r="F596" s="3">
        <v>2003</v>
      </c>
      <c r="G596" s="3" t="s">
        <v>2519</v>
      </c>
      <c r="H596" s="3" t="s">
        <v>2520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1621</v>
      </c>
      <c r="T596" s="3" t="s">
        <v>62</v>
      </c>
      <c r="U596" s="3" t="s">
        <v>1356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hidden="1" x14ac:dyDescent="0.2">
      <c r="A597" s="3">
        <v>10596</v>
      </c>
      <c r="B597" s="3" t="s">
        <v>2</v>
      </c>
      <c r="C597" s="3">
        <v>10596</v>
      </c>
      <c r="D597" s="3" t="s">
        <v>2521</v>
      </c>
      <c r="E597" s="3" t="s">
        <v>2522</v>
      </c>
      <c r="F597" s="3">
        <v>2005</v>
      </c>
      <c r="G597" s="3" t="s">
        <v>191</v>
      </c>
      <c r="H597" s="3" t="s">
        <v>941</v>
      </c>
      <c r="I597" s="3" t="s">
        <v>942</v>
      </c>
      <c r="J597" s="3" t="s">
        <v>1254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2523</v>
      </c>
      <c r="T597" s="3" t="s">
        <v>62</v>
      </c>
      <c r="U597" s="3" t="s">
        <v>748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hidden="1" x14ac:dyDescent="0.2">
      <c r="A598" s="3">
        <v>10597</v>
      </c>
      <c r="B598" s="3" t="s">
        <v>2</v>
      </c>
      <c r="C598" s="3">
        <v>10597</v>
      </c>
      <c r="D598" s="3" t="s">
        <v>2524</v>
      </c>
      <c r="F598" s="3">
        <v>2002</v>
      </c>
      <c r="G598" s="3" t="s">
        <v>86</v>
      </c>
      <c r="H598" s="3" t="s">
        <v>2280</v>
      </c>
      <c r="I598" s="3" t="s">
        <v>323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2525</v>
      </c>
      <c r="T598" s="3" t="s">
        <v>70</v>
      </c>
      <c r="U598" s="3" t="s">
        <v>1449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hidden="1" x14ac:dyDescent="0.2">
      <c r="A599" s="3">
        <v>10598</v>
      </c>
      <c r="B599" s="3" t="s">
        <v>2</v>
      </c>
      <c r="C599" s="3">
        <v>10598</v>
      </c>
      <c r="D599" s="3" t="s">
        <v>2526</v>
      </c>
      <c r="E599" s="3" t="s">
        <v>2527</v>
      </c>
      <c r="F599" s="3">
        <v>2005</v>
      </c>
      <c r="G599" s="3" t="s">
        <v>299</v>
      </c>
      <c r="H599" s="3" t="s">
        <v>710</v>
      </c>
      <c r="I599" s="3" t="s">
        <v>497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2528</v>
      </c>
      <c r="S599" s="3" t="s">
        <v>2529</v>
      </c>
      <c r="T599" s="3" t="s">
        <v>903</v>
      </c>
      <c r="U599" s="3" t="s">
        <v>2530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1494</v>
      </c>
      <c r="F600" s="3">
        <v>2014</v>
      </c>
      <c r="G600" s="3" t="s">
        <v>299</v>
      </c>
      <c r="H600" s="3" t="s">
        <v>1495</v>
      </c>
      <c r="J600" s="3" t="s">
        <v>1496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1497</v>
      </c>
      <c r="T600" s="3" t="s">
        <v>62</v>
      </c>
      <c r="U600" s="3" t="s">
        <v>1498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hidden="1" x14ac:dyDescent="0.2">
      <c r="A601" s="3">
        <v>10600</v>
      </c>
      <c r="B601" s="3" t="s">
        <v>2</v>
      </c>
      <c r="C601" s="3">
        <v>10600</v>
      </c>
      <c r="D601" s="3" t="s">
        <v>2535</v>
      </c>
      <c r="F601" s="3">
        <v>2017</v>
      </c>
      <c r="G601" s="3" t="s">
        <v>358</v>
      </c>
      <c r="H601" s="3" t="s">
        <v>1226</v>
      </c>
      <c r="I601" s="3" t="s">
        <v>1227</v>
      </c>
      <c r="K601" s="3" t="s">
        <v>59</v>
      </c>
      <c r="L601" s="3" t="s">
        <v>485</v>
      </c>
      <c r="M601" s="3" t="s">
        <v>103</v>
      </c>
      <c r="N601" s="3" t="s">
        <v>104</v>
      </c>
      <c r="O601" s="3">
        <v>2442</v>
      </c>
      <c r="R601" s="3" t="s">
        <v>2536</v>
      </c>
      <c r="S601" s="3" t="s">
        <v>1437</v>
      </c>
      <c r="T601" s="3" t="s">
        <v>62</v>
      </c>
      <c r="U601" s="3" t="s">
        <v>2537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hidden="1" x14ac:dyDescent="0.2">
      <c r="A602" s="3">
        <v>10601</v>
      </c>
      <c r="B602" s="3" t="s">
        <v>2</v>
      </c>
      <c r="C602" s="3">
        <v>10601</v>
      </c>
      <c r="D602" s="3" t="s">
        <v>2538</v>
      </c>
      <c r="F602" s="3">
        <v>2016</v>
      </c>
      <c r="G602" s="3" t="s">
        <v>198</v>
      </c>
      <c r="H602" s="3" t="s">
        <v>597</v>
      </c>
      <c r="I602" s="3" t="s">
        <v>1110</v>
      </c>
      <c r="J602" s="3" t="s">
        <v>599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2539</v>
      </c>
      <c r="T602" s="3" t="s">
        <v>81</v>
      </c>
      <c r="U602" s="3" t="s">
        <v>2540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hidden="1" x14ac:dyDescent="0.2">
      <c r="A603" s="3">
        <v>10602</v>
      </c>
      <c r="B603" s="3" t="s">
        <v>2</v>
      </c>
      <c r="C603" s="3">
        <v>10602</v>
      </c>
      <c r="D603" s="3" t="s">
        <v>2541</v>
      </c>
      <c r="E603" s="3" t="s">
        <v>2542</v>
      </c>
      <c r="F603" s="3">
        <v>2011</v>
      </c>
      <c r="G603" s="3" t="s">
        <v>56</v>
      </c>
      <c r="H603" s="3" t="s">
        <v>2543</v>
      </c>
      <c r="J603" s="3" t="s">
        <v>2544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2545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hidden="1" x14ac:dyDescent="0.2">
      <c r="A604" s="3">
        <v>10603</v>
      </c>
      <c r="B604" s="3" t="s">
        <v>2</v>
      </c>
      <c r="C604" s="3">
        <v>10603</v>
      </c>
      <c r="D604" s="3" t="s">
        <v>2546</v>
      </c>
      <c r="E604" s="3" t="s">
        <v>2547</v>
      </c>
      <c r="F604" s="3">
        <v>2017</v>
      </c>
      <c r="G604" s="3" t="s">
        <v>299</v>
      </c>
      <c r="H604" s="3" t="s">
        <v>593</v>
      </c>
      <c r="I604" s="3" t="s">
        <v>1656</v>
      </c>
      <c r="K604" s="3" t="s">
        <v>59</v>
      </c>
      <c r="L604" s="3" t="s">
        <v>654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2548</v>
      </c>
      <c r="T604" s="3" t="s">
        <v>47</v>
      </c>
      <c r="U604" s="3" t="s">
        <v>2549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1744</v>
      </c>
      <c r="E605" s="3" t="s">
        <v>1745</v>
      </c>
      <c r="F605" s="3">
        <v>2006</v>
      </c>
      <c r="G605" s="3" t="s">
        <v>112</v>
      </c>
      <c r="H605" s="3" t="s">
        <v>422</v>
      </c>
      <c r="I605" s="3" t="s">
        <v>766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1746</v>
      </c>
      <c r="T605" s="3" t="s">
        <v>62</v>
      </c>
      <c r="U605" s="3" t="s">
        <v>1433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hidden="1" x14ac:dyDescent="0.2">
      <c r="A606" s="3">
        <v>10605</v>
      </c>
      <c r="B606" s="3" t="s">
        <v>2</v>
      </c>
      <c r="C606" s="3">
        <v>10605</v>
      </c>
      <c r="D606" s="3" t="s">
        <v>2553</v>
      </c>
      <c r="E606" s="3" t="s">
        <v>2554</v>
      </c>
      <c r="F606" s="3">
        <v>2007</v>
      </c>
      <c r="G606" s="3" t="s">
        <v>198</v>
      </c>
      <c r="H606" s="3" t="s">
        <v>877</v>
      </c>
      <c r="I606" s="3" t="s">
        <v>2555</v>
      </c>
      <c r="J606" s="3" t="s">
        <v>2556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2557</v>
      </c>
      <c r="T606" s="3" t="s">
        <v>62</v>
      </c>
      <c r="U606" s="3" t="s">
        <v>1298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1514</v>
      </c>
      <c r="F607" s="3">
        <v>2017</v>
      </c>
      <c r="G607" s="3" t="s">
        <v>865</v>
      </c>
      <c r="H607" s="3" t="s">
        <v>866</v>
      </c>
      <c r="I607" s="3" t="s">
        <v>1515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418</v>
      </c>
      <c r="T607" s="3" t="s">
        <v>62</v>
      </c>
      <c r="U607" s="3" t="s">
        <v>1516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hidden="1" x14ac:dyDescent="0.2">
      <c r="A608" s="3">
        <v>10607</v>
      </c>
      <c r="B608" s="3" t="s">
        <v>2</v>
      </c>
      <c r="C608" s="3">
        <v>10607</v>
      </c>
      <c r="D608" s="3" t="s">
        <v>2562</v>
      </c>
      <c r="E608" s="3" t="s">
        <v>2563</v>
      </c>
      <c r="F608" s="3">
        <v>2002</v>
      </c>
      <c r="G608" s="3" t="s">
        <v>358</v>
      </c>
      <c r="H608" s="3" t="s">
        <v>2564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2565</v>
      </c>
      <c r="T608" s="3" t="s">
        <v>62</v>
      </c>
      <c r="U608" s="3" t="s">
        <v>469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5419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1863</v>
      </c>
      <c r="T609" s="3" t="s">
        <v>62</v>
      </c>
      <c r="U609" s="3" t="s">
        <v>5420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hidden="1" x14ac:dyDescent="0.2">
      <c r="A610" s="3">
        <v>10609</v>
      </c>
      <c r="B610" s="3" t="s">
        <v>2</v>
      </c>
      <c r="C610" s="3">
        <v>10609</v>
      </c>
      <c r="D610" s="3" t="s">
        <v>2567</v>
      </c>
      <c r="E610" s="3" t="s">
        <v>2568</v>
      </c>
      <c r="F610" s="3">
        <v>1998</v>
      </c>
      <c r="G610" s="3" t="s">
        <v>259</v>
      </c>
      <c r="H610" s="3" t="s">
        <v>2569</v>
      </c>
      <c r="I610" s="3" t="s">
        <v>2570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2571</v>
      </c>
      <c r="T610" s="3" t="s">
        <v>47</v>
      </c>
      <c r="U610" s="3" t="s">
        <v>2572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hidden="1" x14ac:dyDescent="0.2">
      <c r="A611" s="3">
        <v>10610</v>
      </c>
      <c r="B611" s="3" t="s">
        <v>2</v>
      </c>
      <c r="C611" s="3">
        <v>10610</v>
      </c>
      <c r="D611" s="3" t="s">
        <v>2573</v>
      </c>
      <c r="E611" s="3" t="s">
        <v>2574</v>
      </c>
      <c r="F611" s="3">
        <v>1997</v>
      </c>
      <c r="G611" s="3" t="s">
        <v>86</v>
      </c>
      <c r="H611" s="3" t="s">
        <v>2575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2576</v>
      </c>
      <c r="T611" s="3" t="s">
        <v>70</v>
      </c>
      <c r="U611" s="3" t="s">
        <v>499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hidden="1" x14ac:dyDescent="0.2">
      <c r="A612" s="3">
        <v>10611</v>
      </c>
      <c r="B612" s="3" t="s">
        <v>2</v>
      </c>
      <c r="C612" s="3">
        <v>10611</v>
      </c>
      <c r="D612" s="3" t="s">
        <v>2577</v>
      </c>
      <c r="F612" s="3">
        <v>2015</v>
      </c>
      <c r="G612" s="3" t="s">
        <v>347</v>
      </c>
      <c r="H612" s="3" t="s">
        <v>2578</v>
      </c>
      <c r="I612" s="3" t="s">
        <v>453</v>
      </c>
      <c r="K612" s="3" t="s">
        <v>67</v>
      </c>
      <c r="L612" s="3" t="s">
        <v>480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2579</v>
      </c>
      <c r="T612" s="3" t="s">
        <v>211</v>
      </c>
      <c r="U612" s="3" t="s">
        <v>545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hidden="1" x14ac:dyDescent="0.2">
      <c r="A613" s="3">
        <v>10612</v>
      </c>
      <c r="B613" s="3" t="s">
        <v>2</v>
      </c>
      <c r="C613" s="3">
        <v>10612</v>
      </c>
      <c r="D613" s="3" t="s">
        <v>2580</v>
      </c>
      <c r="E613" s="3" t="s">
        <v>2581</v>
      </c>
      <c r="F613" s="3">
        <v>2005</v>
      </c>
      <c r="G613" s="3" t="s">
        <v>56</v>
      </c>
      <c r="H613" s="3" t="s">
        <v>2582</v>
      </c>
      <c r="I613" s="3" t="s">
        <v>2583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2584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1530</v>
      </c>
      <c r="E614" s="3" t="s">
        <v>1531</v>
      </c>
      <c r="F614" s="3">
        <v>2007</v>
      </c>
      <c r="G614" s="3" t="s">
        <v>284</v>
      </c>
      <c r="H614" s="3" t="s">
        <v>285</v>
      </c>
      <c r="I614" s="3" t="s">
        <v>1532</v>
      </c>
      <c r="J614" s="3" t="s">
        <v>532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1533</v>
      </c>
      <c r="T614" s="3" t="s">
        <v>62</v>
      </c>
      <c r="U614" s="3" t="s">
        <v>1534</v>
      </c>
      <c r="W614" s="3" t="s">
        <v>333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hidden="1" x14ac:dyDescent="0.2">
      <c r="A615" s="3">
        <v>10614</v>
      </c>
      <c r="B615" s="3" t="s">
        <v>2</v>
      </c>
      <c r="C615" s="3">
        <v>10614</v>
      </c>
      <c r="D615" s="3" t="s">
        <v>2589</v>
      </c>
      <c r="E615" s="3" t="s">
        <v>2590</v>
      </c>
      <c r="F615" s="3">
        <v>2011</v>
      </c>
      <c r="G615" s="3" t="s">
        <v>56</v>
      </c>
      <c r="H615" s="3" t="s">
        <v>76</v>
      </c>
      <c r="I615" s="3" t="s">
        <v>2591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1231</v>
      </c>
      <c r="S615" s="3" t="s">
        <v>2592</v>
      </c>
      <c r="T615" s="3" t="s">
        <v>211</v>
      </c>
      <c r="U615" s="3" t="s">
        <v>2593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hidden="1" x14ac:dyDescent="0.2">
      <c r="A616" s="3">
        <v>10615</v>
      </c>
      <c r="B616" s="3" t="s">
        <v>2</v>
      </c>
      <c r="C616" s="3">
        <v>10615</v>
      </c>
      <c r="D616" s="3" t="s">
        <v>2594</v>
      </c>
      <c r="F616" s="3">
        <v>2009</v>
      </c>
      <c r="G616" s="3" t="s">
        <v>86</v>
      </c>
      <c r="H616" s="3" t="s">
        <v>244</v>
      </c>
      <c r="I616" s="3" t="s">
        <v>453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2595</v>
      </c>
      <c r="T616" s="3" t="s">
        <v>1429</v>
      </c>
      <c r="U616" s="3" t="s">
        <v>1233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hidden="1" x14ac:dyDescent="0.2">
      <c r="A617" s="3">
        <v>10616</v>
      </c>
      <c r="B617" s="3" t="s">
        <v>2</v>
      </c>
      <c r="C617" s="3">
        <v>10616</v>
      </c>
      <c r="D617" s="3" t="s">
        <v>2596</v>
      </c>
      <c r="E617" s="3" t="s">
        <v>2597</v>
      </c>
      <c r="F617" s="3">
        <v>2004</v>
      </c>
      <c r="G617" s="3" t="s">
        <v>112</v>
      </c>
      <c r="H617" s="3" t="s">
        <v>2598</v>
      </c>
      <c r="I617" s="3" t="s">
        <v>2599</v>
      </c>
      <c r="J617" s="3" t="s">
        <v>2600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2601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hidden="1" x14ac:dyDescent="0.2">
      <c r="A618" s="3">
        <v>10617</v>
      </c>
      <c r="B618" s="3" t="s">
        <v>2</v>
      </c>
      <c r="C618" s="3">
        <v>10617</v>
      </c>
      <c r="D618" s="3" t="s">
        <v>2602</v>
      </c>
      <c r="E618" s="3" t="s">
        <v>2603</v>
      </c>
      <c r="F618" s="3">
        <v>1999</v>
      </c>
      <c r="G618" s="3" t="s">
        <v>56</v>
      </c>
      <c r="H618" s="3" t="s">
        <v>528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2604</v>
      </c>
      <c r="T618" s="3" t="s">
        <v>171</v>
      </c>
      <c r="U618" s="3" t="s">
        <v>2530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hidden="1" x14ac:dyDescent="0.2">
      <c r="A619" s="3">
        <v>10618</v>
      </c>
      <c r="B619" s="3" t="s">
        <v>2</v>
      </c>
      <c r="C619" s="3">
        <v>10618</v>
      </c>
      <c r="D619" s="3" t="s">
        <v>2605</v>
      </c>
      <c r="E619" s="3" t="s">
        <v>2606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2607</v>
      </c>
      <c r="S619" s="3" t="s">
        <v>2608</v>
      </c>
      <c r="T619" s="3" t="s">
        <v>62</v>
      </c>
      <c r="U619" s="3" t="s">
        <v>2609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hidden="1" x14ac:dyDescent="0.2">
      <c r="A620" s="3">
        <v>10619</v>
      </c>
      <c r="B620" s="3" t="s">
        <v>2</v>
      </c>
      <c r="C620" s="3">
        <v>10619</v>
      </c>
      <c r="D620" s="3" t="s">
        <v>2610</v>
      </c>
      <c r="E620" s="3" t="s">
        <v>2611</v>
      </c>
      <c r="F620" s="3">
        <v>2014</v>
      </c>
      <c r="G620" s="3" t="s">
        <v>259</v>
      </c>
      <c r="H620" s="3" t="s">
        <v>1186</v>
      </c>
      <c r="I620" s="3" t="s">
        <v>649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2612</v>
      </c>
      <c r="S620" s="3" t="s">
        <v>2613</v>
      </c>
      <c r="T620" s="3" t="s">
        <v>62</v>
      </c>
      <c r="U620" s="3" t="s">
        <v>1516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hidden="1" x14ac:dyDescent="0.2">
      <c r="A621" s="3">
        <v>10620</v>
      </c>
      <c r="B621" s="3" t="s">
        <v>2</v>
      </c>
      <c r="C621" s="3">
        <v>10620</v>
      </c>
      <c r="D621" s="3" t="s">
        <v>2614</v>
      </c>
      <c r="F621" s="3">
        <v>2008</v>
      </c>
      <c r="G621" s="3" t="s">
        <v>358</v>
      </c>
      <c r="H621" s="3" t="s">
        <v>1567</v>
      </c>
      <c r="I621" s="3" t="s">
        <v>2615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2616</v>
      </c>
      <c r="T621" s="3" t="s">
        <v>81</v>
      </c>
      <c r="U621" s="3" t="s">
        <v>1766</v>
      </c>
      <c r="V621" s="3">
        <v>4120</v>
      </c>
      <c r="W621" s="3" t="s">
        <v>333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hidden="1" x14ac:dyDescent="0.2">
      <c r="A622" s="3">
        <v>10621</v>
      </c>
      <c r="B622" s="3" t="s">
        <v>2</v>
      </c>
      <c r="C622" s="3">
        <v>10621</v>
      </c>
      <c r="D622" s="3" t="s">
        <v>2617</v>
      </c>
      <c r="F622" s="3">
        <v>2013</v>
      </c>
      <c r="G622" s="3" t="s">
        <v>2618</v>
      </c>
      <c r="H622" s="3" t="s">
        <v>2619</v>
      </c>
      <c r="J622" s="3" t="s">
        <v>2620</v>
      </c>
      <c r="K622" s="3" t="s">
        <v>59</v>
      </c>
      <c r="L622" s="3" t="s">
        <v>485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2621</v>
      </c>
      <c r="T622" s="3" t="s">
        <v>171</v>
      </c>
      <c r="U622" s="3" t="s">
        <v>2622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5994</v>
      </c>
      <c r="F623" s="3">
        <v>2006</v>
      </c>
      <c r="G623" s="3" t="s">
        <v>38</v>
      </c>
      <c r="H623" s="3" t="s">
        <v>66</v>
      </c>
      <c r="J623" s="3" t="s">
        <v>610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5995</v>
      </c>
      <c r="T623" s="3" t="s">
        <v>62</v>
      </c>
      <c r="U623" s="3" t="s">
        <v>1652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hidden="1" x14ac:dyDescent="0.2">
      <c r="A624" s="3">
        <v>10623</v>
      </c>
      <c r="B624" s="3" t="s">
        <v>2</v>
      </c>
      <c r="C624" s="3">
        <v>10623</v>
      </c>
      <c r="D624" s="3" t="s">
        <v>2452</v>
      </c>
      <c r="E624" s="3" t="s">
        <v>2625</v>
      </c>
      <c r="F624" s="3">
        <v>2005</v>
      </c>
      <c r="G624" s="3" t="s">
        <v>86</v>
      </c>
      <c r="H624" s="3" t="s">
        <v>1804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2626</v>
      </c>
      <c r="T624" s="3" t="s">
        <v>171</v>
      </c>
      <c r="U624" s="3" t="s">
        <v>2627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517</v>
      </c>
      <c r="E625" s="3" t="s">
        <v>4805</v>
      </c>
      <c r="F625" s="3">
        <v>2012</v>
      </c>
      <c r="G625" s="3" t="s">
        <v>56</v>
      </c>
      <c r="H625" s="3" t="s">
        <v>366</v>
      </c>
      <c r="J625" s="3" t="s">
        <v>519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4806</v>
      </c>
      <c r="T625" s="3" t="s">
        <v>62</v>
      </c>
      <c r="U625" s="3" t="s">
        <v>4432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hidden="1" x14ac:dyDescent="0.2">
      <c r="A626" s="3">
        <v>10625</v>
      </c>
      <c r="B626" s="3" t="s">
        <v>2</v>
      </c>
      <c r="C626" s="3">
        <v>10625</v>
      </c>
      <c r="D626" s="3" t="s">
        <v>2630</v>
      </c>
      <c r="F626" s="3">
        <v>1999</v>
      </c>
      <c r="G626" s="3" t="s">
        <v>38</v>
      </c>
      <c r="H626" s="3" t="s">
        <v>543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2631</v>
      </c>
      <c r="T626" s="3" t="s">
        <v>81</v>
      </c>
      <c r="U626" s="3" t="s">
        <v>1833</v>
      </c>
      <c r="V626" s="3">
        <v>3116</v>
      </c>
      <c r="W626" s="6" t="s">
        <v>6355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4429</v>
      </c>
      <c r="E627" s="3" t="s">
        <v>4430</v>
      </c>
      <c r="F627" s="3">
        <v>2007</v>
      </c>
      <c r="G627" s="3" t="s">
        <v>191</v>
      </c>
      <c r="H627" s="3" t="s">
        <v>207</v>
      </c>
      <c r="I627" s="3" t="s">
        <v>4431</v>
      </c>
      <c r="J627" s="3" t="s">
        <v>1270</v>
      </c>
      <c r="K627" s="3" t="s">
        <v>41</v>
      </c>
      <c r="L627" s="3" t="s">
        <v>480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2259</v>
      </c>
      <c r="T627" s="3" t="s">
        <v>62</v>
      </c>
      <c r="U627" s="3" t="s">
        <v>4432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5087</v>
      </c>
      <c r="F628" s="3">
        <v>2011</v>
      </c>
      <c r="G628" s="3" t="s">
        <v>56</v>
      </c>
      <c r="H628" s="3" t="s">
        <v>341</v>
      </c>
      <c r="J628" s="3" t="s">
        <v>872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2259</v>
      </c>
      <c r="T628" s="3" t="s">
        <v>62</v>
      </c>
      <c r="U628" s="3" t="s">
        <v>4432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hidden="1" x14ac:dyDescent="0.2">
      <c r="A629" s="3">
        <v>10628</v>
      </c>
      <c r="B629" s="3" t="s">
        <v>2</v>
      </c>
      <c r="C629" s="3">
        <v>10628</v>
      </c>
      <c r="D629" s="3" t="s">
        <v>2389</v>
      </c>
      <c r="F629" s="3">
        <v>2012</v>
      </c>
      <c r="G629" s="3" t="s">
        <v>299</v>
      </c>
      <c r="H629" s="3" t="s">
        <v>300</v>
      </c>
      <c r="J629" s="3" t="s">
        <v>586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2390</v>
      </c>
      <c r="T629" s="3" t="s">
        <v>47</v>
      </c>
      <c r="U629" s="3" t="s">
        <v>2391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hidden="1" x14ac:dyDescent="0.2">
      <c r="A630" s="3">
        <v>10629</v>
      </c>
      <c r="B630" s="3" t="s">
        <v>2</v>
      </c>
      <c r="C630" s="3">
        <v>10629</v>
      </c>
      <c r="D630" s="3" t="s">
        <v>2638</v>
      </c>
      <c r="F630" s="3">
        <v>2009</v>
      </c>
      <c r="G630" s="3" t="s">
        <v>86</v>
      </c>
      <c r="H630" s="3" t="s">
        <v>322</v>
      </c>
      <c r="I630" s="3" t="s">
        <v>323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2639</v>
      </c>
      <c r="T630" s="3" t="s">
        <v>171</v>
      </c>
      <c r="U630" s="3" t="s">
        <v>2530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hidden="1" x14ac:dyDescent="0.2">
      <c r="A631" s="3">
        <v>10630</v>
      </c>
      <c r="B631" s="3" t="s">
        <v>2</v>
      </c>
      <c r="C631" s="3">
        <v>10630</v>
      </c>
      <c r="D631" s="3" t="s">
        <v>2640</v>
      </c>
      <c r="E631" s="3" t="s">
        <v>2641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2642</v>
      </c>
      <c r="T631" s="3" t="s">
        <v>211</v>
      </c>
      <c r="U631" s="3" t="s">
        <v>469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hidden="1" x14ac:dyDescent="0.2">
      <c r="A632" s="3">
        <v>10631</v>
      </c>
      <c r="B632" s="3" t="s">
        <v>2</v>
      </c>
      <c r="C632" s="3">
        <v>10631</v>
      </c>
      <c r="D632" s="3" t="s">
        <v>2643</v>
      </c>
      <c r="F632" s="3">
        <v>2015</v>
      </c>
      <c r="G632" s="3" t="s">
        <v>284</v>
      </c>
      <c r="H632" s="3" t="s">
        <v>285</v>
      </c>
      <c r="I632" s="3" t="s">
        <v>668</v>
      </c>
      <c r="K632" s="3" t="s">
        <v>67</v>
      </c>
      <c r="L632" s="3" t="s">
        <v>907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2644</v>
      </c>
      <c r="T632" s="3" t="s">
        <v>62</v>
      </c>
      <c r="U632" s="3" t="s">
        <v>466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5441</v>
      </c>
      <c r="E633" s="3" t="s">
        <v>5442</v>
      </c>
      <c r="F633" s="3">
        <v>2015</v>
      </c>
      <c r="G633" s="3" t="s">
        <v>198</v>
      </c>
      <c r="H633" s="3" t="s">
        <v>715</v>
      </c>
      <c r="I633" s="3" t="s">
        <v>716</v>
      </c>
      <c r="J633" s="3" t="s">
        <v>717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5443</v>
      </c>
      <c r="T633" s="3" t="s">
        <v>62</v>
      </c>
      <c r="U633" s="3" t="s">
        <v>957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hidden="1" x14ac:dyDescent="0.2">
      <c r="A634" s="3">
        <v>10633</v>
      </c>
      <c r="B634" s="3" t="s">
        <v>2</v>
      </c>
      <c r="C634" s="3">
        <v>10633</v>
      </c>
      <c r="D634" s="3" t="s">
        <v>2647</v>
      </c>
      <c r="E634" s="3" t="s">
        <v>2648</v>
      </c>
      <c r="F634" s="3">
        <v>1997</v>
      </c>
      <c r="G634" s="3" t="s">
        <v>56</v>
      </c>
      <c r="H634" s="3" t="s">
        <v>653</v>
      </c>
      <c r="I634" s="3" t="s">
        <v>2649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2650</v>
      </c>
      <c r="T634" s="3" t="s">
        <v>70</v>
      </c>
      <c r="U634" s="3" t="s">
        <v>1380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hidden="1" x14ac:dyDescent="0.2">
      <c r="A635" s="3">
        <v>10634</v>
      </c>
      <c r="B635" s="3" t="s">
        <v>2</v>
      </c>
      <c r="C635" s="3">
        <v>10634</v>
      </c>
      <c r="D635" s="3" t="s">
        <v>2651</v>
      </c>
      <c r="F635" s="3">
        <v>2012</v>
      </c>
      <c r="G635" s="3" t="s">
        <v>38</v>
      </c>
      <c r="H635" s="3" t="s">
        <v>1182</v>
      </c>
      <c r="I635" s="3" t="s">
        <v>889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2652</v>
      </c>
      <c r="T635" s="3" t="s">
        <v>62</v>
      </c>
      <c r="U635" s="3" t="s">
        <v>2653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hidden="1" x14ac:dyDescent="0.2">
      <c r="A636" s="3">
        <v>10635</v>
      </c>
      <c r="B636" s="3" t="s">
        <v>2</v>
      </c>
      <c r="C636" s="3">
        <v>10635</v>
      </c>
      <c r="D636" s="3" t="s">
        <v>2654</v>
      </c>
      <c r="F636" s="3">
        <v>2012</v>
      </c>
      <c r="G636" s="3" t="s">
        <v>38</v>
      </c>
      <c r="H636" s="3" t="s">
        <v>1917</v>
      </c>
      <c r="I636" s="3" t="s">
        <v>609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2655</v>
      </c>
      <c r="T636" s="3" t="s">
        <v>171</v>
      </c>
      <c r="U636" s="3" t="s">
        <v>2157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hidden="1" x14ac:dyDescent="0.2">
      <c r="A637" s="3">
        <v>10636</v>
      </c>
      <c r="B637" s="3" t="s">
        <v>2</v>
      </c>
      <c r="C637" s="3">
        <v>10636</v>
      </c>
      <c r="D637" s="3" t="s">
        <v>2656</v>
      </c>
      <c r="F637" s="3">
        <v>2009</v>
      </c>
      <c r="G637" s="3" t="s">
        <v>347</v>
      </c>
      <c r="H637" s="3" t="s">
        <v>964</v>
      </c>
      <c r="I637" s="3" t="s">
        <v>1155</v>
      </c>
      <c r="J637" s="3" t="s">
        <v>2657</v>
      </c>
      <c r="K637" s="3" t="s">
        <v>41</v>
      </c>
      <c r="L637" s="3" t="s">
        <v>480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2658</v>
      </c>
      <c r="T637" s="3" t="s">
        <v>81</v>
      </c>
      <c r="U637" s="3" t="s">
        <v>2659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hidden="1" x14ac:dyDescent="0.2">
      <c r="A638" s="3">
        <v>10637</v>
      </c>
      <c r="B638" s="3" t="s">
        <v>2</v>
      </c>
      <c r="C638" s="3">
        <v>10637</v>
      </c>
      <c r="D638" s="3" t="s">
        <v>2660</v>
      </c>
      <c r="E638" s="3" t="s">
        <v>2661</v>
      </c>
      <c r="F638" s="3">
        <v>2012</v>
      </c>
      <c r="G638" s="3" t="s">
        <v>191</v>
      </c>
      <c r="H638" s="3" t="s">
        <v>1730</v>
      </c>
      <c r="I638" s="3" t="s">
        <v>120</v>
      </c>
      <c r="K638" s="3" t="s">
        <v>59</v>
      </c>
      <c r="L638" s="3" t="s">
        <v>361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2662</v>
      </c>
      <c r="T638" s="3" t="s">
        <v>149</v>
      </c>
      <c r="U638" s="3" t="s">
        <v>2663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hidden="1" x14ac:dyDescent="0.2">
      <c r="A639" s="3">
        <v>10638</v>
      </c>
      <c r="B639" s="3" t="s">
        <v>2</v>
      </c>
      <c r="C639" s="3">
        <v>10638</v>
      </c>
      <c r="D639" s="3" t="s">
        <v>2664</v>
      </c>
      <c r="F639" s="3">
        <v>2005</v>
      </c>
      <c r="G639" s="3" t="s">
        <v>259</v>
      </c>
      <c r="H639" s="3" t="s">
        <v>260</v>
      </c>
      <c r="I639" s="3" t="s">
        <v>2665</v>
      </c>
      <c r="J639" s="3" t="s">
        <v>2212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2666</v>
      </c>
      <c r="T639" s="3" t="s">
        <v>171</v>
      </c>
      <c r="U639" s="3" t="s">
        <v>1737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hidden="1" x14ac:dyDescent="0.2">
      <c r="A640" s="3">
        <v>10639</v>
      </c>
      <c r="B640" s="3" t="s">
        <v>2</v>
      </c>
      <c r="C640" s="3">
        <v>10639</v>
      </c>
      <c r="D640" s="3" t="s">
        <v>2667</v>
      </c>
      <c r="F640" s="3">
        <v>2004</v>
      </c>
      <c r="G640" s="3" t="s">
        <v>721</v>
      </c>
      <c r="H640" s="3" t="s">
        <v>2668</v>
      </c>
      <c r="J640" s="3" t="s">
        <v>2669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2670</v>
      </c>
      <c r="T640" s="3" t="s">
        <v>62</v>
      </c>
      <c r="U640" s="3" t="s">
        <v>2671</v>
      </c>
      <c r="V640" s="3">
        <v>4110</v>
      </c>
      <c r="W640" s="3" t="s">
        <v>333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hidden="1" x14ac:dyDescent="0.2">
      <c r="A641" s="3">
        <v>10640</v>
      </c>
      <c r="B641" s="3" t="s">
        <v>2</v>
      </c>
      <c r="C641" s="3">
        <v>10640</v>
      </c>
      <c r="D641" s="3" t="s">
        <v>2672</v>
      </c>
      <c r="F641" s="3">
        <v>2017</v>
      </c>
      <c r="G641" s="3" t="s">
        <v>284</v>
      </c>
      <c r="H641" s="3" t="s">
        <v>946</v>
      </c>
      <c r="I641" s="3" t="s">
        <v>965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2673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hidden="1" x14ac:dyDescent="0.2">
      <c r="A642" s="3">
        <v>10641</v>
      </c>
      <c r="B642" s="3" t="s">
        <v>2</v>
      </c>
      <c r="C642" s="3">
        <v>10641</v>
      </c>
      <c r="D642" s="3" t="s">
        <v>2674</v>
      </c>
      <c r="F642" s="3">
        <v>2017</v>
      </c>
      <c r="G642" s="3" t="s">
        <v>56</v>
      </c>
      <c r="H642" s="3" t="s">
        <v>76</v>
      </c>
      <c r="I642" s="3" t="s">
        <v>2239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796</v>
      </c>
      <c r="T642" s="3" t="s">
        <v>47</v>
      </c>
      <c r="U642" s="3" t="s">
        <v>406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2258</v>
      </c>
      <c r="F643" s="3">
        <v>2017</v>
      </c>
      <c r="G643" s="3" t="s">
        <v>86</v>
      </c>
      <c r="H643" s="3" t="s">
        <v>384</v>
      </c>
      <c r="I643" s="3" t="s">
        <v>503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2259</v>
      </c>
      <c r="T643" s="3" t="s">
        <v>62</v>
      </c>
      <c r="U643" s="3" t="s">
        <v>1192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hidden="1" x14ac:dyDescent="0.2">
      <c r="A644" s="3">
        <v>10643</v>
      </c>
      <c r="B644" s="3" t="s">
        <v>2</v>
      </c>
      <c r="C644" s="3">
        <v>10643</v>
      </c>
      <c r="D644" s="3" t="s">
        <v>2681</v>
      </c>
      <c r="F644" s="3">
        <v>2006</v>
      </c>
      <c r="G644" s="3" t="s">
        <v>86</v>
      </c>
      <c r="H644" s="3" t="s">
        <v>403</v>
      </c>
      <c r="I644" s="3" t="s">
        <v>2682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2683</v>
      </c>
      <c r="T644" s="3" t="s">
        <v>47</v>
      </c>
      <c r="U644" s="3" t="s">
        <v>2684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hidden="1" x14ac:dyDescent="0.2">
      <c r="A645" s="3">
        <v>10644</v>
      </c>
      <c r="B645" s="3" t="s">
        <v>2</v>
      </c>
      <c r="C645" s="3">
        <v>10644</v>
      </c>
      <c r="D645" s="3" t="s">
        <v>2685</v>
      </c>
      <c r="E645" s="3" t="s">
        <v>2686</v>
      </c>
      <c r="F645" s="3">
        <v>2006</v>
      </c>
      <c r="G645" s="3" t="s">
        <v>56</v>
      </c>
      <c r="H645" s="3" t="s">
        <v>2687</v>
      </c>
      <c r="I645" s="3" t="s">
        <v>360</v>
      </c>
      <c r="J645" s="3" t="s">
        <v>2688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2689</v>
      </c>
      <c r="T645" s="3" t="s">
        <v>47</v>
      </c>
      <c r="U645" s="3" t="s">
        <v>2690</v>
      </c>
      <c r="V645" s="3">
        <v>4501</v>
      </c>
      <c r="W645" s="6" t="s">
        <v>6354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hidden="1" x14ac:dyDescent="0.2">
      <c r="A646" s="3">
        <v>10645</v>
      </c>
      <c r="B646" s="3" t="s">
        <v>2</v>
      </c>
      <c r="C646" s="3">
        <v>10645</v>
      </c>
      <c r="D646" s="3" t="s">
        <v>2691</v>
      </c>
      <c r="E646" s="3" t="s">
        <v>2692</v>
      </c>
      <c r="F646" s="3">
        <v>1996</v>
      </c>
      <c r="G646" s="3" t="s">
        <v>38</v>
      </c>
      <c r="H646" s="3" t="s">
        <v>512</v>
      </c>
      <c r="I646" s="3" t="s">
        <v>2693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2694</v>
      </c>
      <c r="T646" s="3" t="s">
        <v>47</v>
      </c>
      <c r="U646" s="3" t="s">
        <v>406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hidden="1" x14ac:dyDescent="0.2">
      <c r="A647" s="3">
        <v>10646</v>
      </c>
      <c r="B647" s="3" t="s">
        <v>2</v>
      </c>
      <c r="C647" s="3">
        <v>10646</v>
      </c>
      <c r="D647" s="3" t="s">
        <v>2695</v>
      </c>
      <c r="E647" s="3" t="s">
        <v>2696</v>
      </c>
      <c r="F647" s="3">
        <v>2014</v>
      </c>
      <c r="G647" s="3" t="s">
        <v>802</v>
      </c>
      <c r="H647" s="3" t="s">
        <v>2697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2698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hidden="1" x14ac:dyDescent="0.2">
      <c r="A648" s="3">
        <v>10647</v>
      </c>
      <c r="B648" s="3" t="s">
        <v>2</v>
      </c>
      <c r="C648" s="3">
        <v>10647</v>
      </c>
      <c r="D648" s="3" t="s">
        <v>977</v>
      </c>
      <c r="E648" s="3" t="s">
        <v>2699</v>
      </c>
      <c r="F648" s="3">
        <v>2008</v>
      </c>
      <c r="G648" s="3" t="s">
        <v>56</v>
      </c>
      <c r="H648" s="3" t="s">
        <v>366</v>
      </c>
      <c r="J648" s="3" t="s">
        <v>730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2700</v>
      </c>
      <c r="T648" s="3" t="s">
        <v>62</v>
      </c>
      <c r="U648" s="3" t="s">
        <v>1320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hidden="1" x14ac:dyDescent="0.2">
      <c r="A649" s="3">
        <v>10648</v>
      </c>
      <c r="B649" s="3" t="s">
        <v>2</v>
      </c>
      <c r="C649" s="3">
        <v>10648</v>
      </c>
      <c r="D649" s="3" t="s">
        <v>2701</v>
      </c>
      <c r="E649" s="3" t="s">
        <v>2702</v>
      </c>
      <c r="F649" s="3">
        <v>2012</v>
      </c>
      <c r="G649" s="3" t="s">
        <v>358</v>
      </c>
      <c r="H649" s="3" t="s">
        <v>359</v>
      </c>
      <c r="I649" s="3" t="s">
        <v>1110</v>
      </c>
      <c r="K649" s="3" t="s">
        <v>59</v>
      </c>
      <c r="L649" s="3" t="s">
        <v>361</v>
      </c>
      <c r="M649" s="3" t="s">
        <v>60</v>
      </c>
      <c r="N649" s="3" t="s">
        <v>44</v>
      </c>
      <c r="O649" s="3">
        <v>2360</v>
      </c>
      <c r="R649" s="3" t="s">
        <v>2703</v>
      </c>
      <c r="S649" s="3" t="s">
        <v>2704</v>
      </c>
      <c r="T649" s="3" t="s">
        <v>70</v>
      </c>
      <c r="U649" s="3" t="s">
        <v>2274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hidden="1" x14ac:dyDescent="0.2">
      <c r="A650" s="3">
        <v>10649</v>
      </c>
      <c r="B650" s="3" t="s">
        <v>2</v>
      </c>
      <c r="C650" s="3">
        <v>10649</v>
      </c>
      <c r="D650" s="3" t="s">
        <v>2705</v>
      </c>
      <c r="F650" s="3">
        <v>2008</v>
      </c>
      <c r="G650" s="3" t="s">
        <v>176</v>
      </c>
      <c r="H650" s="3" t="s">
        <v>1364</v>
      </c>
      <c r="I650" s="3" t="s">
        <v>1548</v>
      </c>
      <c r="K650" s="3" t="s">
        <v>41</v>
      </c>
      <c r="L650" s="3" t="s">
        <v>2706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2707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hidden="1" x14ac:dyDescent="0.2">
      <c r="A651" s="3">
        <v>10650</v>
      </c>
      <c r="B651" s="3" t="s">
        <v>2</v>
      </c>
      <c r="C651" s="3">
        <v>10650</v>
      </c>
      <c r="D651" s="3" t="s">
        <v>2708</v>
      </c>
      <c r="F651" s="3">
        <v>2016</v>
      </c>
      <c r="G651" s="3" t="s">
        <v>56</v>
      </c>
      <c r="H651" s="3" t="s">
        <v>138</v>
      </c>
      <c r="I651" s="3" t="s">
        <v>2709</v>
      </c>
      <c r="K651" s="3" t="s">
        <v>41</v>
      </c>
      <c r="L651" s="3" t="s">
        <v>907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2710</v>
      </c>
      <c r="T651" s="3" t="s">
        <v>47</v>
      </c>
      <c r="U651" s="3" t="s">
        <v>2711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5299</v>
      </c>
      <c r="E652" s="3" t="s">
        <v>5300</v>
      </c>
      <c r="F652" s="3">
        <v>2006</v>
      </c>
      <c r="G652" s="3" t="s">
        <v>112</v>
      </c>
      <c r="H652" s="3" t="s">
        <v>1950</v>
      </c>
      <c r="I652" s="3" t="s">
        <v>942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5301</v>
      </c>
      <c r="T652" s="3" t="s">
        <v>62</v>
      </c>
      <c r="U652" s="3" t="s">
        <v>247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hidden="1" x14ac:dyDescent="0.2">
      <c r="A653" s="3">
        <v>10652</v>
      </c>
      <c r="B653" s="3" t="s">
        <v>2</v>
      </c>
      <c r="C653" s="3">
        <v>10652</v>
      </c>
      <c r="D653" s="3" t="s">
        <v>2716</v>
      </c>
      <c r="F653" s="3">
        <v>2006</v>
      </c>
      <c r="G653" s="3" t="s">
        <v>191</v>
      </c>
      <c r="H653" s="3" t="s">
        <v>941</v>
      </c>
      <c r="I653" s="3" t="s">
        <v>2717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2718</v>
      </c>
      <c r="T653" s="3" t="s">
        <v>171</v>
      </c>
      <c r="U653" s="3" t="s">
        <v>425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3763</v>
      </c>
      <c r="F654" s="3">
        <v>2016</v>
      </c>
      <c r="G654" s="3" t="s">
        <v>198</v>
      </c>
      <c r="H654" s="3" t="s">
        <v>250</v>
      </c>
      <c r="I654" s="3" t="s">
        <v>615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3764</v>
      </c>
      <c r="T654" s="3" t="s">
        <v>62</v>
      </c>
      <c r="U654" s="3" t="s">
        <v>3245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hidden="1" x14ac:dyDescent="0.2">
      <c r="A655" s="3">
        <v>10654</v>
      </c>
      <c r="B655" s="3" t="s">
        <v>2</v>
      </c>
      <c r="C655" s="3">
        <v>10654</v>
      </c>
      <c r="D655" s="3" t="s">
        <v>2722</v>
      </c>
      <c r="F655" s="3">
        <v>2009</v>
      </c>
      <c r="G655" s="3" t="s">
        <v>284</v>
      </c>
      <c r="H655" s="3" t="s">
        <v>285</v>
      </c>
      <c r="I655" s="3" t="s">
        <v>2723</v>
      </c>
      <c r="J655" s="3" t="s">
        <v>532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2724</v>
      </c>
      <c r="T655" s="3" t="s">
        <v>62</v>
      </c>
      <c r="U655" s="3" t="s">
        <v>2725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hidden="1" x14ac:dyDescent="0.2">
      <c r="A656" s="3">
        <v>10655</v>
      </c>
      <c r="B656" s="3" t="s">
        <v>2</v>
      </c>
      <c r="C656" s="3">
        <v>10655</v>
      </c>
      <c r="D656" s="3" t="s">
        <v>2726</v>
      </c>
      <c r="E656" s="3" t="s">
        <v>2727</v>
      </c>
      <c r="F656" s="3">
        <v>2011</v>
      </c>
      <c r="G656" s="3" t="s">
        <v>299</v>
      </c>
      <c r="H656" s="3" t="s">
        <v>2174</v>
      </c>
      <c r="I656" s="3" t="s">
        <v>1656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2728</v>
      </c>
      <c r="T656" s="3" t="s">
        <v>70</v>
      </c>
      <c r="U656" s="3" t="s">
        <v>2729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hidden="1" x14ac:dyDescent="0.2">
      <c r="A657" s="3">
        <v>10656</v>
      </c>
      <c r="B657" s="3" t="s">
        <v>2</v>
      </c>
      <c r="C657" s="3">
        <v>10656</v>
      </c>
      <c r="D657" s="3" t="s">
        <v>2730</v>
      </c>
      <c r="E657" s="3" t="s">
        <v>2731</v>
      </c>
      <c r="F657" s="3">
        <v>2000</v>
      </c>
      <c r="G657" s="3" t="s">
        <v>259</v>
      </c>
      <c r="H657" s="3" t="s">
        <v>2732</v>
      </c>
      <c r="K657" s="3" t="s">
        <v>78</v>
      </c>
      <c r="L657" s="3" t="s">
        <v>147</v>
      </c>
      <c r="M657" s="3" t="s">
        <v>103</v>
      </c>
      <c r="N657" s="3" t="s">
        <v>552</v>
      </c>
      <c r="O657" s="3">
        <v>2402</v>
      </c>
      <c r="R657" s="3">
        <v>5</v>
      </c>
      <c r="S657" s="3" t="s">
        <v>2733</v>
      </c>
      <c r="T657" s="3" t="s">
        <v>171</v>
      </c>
      <c r="U657" s="3" t="s">
        <v>1024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hidden="1" x14ac:dyDescent="0.2">
      <c r="A658" s="3">
        <v>10657</v>
      </c>
      <c r="B658" s="3" t="s">
        <v>2</v>
      </c>
      <c r="C658" s="3">
        <v>10657</v>
      </c>
      <c r="D658" s="3" t="s">
        <v>2734</v>
      </c>
      <c r="E658" s="3" t="s">
        <v>2735</v>
      </c>
      <c r="F658" s="3">
        <v>2011</v>
      </c>
      <c r="G658" s="3" t="s">
        <v>259</v>
      </c>
      <c r="H658" s="3" t="s">
        <v>571</v>
      </c>
      <c r="I658" s="3" t="s">
        <v>1187</v>
      </c>
      <c r="J658" s="3" t="s">
        <v>2736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1069</v>
      </c>
      <c r="T658" s="3" t="s">
        <v>47</v>
      </c>
      <c r="U658" s="3" t="s">
        <v>1198</v>
      </c>
      <c r="V658" s="3">
        <v>4930</v>
      </c>
      <c r="W658" s="3" t="s">
        <v>702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3849</v>
      </c>
      <c r="F659" s="3">
        <v>2005</v>
      </c>
      <c r="G659" s="3" t="s">
        <v>38</v>
      </c>
      <c r="H659" s="3" t="s">
        <v>66</v>
      </c>
      <c r="I659" s="3" t="s">
        <v>1727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3850</v>
      </c>
      <c r="T659" s="3" t="s">
        <v>62</v>
      </c>
      <c r="U659" s="3" t="s">
        <v>432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hidden="1" x14ac:dyDescent="0.2">
      <c r="A660" s="3">
        <v>10659</v>
      </c>
      <c r="B660" s="3" t="s">
        <v>2</v>
      </c>
      <c r="C660" s="3">
        <v>10659</v>
      </c>
      <c r="D660" s="3" t="s">
        <v>2377</v>
      </c>
      <c r="E660" s="3" t="s">
        <v>2741</v>
      </c>
      <c r="F660" s="3">
        <v>2005</v>
      </c>
      <c r="G660" s="3" t="s">
        <v>152</v>
      </c>
      <c r="H660" s="3" t="s">
        <v>2379</v>
      </c>
      <c r="J660" s="3" t="s">
        <v>1362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2742</v>
      </c>
      <c r="T660" s="3" t="s">
        <v>62</v>
      </c>
      <c r="U660" s="3" t="s">
        <v>2743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hidden="1" x14ac:dyDescent="0.2">
      <c r="A661" s="3">
        <v>10660</v>
      </c>
      <c r="B661" s="3" t="s">
        <v>2</v>
      </c>
      <c r="C661" s="3">
        <v>10660</v>
      </c>
      <c r="D661" s="3" t="s">
        <v>1794</v>
      </c>
      <c r="E661" s="3" t="s">
        <v>2744</v>
      </c>
      <c r="F661" s="3">
        <v>2006</v>
      </c>
      <c r="G661" s="3" t="s">
        <v>86</v>
      </c>
      <c r="H661" s="3" t="s">
        <v>87</v>
      </c>
      <c r="I661" s="3" t="s">
        <v>488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2745</v>
      </c>
      <c r="T661" s="3" t="s">
        <v>62</v>
      </c>
      <c r="U661" s="3" t="s">
        <v>2746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370</v>
      </c>
      <c r="AG661" s="3" t="s">
        <v>54</v>
      </c>
      <c r="AH661" s="3">
        <v>8350</v>
      </c>
    </row>
    <row r="662" spans="1:34" hidden="1" x14ac:dyDescent="0.2">
      <c r="A662" s="3">
        <v>10661</v>
      </c>
      <c r="B662" s="3" t="s">
        <v>2</v>
      </c>
      <c r="C662" s="3">
        <v>10661</v>
      </c>
      <c r="D662" s="3" t="s">
        <v>2747</v>
      </c>
      <c r="E662" s="3" t="s">
        <v>2748</v>
      </c>
      <c r="F662" s="3">
        <v>2000</v>
      </c>
      <c r="G662" s="3" t="s">
        <v>358</v>
      </c>
      <c r="H662" s="3" t="s">
        <v>496</v>
      </c>
      <c r="I662" s="3" t="s">
        <v>1059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2749</v>
      </c>
      <c r="T662" s="3" t="s">
        <v>62</v>
      </c>
      <c r="U662" s="3" t="s">
        <v>1474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3074</v>
      </c>
      <c r="F663" s="3">
        <v>2001</v>
      </c>
      <c r="G663" s="3" t="s">
        <v>721</v>
      </c>
      <c r="H663" s="3" t="s">
        <v>1249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3075</v>
      </c>
      <c r="T663" s="3" t="s">
        <v>62</v>
      </c>
      <c r="U663" s="3" t="s">
        <v>3076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hidden="1" x14ac:dyDescent="0.2">
      <c r="A664" s="3">
        <v>10663</v>
      </c>
      <c r="B664" s="3" t="s">
        <v>2</v>
      </c>
      <c r="C664" s="3">
        <v>10663</v>
      </c>
      <c r="D664" s="3" t="s">
        <v>2752</v>
      </c>
      <c r="F664" s="3">
        <v>2012</v>
      </c>
      <c r="G664" s="3" t="s">
        <v>56</v>
      </c>
      <c r="H664" s="3" t="s">
        <v>2193</v>
      </c>
      <c r="J664" s="3" t="s">
        <v>2195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2753</v>
      </c>
      <c r="T664" s="3" t="s">
        <v>171</v>
      </c>
      <c r="U664" s="3" t="s">
        <v>2162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hidden="1" x14ac:dyDescent="0.2">
      <c r="A665" s="3">
        <v>10664</v>
      </c>
      <c r="B665" s="3" t="s">
        <v>2</v>
      </c>
      <c r="C665" s="3">
        <v>10664</v>
      </c>
      <c r="D665" s="3" t="s">
        <v>2754</v>
      </c>
      <c r="E665" s="3" t="s">
        <v>2755</v>
      </c>
      <c r="F665" s="3">
        <v>2017</v>
      </c>
      <c r="G665" s="3" t="s">
        <v>347</v>
      </c>
      <c r="H665" s="3" t="s">
        <v>2578</v>
      </c>
      <c r="I665" s="3" t="s">
        <v>453</v>
      </c>
      <c r="K665" s="3" t="s">
        <v>67</v>
      </c>
      <c r="L665" s="3" t="s">
        <v>2756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2757</v>
      </c>
      <c r="T665" s="3" t="s">
        <v>62</v>
      </c>
      <c r="U665" s="3" t="s">
        <v>1137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hidden="1" x14ac:dyDescent="0.2">
      <c r="A667" s="3">
        <v>10666</v>
      </c>
      <c r="B667" s="3" t="s">
        <v>2</v>
      </c>
      <c r="C667" s="3">
        <v>10666</v>
      </c>
      <c r="D667" s="3" t="s">
        <v>2761</v>
      </c>
      <c r="F667" s="3">
        <v>2017</v>
      </c>
      <c r="G667" s="3" t="s">
        <v>198</v>
      </c>
      <c r="H667" s="3" t="s">
        <v>597</v>
      </c>
      <c r="I667" s="3" t="s">
        <v>232</v>
      </c>
      <c r="J667" s="3" t="s">
        <v>599</v>
      </c>
      <c r="K667" s="3" t="s">
        <v>59</v>
      </c>
      <c r="L667" s="3" t="s">
        <v>654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2762</v>
      </c>
      <c r="T667" s="3" t="s">
        <v>62</v>
      </c>
      <c r="U667" s="3" t="s">
        <v>2763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1862</v>
      </c>
      <c r="F668" s="3">
        <v>2003</v>
      </c>
      <c r="G668" s="3" t="s">
        <v>358</v>
      </c>
      <c r="H668" s="3" t="s">
        <v>798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1863</v>
      </c>
      <c r="T668" s="3" t="s">
        <v>62</v>
      </c>
      <c r="U668" s="3" t="s">
        <v>1312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hidden="1" x14ac:dyDescent="0.2">
      <c r="A669" s="3">
        <v>10668</v>
      </c>
      <c r="B669" s="3" t="s">
        <v>2</v>
      </c>
      <c r="C669" s="3">
        <v>10668</v>
      </c>
      <c r="D669" s="3" t="s">
        <v>2768</v>
      </c>
      <c r="E669" s="3" t="s">
        <v>2769</v>
      </c>
      <c r="F669" s="3">
        <v>1997</v>
      </c>
      <c r="G669" s="3" t="s">
        <v>112</v>
      </c>
      <c r="H669" s="3" t="s">
        <v>1306</v>
      </c>
      <c r="J669" s="3" t="s">
        <v>2770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2771</v>
      </c>
      <c r="T669" s="3" t="s">
        <v>171</v>
      </c>
      <c r="U669" s="3" t="s">
        <v>2772</v>
      </c>
      <c r="V669" s="3">
        <v>4412</v>
      </c>
      <c r="W669" s="3" t="s">
        <v>702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1072</v>
      </c>
      <c r="E670" s="3" t="s">
        <v>1073</v>
      </c>
      <c r="F670" s="3">
        <v>2011</v>
      </c>
      <c r="G670" s="3" t="s">
        <v>347</v>
      </c>
      <c r="H670" s="3" t="s">
        <v>1074</v>
      </c>
      <c r="I670" s="3" t="s">
        <v>965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1075</v>
      </c>
      <c r="T670" s="3" t="s">
        <v>62</v>
      </c>
      <c r="U670" s="3" t="s">
        <v>1076</v>
      </c>
      <c r="W670" s="6" t="s">
        <v>6353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hidden="1" x14ac:dyDescent="0.2">
      <c r="A671" s="3">
        <v>10670</v>
      </c>
      <c r="B671" s="3" t="s">
        <v>2</v>
      </c>
      <c r="C671" s="3">
        <v>10670</v>
      </c>
      <c r="D671" s="3" t="s">
        <v>1280</v>
      </c>
      <c r="E671" s="3" t="s">
        <v>2777</v>
      </c>
      <c r="F671" s="3">
        <v>2010</v>
      </c>
      <c r="G671" s="3" t="s">
        <v>198</v>
      </c>
      <c r="H671" s="3" t="s">
        <v>199</v>
      </c>
      <c r="I671" s="3" t="s">
        <v>716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2778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hidden="1" x14ac:dyDescent="0.2">
      <c r="A672" s="3">
        <v>10671</v>
      </c>
      <c r="B672" s="3" t="s">
        <v>2</v>
      </c>
      <c r="C672" s="3">
        <v>10671</v>
      </c>
      <c r="D672" s="3" t="s">
        <v>2779</v>
      </c>
      <c r="E672" s="3" t="s">
        <v>2780</v>
      </c>
      <c r="F672" s="3">
        <v>2006</v>
      </c>
      <c r="G672" s="3" t="s">
        <v>284</v>
      </c>
      <c r="H672" s="3" t="s">
        <v>2781</v>
      </c>
      <c r="I672" s="3" t="s">
        <v>1571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2782</v>
      </c>
      <c r="T672" s="3" t="s">
        <v>2465</v>
      </c>
      <c r="U672" s="3" t="s">
        <v>2783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hidden="1" x14ac:dyDescent="0.2">
      <c r="A673" s="3">
        <v>10672</v>
      </c>
      <c r="B673" s="3" t="s">
        <v>2</v>
      </c>
      <c r="C673" s="3">
        <v>10672</v>
      </c>
      <c r="D673" s="3" t="s">
        <v>2784</v>
      </c>
      <c r="E673" s="3" t="s">
        <v>2785</v>
      </c>
      <c r="F673" s="3">
        <v>2016</v>
      </c>
      <c r="G673" s="3" t="s">
        <v>259</v>
      </c>
      <c r="H673" s="3" t="s">
        <v>444</v>
      </c>
      <c r="I673" s="3" t="s">
        <v>936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2786</v>
      </c>
      <c r="T673" s="3" t="s">
        <v>62</v>
      </c>
      <c r="U673" s="3" t="s">
        <v>386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hidden="1" x14ac:dyDescent="0.2">
      <c r="A674" s="3">
        <v>10673</v>
      </c>
      <c r="B674" s="3" t="s">
        <v>2</v>
      </c>
      <c r="C674" s="3">
        <v>10673</v>
      </c>
      <c r="D674" s="3" t="s">
        <v>2787</v>
      </c>
      <c r="E674" s="3" t="s">
        <v>2788</v>
      </c>
      <c r="F674" s="3">
        <v>2005</v>
      </c>
      <c r="G674" s="3" t="s">
        <v>152</v>
      </c>
      <c r="H674" s="3" t="s">
        <v>740</v>
      </c>
      <c r="J674" s="3" t="s">
        <v>741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2789</v>
      </c>
      <c r="T674" s="3" t="s">
        <v>81</v>
      </c>
      <c r="U674" s="3" t="s">
        <v>892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5182</v>
      </c>
      <c r="E675" s="3" t="s">
        <v>5183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3624</v>
      </c>
      <c r="T675" s="3" t="s">
        <v>62</v>
      </c>
      <c r="U675" s="3" t="s">
        <v>994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1240</v>
      </c>
      <c r="F676" s="3">
        <v>2008</v>
      </c>
      <c r="G676" s="3" t="s">
        <v>292</v>
      </c>
      <c r="H676" s="3" t="s">
        <v>1241</v>
      </c>
      <c r="K676" s="3" t="s">
        <v>474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966</v>
      </c>
      <c r="T676" s="3" t="s">
        <v>62</v>
      </c>
      <c r="U676" s="3" t="s">
        <v>1242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hidden="1" x14ac:dyDescent="0.2">
      <c r="A677" s="3">
        <v>10676</v>
      </c>
      <c r="B677" s="3" t="s">
        <v>2</v>
      </c>
      <c r="C677" s="3">
        <v>10676</v>
      </c>
      <c r="D677" s="3" t="s">
        <v>2797</v>
      </c>
      <c r="F677" s="3">
        <v>1996</v>
      </c>
      <c r="G677" s="3" t="s">
        <v>56</v>
      </c>
      <c r="H677" s="3" t="s">
        <v>2798</v>
      </c>
      <c r="I677" s="3" t="s">
        <v>766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2799</v>
      </c>
      <c r="S677" s="3" t="s">
        <v>2800</v>
      </c>
      <c r="T677" s="3" t="s">
        <v>171</v>
      </c>
      <c r="U677" s="3" t="s">
        <v>530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hidden="1" x14ac:dyDescent="0.2">
      <c r="A678" s="3">
        <v>10677</v>
      </c>
      <c r="B678" s="3" t="s">
        <v>2</v>
      </c>
      <c r="C678" s="3">
        <v>10677</v>
      </c>
      <c r="D678" s="3" t="s">
        <v>2801</v>
      </c>
      <c r="E678" s="3" t="s">
        <v>2802</v>
      </c>
      <c r="F678" s="3">
        <v>2008</v>
      </c>
      <c r="G678" s="3" t="s">
        <v>38</v>
      </c>
      <c r="H678" s="3" t="s">
        <v>1506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1820</v>
      </c>
      <c r="T678" s="3" t="s">
        <v>62</v>
      </c>
      <c r="U678" s="3" t="s">
        <v>1672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hidden="1" x14ac:dyDescent="0.2">
      <c r="A679" s="3">
        <v>10678</v>
      </c>
      <c r="B679" s="3" t="s">
        <v>2</v>
      </c>
      <c r="C679" s="3">
        <v>10678</v>
      </c>
      <c r="D679" s="3" t="s">
        <v>2803</v>
      </c>
      <c r="F679" s="3">
        <v>2012</v>
      </c>
      <c r="G679" s="3" t="s">
        <v>38</v>
      </c>
      <c r="H679" s="3" t="s">
        <v>1182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2804</v>
      </c>
      <c r="T679" s="3" t="s">
        <v>62</v>
      </c>
      <c r="U679" s="3" t="s">
        <v>369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hidden="1" x14ac:dyDescent="0.2">
      <c r="A680" s="3">
        <v>10679</v>
      </c>
      <c r="B680" s="3" t="s">
        <v>2</v>
      </c>
      <c r="C680" s="3">
        <v>10679</v>
      </c>
      <c r="D680" s="3" t="s">
        <v>2805</v>
      </c>
      <c r="F680" s="3">
        <v>2007</v>
      </c>
      <c r="G680" s="3" t="s">
        <v>721</v>
      </c>
      <c r="H680" s="3" t="s">
        <v>722</v>
      </c>
      <c r="J680" s="3" t="s">
        <v>2739</v>
      </c>
      <c r="K680" s="3" t="s">
        <v>1683</v>
      </c>
      <c r="L680" s="3" t="s">
        <v>890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2806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hidden="1" x14ac:dyDescent="0.2">
      <c r="A681" s="3">
        <v>10680</v>
      </c>
      <c r="B681" s="3" t="s">
        <v>2</v>
      </c>
      <c r="C681" s="3">
        <v>10680</v>
      </c>
      <c r="D681" s="3" t="s">
        <v>364</v>
      </c>
      <c r="E681" s="3" t="s">
        <v>2807</v>
      </c>
      <c r="F681" s="3">
        <v>2011</v>
      </c>
      <c r="G681" s="3" t="s">
        <v>56</v>
      </c>
      <c r="H681" s="3" t="s">
        <v>366</v>
      </c>
      <c r="J681" s="3" t="s">
        <v>367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2808</v>
      </c>
      <c r="T681" s="3" t="s">
        <v>2809</v>
      </c>
      <c r="U681" s="3" t="s">
        <v>1081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hidden="1" x14ac:dyDescent="0.2">
      <c r="A682" s="3">
        <v>10681</v>
      </c>
      <c r="B682" s="3" t="s">
        <v>2</v>
      </c>
      <c r="C682" s="3">
        <v>10681</v>
      </c>
      <c r="D682" s="3" t="s">
        <v>2810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2811</v>
      </c>
      <c r="T682" s="3" t="s">
        <v>47</v>
      </c>
      <c r="U682" s="3" t="s">
        <v>2812</v>
      </c>
      <c r="V682" s="3">
        <v>9012</v>
      </c>
      <c r="W682" s="3" t="s">
        <v>450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hidden="1" x14ac:dyDescent="0.2">
      <c r="A683" s="3">
        <v>10682</v>
      </c>
      <c r="B683" s="3" t="s">
        <v>2</v>
      </c>
      <c r="C683" s="3">
        <v>10682</v>
      </c>
      <c r="D683" s="3" t="s">
        <v>2813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2814</v>
      </c>
      <c r="S683" s="3" t="s">
        <v>2815</v>
      </c>
      <c r="T683" s="3" t="s">
        <v>62</v>
      </c>
      <c r="U683" s="3" t="s">
        <v>2816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hidden="1" x14ac:dyDescent="0.2">
      <c r="A684" s="3">
        <v>10683</v>
      </c>
      <c r="B684" s="3" t="s">
        <v>2</v>
      </c>
      <c r="C684" s="3">
        <v>10683</v>
      </c>
      <c r="D684" s="3" t="s">
        <v>2817</v>
      </c>
      <c r="F684" s="3">
        <v>2007</v>
      </c>
      <c r="G684" s="3" t="s">
        <v>86</v>
      </c>
      <c r="H684" s="3" t="s">
        <v>784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1107</v>
      </c>
      <c r="T684" s="3" t="s">
        <v>62</v>
      </c>
      <c r="U684" s="3" t="s">
        <v>2247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hidden="1" x14ac:dyDescent="0.2">
      <c r="A685" s="3">
        <v>10684</v>
      </c>
      <c r="B685" s="3" t="s">
        <v>2</v>
      </c>
      <c r="C685" s="3">
        <v>10684</v>
      </c>
      <c r="D685" s="3" t="s">
        <v>2818</v>
      </c>
      <c r="E685" s="3" t="s">
        <v>2819</v>
      </c>
      <c r="F685" s="3">
        <v>1994</v>
      </c>
      <c r="G685" s="3" t="s">
        <v>259</v>
      </c>
      <c r="H685" s="3" t="s">
        <v>2569</v>
      </c>
      <c r="I685" s="3" t="s">
        <v>2570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2820</v>
      </c>
      <c r="T685" s="3" t="s">
        <v>62</v>
      </c>
      <c r="U685" s="3" t="s">
        <v>2821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hidden="1" x14ac:dyDescent="0.2">
      <c r="A686" s="3">
        <v>10685</v>
      </c>
      <c r="B686" s="3" t="s">
        <v>2</v>
      </c>
      <c r="C686" s="3">
        <v>10685</v>
      </c>
      <c r="D686" s="3" t="s">
        <v>1491</v>
      </c>
      <c r="E686" s="3" t="s">
        <v>2822</v>
      </c>
      <c r="F686" s="3">
        <v>2007</v>
      </c>
      <c r="G686" s="3" t="s">
        <v>112</v>
      </c>
      <c r="H686" s="3" t="s">
        <v>1323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2823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hidden="1" x14ac:dyDescent="0.2">
      <c r="A687" s="3">
        <v>10686</v>
      </c>
      <c r="B687" s="3" t="s">
        <v>2</v>
      </c>
      <c r="C687" s="3">
        <v>10686</v>
      </c>
      <c r="D687" s="3" t="s">
        <v>2824</v>
      </c>
      <c r="E687" s="3" t="s">
        <v>2825</v>
      </c>
      <c r="F687" s="3">
        <v>2010</v>
      </c>
      <c r="G687" s="3" t="s">
        <v>198</v>
      </c>
      <c r="H687" s="3" t="s">
        <v>877</v>
      </c>
      <c r="I687" s="3" t="s">
        <v>2555</v>
      </c>
      <c r="J687" s="3" t="s">
        <v>2556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1837</v>
      </c>
      <c r="T687" s="3" t="s">
        <v>81</v>
      </c>
      <c r="U687" s="3" t="s">
        <v>944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hidden="1" x14ac:dyDescent="0.2">
      <c r="A688" s="3">
        <v>10687</v>
      </c>
      <c r="B688" s="3" t="s">
        <v>2</v>
      </c>
      <c r="C688" s="3">
        <v>10687</v>
      </c>
      <c r="D688" s="3" t="s">
        <v>2826</v>
      </c>
      <c r="E688" s="3" t="s">
        <v>2827</v>
      </c>
      <c r="F688" s="3">
        <v>2017</v>
      </c>
      <c r="G688" s="3" t="s">
        <v>284</v>
      </c>
      <c r="H688" s="3" t="s">
        <v>946</v>
      </c>
      <c r="I688" s="3" t="s">
        <v>323</v>
      </c>
      <c r="K688" s="3" t="s">
        <v>67</v>
      </c>
      <c r="L688" s="3" t="s">
        <v>2828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2829</v>
      </c>
      <c r="T688" s="3" t="s">
        <v>1319</v>
      </c>
      <c r="U688" s="3" t="s">
        <v>2830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hidden="1" x14ac:dyDescent="0.2">
      <c r="A689" s="3">
        <v>10688</v>
      </c>
      <c r="B689" s="3" t="s">
        <v>2</v>
      </c>
      <c r="C689" s="3">
        <v>10688</v>
      </c>
      <c r="D689" s="3" t="s">
        <v>2831</v>
      </c>
      <c r="E689" s="3" t="s">
        <v>2832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2833</v>
      </c>
      <c r="T689" s="3" t="s">
        <v>62</v>
      </c>
      <c r="U689" s="3" t="s">
        <v>545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hidden="1" x14ac:dyDescent="0.2">
      <c r="A690" s="3">
        <v>10689</v>
      </c>
      <c r="B690" s="3" t="s">
        <v>2</v>
      </c>
      <c r="C690" s="3">
        <v>10689</v>
      </c>
      <c r="D690" s="3" t="s">
        <v>2834</v>
      </c>
      <c r="E690" s="3" t="s">
        <v>2835</v>
      </c>
      <c r="F690" s="3">
        <v>2005</v>
      </c>
      <c r="G690" s="3" t="s">
        <v>38</v>
      </c>
      <c r="H690" s="3" t="s">
        <v>2179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2836</v>
      </c>
      <c r="T690" s="3" t="s">
        <v>70</v>
      </c>
      <c r="U690" s="3" t="s">
        <v>2837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hidden="1" x14ac:dyDescent="0.2">
      <c r="A691" s="3">
        <v>10690</v>
      </c>
      <c r="B691" s="3" t="s">
        <v>2</v>
      </c>
      <c r="C691" s="3">
        <v>10690</v>
      </c>
      <c r="D691" s="3" t="s">
        <v>2838</v>
      </c>
      <c r="E691" s="3" t="s">
        <v>2839</v>
      </c>
      <c r="F691" s="3">
        <v>2011</v>
      </c>
      <c r="G691" s="3" t="s">
        <v>358</v>
      </c>
      <c r="H691" s="3" t="s">
        <v>2079</v>
      </c>
      <c r="I691" s="3" t="s">
        <v>323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2840</v>
      </c>
      <c r="T691" s="3" t="s">
        <v>62</v>
      </c>
      <c r="U691" s="3" t="s">
        <v>2841</v>
      </c>
      <c r="V691" s="3">
        <v>9010</v>
      </c>
      <c r="W691" s="3" t="s">
        <v>450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1347</v>
      </c>
      <c r="E692" s="3" t="s">
        <v>1348</v>
      </c>
      <c r="F692" s="3">
        <v>2005</v>
      </c>
      <c r="G692" s="3" t="s">
        <v>191</v>
      </c>
      <c r="H692" s="3" t="s">
        <v>207</v>
      </c>
      <c r="I692" s="3" t="s">
        <v>1349</v>
      </c>
      <c r="J692" s="3" t="s">
        <v>1270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1350</v>
      </c>
      <c r="T692" s="3" t="s">
        <v>62</v>
      </c>
      <c r="U692" s="3" t="s">
        <v>1351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hidden="1" x14ac:dyDescent="0.2">
      <c r="A693" s="3">
        <v>10692</v>
      </c>
      <c r="B693" s="3" t="s">
        <v>2</v>
      </c>
      <c r="C693" s="3">
        <v>10692</v>
      </c>
      <c r="D693" s="3" t="s">
        <v>2846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563</v>
      </c>
      <c r="S693" s="3" t="s">
        <v>2847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hidden="1" x14ac:dyDescent="0.2">
      <c r="A694" s="3">
        <v>10693</v>
      </c>
      <c r="B694" s="3" t="s">
        <v>2</v>
      </c>
      <c r="C694" s="3">
        <v>10693</v>
      </c>
      <c r="D694" s="3" t="s">
        <v>2848</v>
      </c>
      <c r="E694" s="3" t="s">
        <v>2849</v>
      </c>
      <c r="F694" s="3">
        <v>2003</v>
      </c>
      <c r="G694" s="3" t="s">
        <v>198</v>
      </c>
      <c r="H694" s="3" t="s">
        <v>877</v>
      </c>
      <c r="I694" s="3" t="s">
        <v>2850</v>
      </c>
      <c r="J694" s="3" t="s">
        <v>2851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2852</v>
      </c>
      <c r="T694" s="3" t="s">
        <v>70</v>
      </c>
      <c r="U694" s="3" t="s">
        <v>1766</v>
      </c>
      <c r="V694" s="3">
        <v>4120</v>
      </c>
      <c r="W694" s="3" t="s">
        <v>333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hidden="1" x14ac:dyDescent="0.2">
      <c r="A695" s="3">
        <v>10694</v>
      </c>
      <c r="B695" s="3" t="s">
        <v>2</v>
      </c>
      <c r="C695" s="3">
        <v>10694</v>
      </c>
      <c r="D695" s="3" t="s">
        <v>2853</v>
      </c>
      <c r="E695" s="3" t="s">
        <v>2854</v>
      </c>
      <c r="F695" s="3">
        <v>1999</v>
      </c>
      <c r="G695" s="3" t="s">
        <v>696</v>
      </c>
      <c r="H695" s="3" t="s">
        <v>2855</v>
      </c>
      <c r="I695" s="3" t="s">
        <v>286</v>
      </c>
      <c r="J695" s="3" t="s">
        <v>2856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2857</v>
      </c>
      <c r="T695" s="3" t="s">
        <v>62</v>
      </c>
      <c r="U695" s="3" t="s">
        <v>1783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hidden="1" x14ac:dyDescent="0.2">
      <c r="A696" s="3">
        <v>10695</v>
      </c>
      <c r="B696" s="3" t="s">
        <v>2</v>
      </c>
      <c r="C696" s="3">
        <v>10695</v>
      </c>
      <c r="D696" s="3" t="s">
        <v>2813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2858</v>
      </c>
      <c r="T696" s="3" t="s">
        <v>2859</v>
      </c>
      <c r="U696" s="3" t="s">
        <v>1258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hidden="1" x14ac:dyDescent="0.2">
      <c r="A697" s="3">
        <v>10696</v>
      </c>
      <c r="B697" s="3" t="s">
        <v>2</v>
      </c>
      <c r="C697" s="3">
        <v>10696</v>
      </c>
      <c r="D697" s="3" t="s">
        <v>2860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361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2861</v>
      </c>
      <c r="T697" s="3" t="s">
        <v>62</v>
      </c>
      <c r="U697" s="3" t="s">
        <v>393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hidden="1" x14ac:dyDescent="0.2">
      <c r="A698" s="3">
        <v>10697</v>
      </c>
      <c r="B698" s="3" t="s">
        <v>2</v>
      </c>
      <c r="C698" s="3">
        <v>10697</v>
      </c>
      <c r="D698" s="3" t="s">
        <v>2452</v>
      </c>
      <c r="F698" s="3">
        <v>2005</v>
      </c>
      <c r="G698" s="3" t="s">
        <v>86</v>
      </c>
      <c r="H698" s="3" t="s">
        <v>1804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2862</v>
      </c>
      <c r="T698" s="3" t="s">
        <v>62</v>
      </c>
      <c r="U698" s="3" t="s">
        <v>2863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hidden="1" x14ac:dyDescent="0.2">
      <c r="A699" s="3">
        <v>10698</v>
      </c>
      <c r="B699" s="3" t="s">
        <v>2</v>
      </c>
      <c r="C699" s="3">
        <v>10698</v>
      </c>
      <c r="D699" s="3" t="s">
        <v>2467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2864</v>
      </c>
      <c r="T699" s="3" t="s">
        <v>47</v>
      </c>
      <c r="U699" s="3" t="s">
        <v>406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hidden="1" x14ac:dyDescent="0.2">
      <c r="A700" s="3">
        <v>10699</v>
      </c>
      <c r="B700" s="3" t="s">
        <v>2</v>
      </c>
      <c r="C700" s="3">
        <v>10699</v>
      </c>
      <c r="D700" s="3" t="s">
        <v>2865</v>
      </c>
      <c r="E700" s="3" t="s">
        <v>2866</v>
      </c>
      <c r="F700" s="3">
        <v>2017</v>
      </c>
      <c r="G700" s="3" t="s">
        <v>284</v>
      </c>
      <c r="H700" s="3" t="s">
        <v>2056</v>
      </c>
      <c r="I700" s="3" t="s">
        <v>965</v>
      </c>
      <c r="K700" s="3" t="s">
        <v>67</v>
      </c>
      <c r="L700" s="3" t="s">
        <v>654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2867</v>
      </c>
      <c r="T700" s="3" t="s">
        <v>70</v>
      </c>
      <c r="U700" s="3" t="s">
        <v>2868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hidden="1" x14ac:dyDescent="0.2">
      <c r="A701" s="3">
        <v>10700</v>
      </c>
      <c r="B701" s="3" t="s">
        <v>2</v>
      </c>
      <c r="C701" s="3">
        <v>10700</v>
      </c>
      <c r="D701" s="3" t="s">
        <v>2869</v>
      </c>
      <c r="F701" s="3">
        <v>2017</v>
      </c>
      <c r="G701" s="3" t="s">
        <v>38</v>
      </c>
      <c r="H701" s="3" t="s">
        <v>1917</v>
      </c>
      <c r="J701" s="3" t="s">
        <v>2870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2871</v>
      </c>
      <c r="T701" s="3" t="s">
        <v>81</v>
      </c>
      <c r="U701" s="3" t="s">
        <v>1320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1401</v>
      </c>
      <c r="E702" s="3" t="s">
        <v>1402</v>
      </c>
      <c r="F702" s="3">
        <v>2016</v>
      </c>
      <c r="G702" s="3" t="s">
        <v>56</v>
      </c>
      <c r="H702" s="3" t="s">
        <v>335</v>
      </c>
      <c r="I702" s="3" t="s">
        <v>336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1403</v>
      </c>
      <c r="S702" s="3" t="s">
        <v>1404</v>
      </c>
      <c r="T702" s="3" t="s">
        <v>62</v>
      </c>
      <c r="U702" s="3" t="s">
        <v>1405</v>
      </c>
      <c r="W702" s="3" t="s">
        <v>450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4884</v>
      </c>
      <c r="E703" s="3" t="s">
        <v>4885</v>
      </c>
      <c r="F703" s="3">
        <v>1986</v>
      </c>
      <c r="G703" s="3" t="s">
        <v>86</v>
      </c>
      <c r="H703" s="3">
        <v>323</v>
      </c>
      <c r="I703" s="3" t="s">
        <v>2879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4886</v>
      </c>
      <c r="S703" s="3" t="s">
        <v>4887</v>
      </c>
      <c r="T703" s="3" t="s">
        <v>62</v>
      </c>
      <c r="U703" s="3" t="s">
        <v>4888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1937</v>
      </c>
      <c r="E704" s="3" t="s">
        <v>1938</v>
      </c>
      <c r="F704" s="3">
        <v>2007</v>
      </c>
      <c r="G704" s="3" t="s">
        <v>353</v>
      </c>
      <c r="H704" s="3">
        <v>207</v>
      </c>
      <c r="I704" s="3" t="s">
        <v>286</v>
      </c>
      <c r="K704" s="3" t="s">
        <v>67</v>
      </c>
      <c r="L704" s="3" t="s">
        <v>480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1939</v>
      </c>
      <c r="T704" s="3" t="s">
        <v>62</v>
      </c>
      <c r="U704" s="3" t="s">
        <v>1940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hidden="1" x14ac:dyDescent="0.2">
      <c r="A705" s="3">
        <v>10704</v>
      </c>
      <c r="B705" s="3" t="s">
        <v>2</v>
      </c>
      <c r="C705" s="3">
        <v>10704</v>
      </c>
      <c r="D705" s="3" t="s">
        <v>2881</v>
      </c>
      <c r="F705" s="3">
        <v>1993</v>
      </c>
      <c r="G705" s="3" t="s">
        <v>56</v>
      </c>
      <c r="H705" s="3" t="s">
        <v>57</v>
      </c>
      <c r="I705" s="3" t="s">
        <v>2882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2437</v>
      </c>
      <c r="T705" s="3" t="s">
        <v>47</v>
      </c>
      <c r="U705" s="3" t="s">
        <v>2883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4897</v>
      </c>
      <c r="E706" s="3" t="s">
        <v>4898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2720</v>
      </c>
      <c r="T706" s="3" t="s">
        <v>62</v>
      </c>
      <c r="U706" s="3" t="s">
        <v>4899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hidden="1" x14ac:dyDescent="0.2">
      <c r="A707" s="3">
        <v>10706</v>
      </c>
      <c r="B707" s="3" t="s">
        <v>2</v>
      </c>
      <c r="C707" s="3">
        <v>10706</v>
      </c>
      <c r="D707" s="3" t="s">
        <v>2885</v>
      </c>
      <c r="F707" s="3">
        <v>1998</v>
      </c>
      <c r="G707" s="3" t="s">
        <v>112</v>
      </c>
      <c r="H707" s="3" t="s">
        <v>2886</v>
      </c>
      <c r="I707" s="3" t="s">
        <v>889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2887</v>
      </c>
      <c r="T707" s="3" t="s">
        <v>70</v>
      </c>
      <c r="U707" s="3" t="s">
        <v>2888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hidden="1" x14ac:dyDescent="0.2">
      <c r="A708" s="3">
        <v>10707</v>
      </c>
      <c r="B708" s="3" t="s">
        <v>2</v>
      </c>
      <c r="C708" s="3">
        <v>10707</v>
      </c>
      <c r="D708" s="3" t="s">
        <v>2889</v>
      </c>
      <c r="E708" s="3" t="s">
        <v>2890</v>
      </c>
      <c r="F708" s="3">
        <v>2003</v>
      </c>
      <c r="G708" s="3" t="s">
        <v>292</v>
      </c>
      <c r="H708" s="3" t="s">
        <v>899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2891</v>
      </c>
      <c r="S708" s="3" t="s">
        <v>2892</v>
      </c>
      <c r="T708" s="3" t="s">
        <v>62</v>
      </c>
      <c r="U708" s="3" t="s">
        <v>2893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hidden="1" x14ac:dyDescent="0.2">
      <c r="A709" s="3">
        <v>10708</v>
      </c>
      <c r="B709" s="3" t="s">
        <v>2</v>
      </c>
      <c r="C709" s="3">
        <v>10708</v>
      </c>
      <c r="D709" s="3" t="s">
        <v>2894</v>
      </c>
      <c r="F709" s="3">
        <v>2001</v>
      </c>
      <c r="G709" s="3" t="s">
        <v>358</v>
      </c>
      <c r="H709" s="3" t="s">
        <v>2564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2895</v>
      </c>
      <c r="T709" s="3" t="s">
        <v>47</v>
      </c>
      <c r="U709" s="3" t="s">
        <v>2896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2928</v>
      </c>
      <c r="F710" s="3">
        <v>2005</v>
      </c>
      <c r="G710" s="3" t="s">
        <v>56</v>
      </c>
      <c r="H710" s="3" t="s">
        <v>1335</v>
      </c>
      <c r="I710" s="3" t="s">
        <v>2929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3875</v>
      </c>
      <c r="T710" s="3" t="s">
        <v>62</v>
      </c>
      <c r="U710" s="3" t="s">
        <v>3826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hidden="1" x14ac:dyDescent="0.2">
      <c r="A711" s="3">
        <v>10710</v>
      </c>
      <c r="B711" s="3" t="s">
        <v>2</v>
      </c>
      <c r="C711" s="3">
        <v>10710</v>
      </c>
      <c r="D711" s="3" t="s">
        <v>589</v>
      </c>
      <c r="E711" s="3" t="s">
        <v>2902</v>
      </c>
      <c r="F711" s="3">
        <v>2010</v>
      </c>
      <c r="G711" s="3" t="s">
        <v>56</v>
      </c>
      <c r="H711" s="3" t="s">
        <v>366</v>
      </c>
      <c r="J711" s="3" t="s">
        <v>367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2903</v>
      </c>
      <c r="T711" s="3" t="s">
        <v>171</v>
      </c>
      <c r="U711" s="3" t="s">
        <v>369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hidden="1" x14ac:dyDescent="0.2">
      <c r="A712" s="3">
        <v>10711</v>
      </c>
      <c r="B712" s="3" t="s">
        <v>2</v>
      </c>
      <c r="C712" s="3">
        <v>10711</v>
      </c>
      <c r="D712" s="3" t="s">
        <v>2904</v>
      </c>
      <c r="F712" s="3">
        <v>2010</v>
      </c>
      <c r="G712" s="3" t="s">
        <v>259</v>
      </c>
      <c r="H712" s="3" t="s">
        <v>444</v>
      </c>
      <c r="I712" s="3" t="s">
        <v>630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2905</v>
      </c>
      <c r="T712" s="3" t="s">
        <v>47</v>
      </c>
      <c r="U712" s="3" t="s">
        <v>2906</v>
      </c>
      <c r="V712" s="3">
        <v>9816</v>
      </c>
      <c r="W712" s="3" t="s">
        <v>410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5613</v>
      </c>
      <c r="E713" s="3" t="s">
        <v>5614</v>
      </c>
      <c r="F713" s="3">
        <v>2005</v>
      </c>
      <c r="G713" s="3" t="s">
        <v>86</v>
      </c>
      <c r="H713" s="3" t="s">
        <v>3115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5615</v>
      </c>
      <c r="T713" s="3" t="s">
        <v>62</v>
      </c>
      <c r="U713" s="3" t="s">
        <v>3826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hidden="1" x14ac:dyDescent="0.2">
      <c r="A714" s="3">
        <v>10713</v>
      </c>
      <c r="B714" s="3" t="s">
        <v>2</v>
      </c>
      <c r="C714" s="3">
        <v>10713</v>
      </c>
      <c r="D714" s="3" t="s">
        <v>2909</v>
      </c>
      <c r="F714" s="3">
        <v>2001</v>
      </c>
      <c r="G714" s="3" t="s">
        <v>2910</v>
      </c>
      <c r="H714" s="3">
        <v>147</v>
      </c>
      <c r="I714" s="3" t="s">
        <v>2911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2912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hidden="1" x14ac:dyDescent="0.2">
      <c r="A715" s="3">
        <v>10714</v>
      </c>
      <c r="B715" s="3" t="s">
        <v>2</v>
      </c>
      <c r="C715" s="3">
        <v>10714</v>
      </c>
      <c r="D715" s="3" t="s">
        <v>1499</v>
      </c>
      <c r="E715" s="3" t="s">
        <v>2913</v>
      </c>
      <c r="F715" s="3">
        <v>2005</v>
      </c>
      <c r="G715" s="3" t="s">
        <v>198</v>
      </c>
      <c r="H715" s="3" t="s">
        <v>877</v>
      </c>
      <c r="I715" s="3" t="s">
        <v>1501</v>
      </c>
      <c r="J715" s="3" t="s">
        <v>879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2914</v>
      </c>
      <c r="T715" s="3" t="s">
        <v>62</v>
      </c>
      <c r="U715" s="3" t="s">
        <v>505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2573</v>
      </c>
      <c r="F716" s="3">
        <v>1997</v>
      </c>
      <c r="G716" s="3" t="s">
        <v>86</v>
      </c>
      <c r="H716" s="3" t="s">
        <v>2575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5626</v>
      </c>
      <c r="T716" s="3" t="s">
        <v>62</v>
      </c>
      <c r="U716" s="3" t="s">
        <v>462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hidden="1" x14ac:dyDescent="0.2">
      <c r="A717" s="3">
        <v>10716</v>
      </c>
      <c r="B717" s="3" t="s">
        <v>2</v>
      </c>
      <c r="C717" s="3">
        <v>10716</v>
      </c>
      <c r="D717" s="3" t="s">
        <v>2915</v>
      </c>
      <c r="F717" s="3">
        <v>2011</v>
      </c>
      <c r="G717" s="3" t="s">
        <v>38</v>
      </c>
      <c r="H717" s="3" t="s">
        <v>2916</v>
      </c>
      <c r="K717" s="3" t="s">
        <v>67</v>
      </c>
      <c r="L717" s="3" t="s">
        <v>2917</v>
      </c>
      <c r="M717" s="3" t="s">
        <v>2918</v>
      </c>
      <c r="N717" s="3" t="s">
        <v>2918</v>
      </c>
      <c r="R717" s="3">
        <v>39</v>
      </c>
      <c r="S717" s="3" t="s">
        <v>2919</v>
      </c>
      <c r="T717" s="3" t="s">
        <v>62</v>
      </c>
      <c r="U717" s="3" t="s">
        <v>674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hidden="1" x14ac:dyDescent="0.2">
      <c r="A718" s="3">
        <v>10717</v>
      </c>
      <c r="B718" s="3" t="s">
        <v>2</v>
      </c>
      <c r="C718" s="3">
        <v>10717</v>
      </c>
      <c r="D718" s="3" t="s">
        <v>2920</v>
      </c>
      <c r="F718" s="3">
        <v>2017</v>
      </c>
      <c r="G718" s="3" t="s">
        <v>86</v>
      </c>
      <c r="H718" s="3" t="s">
        <v>322</v>
      </c>
      <c r="I718" s="3" t="s">
        <v>503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2921</v>
      </c>
      <c r="T718" s="3" t="s">
        <v>70</v>
      </c>
      <c r="U718" s="3" t="s">
        <v>1793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hidden="1" x14ac:dyDescent="0.2">
      <c r="A719" s="3">
        <v>10718</v>
      </c>
      <c r="B719" s="3" t="s">
        <v>2</v>
      </c>
      <c r="C719" s="3">
        <v>10718</v>
      </c>
      <c r="D719" s="3" t="s">
        <v>2922</v>
      </c>
      <c r="E719" s="3" t="s">
        <v>2923</v>
      </c>
      <c r="F719" s="3">
        <v>2012</v>
      </c>
      <c r="G719" s="3" t="s">
        <v>86</v>
      </c>
      <c r="H719" s="3" t="s">
        <v>322</v>
      </c>
      <c r="I719" s="3" t="s">
        <v>323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2924</v>
      </c>
      <c r="T719" s="3" t="s">
        <v>211</v>
      </c>
      <c r="U719" s="3" t="s">
        <v>2925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hidden="1" x14ac:dyDescent="0.2">
      <c r="A720" s="3">
        <v>10719</v>
      </c>
      <c r="B720" s="3" t="s">
        <v>2</v>
      </c>
      <c r="C720" s="3">
        <v>10719</v>
      </c>
      <c r="D720" s="3" t="s">
        <v>1480</v>
      </c>
      <c r="F720" s="3">
        <v>2017</v>
      </c>
      <c r="G720" s="3" t="s">
        <v>299</v>
      </c>
      <c r="H720" s="3" t="s">
        <v>593</v>
      </c>
      <c r="I720" s="3" t="s">
        <v>1481</v>
      </c>
      <c r="J720" s="3" t="s">
        <v>1482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2926</v>
      </c>
      <c r="T720" s="3" t="s">
        <v>211</v>
      </c>
      <c r="U720" s="3" t="s">
        <v>2927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hidden="1" x14ac:dyDescent="0.2">
      <c r="A721" s="3">
        <v>10720</v>
      </c>
      <c r="B721" s="3" t="s">
        <v>2</v>
      </c>
      <c r="C721" s="3">
        <v>10720</v>
      </c>
      <c r="D721" s="3" t="s">
        <v>2928</v>
      </c>
      <c r="F721" s="3">
        <v>2005</v>
      </c>
      <c r="G721" s="3" t="s">
        <v>56</v>
      </c>
      <c r="H721" s="3" t="s">
        <v>1335</v>
      </c>
      <c r="I721" s="3" t="s">
        <v>2929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2930</v>
      </c>
      <c r="T721" s="3" t="s">
        <v>62</v>
      </c>
      <c r="U721" s="3" t="s">
        <v>2931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1620</v>
      </c>
      <c r="F722" s="3">
        <v>2010</v>
      </c>
      <c r="G722" s="3" t="s">
        <v>721</v>
      </c>
      <c r="H722" s="3" t="s">
        <v>1249</v>
      </c>
      <c r="I722" s="3" t="s">
        <v>1084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1621</v>
      </c>
      <c r="T722" s="3" t="s">
        <v>62</v>
      </c>
      <c r="U722" s="3" t="s">
        <v>1356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hidden="1" x14ac:dyDescent="0.2">
      <c r="A723" s="3">
        <v>10722</v>
      </c>
      <c r="B723" s="3" t="s">
        <v>2</v>
      </c>
      <c r="C723" s="3">
        <v>10722</v>
      </c>
      <c r="D723" s="3" t="s">
        <v>2937</v>
      </c>
      <c r="F723" s="3">
        <v>2013</v>
      </c>
      <c r="G723" s="3" t="s">
        <v>38</v>
      </c>
      <c r="H723" s="3" t="s">
        <v>2424</v>
      </c>
      <c r="I723" s="3" t="s">
        <v>609</v>
      </c>
      <c r="J723" s="3">
        <v>2</v>
      </c>
      <c r="K723" s="3" t="s">
        <v>59</v>
      </c>
      <c r="L723" s="3" t="s">
        <v>361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2938</v>
      </c>
      <c r="T723" s="3" t="s">
        <v>149</v>
      </c>
      <c r="U723" s="3" t="s">
        <v>2939</v>
      </c>
      <c r="V723" s="3">
        <v>4010</v>
      </c>
      <c r="W723" s="3" t="s">
        <v>351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hidden="1" x14ac:dyDescent="0.2">
      <c r="A724" s="3">
        <v>10723</v>
      </c>
      <c r="B724" s="3" t="s">
        <v>2</v>
      </c>
      <c r="C724" s="3">
        <v>10723</v>
      </c>
      <c r="D724" s="3" t="s">
        <v>1957</v>
      </c>
      <c r="E724" s="3" t="s">
        <v>2940</v>
      </c>
      <c r="F724" s="3">
        <v>2011</v>
      </c>
      <c r="G724" s="3" t="s">
        <v>259</v>
      </c>
      <c r="H724" s="3" t="s">
        <v>444</v>
      </c>
      <c r="I724" s="3" t="s">
        <v>146</v>
      </c>
      <c r="K724" s="3" t="s">
        <v>1560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2941</v>
      </c>
      <c r="T724" s="3" t="s">
        <v>62</v>
      </c>
      <c r="U724" s="3" t="s">
        <v>2942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hidden="1" x14ac:dyDescent="0.2">
      <c r="A725" s="3">
        <v>10724</v>
      </c>
      <c r="B725" s="3" t="s">
        <v>2</v>
      </c>
      <c r="C725" s="3">
        <v>10724</v>
      </c>
      <c r="D725" s="3" t="s">
        <v>2943</v>
      </c>
      <c r="E725" s="3" t="s">
        <v>2944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999</v>
      </c>
      <c r="T725" s="3" t="s">
        <v>47</v>
      </c>
      <c r="U725" s="3" t="s">
        <v>2945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hidden="1" x14ac:dyDescent="0.2">
      <c r="A726" s="3">
        <v>10725</v>
      </c>
      <c r="B726" s="3" t="s">
        <v>2</v>
      </c>
      <c r="C726" s="3">
        <v>10725</v>
      </c>
      <c r="D726" s="3" t="s">
        <v>2946</v>
      </c>
      <c r="F726" s="3">
        <v>2006</v>
      </c>
      <c r="G726" s="3" t="s">
        <v>56</v>
      </c>
      <c r="H726" s="3" t="s">
        <v>653</v>
      </c>
      <c r="I726" s="3" t="s">
        <v>336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2947</v>
      </c>
      <c r="S726" s="3" t="s">
        <v>2948</v>
      </c>
      <c r="T726" s="3" t="s">
        <v>81</v>
      </c>
      <c r="U726" s="3" t="s">
        <v>881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hidden="1" x14ac:dyDescent="0.2">
      <c r="A727" s="3">
        <v>10726</v>
      </c>
      <c r="B727" s="3" t="s">
        <v>2</v>
      </c>
      <c r="C727" s="3">
        <v>10726</v>
      </c>
      <c r="D727" s="3" t="s">
        <v>2949</v>
      </c>
      <c r="F727" s="3">
        <v>2006</v>
      </c>
      <c r="G727" s="3" t="s">
        <v>38</v>
      </c>
      <c r="H727" s="3" t="s">
        <v>66</v>
      </c>
      <c r="I727" s="3" t="s">
        <v>317</v>
      </c>
      <c r="J727" s="3" t="s">
        <v>610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2950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hidden="1" x14ac:dyDescent="0.2">
      <c r="A728" s="3">
        <v>10727</v>
      </c>
      <c r="B728" s="3" t="s">
        <v>2</v>
      </c>
      <c r="C728" s="3">
        <v>10727</v>
      </c>
      <c r="D728" s="3" t="s">
        <v>2951</v>
      </c>
      <c r="E728" s="3" t="s">
        <v>2952</v>
      </c>
      <c r="F728" s="3">
        <v>2005</v>
      </c>
      <c r="G728" s="3" t="s">
        <v>353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2953</v>
      </c>
      <c r="T728" s="3" t="s">
        <v>62</v>
      </c>
      <c r="U728" s="3" t="s">
        <v>2954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hidden="1" x14ac:dyDescent="0.2">
      <c r="A729" s="3">
        <v>10728</v>
      </c>
      <c r="B729" s="3" t="s">
        <v>2</v>
      </c>
      <c r="C729" s="3">
        <v>10728</v>
      </c>
      <c r="D729" s="3" t="s">
        <v>2955</v>
      </c>
      <c r="F729" s="3">
        <v>2005</v>
      </c>
      <c r="G729" s="3" t="s">
        <v>191</v>
      </c>
      <c r="H729" s="3" t="s">
        <v>2956</v>
      </c>
      <c r="K729" s="3" t="s">
        <v>67</v>
      </c>
      <c r="L729" s="3" t="s">
        <v>140</v>
      </c>
      <c r="M729" s="3" t="s">
        <v>60</v>
      </c>
      <c r="N729" s="3" t="s">
        <v>2957</v>
      </c>
      <c r="O729" s="3">
        <v>658</v>
      </c>
      <c r="R729" s="3">
        <v>41</v>
      </c>
      <c r="S729" s="3" t="s">
        <v>2958</v>
      </c>
      <c r="T729" s="3" t="s">
        <v>70</v>
      </c>
      <c r="U729" s="3" t="s">
        <v>369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hidden="1" x14ac:dyDescent="0.2">
      <c r="A730" s="3">
        <v>10729</v>
      </c>
      <c r="B730" s="3" t="s">
        <v>2</v>
      </c>
      <c r="C730" s="3">
        <v>10729</v>
      </c>
      <c r="D730" s="3" t="s">
        <v>2959</v>
      </c>
      <c r="E730" s="3" t="s">
        <v>2960</v>
      </c>
      <c r="F730" s="3">
        <v>1997</v>
      </c>
      <c r="G730" s="3" t="s">
        <v>56</v>
      </c>
      <c r="H730" s="3" t="s">
        <v>794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2961</v>
      </c>
      <c r="T730" s="3" t="s">
        <v>47</v>
      </c>
      <c r="U730" s="3" t="s">
        <v>2962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hidden="1" x14ac:dyDescent="0.2">
      <c r="A731" s="3">
        <v>10730</v>
      </c>
      <c r="B731" s="3" t="s">
        <v>2</v>
      </c>
      <c r="C731" s="3">
        <v>10730</v>
      </c>
      <c r="D731" s="3" t="s">
        <v>2963</v>
      </c>
      <c r="E731" s="3" t="s">
        <v>2964</v>
      </c>
      <c r="F731" s="3">
        <v>2000</v>
      </c>
      <c r="G731" s="3" t="s">
        <v>56</v>
      </c>
      <c r="H731" s="3" t="s">
        <v>2965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2966</v>
      </c>
      <c r="T731" s="3" t="s">
        <v>70</v>
      </c>
      <c r="U731" s="3" t="s">
        <v>2967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4691</v>
      </c>
      <c r="E732" s="3" t="s">
        <v>4692</v>
      </c>
      <c r="F732" s="3">
        <v>2007</v>
      </c>
      <c r="G732" s="3" t="s">
        <v>2618</v>
      </c>
      <c r="H732" s="3" t="s">
        <v>2619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4693</v>
      </c>
      <c r="T732" s="3" t="s">
        <v>62</v>
      </c>
      <c r="U732" s="3" t="s">
        <v>319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hidden="1" x14ac:dyDescent="0.2">
      <c r="A733" s="3">
        <v>10732</v>
      </c>
      <c r="B733" s="3" t="s">
        <v>2</v>
      </c>
      <c r="C733" s="3">
        <v>10732</v>
      </c>
      <c r="D733" s="3" t="s">
        <v>2972</v>
      </c>
      <c r="E733" s="3" t="s">
        <v>2973</v>
      </c>
      <c r="F733" s="3">
        <v>2007</v>
      </c>
      <c r="G733" s="3" t="s">
        <v>38</v>
      </c>
      <c r="H733" s="3" t="s">
        <v>378</v>
      </c>
      <c r="I733" s="3" t="s">
        <v>2974</v>
      </c>
      <c r="J733" s="3" t="s">
        <v>380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2975</v>
      </c>
      <c r="T733" s="3" t="s">
        <v>47</v>
      </c>
      <c r="U733" s="3" t="s">
        <v>350</v>
      </c>
      <c r="V733" s="3">
        <v>4010</v>
      </c>
      <c r="W733" s="3" t="s">
        <v>351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314</v>
      </c>
      <c r="E734" s="3" t="s">
        <v>315</v>
      </c>
      <c r="F734" s="3">
        <v>2011</v>
      </c>
      <c r="G734" s="3" t="s">
        <v>38</v>
      </c>
      <c r="H734" s="3" t="s">
        <v>316</v>
      </c>
      <c r="I734" s="3" t="s">
        <v>317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318</v>
      </c>
      <c r="T734" s="3" t="s">
        <v>62</v>
      </c>
      <c r="U734" s="3" t="s">
        <v>319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hidden="1" x14ac:dyDescent="0.2">
      <c r="A735" s="3">
        <v>10734</v>
      </c>
      <c r="B735" s="3" t="s">
        <v>2</v>
      </c>
      <c r="C735" s="3">
        <v>10734</v>
      </c>
      <c r="D735" s="3" t="s">
        <v>2981</v>
      </c>
      <c r="F735" s="3">
        <v>1995</v>
      </c>
      <c r="G735" s="3" t="s">
        <v>38</v>
      </c>
      <c r="H735" s="3" t="s">
        <v>543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2982</v>
      </c>
      <c r="T735" s="3" t="s">
        <v>171</v>
      </c>
      <c r="U735" s="3" t="s">
        <v>976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hidden="1" x14ac:dyDescent="0.2">
      <c r="A736" s="3">
        <v>10735</v>
      </c>
      <c r="B736" s="3" t="s">
        <v>2</v>
      </c>
      <c r="C736" s="3">
        <v>10735</v>
      </c>
      <c r="D736" s="3" t="s">
        <v>2983</v>
      </c>
      <c r="F736" s="3">
        <v>1997</v>
      </c>
      <c r="G736" s="3" t="s">
        <v>112</v>
      </c>
      <c r="H736" s="3" t="s">
        <v>2165</v>
      </c>
      <c r="I736" s="3" t="s">
        <v>1291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2984</v>
      </c>
      <c r="T736" s="3" t="s">
        <v>47</v>
      </c>
      <c r="U736" s="3" t="s">
        <v>2985</v>
      </c>
      <c r="V736" s="3">
        <v>9712</v>
      </c>
      <c r="W736" s="3" t="s">
        <v>410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703</v>
      </c>
      <c r="E737" s="3" t="s">
        <v>704</v>
      </c>
      <c r="F737" s="3">
        <v>2005</v>
      </c>
      <c r="G737" s="3" t="s">
        <v>56</v>
      </c>
      <c r="H737" s="3" t="s">
        <v>57</v>
      </c>
      <c r="I737" s="3" t="s">
        <v>306</v>
      </c>
      <c r="J737" s="3" t="s">
        <v>705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706</v>
      </c>
      <c r="T737" s="3" t="s">
        <v>62</v>
      </c>
      <c r="U737" s="3" t="s">
        <v>707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1771</v>
      </c>
      <c r="E738" s="3" t="s">
        <v>1772</v>
      </c>
      <c r="F738" s="3">
        <v>2006</v>
      </c>
      <c r="G738" s="3" t="s">
        <v>38</v>
      </c>
      <c r="H738" s="3" t="s">
        <v>1773</v>
      </c>
      <c r="I738" s="3" t="s">
        <v>317</v>
      </c>
      <c r="J738" s="3" t="s">
        <v>1774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1775</v>
      </c>
      <c r="T738" s="3" t="s">
        <v>62</v>
      </c>
      <c r="U738" s="3" t="s">
        <v>707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5869</v>
      </c>
      <c r="E739" s="3" t="s">
        <v>5870</v>
      </c>
      <c r="F739" s="3">
        <v>2005</v>
      </c>
      <c r="G739" s="3" t="s">
        <v>112</v>
      </c>
      <c r="H739" s="3" t="s">
        <v>960</v>
      </c>
      <c r="I739" s="3" t="s">
        <v>5871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4667</v>
      </c>
      <c r="S739" s="3" t="s">
        <v>4858</v>
      </c>
      <c r="T739" s="3" t="s">
        <v>62</v>
      </c>
      <c r="U739" s="3" t="s">
        <v>944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3249</v>
      </c>
      <c r="E740" s="3" t="s">
        <v>3250</v>
      </c>
      <c r="F740" s="3">
        <v>2005</v>
      </c>
      <c r="G740" s="3" t="s">
        <v>38</v>
      </c>
      <c r="H740" s="3" t="s">
        <v>1006</v>
      </c>
      <c r="I740" s="3" t="s">
        <v>1126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3251</v>
      </c>
      <c r="T740" s="3" t="s">
        <v>62</v>
      </c>
      <c r="U740" s="3" t="s">
        <v>944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hidden="1" x14ac:dyDescent="0.2">
      <c r="A741" s="3">
        <v>10740</v>
      </c>
      <c r="B741" s="3" t="s">
        <v>2</v>
      </c>
      <c r="C741" s="3">
        <v>10740</v>
      </c>
      <c r="D741" s="3" t="s">
        <v>2993</v>
      </c>
      <c r="F741" s="3">
        <v>2006</v>
      </c>
      <c r="G741" s="3" t="s">
        <v>38</v>
      </c>
      <c r="H741" s="3" t="s">
        <v>1436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2994</v>
      </c>
      <c r="T741" s="3" t="s">
        <v>47</v>
      </c>
      <c r="U741" s="3" t="s">
        <v>2995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hidden="1" x14ac:dyDescent="0.2">
      <c r="A742" s="3">
        <v>10741</v>
      </c>
      <c r="B742" s="3" t="s">
        <v>2</v>
      </c>
      <c r="C742" s="3">
        <v>10741</v>
      </c>
      <c r="D742" s="3" t="s">
        <v>364</v>
      </c>
      <c r="F742" s="3">
        <v>2011</v>
      </c>
      <c r="G742" s="3" t="s">
        <v>56</v>
      </c>
      <c r="H742" s="3" t="s">
        <v>366</v>
      </c>
      <c r="J742" s="3" t="s">
        <v>367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2406</v>
      </c>
      <c r="T742" s="3" t="s">
        <v>903</v>
      </c>
      <c r="U742" s="3" t="s">
        <v>1926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hidden="1" x14ac:dyDescent="0.2">
      <c r="A743" s="3">
        <v>10742</v>
      </c>
      <c r="B743" s="3" t="s">
        <v>2</v>
      </c>
      <c r="C743" s="3">
        <v>10742</v>
      </c>
      <c r="D743" s="3" t="s">
        <v>2996</v>
      </c>
      <c r="E743" s="3" t="s">
        <v>2997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2998</v>
      </c>
      <c r="K743" s="3" t="s">
        <v>1560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2999</v>
      </c>
      <c r="T743" s="3" t="s">
        <v>81</v>
      </c>
      <c r="U743" s="3" t="s">
        <v>2572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5531</v>
      </c>
      <c r="E744" s="3" t="s">
        <v>5532</v>
      </c>
      <c r="F744" s="3">
        <v>2004</v>
      </c>
      <c r="G744" s="3" t="s">
        <v>259</v>
      </c>
      <c r="H744" s="3" t="s">
        <v>636</v>
      </c>
      <c r="I744" s="3" t="s">
        <v>637</v>
      </c>
      <c r="K744" s="3" t="s">
        <v>252</v>
      </c>
      <c r="L744" s="3" t="s">
        <v>147</v>
      </c>
      <c r="M744" s="3" t="s">
        <v>103</v>
      </c>
      <c r="N744" s="3" t="s">
        <v>552</v>
      </c>
      <c r="O744" s="3">
        <v>2499</v>
      </c>
      <c r="R744" s="3">
        <v>111</v>
      </c>
      <c r="S744" s="3" t="s">
        <v>5533</v>
      </c>
      <c r="T744" s="3" t="s">
        <v>62</v>
      </c>
      <c r="U744" s="3" t="s">
        <v>5534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hidden="1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3003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3004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hidden="1" x14ac:dyDescent="0.2">
      <c r="A746" s="3">
        <v>10745</v>
      </c>
      <c r="B746" s="3" t="s">
        <v>2</v>
      </c>
      <c r="C746" s="3">
        <v>10745</v>
      </c>
      <c r="D746" s="3" t="s">
        <v>1488</v>
      </c>
      <c r="E746" s="3" t="s">
        <v>3005</v>
      </c>
      <c r="F746" s="3">
        <v>2006</v>
      </c>
      <c r="G746" s="3" t="s">
        <v>358</v>
      </c>
      <c r="H746" s="3" t="s">
        <v>359</v>
      </c>
      <c r="I746" s="3" t="s">
        <v>1489</v>
      </c>
      <c r="K746" s="3" t="s">
        <v>59</v>
      </c>
      <c r="L746" s="3" t="s">
        <v>361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3006</v>
      </c>
      <c r="T746" s="3" t="s">
        <v>62</v>
      </c>
      <c r="U746" s="3" t="s">
        <v>3007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hidden="1" x14ac:dyDescent="0.2">
      <c r="A747" s="3">
        <v>10746</v>
      </c>
      <c r="B747" s="3" t="s">
        <v>2</v>
      </c>
      <c r="C747" s="3">
        <v>10746</v>
      </c>
      <c r="D747" s="3" t="s">
        <v>3008</v>
      </c>
      <c r="E747" s="3" t="s">
        <v>3009</v>
      </c>
      <c r="F747" s="3">
        <v>2007</v>
      </c>
      <c r="G747" s="3" t="s">
        <v>358</v>
      </c>
      <c r="H747" s="3">
        <v>380</v>
      </c>
      <c r="I747" s="3" t="s">
        <v>1155</v>
      </c>
      <c r="J747" s="3" t="s">
        <v>3010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2703</v>
      </c>
      <c r="S747" s="3" t="s">
        <v>3011</v>
      </c>
      <c r="T747" s="3" t="s">
        <v>62</v>
      </c>
      <c r="U747" s="3" t="s">
        <v>3012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hidden="1" x14ac:dyDescent="0.2">
      <c r="A748" s="3">
        <v>10747</v>
      </c>
      <c r="B748" s="3" t="s">
        <v>2</v>
      </c>
      <c r="C748" s="3">
        <v>10747</v>
      </c>
      <c r="D748" s="3" t="s">
        <v>3013</v>
      </c>
      <c r="E748" s="3" t="s">
        <v>3014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474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3015</v>
      </c>
      <c r="T748" s="3" t="s">
        <v>47</v>
      </c>
      <c r="U748" s="3" t="s">
        <v>3016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hidden="1" x14ac:dyDescent="0.2">
      <c r="A749" s="3">
        <v>10748</v>
      </c>
      <c r="B749" s="3" t="s">
        <v>2</v>
      </c>
      <c r="C749" s="3">
        <v>10748</v>
      </c>
      <c r="D749" s="3" t="s">
        <v>1357</v>
      </c>
      <c r="F749" s="3">
        <v>2005</v>
      </c>
      <c r="G749" s="3" t="s">
        <v>284</v>
      </c>
      <c r="H749" s="3" t="s">
        <v>285</v>
      </c>
      <c r="I749" s="3" t="s">
        <v>668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3017</v>
      </c>
      <c r="T749" s="3" t="s">
        <v>47</v>
      </c>
      <c r="U749" s="3" t="s">
        <v>2391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hidden="1" x14ac:dyDescent="0.2">
      <c r="A750" s="3">
        <v>10749</v>
      </c>
      <c r="B750" s="3" t="s">
        <v>2</v>
      </c>
      <c r="C750" s="3">
        <v>10749</v>
      </c>
      <c r="D750" s="3" t="s">
        <v>3018</v>
      </c>
      <c r="F750" s="3">
        <v>2016</v>
      </c>
      <c r="G750" s="3" t="s">
        <v>347</v>
      </c>
      <c r="H750" s="3" t="s">
        <v>1121</v>
      </c>
      <c r="I750" s="3" t="s">
        <v>3019</v>
      </c>
      <c r="J750" s="3" t="s">
        <v>1123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3020</v>
      </c>
      <c r="T750" s="3" t="s">
        <v>62</v>
      </c>
      <c r="U750" s="3" t="s">
        <v>3021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1984</v>
      </c>
      <c r="E751" s="3" t="s">
        <v>1985</v>
      </c>
      <c r="F751" s="3">
        <v>2015</v>
      </c>
      <c r="G751" s="3" t="s">
        <v>56</v>
      </c>
      <c r="H751" s="3" t="s">
        <v>335</v>
      </c>
      <c r="I751" s="3" t="s">
        <v>1465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1986</v>
      </c>
      <c r="T751" s="3" t="s">
        <v>62</v>
      </c>
      <c r="U751" s="3" t="s">
        <v>1987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hidden="1" x14ac:dyDescent="0.2">
      <c r="A752" s="3">
        <v>10751</v>
      </c>
      <c r="B752" s="3" t="s">
        <v>2</v>
      </c>
      <c r="C752" s="3">
        <v>10751</v>
      </c>
      <c r="D752" s="3" t="s">
        <v>3023</v>
      </c>
      <c r="E752" s="3" t="s">
        <v>3024</v>
      </c>
      <c r="F752" s="3">
        <v>2007</v>
      </c>
      <c r="G752" s="3" t="s">
        <v>152</v>
      </c>
      <c r="H752" s="3" t="s">
        <v>2379</v>
      </c>
      <c r="I752" s="3" t="s">
        <v>154</v>
      </c>
      <c r="J752" s="3" t="s">
        <v>3025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3026</v>
      </c>
      <c r="T752" s="3" t="s">
        <v>47</v>
      </c>
      <c r="U752" s="3" t="s">
        <v>1433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3181</v>
      </c>
      <c r="F753" s="3">
        <v>2011</v>
      </c>
      <c r="G753" s="3" t="s">
        <v>284</v>
      </c>
      <c r="H753" s="3" t="s">
        <v>285</v>
      </c>
      <c r="I753" s="3" t="s">
        <v>965</v>
      </c>
      <c r="J753" s="3" t="s">
        <v>1011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3182</v>
      </c>
      <c r="T753" s="3" t="s">
        <v>62</v>
      </c>
      <c r="U753" s="3" t="s">
        <v>2776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hidden="1" x14ac:dyDescent="0.2">
      <c r="A754" s="3">
        <v>10753</v>
      </c>
      <c r="B754" s="3" t="s">
        <v>2</v>
      </c>
      <c r="C754" s="3">
        <v>10753</v>
      </c>
      <c r="D754" s="3" t="s">
        <v>3030</v>
      </c>
      <c r="E754" s="3" t="s">
        <v>3031</v>
      </c>
      <c r="F754" s="3">
        <v>1999</v>
      </c>
      <c r="G754" s="3" t="s">
        <v>56</v>
      </c>
      <c r="H754" s="3" t="s">
        <v>138</v>
      </c>
      <c r="I754" s="3" t="s">
        <v>306</v>
      </c>
      <c r="J754" s="3" t="s">
        <v>3032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3033</v>
      </c>
      <c r="T754" s="3" t="s">
        <v>47</v>
      </c>
      <c r="U754" s="3" t="s">
        <v>2026</v>
      </c>
      <c r="V754" s="3">
        <v>9812</v>
      </c>
      <c r="W754" s="3" t="s">
        <v>410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370</v>
      </c>
      <c r="AG754" s="3" t="s">
        <v>54</v>
      </c>
      <c r="AH754" s="3">
        <v>3340</v>
      </c>
    </row>
    <row r="755" spans="1:34" hidden="1" x14ac:dyDescent="0.2">
      <c r="A755" s="3">
        <v>10754</v>
      </c>
      <c r="B755" s="3" t="s">
        <v>2</v>
      </c>
      <c r="C755" s="3">
        <v>10754</v>
      </c>
      <c r="D755" s="3" t="s">
        <v>3034</v>
      </c>
      <c r="E755" s="3" t="s">
        <v>3035</v>
      </c>
      <c r="F755" s="3">
        <v>2012</v>
      </c>
      <c r="G755" s="3" t="s">
        <v>56</v>
      </c>
      <c r="H755" s="3" t="s">
        <v>76</v>
      </c>
      <c r="I755" s="3" t="s">
        <v>2239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2576</v>
      </c>
      <c r="T755" s="3" t="s">
        <v>62</v>
      </c>
      <c r="U755" s="3" t="s">
        <v>3036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hidden="1" x14ac:dyDescent="0.2">
      <c r="A756" s="3">
        <v>10755</v>
      </c>
      <c r="B756" s="3" t="s">
        <v>2</v>
      </c>
      <c r="C756" s="3">
        <v>10755</v>
      </c>
      <c r="D756" s="3" t="s">
        <v>3037</v>
      </c>
      <c r="E756" s="3" t="s">
        <v>3038</v>
      </c>
      <c r="F756" s="3">
        <v>2004</v>
      </c>
      <c r="G756" s="3" t="s">
        <v>56</v>
      </c>
      <c r="H756" s="3" t="s">
        <v>3039</v>
      </c>
      <c r="I756" s="3" t="s">
        <v>360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3040</v>
      </c>
      <c r="T756" s="3" t="s">
        <v>62</v>
      </c>
      <c r="U756" s="3" t="s">
        <v>3041</v>
      </c>
      <c r="V756" s="3">
        <v>4817</v>
      </c>
      <c r="W756" s="3" t="s">
        <v>702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hidden="1" x14ac:dyDescent="0.2">
      <c r="A757" s="3">
        <v>10756</v>
      </c>
      <c r="B757" s="3" t="s">
        <v>2</v>
      </c>
      <c r="C757" s="3">
        <v>10756</v>
      </c>
      <c r="D757" s="3" t="s">
        <v>3042</v>
      </c>
      <c r="E757" s="3" t="s">
        <v>3043</v>
      </c>
      <c r="F757" s="3">
        <v>2014</v>
      </c>
      <c r="G757" s="3" t="s">
        <v>284</v>
      </c>
      <c r="H757" s="3" t="s">
        <v>285</v>
      </c>
      <c r="I757" s="3" t="s">
        <v>306</v>
      </c>
      <c r="J757" s="3" t="s">
        <v>1011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3044</v>
      </c>
      <c r="S757" s="3" t="s">
        <v>3045</v>
      </c>
      <c r="T757" s="3" t="s">
        <v>62</v>
      </c>
      <c r="U757" s="3" t="s">
        <v>3046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570</v>
      </c>
      <c r="F758" s="3">
        <v>2009</v>
      </c>
      <c r="G758" s="3" t="s">
        <v>259</v>
      </c>
      <c r="H758" s="3" t="s">
        <v>571</v>
      </c>
      <c r="I758" s="3" t="s">
        <v>572</v>
      </c>
      <c r="J758" s="3" t="s">
        <v>573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574</v>
      </c>
      <c r="T758" s="3" t="s">
        <v>62</v>
      </c>
      <c r="U758" s="3" t="s">
        <v>91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3194</v>
      </c>
      <c r="E759" s="3" t="s">
        <v>5315</v>
      </c>
      <c r="F759" s="3">
        <v>2007</v>
      </c>
      <c r="G759" s="3" t="s">
        <v>38</v>
      </c>
      <c r="H759" s="3" t="s">
        <v>3196</v>
      </c>
      <c r="I759" s="3" t="s">
        <v>317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5316</v>
      </c>
      <c r="T759" s="3" t="s">
        <v>62</v>
      </c>
      <c r="U759" s="3" t="s">
        <v>91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hidden="1" x14ac:dyDescent="0.2">
      <c r="A760" s="3">
        <v>10759</v>
      </c>
      <c r="B760" s="3" t="s">
        <v>2</v>
      </c>
      <c r="C760" s="3">
        <v>10759</v>
      </c>
      <c r="D760" s="3" t="s">
        <v>3053</v>
      </c>
      <c r="F760" s="3">
        <v>2011</v>
      </c>
      <c r="G760" s="3" t="s">
        <v>152</v>
      </c>
      <c r="H760" s="3" t="s">
        <v>2170</v>
      </c>
      <c r="I760" s="3" t="s">
        <v>3054</v>
      </c>
      <c r="J760" s="3" t="s">
        <v>2171</v>
      </c>
      <c r="K760" s="3" t="s">
        <v>59</v>
      </c>
      <c r="L760" s="3" t="s">
        <v>485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3055</v>
      </c>
      <c r="T760" s="3" t="s">
        <v>81</v>
      </c>
      <c r="U760" s="3" t="s">
        <v>3056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hidden="1" x14ac:dyDescent="0.2">
      <c r="A761" s="3">
        <v>10760</v>
      </c>
      <c r="B761" s="3" t="s">
        <v>2</v>
      </c>
      <c r="C761" s="3">
        <v>10760</v>
      </c>
      <c r="D761" s="3" t="s">
        <v>3057</v>
      </c>
      <c r="F761" s="3">
        <v>2016</v>
      </c>
      <c r="G761" s="3" t="s">
        <v>38</v>
      </c>
      <c r="H761" s="3" t="s">
        <v>1506</v>
      </c>
      <c r="J761" s="3" t="s">
        <v>1507</v>
      </c>
      <c r="K761" s="3" t="s">
        <v>186</v>
      </c>
      <c r="L761" s="3" t="s">
        <v>2139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3058</v>
      </c>
      <c r="T761" s="3" t="s">
        <v>62</v>
      </c>
      <c r="U761" s="3" t="s">
        <v>682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hidden="1" x14ac:dyDescent="0.2">
      <c r="A762" s="3">
        <v>10761</v>
      </c>
      <c r="B762" s="3" t="s">
        <v>2</v>
      </c>
      <c r="C762" s="3">
        <v>10761</v>
      </c>
      <c r="D762" s="3" t="s">
        <v>517</v>
      </c>
      <c r="F762" s="3">
        <v>2012</v>
      </c>
      <c r="G762" s="3" t="s">
        <v>56</v>
      </c>
      <c r="H762" s="3" t="s">
        <v>366</v>
      </c>
      <c r="J762" s="3" t="s">
        <v>519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3059</v>
      </c>
      <c r="S762" s="3" t="s">
        <v>3060</v>
      </c>
      <c r="T762" s="3" t="s">
        <v>62</v>
      </c>
      <c r="U762" s="3" t="s">
        <v>432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hidden="1" x14ac:dyDescent="0.2">
      <c r="A763" s="3">
        <v>10762</v>
      </c>
      <c r="B763" s="3" t="s">
        <v>2</v>
      </c>
      <c r="C763" s="3">
        <v>10762</v>
      </c>
      <c r="D763" s="3" t="s">
        <v>3061</v>
      </c>
      <c r="E763" s="3" t="s">
        <v>3062</v>
      </c>
      <c r="F763" s="3">
        <v>2016</v>
      </c>
      <c r="G763" s="3" t="s">
        <v>259</v>
      </c>
      <c r="H763" s="3" t="s">
        <v>444</v>
      </c>
      <c r="I763" s="3" t="s">
        <v>630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3063</v>
      </c>
      <c r="T763" s="3" t="s">
        <v>62</v>
      </c>
      <c r="U763" s="3" t="s">
        <v>436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hidden="1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3064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3065</v>
      </c>
      <c r="T764" s="3" t="s">
        <v>62</v>
      </c>
      <c r="U764" s="3" t="s">
        <v>3066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hidden="1" x14ac:dyDescent="0.2">
      <c r="A765" s="3">
        <v>10764</v>
      </c>
      <c r="B765" s="3" t="s">
        <v>2</v>
      </c>
      <c r="C765" s="3">
        <v>10764</v>
      </c>
      <c r="D765" s="3" t="s">
        <v>3067</v>
      </c>
      <c r="F765" s="3">
        <v>2005</v>
      </c>
      <c r="G765" s="3" t="s">
        <v>56</v>
      </c>
      <c r="H765" s="3" t="s">
        <v>3068</v>
      </c>
      <c r="I765" s="3" t="s">
        <v>3069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3070</v>
      </c>
      <c r="T765" s="3" t="s">
        <v>62</v>
      </c>
      <c r="U765" s="3" t="s">
        <v>1024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hidden="1" x14ac:dyDescent="0.2">
      <c r="A766" s="3">
        <v>10765</v>
      </c>
      <c r="B766" s="3" t="s">
        <v>2</v>
      </c>
      <c r="C766" s="3">
        <v>10765</v>
      </c>
      <c r="D766" s="3" t="s">
        <v>3071</v>
      </c>
      <c r="F766" s="3">
        <v>2012</v>
      </c>
      <c r="G766" s="3" t="s">
        <v>198</v>
      </c>
      <c r="H766" s="3" t="s">
        <v>877</v>
      </c>
      <c r="I766" s="3" t="s">
        <v>3072</v>
      </c>
      <c r="J766" s="3" t="s">
        <v>1807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3073</v>
      </c>
      <c r="T766" s="3" t="s">
        <v>62</v>
      </c>
      <c r="U766" s="3" t="s">
        <v>3021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546</v>
      </c>
      <c r="E767" s="3" t="s">
        <v>4879</v>
      </c>
      <c r="F767" s="3">
        <v>2010</v>
      </c>
      <c r="G767" s="3" t="s">
        <v>56</v>
      </c>
      <c r="H767" s="3" t="s">
        <v>366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4880</v>
      </c>
      <c r="T767" s="3" t="s">
        <v>62</v>
      </c>
      <c r="U767" s="3" t="s">
        <v>91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hidden="1" x14ac:dyDescent="0.2">
      <c r="A768" s="3">
        <v>10767</v>
      </c>
      <c r="B768" s="3" t="s">
        <v>2</v>
      </c>
      <c r="C768" s="3">
        <v>10767</v>
      </c>
      <c r="D768" s="3" t="s">
        <v>3053</v>
      </c>
      <c r="E768" s="3" t="s">
        <v>3077</v>
      </c>
      <c r="F768" s="3">
        <v>2011</v>
      </c>
      <c r="G768" s="3" t="s">
        <v>152</v>
      </c>
      <c r="H768" s="3" t="s">
        <v>2170</v>
      </c>
      <c r="I768" s="3" t="s">
        <v>3054</v>
      </c>
      <c r="J768" s="3" t="s">
        <v>2171</v>
      </c>
      <c r="K768" s="3" t="s">
        <v>59</v>
      </c>
      <c r="L768" s="3" t="s">
        <v>485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3055</v>
      </c>
      <c r="T768" s="3" t="s">
        <v>81</v>
      </c>
      <c r="U768" s="3" t="s">
        <v>3056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3772</v>
      </c>
      <c r="F769" s="3">
        <v>2015</v>
      </c>
      <c r="G769" s="3" t="s">
        <v>537</v>
      </c>
      <c r="H769" s="3" t="s">
        <v>538</v>
      </c>
      <c r="J769" s="3" t="s">
        <v>1178</v>
      </c>
      <c r="K769" s="3" t="s">
        <v>59</v>
      </c>
      <c r="L769" s="3" t="s">
        <v>890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3773</v>
      </c>
      <c r="T769" s="3" t="s">
        <v>62</v>
      </c>
      <c r="U769" s="3" t="s">
        <v>91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4960</v>
      </c>
      <c r="F770" s="3">
        <v>2005</v>
      </c>
      <c r="G770" s="3" t="s">
        <v>358</v>
      </c>
      <c r="H770" s="3" t="s">
        <v>359</v>
      </c>
      <c r="K770" s="3" t="s">
        <v>59</v>
      </c>
      <c r="L770" s="3" t="s">
        <v>361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718</v>
      </c>
      <c r="T770" s="3" t="s">
        <v>62</v>
      </c>
      <c r="U770" s="3" t="s">
        <v>91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hidden="1" x14ac:dyDescent="0.2">
      <c r="A771" s="3">
        <v>10770</v>
      </c>
      <c r="B771" s="3" t="s">
        <v>2</v>
      </c>
      <c r="C771" s="3">
        <v>10770</v>
      </c>
      <c r="D771" s="3" t="s">
        <v>3085</v>
      </c>
      <c r="E771" s="3" t="s">
        <v>3086</v>
      </c>
      <c r="F771" s="3">
        <v>2009</v>
      </c>
      <c r="G771" s="3" t="s">
        <v>3087</v>
      </c>
      <c r="H771" s="3" t="s">
        <v>3088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3089</v>
      </c>
      <c r="T771" s="3" t="s">
        <v>171</v>
      </c>
      <c r="U771" s="3" t="s">
        <v>1672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hidden="1" x14ac:dyDescent="0.2">
      <c r="A772" s="3">
        <v>10771</v>
      </c>
      <c r="B772" s="3" t="s">
        <v>2</v>
      </c>
      <c r="C772" s="3">
        <v>10771</v>
      </c>
      <c r="D772" s="3" t="s">
        <v>3090</v>
      </c>
      <c r="F772" s="3">
        <v>2005</v>
      </c>
      <c r="G772" s="3" t="s">
        <v>86</v>
      </c>
      <c r="H772" s="3" t="s">
        <v>219</v>
      </c>
      <c r="I772" s="3" t="s">
        <v>3091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3092</v>
      </c>
      <c r="T772" s="3" t="s">
        <v>211</v>
      </c>
      <c r="U772" s="3" t="s">
        <v>1766</v>
      </c>
      <c r="V772" s="3">
        <v>4120</v>
      </c>
      <c r="W772" s="3" t="s">
        <v>333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hidden="1" x14ac:dyDescent="0.2">
      <c r="A773" s="3">
        <v>10772</v>
      </c>
      <c r="B773" s="3" t="s">
        <v>2</v>
      </c>
      <c r="C773" s="3">
        <v>10772</v>
      </c>
      <c r="D773" s="3" t="s">
        <v>3093</v>
      </c>
      <c r="F773" s="3">
        <v>2011</v>
      </c>
      <c r="G773" s="3" t="s">
        <v>86</v>
      </c>
      <c r="H773" s="3" t="s">
        <v>403</v>
      </c>
      <c r="I773" s="3" t="s">
        <v>3094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1762</v>
      </c>
      <c r="T773" s="3" t="s">
        <v>62</v>
      </c>
      <c r="U773" s="3" t="s">
        <v>393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1708</v>
      </c>
      <c r="F774" s="3">
        <v>2006</v>
      </c>
      <c r="G774" s="3" t="s">
        <v>191</v>
      </c>
      <c r="H774" s="3" t="s">
        <v>207</v>
      </c>
      <c r="I774" s="3" t="s">
        <v>1709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hidden="1" x14ac:dyDescent="0.2">
      <c r="A775" s="3">
        <v>10774</v>
      </c>
      <c r="B775" s="3" t="s">
        <v>2</v>
      </c>
      <c r="C775" s="3">
        <v>10774</v>
      </c>
      <c r="D775" s="3" t="s">
        <v>527</v>
      </c>
      <c r="F775" s="3">
        <v>2005</v>
      </c>
      <c r="G775" s="3" t="s">
        <v>56</v>
      </c>
      <c r="H775" s="3" t="s">
        <v>528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3098</v>
      </c>
      <c r="U775" s="3" t="s">
        <v>3099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hidden="1" x14ac:dyDescent="0.2">
      <c r="A776" s="3">
        <v>10775</v>
      </c>
      <c r="B776" s="3" t="s">
        <v>2</v>
      </c>
      <c r="C776" s="3">
        <v>10775</v>
      </c>
      <c r="D776" s="3" t="s">
        <v>3100</v>
      </c>
      <c r="F776" s="3">
        <v>2004</v>
      </c>
      <c r="G776" s="3" t="s">
        <v>358</v>
      </c>
      <c r="H776" s="3" t="s">
        <v>798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2484</v>
      </c>
      <c r="T776" s="3" t="s">
        <v>70</v>
      </c>
      <c r="U776" s="3" t="s">
        <v>2485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hidden="1" x14ac:dyDescent="0.2">
      <c r="A777" s="3">
        <v>10776</v>
      </c>
      <c r="B777" s="3" t="s">
        <v>2</v>
      </c>
      <c r="C777" s="3">
        <v>10776</v>
      </c>
      <c r="D777" s="3" t="s">
        <v>3101</v>
      </c>
      <c r="E777" s="3" t="s">
        <v>3102</v>
      </c>
      <c r="F777" s="3">
        <v>2006</v>
      </c>
      <c r="G777" s="3" t="s">
        <v>56</v>
      </c>
      <c r="H777" s="3" t="s">
        <v>2798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3103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1708</v>
      </c>
      <c r="E778" s="3" t="s">
        <v>2986</v>
      </c>
      <c r="F778" s="3">
        <v>2006</v>
      </c>
      <c r="G778" s="3" t="s">
        <v>191</v>
      </c>
      <c r="H778" s="3" t="s">
        <v>207</v>
      </c>
      <c r="I778" s="3" t="s">
        <v>1709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2623</v>
      </c>
      <c r="F779" s="3">
        <v>2013</v>
      </c>
      <c r="G779" s="3" t="s">
        <v>56</v>
      </c>
      <c r="H779" s="3" t="s">
        <v>57</v>
      </c>
      <c r="I779" s="3" t="s">
        <v>889</v>
      </c>
      <c r="K779" s="3" t="s">
        <v>67</v>
      </c>
      <c r="L779" s="3" t="s">
        <v>890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2624</v>
      </c>
      <c r="T779" s="3" t="s">
        <v>62</v>
      </c>
      <c r="U779" s="3" t="s">
        <v>91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hidden="1" x14ac:dyDescent="0.2">
      <c r="A780" s="3">
        <v>10779</v>
      </c>
      <c r="B780" s="3" t="s">
        <v>2</v>
      </c>
      <c r="C780" s="3">
        <v>10779</v>
      </c>
      <c r="D780" s="3" t="s">
        <v>3107</v>
      </c>
      <c r="E780" s="3" t="s">
        <v>3108</v>
      </c>
      <c r="F780" s="3">
        <v>2016</v>
      </c>
      <c r="G780" s="3" t="s">
        <v>198</v>
      </c>
      <c r="H780" s="3" t="s">
        <v>250</v>
      </c>
      <c r="I780" s="3" t="s">
        <v>615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3109</v>
      </c>
      <c r="T780" s="3" t="s">
        <v>81</v>
      </c>
      <c r="U780" s="3" t="s">
        <v>3076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hidden="1" x14ac:dyDescent="0.2">
      <c r="A781" s="3">
        <v>10780</v>
      </c>
      <c r="B781" s="3" t="s">
        <v>2</v>
      </c>
      <c r="C781" s="3">
        <v>10780</v>
      </c>
      <c r="D781" s="3" t="s">
        <v>3110</v>
      </c>
      <c r="E781" s="3" t="s">
        <v>3111</v>
      </c>
      <c r="F781" s="3">
        <v>2006</v>
      </c>
      <c r="G781" s="3" t="s">
        <v>38</v>
      </c>
      <c r="H781" s="3" t="s">
        <v>689</v>
      </c>
      <c r="J781" s="3" t="s">
        <v>690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3112</v>
      </c>
      <c r="T781" s="3" t="s">
        <v>171</v>
      </c>
      <c r="U781" s="3" t="s">
        <v>3113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hidden="1" x14ac:dyDescent="0.2">
      <c r="A782" s="3">
        <v>10781</v>
      </c>
      <c r="B782" s="3" t="s">
        <v>2</v>
      </c>
      <c r="C782" s="3">
        <v>10781</v>
      </c>
      <c r="D782" s="3" t="s">
        <v>3114</v>
      </c>
      <c r="F782" s="3">
        <v>2004</v>
      </c>
      <c r="G782" s="3" t="s">
        <v>86</v>
      </c>
      <c r="H782" s="3" t="s">
        <v>3115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3116</v>
      </c>
      <c r="T782" s="3" t="s">
        <v>47</v>
      </c>
      <c r="U782" s="3" t="s">
        <v>1936</v>
      </c>
      <c r="V782" s="3">
        <v>7810</v>
      </c>
      <c r="W782" s="3" t="s">
        <v>569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hidden="1" x14ac:dyDescent="0.2">
      <c r="A783" s="3">
        <v>10782</v>
      </c>
      <c r="B783" s="3" t="s">
        <v>2</v>
      </c>
      <c r="C783" s="3">
        <v>10782</v>
      </c>
      <c r="D783" s="3" t="s">
        <v>3117</v>
      </c>
      <c r="F783" s="3">
        <v>2012</v>
      </c>
      <c r="G783" s="3" t="s">
        <v>389</v>
      </c>
      <c r="H783" s="3" t="s">
        <v>3118</v>
      </c>
      <c r="I783" s="3" t="s">
        <v>391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3119</v>
      </c>
      <c r="T783" s="3" t="s">
        <v>1429</v>
      </c>
      <c r="U783" s="3" t="s">
        <v>1930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hidden="1" x14ac:dyDescent="0.2">
      <c r="A784" s="3">
        <v>10783</v>
      </c>
      <c r="B784" s="3" t="s">
        <v>2</v>
      </c>
      <c r="C784" s="3">
        <v>10783</v>
      </c>
      <c r="D784" s="3" t="s">
        <v>3120</v>
      </c>
      <c r="E784" s="3" t="s">
        <v>3121</v>
      </c>
      <c r="F784" s="3">
        <v>2014</v>
      </c>
      <c r="G784" s="3" t="s">
        <v>86</v>
      </c>
      <c r="H784" s="3" t="s">
        <v>1967</v>
      </c>
      <c r="I784" s="3" t="s">
        <v>336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3122</v>
      </c>
      <c r="T784" s="3" t="s">
        <v>254</v>
      </c>
      <c r="U784" s="3" t="s">
        <v>791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hidden="1" x14ac:dyDescent="0.2">
      <c r="A785" s="3">
        <v>10784</v>
      </c>
      <c r="B785" s="3" t="s">
        <v>2</v>
      </c>
      <c r="C785" s="3">
        <v>10784</v>
      </c>
      <c r="D785" s="3" t="s">
        <v>3123</v>
      </c>
      <c r="E785" s="3" t="s">
        <v>3124</v>
      </c>
      <c r="F785" s="3">
        <v>2012</v>
      </c>
      <c r="G785" s="3" t="s">
        <v>56</v>
      </c>
      <c r="H785" s="3" t="s">
        <v>968</v>
      </c>
      <c r="I785" s="3" t="s">
        <v>3125</v>
      </c>
      <c r="J785" s="3" t="s">
        <v>3126</v>
      </c>
      <c r="K785" s="3" t="s">
        <v>78</v>
      </c>
      <c r="L785" s="3" t="s">
        <v>2828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3127</v>
      </c>
      <c r="T785" s="3" t="s">
        <v>47</v>
      </c>
      <c r="U785" s="3" t="s">
        <v>580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hidden="1" x14ac:dyDescent="0.2">
      <c r="A786" s="3">
        <v>10785</v>
      </c>
      <c r="B786" s="3" t="s">
        <v>2</v>
      </c>
      <c r="C786" s="3">
        <v>10785</v>
      </c>
      <c r="D786" s="3" t="s">
        <v>2176</v>
      </c>
      <c r="E786" s="3" t="s">
        <v>3128</v>
      </c>
      <c r="F786" s="3">
        <v>2014</v>
      </c>
      <c r="G786" s="3" t="s">
        <v>358</v>
      </c>
      <c r="H786" s="3" t="s">
        <v>798</v>
      </c>
      <c r="I786" s="3" t="s">
        <v>1412</v>
      </c>
      <c r="J786" s="3" t="s">
        <v>1413</v>
      </c>
      <c r="K786" s="3" t="s">
        <v>41</v>
      </c>
      <c r="L786" s="3" t="s">
        <v>361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3129</v>
      </c>
      <c r="T786" s="3" t="s">
        <v>62</v>
      </c>
      <c r="U786" s="3" t="s">
        <v>3130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370</v>
      </c>
      <c r="AG786" s="3" t="s">
        <v>54</v>
      </c>
      <c r="AH786" s="3">
        <v>18200</v>
      </c>
    </row>
    <row r="787" spans="1:34" hidden="1" x14ac:dyDescent="0.2">
      <c r="A787" s="3">
        <v>10786</v>
      </c>
      <c r="B787" s="3" t="s">
        <v>2</v>
      </c>
      <c r="C787" s="3">
        <v>10786</v>
      </c>
      <c r="D787" s="3" t="s">
        <v>3131</v>
      </c>
      <c r="F787" s="3">
        <v>2015</v>
      </c>
      <c r="G787" s="3" t="s">
        <v>56</v>
      </c>
      <c r="H787" s="3" t="s">
        <v>653</v>
      </c>
      <c r="I787" s="3" t="s">
        <v>889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3132</v>
      </c>
      <c r="T787" s="3" t="s">
        <v>47</v>
      </c>
      <c r="U787" s="3" t="s">
        <v>3133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2125</v>
      </c>
      <c r="F788" s="3">
        <v>2016</v>
      </c>
      <c r="G788" s="3" t="s">
        <v>347</v>
      </c>
      <c r="H788" s="3" t="s">
        <v>1121</v>
      </c>
      <c r="I788" s="3" t="s">
        <v>2126</v>
      </c>
      <c r="J788" s="3" t="s">
        <v>1123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1173</v>
      </c>
      <c r="S788" s="3" t="s">
        <v>2456</v>
      </c>
      <c r="T788" s="3" t="s">
        <v>62</v>
      </c>
      <c r="U788" s="3" t="s">
        <v>773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hidden="1" x14ac:dyDescent="0.2">
      <c r="A789" s="3">
        <v>10788</v>
      </c>
      <c r="B789" s="3" t="s">
        <v>2</v>
      </c>
      <c r="C789" s="3">
        <v>10788</v>
      </c>
      <c r="D789" s="3" t="s">
        <v>3136</v>
      </c>
      <c r="E789" s="3" t="s">
        <v>3137</v>
      </c>
      <c r="F789" s="3">
        <v>2006</v>
      </c>
      <c r="G789" s="3" t="s">
        <v>284</v>
      </c>
      <c r="H789" s="3" t="s">
        <v>3138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563</v>
      </c>
      <c r="S789" s="3" t="s">
        <v>3139</v>
      </c>
      <c r="T789" s="3" t="s">
        <v>289</v>
      </c>
      <c r="U789" s="3" t="s">
        <v>1972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4347</v>
      </c>
      <c r="F790" s="3">
        <v>1995</v>
      </c>
      <c r="G790" s="3" t="s">
        <v>841</v>
      </c>
      <c r="H790" s="3" t="s">
        <v>4348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4349</v>
      </c>
      <c r="T790" s="3" t="s">
        <v>62</v>
      </c>
      <c r="U790" s="3" t="s">
        <v>4350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hidden="1" x14ac:dyDescent="0.2">
      <c r="A791" s="3">
        <v>10790</v>
      </c>
      <c r="B791" s="3" t="s">
        <v>2</v>
      </c>
      <c r="C791" s="3">
        <v>10790</v>
      </c>
      <c r="D791" s="3" t="s">
        <v>3144</v>
      </c>
      <c r="E791" s="3" t="s">
        <v>3145</v>
      </c>
      <c r="F791" s="3">
        <v>2007</v>
      </c>
      <c r="G791" s="3" t="s">
        <v>38</v>
      </c>
      <c r="H791" s="3" t="s">
        <v>66</v>
      </c>
      <c r="I791" s="3" t="s">
        <v>1727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3146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887</v>
      </c>
      <c r="E792" s="3" t="s">
        <v>888</v>
      </c>
      <c r="F792" s="3">
        <v>2012</v>
      </c>
      <c r="G792" s="3" t="s">
        <v>56</v>
      </c>
      <c r="H792" s="3" t="s">
        <v>57</v>
      </c>
      <c r="I792" s="3" t="s">
        <v>889</v>
      </c>
      <c r="K792" s="3" t="s">
        <v>67</v>
      </c>
      <c r="L792" s="3" t="s">
        <v>890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891</v>
      </c>
      <c r="T792" s="3" t="s">
        <v>62</v>
      </c>
      <c r="U792" s="3" t="s">
        <v>892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3340</v>
      </c>
      <c r="F793" s="3">
        <v>2013</v>
      </c>
      <c r="G793" s="3" t="s">
        <v>56</v>
      </c>
      <c r="H793" s="3" t="s">
        <v>76</v>
      </c>
      <c r="I793" s="3" t="s">
        <v>3341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3342</v>
      </c>
      <c r="T793" s="3" t="s">
        <v>62</v>
      </c>
      <c r="U793" s="3" t="s">
        <v>3343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hidden="1" x14ac:dyDescent="0.2">
      <c r="A794" s="3">
        <v>10793</v>
      </c>
      <c r="B794" s="3" t="s">
        <v>2</v>
      </c>
      <c r="C794" s="3">
        <v>10793</v>
      </c>
      <c r="D794" s="3" t="s">
        <v>3151</v>
      </c>
      <c r="E794" s="3" t="s">
        <v>3152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1398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3153</v>
      </c>
      <c r="T794" s="3" t="s">
        <v>47</v>
      </c>
      <c r="U794" s="3" t="s">
        <v>701</v>
      </c>
      <c r="V794" s="3">
        <v>4814</v>
      </c>
      <c r="W794" s="3" t="s">
        <v>702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4561</v>
      </c>
      <c r="F795" s="3">
        <v>2005</v>
      </c>
      <c r="G795" s="3" t="s">
        <v>176</v>
      </c>
      <c r="H795" s="3" t="s">
        <v>4562</v>
      </c>
      <c r="J795" s="3" t="s">
        <v>4563</v>
      </c>
      <c r="K795" s="3" t="s">
        <v>131</v>
      </c>
      <c r="L795" s="3" t="s">
        <v>1740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3342</v>
      </c>
      <c r="T795" s="3" t="s">
        <v>62</v>
      </c>
      <c r="U795" s="3" t="s">
        <v>3343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hidden="1" x14ac:dyDescent="0.2">
      <c r="A796" s="3">
        <v>10795</v>
      </c>
      <c r="B796" s="3" t="s">
        <v>2</v>
      </c>
      <c r="C796" s="3">
        <v>10795</v>
      </c>
      <c r="D796" s="3" t="s">
        <v>2213</v>
      </c>
      <c r="E796" s="3" t="s">
        <v>3156</v>
      </c>
      <c r="F796" s="3">
        <v>2011</v>
      </c>
      <c r="G796" s="3" t="s">
        <v>56</v>
      </c>
      <c r="H796" s="3" t="s">
        <v>138</v>
      </c>
      <c r="I796" s="3" t="s">
        <v>306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3157</v>
      </c>
      <c r="T796" s="3" t="s">
        <v>62</v>
      </c>
      <c r="U796" s="3" t="s">
        <v>651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hidden="1" x14ac:dyDescent="0.2">
      <c r="A797" s="3">
        <v>10796</v>
      </c>
      <c r="B797" s="3" t="s">
        <v>2</v>
      </c>
      <c r="C797" s="3">
        <v>10796</v>
      </c>
      <c r="D797" s="3" t="s">
        <v>2884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2447</v>
      </c>
      <c r="S797" s="3" t="s">
        <v>3158</v>
      </c>
      <c r="T797" s="3" t="s">
        <v>62</v>
      </c>
      <c r="U797" s="3" t="s">
        <v>1972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5228</v>
      </c>
      <c r="F798" s="3">
        <v>2010</v>
      </c>
      <c r="G798" s="3" t="s">
        <v>38</v>
      </c>
      <c r="H798" s="3" t="s">
        <v>1906</v>
      </c>
      <c r="J798" s="3" t="s">
        <v>1209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5229</v>
      </c>
      <c r="T798" s="3" t="s">
        <v>62</v>
      </c>
      <c r="U798" s="3" t="s">
        <v>3343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1144</v>
      </c>
      <c r="E799" s="3" t="s">
        <v>1145</v>
      </c>
      <c r="F799" s="3">
        <v>2008</v>
      </c>
      <c r="G799" s="3" t="s">
        <v>292</v>
      </c>
      <c r="H799" s="3" t="s">
        <v>899</v>
      </c>
      <c r="I799" s="3" t="s">
        <v>1146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1147</v>
      </c>
      <c r="T799" s="3" t="s">
        <v>62</v>
      </c>
      <c r="U799" s="3" t="s">
        <v>678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2605</v>
      </c>
      <c r="E800" s="3" t="s">
        <v>2907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2908</v>
      </c>
      <c r="T800" s="3" t="s">
        <v>62</v>
      </c>
      <c r="U800" s="3" t="s">
        <v>678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hidden="1" x14ac:dyDescent="0.2">
      <c r="A801" s="3">
        <v>10800</v>
      </c>
      <c r="B801" s="3" t="s">
        <v>2</v>
      </c>
      <c r="C801" s="3">
        <v>10800</v>
      </c>
      <c r="D801" s="3" t="s">
        <v>517</v>
      </c>
      <c r="F801" s="3">
        <v>2012</v>
      </c>
      <c r="G801" s="3" t="s">
        <v>56</v>
      </c>
      <c r="H801" s="3" t="s">
        <v>366</v>
      </c>
      <c r="J801" s="3" t="s">
        <v>519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3164</v>
      </c>
      <c r="S801" s="3" t="s">
        <v>3075</v>
      </c>
      <c r="T801" s="3" t="s">
        <v>62</v>
      </c>
      <c r="U801" s="3" t="s">
        <v>3076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1755</v>
      </c>
      <c r="E802" s="3" t="s">
        <v>1756</v>
      </c>
      <c r="F802" s="3">
        <v>2007</v>
      </c>
      <c r="G802" s="3" t="s">
        <v>299</v>
      </c>
      <c r="H802" s="3" t="s">
        <v>1757</v>
      </c>
      <c r="I802" s="3" t="s">
        <v>1758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1759</v>
      </c>
      <c r="S802" s="3" t="s">
        <v>1760</v>
      </c>
      <c r="T802" s="3" t="s">
        <v>62</v>
      </c>
      <c r="U802" s="3" t="s">
        <v>678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hidden="1" x14ac:dyDescent="0.2">
      <c r="A803" s="3">
        <v>10802</v>
      </c>
      <c r="B803" s="3" t="s">
        <v>2</v>
      </c>
      <c r="C803" s="3">
        <v>10802</v>
      </c>
      <c r="D803" s="3" t="s">
        <v>3167</v>
      </c>
      <c r="F803" s="3">
        <v>2001</v>
      </c>
      <c r="G803" s="3" t="s">
        <v>259</v>
      </c>
      <c r="H803" s="3" t="s">
        <v>760</v>
      </c>
      <c r="I803" s="3" t="s">
        <v>3168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3169</v>
      </c>
      <c r="T803" s="3" t="s">
        <v>47</v>
      </c>
      <c r="U803" s="3" t="s">
        <v>1298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4332</v>
      </c>
      <c r="E804" s="3" t="s">
        <v>4333</v>
      </c>
      <c r="F804" s="3">
        <v>2017</v>
      </c>
      <c r="G804" s="3" t="s">
        <v>358</v>
      </c>
      <c r="H804" s="3" t="s">
        <v>798</v>
      </c>
      <c r="I804" s="3" t="s">
        <v>2879</v>
      </c>
      <c r="K804" s="3" t="s">
        <v>41</v>
      </c>
      <c r="L804" s="3" t="s">
        <v>3051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4334</v>
      </c>
      <c r="T804" s="3" t="s">
        <v>62</v>
      </c>
      <c r="U804" s="3" t="s">
        <v>678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hidden="1" x14ac:dyDescent="0.2">
      <c r="A805" s="3">
        <v>10804</v>
      </c>
      <c r="B805" s="3" t="s">
        <v>2</v>
      </c>
      <c r="C805" s="3">
        <v>10804</v>
      </c>
      <c r="D805" s="3" t="s">
        <v>3170</v>
      </c>
      <c r="E805" s="3" t="s">
        <v>3171</v>
      </c>
      <c r="F805" s="3">
        <v>1997</v>
      </c>
      <c r="G805" s="3" t="s">
        <v>358</v>
      </c>
      <c r="H805" s="3" t="s">
        <v>496</v>
      </c>
      <c r="I805" s="3" t="s">
        <v>2239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3172</v>
      </c>
      <c r="T805" s="3" t="s">
        <v>47</v>
      </c>
      <c r="U805" s="3" t="s">
        <v>2391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hidden="1" x14ac:dyDescent="0.2">
      <c r="A806" s="3">
        <v>10805</v>
      </c>
      <c r="B806" s="3" t="s">
        <v>2</v>
      </c>
      <c r="C806" s="3">
        <v>10805</v>
      </c>
      <c r="D806" s="3" t="s">
        <v>3173</v>
      </c>
      <c r="F806" s="3">
        <v>2014</v>
      </c>
      <c r="G806" s="3" t="s">
        <v>191</v>
      </c>
      <c r="H806" s="3" t="s">
        <v>192</v>
      </c>
      <c r="I806" s="3" t="s">
        <v>942</v>
      </c>
      <c r="J806" s="3" t="s">
        <v>3174</v>
      </c>
      <c r="K806" s="3" t="s">
        <v>67</v>
      </c>
      <c r="L806" s="3" t="s">
        <v>361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3175</v>
      </c>
      <c r="T806" s="3" t="s">
        <v>211</v>
      </c>
      <c r="U806" s="3" t="s">
        <v>3176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hidden="1" x14ac:dyDescent="0.2">
      <c r="A807" s="3">
        <v>10806</v>
      </c>
      <c r="B807" s="3" t="s">
        <v>2</v>
      </c>
      <c r="C807" s="3">
        <v>10806</v>
      </c>
      <c r="D807" s="3" t="s">
        <v>3177</v>
      </c>
      <c r="E807" s="3" t="s">
        <v>3178</v>
      </c>
      <c r="F807" s="3">
        <v>2016</v>
      </c>
      <c r="G807" s="3" t="s">
        <v>299</v>
      </c>
      <c r="H807" s="3" t="s">
        <v>2174</v>
      </c>
      <c r="I807" s="3" t="s">
        <v>1656</v>
      </c>
      <c r="J807" s="3" t="s">
        <v>1812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3179</v>
      </c>
      <c r="T807" s="3" t="s">
        <v>62</v>
      </c>
      <c r="U807" s="3" t="s">
        <v>3180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411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374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1168</v>
      </c>
      <c r="T808" s="3" t="s">
        <v>62</v>
      </c>
      <c r="U808" s="3" t="s">
        <v>678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4293</v>
      </c>
      <c r="F809" s="3">
        <v>2004</v>
      </c>
      <c r="G809" s="3" t="s">
        <v>292</v>
      </c>
      <c r="H809" s="3" t="s">
        <v>899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1168</v>
      </c>
      <c r="T809" s="3" t="s">
        <v>62</v>
      </c>
      <c r="U809" s="3" t="s">
        <v>678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859</v>
      </c>
      <c r="F810" s="3">
        <v>2013</v>
      </c>
      <c r="G810" s="3" t="s">
        <v>347</v>
      </c>
      <c r="H810" s="3" t="s">
        <v>860</v>
      </c>
      <c r="I810" s="3" t="s">
        <v>861</v>
      </c>
      <c r="J810" s="3" t="s">
        <v>862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863</v>
      </c>
      <c r="T810" s="3" t="s">
        <v>62</v>
      </c>
      <c r="U810" s="3" t="s">
        <v>678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675</v>
      </c>
      <c r="F811" s="3">
        <v>2014</v>
      </c>
      <c r="G811" s="3" t="s">
        <v>198</v>
      </c>
      <c r="H811" s="3" t="s">
        <v>199</v>
      </c>
      <c r="I811" s="3" t="s">
        <v>676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677</v>
      </c>
      <c r="T811" s="3" t="s">
        <v>62</v>
      </c>
      <c r="U811" s="3" t="s">
        <v>678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hidden="1" x14ac:dyDescent="0.2">
      <c r="A812" s="3">
        <v>10811</v>
      </c>
      <c r="B812" s="3" t="s">
        <v>2</v>
      </c>
      <c r="C812" s="3">
        <v>10811</v>
      </c>
      <c r="D812" s="3" t="s">
        <v>3190</v>
      </c>
      <c r="E812" s="3" t="s">
        <v>3191</v>
      </c>
      <c r="F812" s="3">
        <v>2009</v>
      </c>
      <c r="G812" s="3" t="s">
        <v>56</v>
      </c>
      <c r="H812" s="3" t="s">
        <v>366</v>
      </c>
      <c r="I812" s="3" t="s">
        <v>852</v>
      </c>
      <c r="J812" s="3" t="s">
        <v>3192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3193</v>
      </c>
      <c r="T812" s="3" t="s">
        <v>47</v>
      </c>
      <c r="U812" s="3" t="s">
        <v>1400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1090</v>
      </c>
      <c r="F813" s="3">
        <v>2007</v>
      </c>
      <c r="G813" s="3" t="s">
        <v>56</v>
      </c>
      <c r="H813" s="3" t="s">
        <v>464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677</v>
      </c>
      <c r="T813" s="3" t="s">
        <v>62</v>
      </c>
      <c r="U813" s="3" t="s">
        <v>678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364</v>
      </c>
      <c r="F814" s="3">
        <v>2011</v>
      </c>
      <c r="G814" s="3" t="s">
        <v>56</v>
      </c>
      <c r="H814" s="3" t="s">
        <v>366</v>
      </c>
      <c r="J814" s="3" t="s">
        <v>367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5736</v>
      </c>
      <c r="T814" s="3" t="s">
        <v>62</v>
      </c>
      <c r="U814" s="3" t="s">
        <v>678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hidden="1" x14ac:dyDescent="0.2">
      <c r="A815" s="3">
        <v>10814</v>
      </c>
      <c r="B815" s="3" t="s">
        <v>2</v>
      </c>
      <c r="C815" s="3">
        <v>10814</v>
      </c>
      <c r="D815" s="3" t="s">
        <v>3201</v>
      </c>
      <c r="F815" s="3">
        <v>2005</v>
      </c>
      <c r="G815" s="3" t="s">
        <v>112</v>
      </c>
      <c r="H815" s="3" t="s">
        <v>2165</v>
      </c>
      <c r="I815" s="3" t="s">
        <v>3202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2475</v>
      </c>
      <c r="T815" s="3" t="s">
        <v>62</v>
      </c>
      <c r="U815" s="3" t="s">
        <v>3203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hidden="1" x14ac:dyDescent="0.2">
      <c r="A816" s="3">
        <v>10815</v>
      </c>
      <c r="B816" s="3" t="s">
        <v>2</v>
      </c>
      <c r="C816" s="3">
        <v>10815</v>
      </c>
      <c r="D816" s="3" t="s">
        <v>3204</v>
      </c>
      <c r="F816" s="3">
        <v>2017</v>
      </c>
      <c r="G816" s="3" t="s">
        <v>259</v>
      </c>
      <c r="H816" s="3" t="s">
        <v>760</v>
      </c>
      <c r="I816" s="3" t="s">
        <v>609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1229</v>
      </c>
      <c r="T816" s="3" t="s">
        <v>62</v>
      </c>
      <c r="U816" s="3" t="s">
        <v>3205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407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408</v>
      </c>
      <c r="T817" s="3" t="s">
        <v>62</v>
      </c>
      <c r="U817" s="3" t="s">
        <v>409</v>
      </c>
      <c r="W817" s="3" t="s">
        <v>410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hidden="1" x14ac:dyDescent="0.2">
      <c r="A818" s="3">
        <v>10817</v>
      </c>
      <c r="B818" s="3" t="s">
        <v>2</v>
      </c>
      <c r="C818" s="3">
        <v>10817</v>
      </c>
      <c r="D818" s="3" t="s">
        <v>3208</v>
      </c>
      <c r="E818" s="3" t="s">
        <v>3209</v>
      </c>
      <c r="F818" s="3">
        <v>2006</v>
      </c>
      <c r="G818" s="3" t="s">
        <v>56</v>
      </c>
      <c r="H818" s="3" t="s">
        <v>1335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3210</v>
      </c>
      <c r="T818" s="3" t="s">
        <v>47</v>
      </c>
      <c r="U818" s="3" t="s">
        <v>3211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5946</v>
      </c>
      <c r="F819" s="3">
        <v>2011</v>
      </c>
      <c r="G819" s="3" t="s">
        <v>347</v>
      </c>
      <c r="H819" s="3" t="s">
        <v>1121</v>
      </c>
      <c r="I819" s="3" t="s">
        <v>965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5188</v>
      </c>
      <c r="T819" s="3" t="s">
        <v>62</v>
      </c>
      <c r="U819" s="3" t="s">
        <v>3530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hidden="1" x14ac:dyDescent="0.2">
      <c r="A820" s="3">
        <v>10819</v>
      </c>
      <c r="B820" s="3" t="s">
        <v>2</v>
      </c>
      <c r="C820" s="3">
        <v>10819</v>
      </c>
      <c r="D820" s="3" t="s">
        <v>1357</v>
      </c>
      <c r="E820" s="3" t="s">
        <v>3215</v>
      </c>
      <c r="F820" s="3">
        <v>2005</v>
      </c>
      <c r="G820" s="3" t="s">
        <v>284</v>
      </c>
      <c r="H820" s="3" t="s">
        <v>285</v>
      </c>
      <c r="I820" s="3" t="s">
        <v>668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2710</v>
      </c>
      <c r="T820" s="3" t="s">
        <v>47</v>
      </c>
      <c r="U820" s="3" t="s">
        <v>2711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hidden="1" x14ac:dyDescent="0.2">
      <c r="A821" s="3">
        <v>10820</v>
      </c>
      <c r="B821" s="3" t="s">
        <v>2</v>
      </c>
      <c r="C821" s="3">
        <v>10820</v>
      </c>
      <c r="D821" s="3" t="s">
        <v>3216</v>
      </c>
      <c r="E821" s="3" t="s">
        <v>3217</v>
      </c>
      <c r="F821" s="3">
        <v>2010</v>
      </c>
      <c r="G821" s="3" t="s">
        <v>259</v>
      </c>
      <c r="H821" s="3" t="s">
        <v>2023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3218</v>
      </c>
      <c r="T821" s="3" t="s">
        <v>1175</v>
      </c>
      <c r="U821" s="3" t="s">
        <v>1654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1723</v>
      </c>
      <c r="F822" s="3">
        <v>2004</v>
      </c>
      <c r="G822" s="3" t="s">
        <v>292</v>
      </c>
      <c r="H822" s="3" t="s">
        <v>899</v>
      </c>
      <c r="I822" s="3" t="s">
        <v>723</v>
      </c>
      <c r="J822" s="3" t="s">
        <v>1237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1724</v>
      </c>
      <c r="T822" s="3" t="s">
        <v>62</v>
      </c>
      <c r="U822" s="3" t="s">
        <v>1725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hidden="1" x14ac:dyDescent="0.2">
      <c r="A823" s="3">
        <v>10822</v>
      </c>
      <c r="B823" s="3" t="s">
        <v>2</v>
      </c>
      <c r="C823" s="3">
        <v>10822</v>
      </c>
      <c r="D823" s="3" t="s">
        <v>3223</v>
      </c>
      <c r="F823" s="3">
        <v>2004</v>
      </c>
      <c r="G823" s="3" t="s">
        <v>112</v>
      </c>
      <c r="H823" s="3" t="s">
        <v>3224</v>
      </c>
      <c r="J823" s="3" t="s">
        <v>3225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891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hidden="1" x14ac:dyDescent="0.2">
      <c r="A824" s="3">
        <v>10823</v>
      </c>
      <c r="B824" s="3" t="s">
        <v>2</v>
      </c>
      <c r="C824" s="3">
        <v>10823</v>
      </c>
      <c r="D824" s="3" t="s">
        <v>2752</v>
      </c>
      <c r="F824" s="3">
        <v>2012</v>
      </c>
      <c r="G824" s="3" t="s">
        <v>56</v>
      </c>
      <c r="H824" s="3" t="s">
        <v>2193</v>
      </c>
      <c r="J824" s="3" t="s">
        <v>2195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3226</v>
      </c>
      <c r="T824" s="3" t="s">
        <v>70</v>
      </c>
      <c r="U824" s="3" t="s">
        <v>369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hidden="1" x14ac:dyDescent="0.2">
      <c r="A825" s="3">
        <v>10824</v>
      </c>
      <c r="B825" s="3" t="s">
        <v>2</v>
      </c>
      <c r="C825" s="3">
        <v>10824</v>
      </c>
      <c r="D825" s="3" t="s">
        <v>3227</v>
      </c>
      <c r="F825" s="3">
        <v>2017</v>
      </c>
      <c r="G825" s="3" t="s">
        <v>284</v>
      </c>
      <c r="H825" s="3" t="s">
        <v>3228</v>
      </c>
      <c r="I825" s="3" t="s">
        <v>552</v>
      </c>
      <c r="K825" s="3" t="s">
        <v>59</v>
      </c>
      <c r="L825" s="3" t="s">
        <v>654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3229</v>
      </c>
      <c r="T825" s="3" t="s">
        <v>171</v>
      </c>
      <c r="U825" s="3" t="s">
        <v>386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hidden="1" x14ac:dyDescent="0.2">
      <c r="A826" s="3">
        <v>10825</v>
      </c>
      <c r="B826" s="3" t="s">
        <v>2</v>
      </c>
      <c r="C826" s="3">
        <v>10825</v>
      </c>
      <c r="D826" s="3" t="s">
        <v>3230</v>
      </c>
      <c r="F826" s="3">
        <v>2008</v>
      </c>
      <c r="G826" s="3" t="s">
        <v>284</v>
      </c>
      <c r="H826" s="3" t="s">
        <v>285</v>
      </c>
      <c r="I826" s="3" t="s">
        <v>1571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3231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hidden="1" x14ac:dyDescent="0.2">
      <c r="A827" s="3">
        <v>10826</v>
      </c>
      <c r="B827" s="3" t="s">
        <v>2</v>
      </c>
      <c r="C827" s="3">
        <v>10826</v>
      </c>
      <c r="D827" s="3" t="s">
        <v>3232</v>
      </c>
      <c r="E827" s="3" t="s">
        <v>3233</v>
      </c>
      <c r="F827" s="3">
        <v>2008</v>
      </c>
      <c r="G827" s="3" t="s">
        <v>1699</v>
      </c>
      <c r="H827" s="3" t="s">
        <v>3234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3235</v>
      </c>
      <c r="T827" s="3" t="s">
        <v>47</v>
      </c>
      <c r="U827" s="3" t="s">
        <v>2335</v>
      </c>
      <c r="V827" s="3">
        <v>9010</v>
      </c>
      <c r="W827" s="3" t="s">
        <v>450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hidden="1" x14ac:dyDescent="0.2">
      <c r="A828" s="3">
        <v>10827</v>
      </c>
      <c r="B828" s="3" t="s">
        <v>2</v>
      </c>
      <c r="C828" s="3">
        <v>10827</v>
      </c>
      <c r="D828" s="3" t="s">
        <v>3236</v>
      </c>
      <c r="F828" s="3">
        <v>2011</v>
      </c>
      <c r="G828" s="3" t="s">
        <v>327</v>
      </c>
      <c r="H828" s="3" t="s">
        <v>3237</v>
      </c>
      <c r="I828" s="3" t="s">
        <v>329</v>
      </c>
      <c r="J828" s="3" t="s">
        <v>330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3238</v>
      </c>
      <c r="T828" s="3" t="s">
        <v>47</v>
      </c>
      <c r="U828" s="3" t="s">
        <v>1247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hidden="1" x14ac:dyDescent="0.2">
      <c r="A829" s="3">
        <v>10828</v>
      </c>
      <c r="B829" s="3" t="s">
        <v>2</v>
      </c>
      <c r="C829" s="3">
        <v>10828</v>
      </c>
      <c r="D829" s="3" t="s">
        <v>3239</v>
      </c>
      <c r="E829" s="3" t="s">
        <v>3240</v>
      </c>
      <c r="F829" s="3">
        <v>2010</v>
      </c>
      <c r="G829" s="3" t="s">
        <v>299</v>
      </c>
      <c r="H829" s="3" t="s">
        <v>593</v>
      </c>
      <c r="I829" s="3" t="s">
        <v>2418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3241</v>
      </c>
      <c r="T829" s="3" t="s">
        <v>81</v>
      </c>
      <c r="U829" s="3" t="s">
        <v>3066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hidden="1" x14ac:dyDescent="0.2">
      <c r="A830" s="3">
        <v>10829</v>
      </c>
      <c r="B830" s="3" t="s">
        <v>2</v>
      </c>
      <c r="C830" s="3">
        <v>10829</v>
      </c>
      <c r="D830" s="3" t="s">
        <v>3242</v>
      </c>
      <c r="F830" s="3">
        <v>2010</v>
      </c>
      <c r="G830" s="3" t="s">
        <v>198</v>
      </c>
      <c r="H830" s="3" t="s">
        <v>621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2820</v>
      </c>
      <c r="T830" s="3" t="s">
        <v>47</v>
      </c>
      <c r="U830" s="3" t="s">
        <v>1503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5859</v>
      </c>
      <c r="F831" s="3">
        <v>2017</v>
      </c>
      <c r="G831" s="3" t="s">
        <v>284</v>
      </c>
      <c r="H831" s="3" t="s">
        <v>285</v>
      </c>
      <c r="I831" s="3" t="s">
        <v>5860</v>
      </c>
      <c r="K831" s="3" t="s">
        <v>67</v>
      </c>
      <c r="L831" s="3" t="s">
        <v>2828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5861</v>
      </c>
      <c r="T831" s="3" t="s">
        <v>62</v>
      </c>
      <c r="U831" s="3" t="s">
        <v>2743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hidden="1" x14ac:dyDescent="0.2">
      <c r="A832" s="3">
        <v>10831</v>
      </c>
      <c r="B832" s="3" t="s">
        <v>2</v>
      </c>
      <c r="C832" s="3">
        <v>10831</v>
      </c>
      <c r="D832" s="3" t="s">
        <v>3246</v>
      </c>
      <c r="E832" s="3" t="s">
        <v>3247</v>
      </c>
      <c r="F832" s="3">
        <v>2004</v>
      </c>
      <c r="G832" s="3" t="s">
        <v>198</v>
      </c>
      <c r="H832" s="3" t="s">
        <v>877</v>
      </c>
      <c r="I832" s="3" t="s">
        <v>1501</v>
      </c>
      <c r="J832" s="3" t="s">
        <v>879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3248</v>
      </c>
      <c r="T832" s="3" t="s">
        <v>171</v>
      </c>
      <c r="U832" s="3" t="s">
        <v>425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2140</v>
      </c>
      <c r="F833" s="3">
        <v>2013</v>
      </c>
      <c r="G833" s="3" t="s">
        <v>86</v>
      </c>
      <c r="H833" s="3" t="s">
        <v>322</v>
      </c>
      <c r="I833" s="3" t="s">
        <v>323</v>
      </c>
      <c r="J833" s="3" t="s">
        <v>2141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2142</v>
      </c>
      <c r="T833" s="3" t="s">
        <v>62</v>
      </c>
      <c r="U833" s="3" t="s">
        <v>2143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679</v>
      </c>
      <c r="F834" s="3">
        <v>2008</v>
      </c>
      <c r="G834" s="3" t="s">
        <v>86</v>
      </c>
      <c r="H834" s="3" t="s">
        <v>87</v>
      </c>
      <c r="I834" s="3" t="s">
        <v>680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681</v>
      </c>
      <c r="T834" s="3" t="s">
        <v>62</v>
      </c>
      <c r="U834" s="3" t="s">
        <v>682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411</v>
      </c>
      <c r="E835" s="3" t="s">
        <v>1586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374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1587</v>
      </c>
      <c r="T835" s="3" t="s">
        <v>62</v>
      </c>
      <c r="U835" s="3" t="s">
        <v>682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6054</v>
      </c>
      <c r="F836" s="3">
        <v>2003</v>
      </c>
      <c r="G836" s="3" t="s">
        <v>56</v>
      </c>
      <c r="H836" s="3" t="s">
        <v>1335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6055</v>
      </c>
      <c r="T836" s="3" t="s">
        <v>62</v>
      </c>
      <c r="U836" s="3" t="s">
        <v>3203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5647</v>
      </c>
      <c r="E837" s="3" t="s">
        <v>5648</v>
      </c>
      <c r="F837" s="3">
        <v>2007</v>
      </c>
      <c r="G837" s="3" t="s">
        <v>358</v>
      </c>
      <c r="H837" s="3" t="s">
        <v>916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5649</v>
      </c>
      <c r="T837" s="3" t="s">
        <v>62</v>
      </c>
      <c r="U837" s="3" t="s">
        <v>222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hidden="1" x14ac:dyDescent="0.2">
      <c r="A838" s="3">
        <v>10837</v>
      </c>
      <c r="B838" s="3" t="s">
        <v>2</v>
      </c>
      <c r="C838" s="3">
        <v>10837</v>
      </c>
      <c r="D838" s="3" t="s">
        <v>3264</v>
      </c>
      <c r="E838" s="3" t="s">
        <v>3265</v>
      </c>
      <c r="F838" s="3">
        <v>2014</v>
      </c>
      <c r="G838" s="3" t="s">
        <v>299</v>
      </c>
      <c r="H838" s="3" t="s">
        <v>300</v>
      </c>
      <c r="I838" s="3" t="s">
        <v>1656</v>
      </c>
      <c r="J838" s="3" t="s">
        <v>586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3266</v>
      </c>
      <c r="T838" s="3" t="s">
        <v>70</v>
      </c>
      <c r="U838" s="3" t="s">
        <v>1979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hidden="1" x14ac:dyDescent="0.2">
      <c r="A839" s="3">
        <v>10838</v>
      </c>
      <c r="B839" s="3" t="s">
        <v>2</v>
      </c>
      <c r="C839" s="3">
        <v>10838</v>
      </c>
      <c r="D839" s="3" t="s">
        <v>3190</v>
      </c>
      <c r="E839" s="3" t="s">
        <v>3267</v>
      </c>
      <c r="F839" s="3">
        <v>2009</v>
      </c>
      <c r="G839" s="3" t="s">
        <v>56</v>
      </c>
      <c r="H839" s="3" t="s">
        <v>366</v>
      </c>
      <c r="I839" s="3" t="s">
        <v>852</v>
      </c>
      <c r="J839" s="3" t="s">
        <v>3192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3268</v>
      </c>
      <c r="T839" s="3" t="s">
        <v>70</v>
      </c>
      <c r="U839" s="3" t="s">
        <v>369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3839</v>
      </c>
      <c r="E840" s="3" t="s">
        <v>3840</v>
      </c>
      <c r="F840" s="3">
        <v>2007</v>
      </c>
      <c r="G840" s="3" t="s">
        <v>259</v>
      </c>
      <c r="H840" s="3" t="s">
        <v>444</v>
      </c>
      <c r="I840" s="3" t="s">
        <v>1392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3841</v>
      </c>
      <c r="T840" s="3" t="s">
        <v>62</v>
      </c>
      <c r="U840" s="3" t="s">
        <v>222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3188</v>
      </c>
      <c r="F841" s="3">
        <v>2014</v>
      </c>
      <c r="G841" s="3" t="s">
        <v>865</v>
      </c>
      <c r="H841" s="3" t="s">
        <v>866</v>
      </c>
      <c r="I841" s="3" t="s">
        <v>1515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3189</v>
      </c>
      <c r="T841" s="3" t="s">
        <v>62</v>
      </c>
      <c r="U841" s="3" t="s">
        <v>222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3913</v>
      </c>
      <c r="E842" s="3" t="s">
        <v>3914</v>
      </c>
      <c r="F842" s="3">
        <v>2004</v>
      </c>
      <c r="G842" s="3" t="s">
        <v>56</v>
      </c>
      <c r="H842" s="3" t="s">
        <v>1897</v>
      </c>
      <c r="I842" s="3" t="s">
        <v>3915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3916</v>
      </c>
      <c r="T842" s="3" t="s">
        <v>62</v>
      </c>
      <c r="U842" s="3" t="s">
        <v>222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hidden="1" x14ac:dyDescent="0.2">
      <c r="A843" s="3">
        <v>10842</v>
      </c>
      <c r="B843" s="3" t="s">
        <v>2</v>
      </c>
      <c r="C843" s="3">
        <v>10842</v>
      </c>
      <c r="D843" s="3" t="s">
        <v>3284</v>
      </c>
      <c r="E843" s="3" t="s">
        <v>3285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3286</v>
      </c>
      <c r="S843" s="3" t="s">
        <v>3287</v>
      </c>
      <c r="T843" s="3" t="s">
        <v>149</v>
      </c>
      <c r="U843" s="3" t="s">
        <v>386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hidden="1" x14ac:dyDescent="0.2">
      <c r="A844" s="3">
        <v>10843</v>
      </c>
      <c r="B844" s="3" t="s">
        <v>2</v>
      </c>
      <c r="C844" s="3">
        <v>10843</v>
      </c>
      <c r="D844" s="3" t="s">
        <v>3288</v>
      </c>
      <c r="E844" s="3" t="s">
        <v>3289</v>
      </c>
      <c r="F844" s="3">
        <v>2001</v>
      </c>
      <c r="G844" s="3" t="s">
        <v>38</v>
      </c>
      <c r="H844" s="3" t="s">
        <v>1773</v>
      </c>
      <c r="I844" s="3" t="s">
        <v>208</v>
      </c>
      <c r="J844" s="3" t="s">
        <v>3290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3291</v>
      </c>
      <c r="T844" s="3" t="s">
        <v>62</v>
      </c>
      <c r="U844" s="3" t="s">
        <v>3292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hidden="1" x14ac:dyDescent="0.2">
      <c r="A845" s="3">
        <v>10844</v>
      </c>
      <c r="B845" s="3" t="s">
        <v>2</v>
      </c>
      <c r="C845" s="3">
        <v>10844</v>
      </c>
      <c r="D845" s="3" t="s">
        <v>3293</v>
      </c>
      <c r="E845" s="3" t="s">
        <v>3294</v>
      </c>
      <c r="F845" s="3">
        <v>2016</v>
      </c>
      <c r="G845" s="3" t="s">
        <v>347</v>
      </c>
      <c r="H845" s="3" t="s">
        <v>1121</v>
      </c>
      <c r="I845" s="3" t="s">
        <v>861</v>
      </c>
      <c r="J845" s="3" t="s">
        <v>1123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3295</v>
      </c>
      <c r="T845" s="3" t="s">
        <v>62</v>
      </c>
      <c r="U845" s="3" t="s">
        <v>1184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4460</v>
      </c>
      <c r="F846" s="3">
        <v>2001</v>
      </c>
      <c r="G846" s="3" t="s">
        <v>198</v>
      </c>
      <c r="H846" s="3" t="s">
        <v>3468</v>
      </c>
      <c r="I846" s="3" t="s">
        <v>1421</v>
      </c>
      <c r="J846" s="3" t="s">
        <v>4461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4462</v>
      </c>
      <c r="S846" s="3" t="s">
        <v>4463</v>
      </c>
      <c r="T846" s="3" t="s">
        <v>62</v>
      </c>
      <c r="U846" s="3" t="s">
        <v>1690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hidden="1" x14ac:dyDescent="0.2">
      <c r="A847" s="3">
        <v>10846</v>
      </c>
      <c r="B847" s="3" t="s">
        <v>2</v>
      </c>
      <c r="C847" s="3">
        <v>10846</v>
      </c>
      <c r="D847" s="3" t="s">
        <v>3301</v>
      </c>
      <c r="F847" s="3">
        <v>1999</v>
      </c>
      <c r="G847" s="3" t="s">
        <v>152</v>
      </c>
      <c r="H847" s="3" t="s">
        <v>1361</v>
      </c>
      <c r="I847" s="3" t="s">
        <v>154</v>
      </c>
      <c r="J847" s="3" t="s">
        <v>1362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1492</v>
      </c>
      <c r="T847" s="3" t="s">
        <v>903</v>
      </c>
      <c r="U847" s="3" t="s">
        <v>2353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hidden="1" x14ac:dyDescent="0.2">
      <c r="A848" s="3">
        <v>10847</v>
      </c>
      <c r="B848" s="3" t="s">
        <v>2</v>
      </c>
      <c r="C848" s="3">
        <v>10847</v>
      </c>
      <c r="D848" s="3" t="s">
        <v>3302</v>
      </c>
      <c r="E848" s="3" t="s">
        <v>3303</v>
      </c>
      <c r="F848" s="3">
        <v>2010</v>
      </c>
      <c r="G848" s="3" t="s">
        <v>176</v>
      </c>
      <c r="H848" s="3" t="s">
        <v>1364</v>
      </c>
      <c r="I848" s="3" t="s">
        <v>2028</v>
      </c>
      <c r="J848" s="3" t="s">
        <v>1365</v>
      </c>
      <c r="K848" s="3" t="s">
        <v>41</v>
      </c>
      <c r="L848" s="3" t="s">
        <v>1508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2318</v>
      </c>
      <c r="T848" s="3" t="s">
        <v>62</v>
      </c>
      <c r="U848" s="3" t="s">
        <v>469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370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5230</v>
      </c>
      <c r="E849" s="3" t="s">
        <v>5231</v>
      </c>
      <c r="F849" s="3">
        <v>2004</v>
      </c>
      <c r="G849" s="3" t="s">
        <v>112</v>
      </c>
      <c r="H849" s="3" t="s">
        <v>168</v>
      </c>
      <c r="I849" s="3" t="s">
        <v>5232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5233</v>
      </c>
      <c r="T849" s="3" t="s">
        <v>62</v>
      </c>
      <c r="U849" s="3" t="s">
        <v>5234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1459</v>
      </c>
      <c r="E850" s="3" t="s">
        <v>1460</v>
      </c>
      <c r="F850" s="3">
        <v>2015</v>
      </c>
      <c r="G850" s="3" t="s">
        <v>198</v>
      </c>
      <c r="H850" s="3" t="s">
        <v>250</v>
      </c>
      <c r="I850" s="3" t="s">
        <v>615</v>
      </c>
      <c r="J850" s="3" t="s">
        <v>616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1461</v>
      </c>
      <c r="T850" s="3" t="s">
        <v>62</v>
      </c>
      <c r="U850" s="3" t="s">
        <v>1462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hidden="1" x14ac:dyDescent="0.2">
      <c r="A851" s="3">
        <v>10850</v>
      </c>
      <c r="B851" s="3" t="s">
        <v>2</v>
      </c>
      <c r="C851" s="3">
        <v>10850</v>
      </c>
      <c r="D851" s="3" t="s">
        <v>3309</v>
      </c>
      <c r="F851" s="3">
        <v>2002</v>
      </c>
      <c r="G851" s="3" t="s">
        <v>86</v>
      </c>
      <c r="H851" s="3" t="s">
        <v>244</v>
      </c>
      <c r="J851" s="3" t="s">
        <v>1970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368</v>
      </c>
      <c r="T851" s="3" t="s">
        <v>62</v>
      </c>
      <c r="U851" s="3" t="s">
        <v>369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1153</v>
      </c>
      <c r="F852" s="3">
        <v>2014</v>
      </c>
      <c r="G852" s="3" t="s">
        <v>347</v>
      </c>
      <c r="H852" s="3" t="s">
        <v>1154</v>
      </c>
      <c r="I852" s="3" t="s">
        <v>1155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1156</v>
      </c>
      <c r="T852" s="3" t="s">
        <v>62</v>
      </c>
      <c r="U852" s="3" t="s">
        <v>1157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2228</v>
      </c>
      <c r="E853" s="3" t="s">
        <v>2229</v>
      </c>
      <c r="F853" s="3">
        <v>2016</v>
      </c>
      <c r="G853" s="3" t="s">
        <v>259</v>
      </c>
      <c r="H853" s="3" t="s">
        <v>444</v>
      </c>
      <c r="I853" s="3" t="s">
        <v>630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2230</v>
      </c>
      <c r="T853" s="3" t="s">
        <v>62</v>
      </c>
      <c r="U853" s="3" t="s">
        <v>1565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6201</v>
      </c>
      <c r="F854" s="3">
        <v>1999</v>
      </c>
      <c r="G854" s="3" t="s">
        <v>38</v>
      </c>
      <c r="H854" s="3" t="s">
        <v>2064</v>
      </c>
      <c r="I854" s="3" t="s">
        <v>6202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6203</v>
      </c>
      <c r="T854" s="3" t="s">
        <v>62</v>
      </c>
      <c r="U854" s="3" t="s">
        <v>2821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4062</v>
      </c>
      <c r="E855" s="3" t="s">
        <v>4063</v>
      </c>
      <c r="F855" s="3">
        <v>1996</v>
      </c>
      <c r="G855" s="3" t="s">
        <v>38</v>
      </c>
      <c r="H855" s="3" t="s">
        <v>4064</v>
      </c>
      <c r="J855" s="3" t="s">
        <v>4065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4066</v>
      </c>
      <c r="T855" s="3" t="s">
        <v>62</v>
      </c>
      <c r="U855" s="3" t="s">
        <v>4067</v>
      </c>
      <c r="W855" s="3" t="s">
        <v>569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hidden="1" x14ac:dyDescent="0.2">
      <c r="A856" s="3">
        <v>10855</v>
      </c>
      <c r="B856" s="3" t="s">
        <v>2</v>
      </c>
      <c r="C856" s="3">
        <v>10855</v>
      </c>
      <c r="D856" s="3" t="s">
        <v>3319</v>
      </c>
      <c r="F856" s="3">
        <v>2017</v>
      </c>
      <c r="G856" s="3" t="s">
        <v>198</v>
      </c>
      <c r="H856" s="3" t="s">
        <v>906</v>
      </c>
      <c r="I856" s="3" t="s">
        <v>1110</v>
      </c>
      <c r="K856" s="3" t="s">
        <v>67</v>
      </c>
      <c r="L856" s="3" t="s">
        <v>907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1540</v>
      </c>
      <c r="T856" s="3" t="s">
        <v>47</v>
      </c>
      <c r="U856" s="3" t="s">
        <v>3320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3802</v>
      </c>
      <c r="F857" s="3">
        <v>2004</v>
      </c>
      <c r="G857" s="3" t="s">
        <v>38</v>
      </c>
      <c r="H857" s="3" t="s">
        <v>1006</v>
      </c>
      <c r="I857" s="3" t="s">
        <v>1852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3803</v>
      </c>
      <c r="T857" s="3" t="s">
        <v>62</v>
      </c>
      <c r="U857" s="3" t="s">
        <v>1288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hidden="1" x14ac:dyDescent="0.2">
      <c r="A858" s="3">
        <v>10857</v>
      </c>
      <c r="B858" s="3" t="s">
        <v>2</v>
      </c>
      <c r="C858" s="3">
        <v>10857</v>
      </c>
      <c r="D858" s="3" t="s">
        <v>2452</v>
      </c>
      <c r="E858" s="3" t="s">
        <v>3321</v>
      </c>
      <c r="F858" s="3">
        <v>2005</v>
      </c>
      <c r="G858" s="3" t="s">
        <v>86</v>
      </c>
      <c r="H858" s="3" t="s">
        <v>1804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2502</v>
      </c>
      <c r="T858" s="3" t="s">
        <v>70</v>
      </c>
      <c r="U858" s="3" t="s">
        <v>3322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1181</v>
      </c>
      <c r="F859" s="3">
        <v>2012</v>
      </c>
      <c r="G859" s="3" t="s">
        <v>38</v>
      </c>
      <c r="H859" s="3" t="s">
        <v>1182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1183</v>
      </c>
      <c r="T859" s="3" t="s">
        <v>62</v>
      </c>
      <c r="U859" s="3" t="s">
        <v>1184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hidden="1" x14ac:dyDescent="0.2">
      <c r="A860" s="3">
        <v>10859</v>
      </c>
      <c r="B860" s="3" t="s">
        <v>2</v>
      </c>
      <c r="C860" s="3">
        <v>10859</v>
      </c>
      <c r="D860" s="3" t="s">
        <v>3326</v>
      </c>
      <c r="F860" s="3">
        <v>1987</v>
      </c>
      <c r="G860" s="3" t="s">
        <v>56</v>
      </c>
      <c r="H860" s="3" t="s">
        <v>3327</v>
      </c>
      <c r="I860" s="3" t="s">
        <v>667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3328</v>
      </c>
      <c r="S860" s="3" t="s">
        <v>3329</v>
      </c>
      <c r="T860" s="3" t="s">
        <v>62</v>
      </c>
      <c r="U860" s="3" t="s">
        <v>1449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3027</v>
      </c>
      <c r="E861" s="3" t="s">
        <v>3028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3029</v>
      </c>
      <c r="T861" s="3" t="s">
        <v>62</v>
      </c>
      <c r="U861" s="3" t="s">
        <v>1184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1798</v>
      </c>
      <c r="E862" s="3" t="s">
        <v>1799</v>
      </c>
      <c r="F862" s="3">
        <v>2002</v>
      </c>
      <c r="G862" s="3" t="s">
        <v>38</v>
      </c>
      <c r="H862" s="3" t="s">
        <v>1182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1800</v>
      </c>
      <c r="T862" s="3" t="s">
        <v>62</v>
      </c>
      <c r="U862" s="3" t="s">
        <v>1801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1645</v>
      </c>
      <c r="E863" s="3" t="s">
        <v>1646</v>
      </c>
      <c r="F863" s="3">
        <v>1994</v>
      </c>
      <c r="G863" s="3" t="s">
        <v>358</v>
      </c>
      <c r="H863" s="3" t="s">
        <v>496</v>
      </c>
      <c r="I863" s="3" t="s">
        <v>1647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1648</v>
      </c>
      <c r="T863" s="3" t="s">
        <v>62</v>
      </c>
      <c r="U863" s="3" t="s">
        <v>1649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1115</v>
      </c>
      <c r="E864" s="3" t="s">
        <v>2566</v>
      </c>
      <c r="F864" s="3">
        <v>2004</v>
      </c>
      <c r="G864" s="3" t="s">
        <v>56</v>
      </c>
      <c r="H864" s="3" t="s">
        <v>57</v>
      </c>
      <c r="I864" s="3" t="s">
        <v>1117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1648</v>
      </c>
      <c r="T864" s="3" t="s">
        <v>62</v>
      </c>
      <c r="U864" s="3" t="s">
        <v>1649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hidden="1" x14ac:dyDescent="0.2">
      <c r="A865" s="3">
        <v>10864</v>
      </c>
      <c r="B865" s="3" t="s">
        <v>2</v>
      </c>
      <c r="C865" s="3">
        <v>10864</v>
      </c>
      <c r="D865" s="3" t="s">
        <v>3344</v>
      </c>
      <c r="E865" s="3" t="s">
        <v>3345</v>
      </c>
      <c r="F865" s="3">
        <v>2005</v>
      </c>
      <c r="G865" s="3" t="s">
        <v>56</v>
      </c>
      <c r="H865" s="3" t="s">
        <v>341</v>
      </c>
      <c r="J865" s="3" t="s">
        <v>872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3346</v>
      </c>
      <c r="T865" s="3" t="s">
        <v>81</v>
      </c>
      <c r="U865" s="3" t="s">
        <v>1953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hidden="1" x14ac:dyDescent="0.2">
      <c r="A866" s="3">
        <v>10865</v>
      </c>
      <c r="B866" s="3" t="s">
        <v>2</v>
      </c>
      <c r="C866" s="3">
        <v>10865</v>
      </c>
      <c r="D866" s="3" t="s">
        <v>3347</v>
      </c>
      <c r="E866" s="3" t="s">
        <v>3348</v>
      </c>
      <c r="F866" s="3">
        <v>2005</v>
      </c>
      <c r="G866" s="3" t="s">
        <v>56</v>
      </c>
      <c r="H866" s="3" t="s">
        <v>794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3349</v>
      </c>
      <c r="T866" s="3" t="s">
        <v>211</v>
      </c>
      <c r="U866" s="3" t="s">
        <v>369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hidden="1" x14ac:dyDescent="0.2">
      <c r="A867" s="3">
        <v>10866</v>
      </c>
      <c r="B867" s="3" t="s">
        <v>2</v>
      </c>
      <c r="C867" s="3">
        <v>10866</v>
      </c>
      <c r="D867" s="3" t="s">
        <v>3350</v>
      </c>
      <c r="E867" s="3" t="s">
        <v>3351</v>
      </c>
      <c r="F867" s="3">
        <v>2005</v>
      </c>
      <c r="G867" s="3" t="s">
        <v>56</v>
      </c>
      <c r="H867" s="3" t="s">
        <v>1785</v>
      </c>
      <c r="I867" s="3" t="s">
        <v>3352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3353</v>
      </c>
      <c r="T867" s="3" t="s">
        <v>554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4516</v>
      </c>
      <c r="E868" s="3" t="s">
        <v>4517</v>
      </c>
      <c r="F868" s="3">
        <v>2003</v>
      </c>
      <c r="G868" s="3" t="s">
        <v>152</v>
      </c>
      <c r="H868" s="3" t="s">
        <v>2317</v>
      </c>
      <c r="J868" s="3" t="s">
        <v>4518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4519</v>
      </c>
      <c r="T868" s="3" t="s">
        <v>62</v>
      </c>
      <c r="U868" s="3" t="s">
        <v>4520</v>
      </c>
      <c r="W868" s="3" t="s">
        <v>351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3370</v>
      </c>
      <c r="E869" s="3" t="s">
        <v>3371</v>
      </c>
      <c r="F869" s="3">
        <v>2015</v>
      </c>
      <c r="G869" s="3" t="s">
        <v>292</v>
      </c>
      <c r="H869" s="3" t="s">
        <v>899</v>
      </c>
      <c r="I869" s="3" t="s">
        <v>3372</v>
      </c>
      <c r="J869" s="3" t="s">
        <v>1663</v>
      </c>
      <c r="K869" s="3" t="s">
        <v>67</v>
      </c>
      <c r="L869" s="3" t="s">
        <v>901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3373</v>
      </c>
      <c r="T869" s="3" t="s">
        <v>62</v>
      </c>
      <c r="U869" s="3" t="s">
        <v>3374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hidden="1" x14ac:dyDescent="0.2">
      <c r="A870" s="3">
        <v>10869</v>
      </c>
      <c r="B870" s="3" t="s">
        <v>2</v>
      </c>
      <c r="C870" s="3">
        <v>10869</v>
      </c>
      <c r="D870" s="3" t="s">
        <v>3361</v>
      </c>
      <c r="E870" s="3" t="s">
        <v>3362</v>
      </c>
      <c r="F870" s="3">
        <v>2012</v>
      </c>
      <c r="G870" s="3" t="s">
        <v>358</v>
      </c>
      <c r="H870" s="3" t="s">
        <v>916</v>
      </c>
      <c r="I870" s="3" t="s">
        <v>3363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3364</v>
      </c>
      <c r="S870" s="3" t="s">
        <v>3365</v>
      </c>
      <c r="T870" s="3" t="s">
        <v>62</v>
      </c>
      <c r="U870" s="3" t="s">
        <v>3366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hidden="1" x14ac:dyDescent="0.2">
      <c r="A871" s="3">
        <v>10870</v>
      </c>
      <c r="B871" s="3" t="s">
        <v>2</v>
      </c>
      <c r="C871" s="3">
        <v>10870</v>
      </c>
      <c r="D871" s="3" t="s">
        <v>2105</v>
      </c>
      <c r="E871" s="3" t="s">
        <v>3367</v>
      </c>
      <c r="F871" s="3">
        <v>1991</v>
      </c>
      <c r="G871" s="3" t="s">
        <v>56</v>
      </c>
      <c r="H871" s="3" t="s">
        <v>926</v>
      </c>
      <c r="I871" s="3" t="s">
        <v>2107</v>
      </c>
      <c r="K871" s="3" t="s">
        <v>59</v>
      </c>
      <c r="L871" s="3" t="s">
        <v>42</v>
      </c>
      <c r="M871" s="3" t="s">
        <v>103</v>
      </c>
      <c r="N871" s="3" t="s">
        <v>552</v>
      </c>
      <c r="O871" s="3">
        <v>4164</v>
      </c>
      <c r="R871" s="3">
        <v>67</v>
      </c>
      <c r="S871" s="3" t="s">
        <v>3368</v>
      </c>
      <c r="T871" s="3" t="s">
        <v>62</v>
      </c>
      <c r="U871" s="3" t="s">
        <v>3369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x14ac:dyDescent="0.2">
      <c r="A872" s="3">
        <v>11982</v>
      </c>
      <c r="B872" s="3" t="s">
        <v>2</v>
      </c>
      <c r="C872" s="3">
        <v>11982</v>
      </c>
      <c r="D872" s="3" t="s">
        <v>1004</v>
      </c>
      <c r="E872" s="3" t="s">
        <v>6306</v>
      </c>
      <c r="F872" s="3">
        <v>2006</v>
      </c>
      <c r="G872" s="3" t="s">
        <v>38</v>
      </c>
      <c r="H872" s="3" t="s">
        <v>1006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1107</v>
      </c>
      <c r="T872" s="3" t="s">
        <v>62</v>
      </c>
      <c r="U872" s="3" t="s">
        <v>1583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hidden="1" x14ac:dyDescent="0.2">
      <c r="A873" s="3">
        <v>10872</v>
      </c>
      <c r="B873" s="3" t="s">
        <v>2</v>
      </c>
      <c r="C873" s="3">
        <v>10872</v>
      </c>
      <c r="D873" s="3" t="s">
        <v>364</v>
      </c>
      <c r="E873" s="3" t="s">
        <v>3375</v>
      </c>
      <c r="F873" s="3">
        <v>2011</v>
      </c>
      <c r="G873" s="3" t="s">
        <v>56</v>
      </c>
      <c r="H873" s="3" t="s">
        <v>366</v>
      </c>
      <c r="J873" s="3" t="s">
        <v>367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3376</v>
      </c>
      <c r="T873" s="3" t="s">
        <v>47</v>
      </c>
      <c r="U873" s="3" t="s">
        <v>3377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hidden="1" x14ac:dyDescent="0.2">
      <c r="A874" s="3">
        <v>10873</v>
      </c>
      <c r="B874" s="3" t="s">
        <v>2</v>
      </c>
      <c r="C874" s="3">
        <v>10873</v>
      </c>
      <c r="D874" s="3" t="s">
        <v>1134</v>
      </c>
      <c r="E874" s="3" t="s">
        <v>3378</v>
      </c>
      <c r="F874" s="3">
        <v>2009</v>
      </c>
      <c r="G874" s="3" t="s">
        <v>284</v>
      </c>
      <c r="H874" s="3" t="s">
        <v>285</v>
      </c>
      <c r="I874" s="3" t="s">
        <v>323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3379</v>
      </c>
      <c r="T874" s="3" t="s">
        <v>62</v>
      </c>
      <c r="U874" s="3" t="s">
        <v>425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hidden="1" x14ac:dyDescent="0.2">
      <c r="A875" s="3">
        <v>10874</v>
      </c>
      <c r="B875" s="3" t="s">
        <v>2</v>
      </c>
      <c r="C875" s="3">
        <v>10874</v>
      </c>
      <c r="D875" s="3" t="s">
        <v>3380</v>
      </c>
      <c r="F875" s="3">
        <v>1996</v>
      </c>
      <c r="G875" s="3" t="s">
        <v>358</v>
      </c>
      <c r="H875" s="3" t="s">
        <v>798</v>
      </c>
      <c r="I875" s="3" t="s">
        <v>1412</v>
      </c>
      <c r="J875" s="3" t="s">
        <v>3381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3382</v>
      </c>
      <c r="S875" s="3" t="s">
        <v>3383</v>
      </c>
      <c r="T875" s="3" t="s">
        <v>62</v>
      </c>
      <c r="U875" s="3" t="s">
        <v>580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hidden="1" x14ac:dyDescent="0.2">
      <c r="A876" s="3">
        <v>10875</v>
      </c>
      <c r="B876" s="3" t="s">
        <v>2</v>
      </c>
      <c r="C876" s="3">
        <v>10875</v>
      </c>
      <c r="D876" s="3" t="s">
        <v>3384</v>
      </c>
      <c r="E876" s="3" t="s">
        <v>3385</v>
      </c>
      <c r="F876" s="3">
        <v>2004</v>
      </c>
      <c r="G876" s="3" t="s">
        <v>112</v>
      </c>
      <c r="H876" s="3" t="s">
        <v>1306</v>
      </c>
      <c r="I876" s="3" t="s">
        <v>1307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1741</v>
      </c>
      <c r="T876" s="3" t="s">
        <v>62</v>
      </c>
      <c r="U876" s="3" t="s">
        <v>1008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hidden="1" x14ac:dyDescent="0.2">
      <c r="A877" s="3">
        <v>10876</v>
      </c>
      <c r="B877" s="3" t="s">
        <v>2</v>
      </c>
      <c r="C877" s="3">
        <v>10876</v>
      </c>
      <c r="D877" s="3" t="s">
        <v>3386</v>
      </c>
      <c r="F877" s="3">
        <v>2015</v>
      </c>
      <c r="G877" s="3" t="s">
        <v>56</v>
      </c>
      <c r="H877" s="3" t="s">
        <v>76</v>
      </c>
      <c r="I877" s="3" t="s">
        <v>1100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786</v>
      </c>
      <c r="S877" s="3" t="s">
        <v>3387</v>
      </c>
      <c r="T877" s="3" t="s">
        <v>81</v>
      </c>
      <c r="U877" s="3" t="s">
        <v>1024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hidden="1" x14ac:dyDescent="0.2">
      <c r="A878" s="3">
        <v>10877</v>
      </c>
      <c r="B878" s="3" t="s">
        <v>2</v>
      </c>
      <c r="C878" s="3">
        <v>10877</v>
      </c>
      <c r="D878" s="3" t="s">
        <v>3388</v>
      </c>
      <c r="F878" s="3">
        <v>2001</v>
      </c>
      <c r="G878" s="3" t="s">
        <v>259</v>
      </c>
      <c r="H878" s="3" t="s">
        <v>3389</v>
      </c>
      <c r="I878" s="3" t="s">
        <v>3390</v>
      </c>
      <c r="J878" s="3" t="s">
        <v>440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3391</v>
      </c>
      <c r="T878" s="3" t="s">
        <v>70</v>
      </c>
      <c r="U878" s="3" t="s">
        <v>2659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hidden="1" x14ac:dyDescent="0.2">
      <c r="A879" s="3">
        <v>10878</v>
      </c>
      <c r="B879" s="3" t="s">
        <v>2</v>
      </c>
      <c r="C879" s="3">
        <v>10878</v>
      </c>
      <c r="D879" s="3" t="s">
        <v>3392</v>
      </c>
      <c r="E879" s="3" t="s">
        <v>3393</v>
      </c>
      <c r="F879" s="3">
        <v>2010</v>
      </c>
      <c r="G879" s="3" t="s">
        <v>284</v>
      </c>
      <c r="H879" s="3" t="s">
        <v>3138</v>
      </c>
      <c r="I879" s="3" t="s">
        <v>3394</v>
      </c>
      <c r="J879" s="3" t="s">
        <v>3395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3396</v>
      </c>
      <c r="T879" s="3" t="s">
        <v>62</v>
      </c>
      <c r="U879" s="3" t="s">
        <v>3397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hidden="1" x14ac:dyDescent="0.2">
      <c r="A880" s="3">
        <v>10879</v>
      </c>
      <c r="B880" s="3" t="s">
        <v>2</v>
      </c>
      <c r="C880" s="3">
        <v>10879</v>
      </c>
      <c r="D880" s="3" t="s">
        <v>3398</v>
      </c>
      <c r="E880" s="3" t="s">
        <v>3399</v>
      </c>
      <c r="F880" s="3">
        <v>2016</v>
      </c>
      <c r="G880" s="3" t="s">
        <v>358</v>
      </c>
      <c r="H880" s="3" t="s">
        <v>2079</v>
      </c>
      <c r="I880" s="3" t="s">
        <v>2080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2019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hidden="1" x14ac:dyDescent="0.2">
      <c r="A881" s="3">
        <v>10880</v>
      </c>
      <c r="B881" s="3" t="s">
        <v>2</v>
      </c>
      <c r="C881" s="3">
        <v>10880</v>
      </c>
      <c r="D881" s="3" t="s">
        <v>3400</v>
      </c>
      <c r="F881" s="3">
        <v>2009</v>
      </c>
      <c r="G881" s="3" t="s">
        <v>191</v>
      </c>
      <c r="H881" s="3" t="s">
        <v>192</v>
      </c>
      <c r="I881" s="3" t="s">
        <v>3401</v>
      </c>
      <c r="K881" s="3" t="s">
        <v>67</v>
      </c>
      <c r="L881" s="3" t="s">
        <v>480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3402</v>
      </c>
      <c r="T881" s="3" t="s">
        <v>62</v>
      </c>
      <c r="U881" s="3" t="s">
        <v>892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370</v>
      </c>
      <c r="AG881" s="3" t="s">
        <v>54</v>
      </c>
      <c r="AH881" s="3">
        <v>14575</v>
      </c>
    </row>
    <row r="882" spans="1:34" hidden="1" x14ac:dyDescent="0.2">
      <c r="A882" s="3">
        <v>10881</v>
      </c>
      <c r="B882" s="3" t="s">
        <v>2</v>
      </c>
      <c r="C882" s="3">
        <v>10881</v>
      </c>
      <c r="D882" s="3" t="s">
        <v>3403</v>
      </c>
      <c r="F882" s="3">
        <v>2008</v>
      </c>
      <c r="G882" s="3" t="s">
        <v>38</v>
      </c>
      <c r="H882" s="3" t="s">
        <v>3196</v>
      </c>
      <c r="I882" s="3" t="s">
        <v>3404</v>
      </c>
      <c r="K882" s="3" t="s">
        <v>59</v>
      </c>
      <c r="L882" s="3" t="s">
        <v>691</v>
      </c>
      <c r="M882" s="3" t="s">
        <v>43</v>
      </c>
      <c r="N882" s="3" t="s">
        <v>44</v>
      </c>
      <c r="O882" s="3">
        <v>1997</v>
      </c>
      <c r="R882" s="3" t="s">
        <v>3405</v>
      </c>
      <c r="S882" s="3" t="s">
        <v>3406</v>
      </c>
      <c r="T882" s="3" t="s">
        <v>81</v>
      </c>
      <c r="U882" s="3" t="s">
        <v>3407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hidden="1" x14ac:dyDescent="0.2">
      <c r="A883" s="3">
        <v>10882</v>
      </c>
      <c r="B883" s="3" t="s">
        <v>2</v>
      </c>
      <c r="C883" s="3">
        <v>10882</v>
      </c>
      <c r="D883" s="3" t="s">
        <v>3408</v>
      </c>
      <c r="F883" s="3">
        <v>2014</v>
      </c>
      <c r="G883" s="3" t="s">
        <v>152</v>
      </c>
      <c r="H883" s="3" t="s">
        <v>2170</v>
      </c>
      <c r="I883" s="3" t="s">
        <v>3409</v>
      </c>
      <c r="J883" s="3" t="s">
        <v>2870</v>
      </c>
      <c r="K883" s="3" t="s">
        <v>59</v>
      </c>
      <c r="L883" s="3" t="s">
        <v>485</v>
      </c>
      <c r="M883" s="3" t="s">
        <v>103</v>
      </c>
      <c r="N883" s="3" t="s">
        <v>104</v>
      </c>
      <c r="O883" s="3">
        <v>2993</v>
      </c>
      <c r="R883" s="3" t="s">
        <v>3410</v>
      </c>
      <c r="S883" s="3" t="s">
        <v>2205</v>
      </c>
      <c r="T883" s="3" t="s">
        <v>70</v>
      </c>
      <c r="U883" s="3" t="s">
        <v>1161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3312</v>
      </c>
      <c r="F884" s="3">
        <v>2006</v>
      </c>
      <c r="G884" s="3" t="s">
        <v>38</v>
      </c>
      <c r="H884" s="3" t="s">
        <v>3313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3314</v>
      </c>
      <c r="T884" s="3" t="s">
        <v>62</v>
      </c>
      <c r="U884" s="3" t="s">
        <v>1346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hidden="1" x14ac:dyDescent="0.2">
      <c r="A885" s="3">
        <v>10884</v>
      </c>
      <c r="B885" s="3" t="s">
        <v>2</v>
      </c>
      <c r="C885" s="3">
        <v>10884</v>
      </c>
      <c r="D885" s="3" t="s">
        <v>3413</v>
      </c>
      <c r="F885" s="3">
        <v>2001</v>
      </c>
      <c r="G885" s="3" t="s">
        <v>56</v>
      </c>
      <c r="H885" s="3" t="s">
        <v>3414</v>
      </c>
      <c r="I885" s="3" t="s">
        <v>3415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3416</v>
      </c>
      <c r="T885" s="3" t="s">
        <v>70</v>
      </c>
      <c r="U885" s="3" t="s">
        <v>369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hidden="1" x14ac:dyDescent="0.2">
      <c r="A886" s="3">
        <v>10885</v>
      </c>
      <c r="B886" s="3" t="s">
        <v>2</v>
      </c>
      <c r="C886" s="3">
        <v>10885</v>
      </c>
      <c r="D886" s="3" t="s">
        <v>3293</v>
      </c>
      <c r="E886" s="3" t="s">
        <v>3417</v>
      </c>
      <c r="F886" s="3">
        <v>2017</v>
      </c>
      <c r="G886" s="3" t="s">
        <v>347</v>
      </c>
      <c r="H886" s="3" t="s">
        <v>1121</v>
      </c>
      <c r="I886" s="3" t="s">
        <v>861</v>
      </c>
      <c r="J886" s="3" t="s">
        <v>1123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3418</v>
      </c>
      <c r="T886" s="3" t="s">
        <v>62</v>
      </c>
      <c r="U886" s="3" t="s">
        <v>3419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hidden="1" x14ac:dyDescent="0.2">
      <c r="A887" s="3">
        <v>10886</v>
      </c>
      <c r="B887" s="3" t="s">
        <v>2</v>
      </c>
      <c r="C887" s="3">
        <v>10886</v>
      </c>
      <c r="D887" s="3" t="s">
        <v>3420</v>
      </c>
      <c r="E887" s="3" t="s">
        <v>3421</v>
      </c>
      <c r="F887" s="3">
        <v>2016</v>
      </c>
      <c r="G887" s="3" t="s">
        <v>2519</v>
      </c>
      <c r="H887" s="3" t="s">
        <v>3422</v>
      </c>
      <c r="I887" s="3" t="s">
        <v>3423</v>
      </c>
      <c r="K887" s="3" t="s">
        <v>59</v>
      </c>
      <c r="L887" s="3" t="s">
        <v>485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3424</v>
      </c>
      <c r="T887" s="3" t="s">
        <v>289</v>
      </c>
      <c r="U887" s="3" t="s">
        <v>3425</v>
      </c>
      <c r="V887" s="3">
        <v>9024</v>
      </c>
      <c r="W887" s="3" t="s">
        <v>450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2558</v>
      </c>
      <c r="E888" s="3" t="s">
        <v>2559</v>
      </c>
      <c r="F888" s="3">
        <v>2001</v>
      </c>
      <c r="G888" s="3" t="s">
        <v>191</v>
      </c>
      <c r="H888" s="3" t="s">
        <v>192</v>
      </c>
      <c r="I888" s="3" t="s">
        <v>2560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2561</v>
      </c>
      <c r="T888" s="3" t="s">
        <v>62</v>
      </c>
      <c r="U888" s="3" t="s">
        <v>1346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357</v>
      </c>
      <c r="F889" s="3">
        <v>2006</v>
      </c>
      <c r="G889" s="3" t="s">
        <v>358</v>
      </c>
      <c r="H889" s="3" t="s">
        <v>359</v>
      </c>
      <c r="I889" s="3" t="s">
        <v>360</v>
      </c>
      <c r="K889" s="3" t="s">
        <v>59</v>
      </c>
      <c r="L889" s="3" t="s">
        <v>361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6189</v>
      </c>
      <c r="T889" s="3" t="s">
        <v>62</v>
      </c>
      <c r="U889" s="3" t="s">
        <v>6190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hidden="1" x14ac:dyDescent="0.2">
      <c r="A890" s="3">
        <v>10889</v>
      </c>
      <c r="B890" s="3" t="s">
        <v>2</v>
      </c>
      <c r="C890" s="3">
        <v>10889</v>
      </c>
      <c r="D890" s="3" t="s">
        <v>3432</v>
      </c>
      <c r="E890" s="3" t="s">
        <v>3433</v>
      </c>
      <c r="F890" s="3">
        <v>2001</v>
      </c>
      <c r="G890" s="3" t="s">
        <v>191</v>
      </c>
      <c r="H890" s="3" t="s">
        <v>207</v>
      </c>
      <c r="I890" s="3" t="s">
        <v>2342</v>
      </c>
      <c r="J890" s="3" t="s">
        <v>479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3434</v>
      </c>
      <c r="T890" s="3" t="s">
        <v>62</v>
      </c>
      <c r="U890" s="3" t="s">
        <v>2168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hidden="1" x14ac:dyDescent="0.2">
      <c r="A891" s="3">
        <v>10890</v>
      </c>
      <c r="B891" s="3" t="s">
        <v>2</v>
      </c>
      <c r="C891" s="3">
        <v>10890</v>
      </c>
      <c r="D891" s="3" t="s">
        <v>1491</v>
      </c>
      <c r="F891" s="3">
        <v>2007</v>
      </c>
      <c r="G891" s="3" t="s">
        <v>112</v>
      </c>
      <c r="H891" s="3" t="s">
        <v>1323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3435</v>
      </c>
      <c r="T891" s="3" t="s">
        <v>62</v>
      </c>
      <c r="U891" s="3" t="s">
        <v>682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hidden="1" x14ac:dyDescent="0.2">
      <c r="A892" s="3">
        <v>10891</v>
      </c>
      <c r="B892" s="3" t="s">
        <v>2</v>
      </c>
      <c r="C892" s="3">
        <v>10891</v>
      </c>
      <c r="D892" s="3" t="s">
        <v>3436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3437</v>
      </c>
      <c r="T892" s="3" t="s">
        <v>70</v>
      </c>
      <c r="U892" s="3" t="s">
        <v>3438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hidden="1" x14ac:dyDescent="0.2">
      <c r="A893" s="3">
        <v>10892</v>
      </c>
      <c r="B893" s="3" t="s">
        <v>2</v>
      </c>
      <c r="C893" s="3">
        <v>10892</v>
      </c>
      <c r="D893" s="3" t="s">
        <v>3439</v>
      </c>
      <c r="F893" s="3">
        <v>2014</v>
      </c>
      <c r="G893" s="3" t="s">
        <v>1841</v>
      </c>
      <c r="H893" s="3" t="s">
        <v>3440</v>
      </c>
      <c r="I893" s="3" t="s">
        <v>3441</v>
      </c>
      <c r="K893" s="3" t="s">
        <v>67</v>
      </c>
      <c r="L893" s="3" t="s">
        <v>3442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3443</v>
      </c>
      <c r="T893" s="3" t="s">
        <v>211</v>
      </c>
      <c r="U893" s="3" t="s">
        <v>623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hidden="1" x14ac:dyDescent="0.2">
      <c r="A894" s="3">
        <v>10893</v>
      </c>
      <c r="B894" s="3" t="s">
        <v>2</v>
      </c>
      <c r="C894" s="3">
        <v>10893</v>
      </c>
      <c r="D894" s="3" t="s">
        <v>3444</v>
      </c>
      <c r="E894" s="3" t="s">
        <v>3445</v>
      </c>
      <c r="F894" s="3">
        <v>2006</v>
      </c>
      <c r="G894" s="3" t="s">
        <v>56</v>
      </c>
      <c r="H894" s="3" t="s">
        <v>653</v>
      </c>
      <c r="I894" s="3" t="s">
        <v>1515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3446</v>
      </c>
      <c r="T894" s="3" t="s">
        <v>81</v>
      </c>
      <c r="U894" s="3" t="s">
        <v>2711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hidden="1" x14ac:dyDescent="0.2">
      <c r="A895" s="3">
        <v>10894</v>
      </c>
      <c r="B895" s="3" t="s">
        <v>2</v>
      </c>
      <c r="C895" s="3">
        <v>10894</v>
      </c>
      <c r="D895" s="3" t="s">
        <v>3447</v>
      </c>
      <c r="E895" s="3" t="s">
        <v>3448</v>
      </c>
      <c r="F895" s="3">
        <v>2012</v>
      </c>
      <c r="G895" s="3" t="s">
        <v>56</v>
      </c>
      <c r="H895" s="3" t="s">
        <v>341</v>
      </c>
      <c r="I895" s="3" t="s">
        <v>625</v>
      </c>
      <c r="J895" s="3" t="s">
        <v>626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3449</v>
      </c>
      <c r="T895" s="3" t="s">
        <v>211</v>
      </c>
      <c r="U895" s="3" t="s">
        <v>3450</v>
      </c>
      <c r="V895" s="3">
        <v>7010</v>
      </c>
      <c r="W895" s="3" t="s">
        <v>839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2144</v>
      </c>
      <c r="F896" s="3">
        <v>2006</v>
      </c>
      <c r="G896" s="3" t="s">
        <v>56</v>
      </c>
      <c r="H896" s="3" t="s">
        <v>57</v>
      </c>
      <c r="I896" s="3" t="s">
        <v>942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2145</v>
      </c>
      <c r="T896" s="3" t="s">
        <v>62</v>
      </c>
      <c r="U896" s="3" t="s">
        <v>2146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1806</v>
      </c>
      <c r="F897" s="3">
        <v>2012</v>
      </c>
      <c r="G897" s="3" t="s">
        <v>198</v>
      </c>
      <c r="H897" s="3" t="s">
        <v>877</v>
      </c>
      <c r="I897" s="3" t="s">
        <v>1501</v>
      </c>
      <c r="J897" s="3" t="s">
        <v>1807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1808</v>
      </c>
      <c r="T897" s="3" t="s">
        <v>62</v>
      </c>
      <c r="U897" s="3" t="s">
        <v>1809</v>
      </c>
      <c r="W897" s="6" t="s">
        <v>6354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hidden="1" x14ac:dyDescent="0.2">
      <c r="A898" s="3">
        <v>10897</v>
      </c>
      <c r="B898" s="3" t="s">
        <v>2</v>
      </c>
      <c r="C898" s="3">
        <v>10897</v>
      </c>
      <c r="D898" s="3" t="s">
        <v>3458</v>
      </c>
      <c r="E898" s="3" t="s">
        <v>3459</v>
      </c>
      <c r="F898" s="3">
        <v>2007</v>
      </c>
      <c r="G898" s="3" t="s">
        <v>38</v>
      </c>
      <c r="H898" s="3" t="s">
        <v>1773</v>
      </c>
      <c r="I898" s="3" t="s">
        <v>942</v>
      </c>
      <c r="J898" s="3" t="s">
        <v>1774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1673</v>
      </c>
      <c r="T898" s="3" t="s">
        <v>62</v>
      </c>
      <c r="U898" s="3" t="s">
        <v>3046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hidden="1" x14ac:dyDescent="0.2">
      <c r="A899" s="3">
        <v>10898</v>
      </c>
      <c r="B899" s="3" t="s">
        <v>2</v>
      </c>
      <c r="C899" s="3">
        <v>10898</v>
      </c>
      <c r="D899" s="3" t="s">
        <v>3460</v>
      </c>
      <c r="F899" s="3">
        <v>2000</v>
      </c>
      <c r="G899" s="3" t="s">
        <v>56</v>
      </c>
      <c r="H899" s="3" t="s">
        <v>1785</v>
      </c>
      <c r="I899" s="3" t="s">
        <v>3461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3462</v>
      </c>
      <c r="T899" s="3" t="s">
        <v>62</v>
      </c>
      <c r="U899" s="3" t="s">
        <v>3463</v>
      </c>
      <c r="V899" s="3">
        <v>9011</v>
      </c>
      <c r="W899" s="3" t="s">
        <v>450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hidden="1" x14ac:dyDescent="0.2">
      <c r="A900" s="3">
        <v>10899</v>
      </c>
      <c r="B900" s="3" t="s">
        <v>2</v>
      </c>
      <c r="C900" s="3">
        <v>10899</v>
      </c>
      <c r="D900" s="3" t="s">
        <v>1825</v>
      </c>
      <c r="F900" s="3">
        <v>2013</v>
      </c>
      <c r="G900" s="3" t="s">
        <v>56</v>
      </c>
      <c r="H900" s="3" t="s">
        <v>366</v>
      </c>
      <c r="J900" s="3" t="s">
        <v>519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2796</v>
      </c>
      <c r="T900" s="3" t="s">
        <v>254</v>
      </c>
      <c r="U900" s="3" t="s">
        <v>913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hidden="1" x14ac:dyDescent="0.2">
      <c r="A901" s="3">
        <v>10900</v>
      </c>
      <c r="B901" s="3" t="s">
        <v>2</v>
      </c>
      <c r="C901" s="3">
        <v>10900</v>
      </c>
      <c r="D901" s="3" t="s">
        <v>3464</v>
      </c>
      <c r="E901" s="3" t="s">
        <v>3465</v>
      </c>
      <c r="F901" s="3">
        <v>2001</v>
      </c>
      <c r="G901" s="3" t="s">
        <v>358</v>
      </c>
      <c r="H901" s="3" t="s">
        <v>2564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2895</v>
      </c>
      <c r="T901" s="3" t="s">
        <v>47</v>
      </c>
      <c r="U901" s="3" t="s">
        <v>2896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hidden="1" x14ac:dyDescent="0.2">
      <c r="A902" s="3">
        <v>10901</v>
      </c>
      <c r="B902" s="3" t="s">
        <v>2</v>
      </c>
      <c r="C902" s="3">
        <v>10901</v>
      </c>
      <c r="D902" s="3" t="s">
        <v>3466</v>
      </c>
      <c r="E902" s="3" t="s">
        <v>3467</v>
      </c>
      <c r="F902" s="3">
        <v>2003</v>
      </c>
      <c r="G902" s="3" t="s">
        <v>198</v>
      </c>
      <c r="H902" s="3" t="s">
        <v>3468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3469</v>
      </c>
      <c r="T902" s="3" t="s">
        <v>62</v>
      </c>
      <c r="U902" s="3" t="s">
        <v>3470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hidden="1" x14ac:dyDescent="0.2">
      <c r="A903" s="3">
        <v>10902</v>
      </c>
      <c r="B903" s="3" t="s">
        <v>2</v>
      </c>
      <c r="C903" s="3">
        <v>10902</v>
      </c>
      <c r="D903" s="3" t="s">
        <v>1053</v>
      </c>
      <c r="E903" s="3" t="s">
        <v>3471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3472</v>
      </c>
      <c r="S903" s="3" t="s">
        <v>3473</v>
      </c>
      <c r="T903" s="3" t="s">
        <v>62</v>
      </c>
      <c r="U903" s="3" t="s">
        <v>773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hidden="1" x14ac:dyDescent="0.2">
      <c r="A904" s="3">
        <v>10903</v>
      </c>
      <c r="B904" s="3" t="s">
        <v>2</v>
      </c>
      <c r="C904" s="3">
        <v>10903</v>
      </c>
      <c r="D904" s="3" t="s">
        <v>3474</v>
      </c>
      <c r="E904" s="3" t="s">
        <v>3475</v>
      </c>
      <c r="F904" s="3">
        <v>2015</v>
      </c>
      <c r="G904" s="3" t="s">
        <v>198</v>
      </c>
      <c r="H904" s="3" t="s">
        <v>621</v>
      </c>
      <c r="I904" s="3" t="s">
        <v>1421</v>
      </c>
      <c r="J904" s="3" t="s">
        <v>2292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1071</v>
      </c>
      <c r="T904" s="3" t="s">
        <v>211</v>
      </c>
      <c r="U904" s="3" t="s">
        <v>1056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hidden="1" x14ac:dyDescent="0.2">
      <c r="A905" s="3">
        <v>10904</v>
      </c>
      <c r="B905" s="3" t="s">
        <v>2</v>
      </c>
      <c r="C905" s="3">
        <v>10904</v>
      </c>
      <c r="D905" s="3" t="s">
        <v>1494</v>
      </c>
      <c r="E905" s="3" t="s">
        <v>3476</v>
      </c>
      <c r="F905" s="3">
        <v>2014</v>
      </c>
      <c r="G905" s="3" t="s">
        <v>299</v>
      </c>
      <c r="H905" s="3" t="s">
        <v>1495</v>
      </c>
      <c r="J905" s="3" t="s">
        <v>1496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3477</v>
      </c>
      <c r="T905" s="3" t="s">
        <v>289</v>
      </c>
      <c r="U905" s="3" t="s">
        <v>1972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hidden="1" x14ac:dyDescent="0.2">
      <c r="A906" s="3">
        <v>10905</v>
      </c>
      <c r="B906" s="3" t="s">
        <v>2</v>
      </c>
      <c r="C906" s="3">
        <v>10905</v>
      </c>
      <c r="D906" s="3" t="s">
        <v>3478</v>
      </c>
      <c r="F906" s="3">
        <v>2017</v>
      </c>
      <c r="G906" s="3" t="s">
        <v>284</v>
      </c>
      <c r="H906" s="3" t="s">
        <v>3228</v>
      </c>
      <c r="I906" s="3" t="s">
        <v>552</v>
      </c>
      <c r="K906" s="3" t="s">
        <v>59</v>
      </c>
      <c r="L906" s="3" t="s">
        <v>654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3479</v>
      </c>
      <c r="T906" s="3" t="s">
        <v>554</v>
      </c>
      <c r="U906" s="3" t="s">
        <v>3480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hidden="1" x14ac:dyDescent="0.2">
      <c r="A907" s="3">
        <v>10906</v>
      </c>
      <c r="B907" s="3" t="s">
        <v>2</v>
      </c>
      <c r="C907" s="3">
        <v>10906</v>
      </c>
      <c r="D907" s="3" t="s">
        <v>3481</v>
      </c>
      <c r="F907" s="3">
        <v>2005</v>
      </c>
      <c r="G907" s="3" t="s">
        <v>56</v>
      </c>
      <c r="H907" s="3" t="s">
        <v>3482</v>
      </c>
      <c r="I907" s="3" t="s">
        <v>3483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3484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hidden="1" x14ac:dyDescent="0.2">
      <c r="A908" s="3">
        <v>10907</v>
      </c>
      <c r="B908" s="3" t="s">
        <v>2</v>
      </c>
      <c r="C908" s="3">
        <v>10907</v>
      </c>
      <c r="D908" s="3" t="s">
        <v>3485</v>
      </c>
      <c r="F908" s="3">
        <v>2010</v>
      </c>
      <c r="G908" s="3" t="s">
        <v>299</v>
      </c>
      <c r="H908" s="3" t="s">
        <v>300</v>
      </c>
      <c r="I908" s="3" t="s">
        <v>1758</v>
      </c>
      <c r="J908" s="3" t="s">
        <v>3486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3487</v>
      </c>
      <c r="S908" s="3" t="s">
        <v>873</v>
      </c>
      <c r="T908" s="3" t="s">
        <v>62</v>
      </c>
      <c r="U908" s="3" t="s">
        <v>1833</v>
      </c>
      <c r="V908" s="3">
        <v>3116</v>
      </c>
      <c r="W908" s="6" t="s">
        <v>6355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1357</v>
      </c>
      <c r="F909" s="3">
        <v>2005</v>
      </c>
      <c r="G909" s="3" t="s">
        <v>284</v>
      </c>
      <c r="H909" s="3" t="s">
        <v>285</v>
      </c>
      <c r="I909" s="3" t="s">
        <v>668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1358</v>
      </c>
      <c r="T909" s="3" t="s">
        <v>62</v>
      </c>
      <c r="U909" s="3" t="s">
        <v>1359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hidden="1" x14ac:dyDescent="0.2">
      <c r="A910" s="3">
        <v>10909</v>
      </c>
      <c r="B910" s="3" t="s">
        <v>2</v>
      </c>
      <c r="C910" s="3">
        <v>10909</v>
      </c>
      <c r="D910" s="3" t="s">
        <v>3490</v>
      </c>
      <c r="E910" s="3" t="s">
        <v>3491</v>
      </c>
      <c r="F910" s="3">
        <v>2007</v>
      </c>
      <c r="G910" s="3" t="s">
        <v>112</v>
      </c>
      <c r="H910" s="3" t="s">
        <v>2165</v>
      </c>
      <c r="I910" s="3" t="s">
        <v>139</v>
      </c>
      <c r="K910" s="3" t="s">
        <v>41</v>
      </c>
      <c r="L910" s="3" t="s">
        <v>2166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3492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hidden="1" x14ac:dyDescent="0.2">
      <c r="A911" s="3">
        <v>10910</v>
      </c>
      <c r="B911" s="3" t="s">
        <v>2</v>
      </c>
      <c r="C911" s="3">
        <v>10910</v>
      </c>
      <c r="D911" s="3" t="s">
        <v>3493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873</v>
      </c>
      <c r="T911" s="3" t="s">
        <v>62</v>
      </c>
      <c r="U911" s="3" t="s">
        <v>1861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x14ac:dyDescent="0.2">
      <c r="A912" s="3">
        <v>10447</v>
      </c>
      <c r="B912" s="3" t="s">
        <v>2</v>
      </c>
      <c r="C912" s="3">
        <v>10447</v>
      </c>
      <c r="D912" s="3" t="s">
        <v>2036</v>
      </c>
      <c r="E912" s="3" t="s">
        <v>2037</v>
      </c>
      <c r="F912" s="3">
        <v>2005</v>
      </c>
      <c r="G912" s="3" t="s">
        <v>112</v>
      </c>
      <c r="H912" s="3" t="s">
        <v>434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1358</v>
      </c>
      <c r="T912" s="3" t="s">
        <v>62</v>
      </c>
      <c r="U912" s="3" t="s">
        <v>1359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hidden="1" x14ac:dyDescent="0.2">
      <c r="A913" s="3">
        <v>10912</v>
      </c>
      <c r="B913" s="3" t="s">
        <v>2</v>
      </c>
      <c r="C913" s="3">
        <v>10912</v>
      </c>
      <c r="D913" s="3" t="s">
        <v>3498</v>
      </c>
      <c r="E913" s="3" t="s">
        <v>3499</v>
      </c>
      <c r="F913" s="3">
        <v>2008</v>
      </c>
      <c r="G913" s="3" t="s">
        <v>56</v>
      </c>
      <c r="H913" s="3" t="s">
        <v>138</v>
      </c>
      <c r="I913" s="3" t="s">
        <v>306</v>
      </c>
      <c r="J913" s="3" t="s">
        <v>311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3500</v>
      </c>
      <c r="T913" s="3" t="s">
        <v>62</v>
      </c>
      <c r="U913" s="3" t="s">
        <v>3501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hidden="1" x14ac:dyDescent="0.2">
      <c r="A914" s="3">
        <v>10913</v>
      </c>
      <c r="B914" s="3" t="s">
        <v>2</v>
      </c>
      <c r="C914" s="3">
        <v>10913</v>
      </c>
      <c r="D914" s="3" t="s">
        <v>3502</v>
      </c>
      <c r="E914" s="3" t="s">
        <v>3503</v>
      </c>
      <c r="F914" s="3">
        <v>2006</v>
      </c>
      <c r="G914" s="3" t="s">
        <v>259</v>
      </c>
      <c r="H914" s="3" t="s">
        <v>571</v>
      </c>
      <c r="I914" s="3" t="s">
        <v>3504</v>
      </c>
      <c r="J914" s="3" t="s">
        <v>573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3505</v>
      </c>
      <c r="T914" s="3" t="s">
        <v>70</v>
      </c>
      <c r="U914" s="3" t="s">
        <v>3360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hidden="1" x14ac:dyDescent="0.2">
      <c r="A915" s="3">
        <v>10914</v>
      </c>
      <c r="B915" s="3" t="s">
        <v>2</v>
      </c>
      <c r="C915" s="3">
        <v>10914</v>
      </c>
      <c r="D915" s="3" t="s">
        <v>1751</v>
      </c>
      <c r="E915" s="3" t="s">
        <v>3506</v>
      </c>
      <c r="F915" s="3">
        <v>2004</v>
      </c>
      <c r="G915" s="3" t="s">
        <v>38</v>
      </c>
      <c r="H915" s="3" t="s">
        <v>689</v>
      </c>
      <c r="J915" s="3" t="s">
        <v>690</v>
      </c>
      <c r="K915" s="3" t="s">
        <v>59</v>
      </c>
      <c r="L915" s="3" t="s">
        <v>361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3507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4231</v>
      </c>
      <c r="E916" s="3" t="s">
        <v>4232</v>
      </c>
      <c r="F916" s="3">
        <v>2011</v>
      </c>
      <c r="G916" s="3" t="s">
        <v>38</v>
      </c>
      <c r="H916" s="3" t="s">
        <v>1506</v>
      </c>
      <c r="I916" s="3">
        <v>450</v>
      </c>
      <c r="J916" s="3" t="s">
        <v>911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3799</v>
      </c>
      <c r="T916" s="3" t="s">
        <v>62</v>
      </c>
      <c r="U916" s="3" t="s">
        <v>4233</v>
      </c>
      <c r="W916" s="3" t="s">
        <v>450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hidden="1" x14ac:dyDescent="0.2">
      <c r="A917" s="3">
        <v>10916</v>
      </c>
      <c r="B917" s="3" t="s">
        <v>2</v>
      </c>
      <c r="C917" s="3">
        <v>10916</v>
      </c>
      <c r="D917" s="3" t="s">
        <v>3511</v>
      </c>
      <c r="E917" s="3" t="s">
        <v>3512</v>
      </c>
      <c r="F917" s="3">
        <v>2011</v>
      </c>
      <c r="G917" s="3" t="s">
        <v>284</v>
      </c>
      <c r="H917" s="3" t="s">
        <v>285</v>
      </c>
      <c r="I917" s="3" t="s">
        <v>668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3513</v>
      </c>
      <c r="T917" s="3" t="s">
        <v>47</v>
      </c>
      <c r="U917" s="3" t="s">
        <v>3514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5609</v>
      </c>
      <c r="E918" s="3" t="s">
        <v>5610</v>
      </c>
      <c r="F918" s="3">
        <v>2000</v>
      </c>
      <c r="G918" s="3" t="s">
        <v>358</v>
      </c>
      <c r="H918" s="3" t="s">
        <v>798</v>
      </c>
      <c r="I918" s="3" t="s">
        <v>5611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5612</v>
      </c>
      <c r="T918" s="3" t="s">
        <v>62</v>
      </c>
      <c r="U918" s="3" t="s">
        <v>1239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4817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4814</v>
      </c>
      <c r="T919" s="3" t="s">
        <v>62</v>
      </c>
      <c r="U919" s="3" t="s">
        <v>4818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hidden="1" x14ac:dyDescent="0.2">
      <c r="A920" s="3">
        <v>10919</v>
      </c>
      <c r="B920" s="3" t="s">
        <v>2</v>
      </c>
      <c r="C920" s="3">
        <v>10919</v>
      </c>
      <c r="D920" s="3" t="s">
        <v>3520</v>
      </c>
      <c r="E920" s="3" t="s">
        <v>3521</v>
      </c>
      <c r="F920" s="3">
        <v>2004</v>
      </c>
      <c r="G920" s="3" t="s">
        <v>56</v>
      </c>
      <c r="H920" s="3" t="s">
        <v>269</v>
      </c>
      <c r="I920" s="3" t="s">
        <v>3522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510</v>
      </c>
      <c r="T920" s="3" t="s">
        <v>62</v>
      </c>
      <c r="U920" s="3" t="s">
        <v>3523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hidden="1" x14ac:dyDescent="0.2">
      <c r="A921" s="3">
        <v>10920</v>
      </c>
      <c r="B921" s="3" t="s">
        <v>2</v>
      </c>
      <c r="C921" s="3">
        <v>10920</v>
      </c>
      <c r="D921" s="3" t="s">
        <v>3524</v>
      </c>
      <c r="E921" s="3" t="s">
        <v>3525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3526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hidden="1" x14ac:dyDescent="0.2">
      <c r="A922" s="3">
        <v>10921</v>
      </c>
      <c r="B922" s="3" t="s">
        <v>2</v>
      </c>
      <c r="C922" s="3">
        <v>10921</v>
      </c>
      <c r="D922" s="3" t="s">
        <v>3527</v>
      </c>
      <c r="F922" s="3">
        <v>2015</v>
      </c>
      <c r="G922" s="3" t="s">
        <v>1607</v>
      </c>
      <c r="H922" s="3" t="s">
        <v>2121</v>
      </c>
      <c r="I922" s="3" t="s">
        <v>3528</v>
      </c>
      <c r="K922" s="3" t="s">
        <v>67</v>
      </c>
      <c r="L922" s="3" t="s">
        <v>1610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3529</v>
      </c>
      <c r="T922" s="3" t="s">
        <v>70</v>
      </c>
      <c r="U922" s="3" t="s">
        <v>3530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hidden="1" x14ac:dyDescent="0.2">
      <c r="A923" s="3">
        <v>10922</v>
      </c>
      <c r="B923" s="3" t="s">
        <v>2</v>
      </c>
      <c r="C923" s="3">
        <v>10922</v>
      </c>
      <c r="D923" s="3" t="s">
        <v>3531</v>
      </c>
      <c r="E923" s="3" t="s">
        <v>3532</v>
      </c>
      <c r="F923" s="3">
        <v>2011</v>
      </c>
      <c r="G923" s="3" t="s">
        <v>198</v>
      </c>
      <c r="H923" s="3" t="s">
        <v>877</v>
      </c>
      <c r="I923" s="3" t="s">
        <v>2555</v>
      </c>
      <c r="J923" s="3" t="s">
        <v>1807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2338</v>
      </c>
      <c r="T923" s="3" t="s">
        <v>81</v>
      </c>
      <c r="U923" s="3" t="s">
        <v>3533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5583</v>
      </c>
      <c r="E924" s="3" t="s">
        <v>5584</v>
      </c>
      <c r="F924" s="3">
        <v>2007</v>
      </c>
      <c r="G924" s="3" t="s">
        <v>56</v>
      </c>
      <c r="H924" s="3" t="s">
        <v>57</v>
      </c>
      <c r="I924" s="3" t="s">
        <v>5585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5586</v>
      </c>
      <c r="S924" s="3" t="s">
        <v>655</v>
      </c>
      <c r="T924" s="3" t="s">
        <v>62</v>
      </c>
      <c r="U924" s="3" t="s">
        <v>425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hidden="1" x14ac:dyDescent="0.2">
      <c r="A925" s="3">
        <v>10924</v>
      </c>
      <c r="B925" s="3" t="s">
        <v>2</v>
      </c>
      <c r="C925" s="3">
        <v>10924</v>
      </c>
      <c r="D925" s="3" t="s">
        <v>3535</v>
      </c>
      <c r="E925" s="3" t="s">
        <v>3536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3537</v>
      </c>
      <c r="T925" s="3" t="s">
        <v>47</v>
      </c>
      <c r="U925" s="3" t="s">
        <v>3538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hidden="1" x14ac:dyDescent="0.2">
      <c r="A926" s="3">
        <v>10925</v>
      </c>
      <c r="B926" s="3" t="s">
        <v>2</v>
      </c>
      <c r="C926" s="3">
        <v>10925</v>
      </c>
      <c r="D926" s="3" t="s">
        <v>3403</v>
      </c>
      <c r="F926" s="3">
        <v>2008</v>
      </c>
      <c r="G926" s="3" t="s">
        <v>38</v>
      </c>
      <c r="H926" s="3" t="s">
        <v>3196</v>
      </c>
      <c r="I926" s="3" t="s">
        <v>3404</v>
      </c>
      <c r="K926" s="3" t="s">
        <v>59</v>
      </c>
      <c r="L926" s="3" t="s">
        <v>691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3539</v>
      </c>
      <c r="T926" s="3" t="s">
        <v>62</v>
      </c>
      <c r="U926" s="3" t="s">
        <v>3540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hidden="1" x14ac:dyDescent="0.2">
      <c r="A927" s="3">
        <v>10926</v>
      </c>
      <c r="B927" s="3" t="s">
        <v>2</v>
      </c>
      <c r="C927" s="3">
        <v>10926</v>
      </c>
      <c r="D927" s="3" t="s">
        <v>3541</v>
      </c>
      <c r="E927" s="3" t="s">
        <v>3542</v>
      </c>
      <c r="F927" s="3">
        <v>2004</v>
      </c>
      <c r="G927" s="3" t="s">
        <v>86</v>
      </c>
      <c r="H927" s="3" t="s">
        <v>1804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3543</v>
      </c>
      <c r="T927" s="3" t="s">
        <v>47</v>
      </c>
      <c r="U927" s="3" t="s">
        <v>555</v>
      </c>
      <c r="V927" s="3">
        <v>9300</v>
      </c>
      <c r="W927" s="3" t="s">
        <v>450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hidden="1" x14ac:dyDescent="0.2">
      <c r="A928" s="3">
        <v>10927</v>
      </c>
      <c r="B928" s="3" t="s">
        <v>2</v>
      </c>
      <c r="C928" s="3">
        <v>10927</v>
      </c>
      <c r="D928" s="3" t="s">
        <v>3544</v>
      </c>
      <c r="F928" s="3">
        <v>2014</v>
      </c>
      <c r="G928" s="3" t="s">
        <v>56</v>
      </c>
      <c r="H928" s="3" t="s">
        <v>2193</v>
      </c>
      <c r="I928" s="3" t="s">
        <v>2194</v>
      </c>
      <c r="J928" s="3" t="s">
        <v>2195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3545</v>
      </c>
      <c r="T928" s="3" t="s">
        <v>1175</v>
      </c>
      <c r="U928" s="3" t="s">
        <v>356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2499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1364</v>
      </c>
      <c r="R929" s="3">
        <v>32</v>
      </c>
      <c r="S929" s="3" t="s">
        <v>5135</v>
      </c>
      <c r="T929" s="3" t="s">
        <v>62</v>
      </c>
      <c r="U929" s="3" t="s">
        <v>618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hidden="1" x14ac:dyDescent="0.2">
      <c r="A930" s="3">
        <v>10929</v>
      </c>
      <c r="B930" s="3" t="s">
        <v>2</v>
      </c>
      <c r="C930" s="3">
        <v>10929</v>
      </c>
      <c r="D930" s="3" t="s">
        <v>2553</v>
      </c>
      <c r="E930" s="3" t="s">
        <v>3548</v>
      </c>
      <c r="F930" s="3">
        <v>2007</v>
      </c>
      <c r="G930" s="3" t="s">
        <v>198</v>
      </c>
      <c r="H930" s="3" t="s">
        <v>877</v>
      </c>
      <c r="I930" s="3" t="s">
        <v>2555</v>
      </c>
      <c r="J930" s="3" t="s">
        <v>2556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3549</v>
      </c>
      <c r="T930" s="3" t="s">
        <v>2420</v>
      </c>
      <c r="U930" s="3" t="s">
        <v>3550</v>
      </c>
      <c r="V930" s="3">
        <v>4414</v>
      </c>
      <c r="W930" s="3" t="s">
        <v>702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hidden="1" x14ac:dyDescent="0.2">
      <c r="A931" s="3">
        <v>10930</v>
      </c>
      <c r="B931" s="3" t="s">
        <v>2</v>
      </c>
      <c r="C931" s="3">
        <v>10930</v>
      </c>
      <c r="D931" s="3" t="s">
        <v>3551</v>
      </c>
      <c r="F931" s="3">
        <v>2002</v>
      </c>
      <c r="G931" s="3" t="s">
        <v>292</v>
      </c>
      <c r="H931" s="3" t="s">
        <v>899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1749</v>
      </c>
      <c r="S931" s="3" t="s">
        <v>3552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3772</v>
      </c>
      <c r="F932" s="3">
        <v>2016</v>
      </c>
      <c r="G932" s="3" t="s">
        <v>537</v>
      </c>
      <c r="H932" s="3" t="s">
        <v>538</v>
      </c>
      <c r="J932" s="3" t="s">
        <v>1178</v>
      </c>
      <c r="K932" s="3" t="s">
        <v>59</v>
      </c>
      <c r="L932" s="3" t="s">
        <v>890</v>
      </c>
      <c r="M932" s="3" t="s">
        <v>60</v>
      </c>
      <c r="N932" s="3" t="s">
        <v>44</v>
      </c>
      <c r="O932" s="3">
        <v>1598</v>
      </c>
      <c r="R932" s="3" t="s">
        <v>3905</v>
      </c>
      <c r="S932" s="3" t="s">
        <v>3906</v>
      </c>
      <c r="T932" s="3" t="s">
        <v>62</v>
      </c>
      <c r="U932" s="3" t="s">
        <v>469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hidden="1" x14ac:dyDescent="0.2">
      <c r="A933" s="3">
        <v>10932</v>
      </c>
      <c r="B933" s="3" t="s">
        <v>2</v>
      </c>
      <c r="C933" s="3">
        <v>10932</v>
      </c>
      <c r="D933" s="3" t="s">
        <v>3554</v>
      </c>
      <c r="F933" s="3">
        <v>2013</v>
      </c>
      <c r="G933" s="3" t="s">
        <v>152</v>
      </c>
      <c r="H933" s="3" t="s">
        <v>3555</v>
      </c>
      <c r="I933" s="3" t="s">
        <v>154</v>
      </c>
      <c r="J933" s="3" t="s">
        <v>3556</v>
      </c>
      <c r="K933" s="3" t="s">
        <v>41</v>
      </c>
      <c r="L933" s="3" t="s">
        <v>485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2448</v>
      </c>
      <c r="T933" s="3" t="s">
        <v>1319</v>
      </c>
      <c r="U933" s="3" t="s">
        <v>1833</v>
      </c>
      <c r="V933" s="3">
        <v>3116</v>
      </c>
      <c r="W933" s="6" t="s">
        <v>6355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hidden="1" x14ac:dyDescent="0.2">
      <c r="A934" s="3">
        <v>10933</v>
      </c>
      <c r="B934" s="3" t="s">
        <v>2</v>
      </c>
      <c r="C934" s="3">
        <v>10933</v>
      </c>
      <c r="D934" s="3" t="s">
        <v>3557</v>
      </c>
      <c r="E934" s="3" t="s">
        <v>3558</v>
      </c>
      <c r="F934" s="3">
        <v>2005</v>
      </c>
      <c r="G934" s="3" t="s">
        <v>3559</v>
      </c>
      <c r="H934" s="3" t="s">
        <v>3560</v>
      </c>
      <c r="I934" s="3" t="s">
        <v>716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3561</v>
      </c>
      <c r="T934" s="3" t="s">
        <v>211</v>
      </c>
      <c r="U934" s="3" t="s">
        <v>350</v>
      </c>
      <c r="V934" s="3">
        <v>4010</v>
      </c>
      <c r="W934" s="3" t="s">
        <v>351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364</v>
      </c>
      <c r="E935" s="3" t="s">
        <v>5921</v>
      </c>
      <c r="F935" s="3">
        <v>2011</v>
      </c>
      <c r="G935" s="3" t="s">
        <v>56</v>
      </c>
      <c r="H935" s="3" t="s">
        <v>366</v>
      </c>
      <c r="J935" s="3" t="s">
        <v>367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5922</v>
      </c>
      <c r="T935" s="3" t="s">
        <v>62</v>
      </c>
      <c r="U935" s="3" t="s">
        <v>469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hidden="1" x14ac:dyDescent="0.2">
      <c r="A936" s="3">
        <v>10935</v>
      </c>
      <c r="B936" s="3" t="s">
        <v>2</v>
      </c>
      <c r="C936" s="3">
        <v>10935</v>
      </c>
      <c r="D936" s="3" t="s">
        <v>3565</v>
      </c>
      <c r="E936" s="3" t="s">
        <v>3566</v>
      </c>
      <c r="F936" s="3">
        <v>2014</v>
      </c>
      <c r="G936" s="3" t="s">
        <v>1607</v>
      </c>
      <c r="H936" s="3" t="s">
        <v>1608</v>
      </c>
      <c r="I936" s="3" t="s">
        <v>1609</v>
      </c>
      <c r="K936" s="3" t="s">
        <v>67</v>
      </c>
      <c r="L936" s="3" t="s">
        <v>1610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3567</v>
      </c>
      <c r="T936" s="3" t="s">
        <v>3568</v>
      </c>
      <c r="U936" s="3" t="s">
        <v>3569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hidden="1" x14ac:dyDescent="0.2">
      <c r="A937" s="3">
        <v>10936</v>
      </c>
      <c r="B937" s="3" t="s">
        <v>2</v>
      </c>
      <c r="C937" s="3">
        <v>10936</v>
      </c>
      <c r="D937" s="3" t="s">
        <v>3570</v>
      </c>
      <c r="E937" s="3" t="s">
        <v>3571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3572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hidden="1" x14ac:dyDescent="0.2">
      <c r="A938" s="3">
        <v>10937</v>
      </c>
      <c r="B938" s="3" t="s">
        <v>2</v>
      </c>
      <c r="C938" s="3">
        <v>10937</v>
      </c>
      <c r="D938" s="3" t="s">
        <v>546</v>
      </c>
      <c r="E938" s="3" t="s">
        <v>3573</v>
      </c>
      <c r="F938" s="3">
        <v>2010</v>
      </c>
      <c r="G938" s="3" t="s">
        <v>56</v>
      </c>
      <c r="H938" s="3" t="s">
        <v>366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3574</v>
      </c>
      <c r="T938" s="3" t="s">
        <v>171</v>
      </c>
      <c r="U938" s="3" t="s">
        <v>369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hidden="1" x14ac:dyDescent="0.2">
      <c r="A939" s="3">
        <v>10938</v>
      </c>
      <c r="B939" s="3" t="s">
        <v>2</v>
      </c>
      <c r="C939" s="3">
        <v>10938</v>
      </c>
      <c r="D939" s="3" t="s">
        <v>3575</v>
      </c>
      <c r="E939" s="3" t="s">
        <v>3576</v>
      </c>
      <c r="F939" s="3">
        <v>2017</v>
      </c>
      <c r="G939" s="3" t="s">
        <v>389</v>
      </c>
      <c r="H939" s="3" t="s">
        <v>3118</v>
      </c>
      <c r="I939" s="3" t="s">
        <v>3577</v>
      </c>
      <c r="K939" s="3" t="s">
        <v>59</v>
      </c>
      <c r="L939" s="3" t="s">
        <v>485</v>
      </c>
      <c r="M939" s="3" t="s">
        <v>133</v>
      </c>
      <c r="N939" s="3" t="s">
        <v>3578</v>
      </c>
      <c r="O939" s="3">
        <v>1969</v>
      </c>
      <c r="R939" s="3">
        <v>53</v>
      </c>
      <c r="S939" s="3" t="s">
        <v>3579</v>
      </c>
      <c r="T939" s="3" t="s">
        <v>62</v>
      </c>
      <c r="U939" s="3" t="s">
        <v>3580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hidden="1" x14ac:dyDescent="0.2">
      <c r="A940" s="3">
        <v>10939</v>
      </c>
      <c r="B940" s="3" t="s">
        <v>2</v>
      </c>
      <c r="C940" s="3">
        <v>10939</v>
      </c>
      <c r="D940" s="3" t="s">
        <v>3581</v>
      </c>
      <c r="E940" s="3" t="s">
        <v>3582</v>
      </c>
      <c r="F940" s="3">
        <v>2002</v>
      </c>
      <c r="G940" s="3" t="s">
        <v>3583</v>
      </c>
      <c r="H940" s="5">
        <v>42803</v>
      </c>
      <c r="I940" s="3" t="s">
        <v>3584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3585</v>
      </c>
      <c r="T940" s="3" t="s">
        <v>171</v>
      </c>
      <c r="U940" s="3" t="s">
        <v>3586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hidden="1" x14ac:dyDescent="0.2">
      <c r="A941" s="3">
        <v>10940</v>
      </c>
      <c r="B941" s="3" t="s">
        <v>2</v>
      </c>
      <c r="C941" s="3">
        <v>10940</v>
      </c>
      <c r="D941" s="3" t="s">
        <v>3587</v>
      </c>
      <c r="E941" s="3" t="s">
        <v>3588</v>
      </c>
      <c r="F941" s="3">
        <v>2001</v>
      </c>
      <c r="G941" s="3" t="s">
        <v>112</v>
      </c>
      <c r="H941" s="3" t="s">
        <v>1950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3589</v>
      </c>
      <c r="T941" s="3" t="s">
        <v>81</v>
      </c>
      <c r="U941" s="3" t="s">
        <v>1641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hidden="1" x14ac:dyDescent="0.2">
      <c r="A942" s="3">
        <v>10941</v>
      </c>
      <c r="B942" s="3" t="s">
        <v>2</v>
      </c>
      <c r="C942" s="3">
        <v>10941</v>
      </c>
      <c r="D942" s="3" t="s">
        <v>3590</v>
      </c>
      <c r="F942" s="3">
        <v>2017</v>
      </c>
      <c r="G942" s="3" t="s">
        <v>292</v>
      </c>
      <c r="H942" s="3" t="s">
        <v>507</v>
      </c>
      <c r="I942" s="3" t="s">
        <v>3591</v>
      </c>
      <c r="K942" s="3" t="s">
        <v>59</v>
      </c>
      <c r="L942" s="3" t="s">
        <v>123</v>
      </c>
      <c r="M942" s="3" t="s">
        <v>60</v>
      </c>
      <c r="N942" s="3" t="s">
        <v>3578</v>
      </c>
      <c r="O942" s="3">
        <v>1390</v>
      </c>
      <c r="R942" s="3">
        <v>29</v>
      </c>
      <c r="S942" s="3" t="s">
        <v>3592</v>
      </c>
      <c r="T942" s="3" t="s">
        <v>47</v>
      </c>
      <c r="U942" s="3" t="s">
        <v>2391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hidden="1" x14ac:dyDescent="0.2">
      <c r="A943" s="3">
        <v>10942</v>
      </c>
      <c r="B943" s="3" t="s">
        <v>2</v>
      </c>
      <c r="C943" s="3">
        <v>10942</v>
      </c>
      <c r="D943" s="3" t="s">
        <v>3593</v>
      </c>
      <c r="E943" s="3" t="s">
        <v>3594</v>
      </c>
      <c r="F943" s="3">
        <v>2004</v>
      </c>
      <c r="G943" s="3" t="s">
        <v>353</v>
      </c>
      <c r="H943" s="3">
        <v>307</v>
      </c>
      <c r="I943" s="3" t="s">
        <v>3595</v>
      </c>
      <c r="J943" s="3" t="s">
        <v>3596</v>
      </c>
      <c r="K943" s="3" t="s">
        <v>1683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3597</v>
      </c>
      <c r="T943" s="3" t="s">
        <v>62</v>
      </c>
      <c r="U943" s="3" t="s">
        <v>748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370</v>
      </c>
      <c r="AG943" s="3" t="s">
        <v>54</v>
      </c>
      <c r="AH943" s="3">
        <v>5750</v>
      </c>
    </row>
    <row r="944" spans="1:34" hidden="1" x14ac:dyDescent="0.2">
      <c r="A944" s="3">
        <v>10943</v>
      </c>
      <c r="B944" s="3" t="s">
        <v>2</v>
      </c>
      <c r="C944" s="3">
        <v>10943</v>
      </c>
      <c r="D944" s="3" t="s">
        <v>3598</v>
      </c>
      <c r="E944" s="3" t="s">
        <v>3599</v>
      </c>
      <c r="F944" s="3">
        <v>2011</v>
      </c>
      <c r="G944" s="3" t="s">
        <v>259</v>
      </c>
      <c r="H944" s="3" t="s">
        <v>648</v>
      </c>
      <c r="I944" s="3" t="s">
        <v>2766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3600</v>
      </c>
      <c r="T944" s="3" t="s">
        <v>62</v>
      </c>
      <c r="U944" s="3" t="s">
        <v>1964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hidden="1" x14ac:dyDescent="0.2">
      <c r="A945" s="3">
        <v>10944</v>
      </c>
      <c r="B945" s="3" t="s">
        <v>2</v>
      </c>
      <c r="C945" s="3">
        <v>10944</v>
      </c>
      <c r="D945" s="3" t="s">
        <v>3601</v>
      </c>
      <c r="F945" s="3">
        <v>2006</v>
      </c>
      <c r="G945" s="3" t="s">
        <v>112</v>
      </c>
      <c r="H945" s="3" t="s">
        <v>2165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3602</v>
      </c>
      <c r="S945" s="3" t="s">
        <v>611</v>
      </c>
      <c r="T945" s="3" t="s">
        <v>62</v>
      </c>
      <c r="U945" s="3" t="s">
        <v>2236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980</v>
      </c>
      <c r="F946" s="3">
        <v>2007</v>
      </c>
      <c r="G946" s="3" t="s">
        <v>38</v>
      </c>
      <c r="H946" s="3" t="s">
        <v>512</v>
      </c>
      <c r="I946" s="3" t="s">
        <v>949</v>
      </c>
      <c r="J946" s="3" t="s">
        <v>950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5810</v>
      </c>
      <c r="T946" s="3" t="s">
        <v>62</v>
      </c>
      <c r="U946" s="3" t="s">
        <v>469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517</v>
      </c>
      <c r="E947" s="3" t="s">
        <v>4133</v>
      </c>
      <c r="F947" s="3">
        <v>2012</v>
      </c>
      <c r="G947" s="3" t="s">
        <v>56</v>
      </c>
      <c r="H947" s="3" t="s">
        <v>366</v>
      </c>
      <c r="J947" s="3" t="s">
        <v>519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2565</v>
      </c>
      <c r="T947" s="3" t="s">
        <v>62</v>
      </c>
      <c r="U947" s="3" t="s">
        <v>469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hidden="1" x14ac:dyDescent="0.2">
      <c r="A948" s="3">
        <v>10947</v>
      </c>
      <c r="B948" s="3" t="s">
        <v>2</v>
      </c>
      <c r="C948" s="3">
        <v>10947</v>
      </c>
      <c r="D948" s="3" t="s">
        <v>3609</v>
      </c>
      <c r="E948" s="3" t="s">
        <v>3610</v>
      </c>
      <c r="F948" s="3">
        <v>2015</v>
      </c>
      <c r="G948" s="3" t="s">
        <v>198</v>
      </c>
      <c r="H948" s="3" t="s">
        <v>250</v>
      </c>
      <c r="I948" s="3" t="s">
        <v>615</v>
      </c>
      <c r="J948" s="3" t="s">
        <v>616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3611</v>
      </c>
      <c r="T948" s="3" t="s">
        <v>62</v>
      </c>
      <c r="U948" s="3" t="s">
        <v>3612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1521</v>
      </c>
      <c r="E949" s="3" t="s">
        <v>1522</v>
      </c>
      <c r="F949" s="3">
        <v>2007</v>
      </c>
      <c r="G949" s="3" t="s">
        <v>152</v>
      </c>
      <c r="H949" s="3" t="s">
        <v>1523</v>
      </c>
      <c r="I949" s="3" t="s">
        <v>154</v>
      </c>
      <c r="J949" s="3" t="s">
        <v>1524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1525</v>
      </c>
      <c r="T949" s="3" t="s">
        <v>62</v>
      </c>
      <c r="U949" s="3" t="s">
        <v>1526</v>
      </c>
      <c r="W949" s="3" t="s">
        <v>702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4190</v>
      </c>
      <c r="E950" s="3" t="s">
        <v>4191</v>
      </c>
      <c r="F950" s="3">
        <v>1997</v>
      </c>
      <c r="G950" s="3" t="s">
        <v>112</v>
      </c>
      <c r="H950" s="3" t="s">
        <v>2165</v>
      </c>
      <c r="I950" s="3" t="s">
        <v>4192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4193</v>
      </c>
      <c r="S950" s="3" t="s">
        <v>368</v>
      </c>
      <c r="T950" s="3" t="s">
        <v>62</v>
      </c>
      <c r="U950" s="3" t="s">
        <v>369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hidden="1" x14ac:dyDescent="0.2">
      <c r="A951" s="3">
        <v>10950</v>
      </c>
      <c r="B951" s="3" t="s">
        <v>2</v>
      </c>
      <c r="C951" s="3">
        <v>10950</v>
      </c>
      <c r="D951" s="3" t="s">
        <v>3620</v>
      </c>
      <c r="F951" s="3">
        <v>2009</v>
      </c>
      <c r="G951" s="3" t="s">
        <v>56</v>
      </c>
      <c r="H951" s="3" t="s">
        <v>57</v>
      </c>
      <c r="I951" s="3" t="s">
        <v>889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3621</v>
      </c>
      <c r="S951" s="3" t="s">
        <v>3416</v>
      </c>
      <c r="T951" s="3" t="s">
        <v>70</v>
      </c>
      <c r="U951" s="3" t="s">
        <v>369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hidden="1" x14ac:dyDescent="0.2">
      <c r="A952" s="3">
        <v>10951</v>
      </c>
      <c r="B952" s="3" t="s">
        <v>2</v>
      </c>
      <c r="C952" s="3">
        <v>10951</v>
      </c>
      <c r="D952" s="3" t="s">
        <v>3622</v>
      </c>
      <c r="F952" s="3">
        <v>2012</v>
      </c>
      <c r="G952" s="3" t="s">
        <v>457</v>
      </c>
      <c r="H952" s="3" t="s">
        <v>3623</v>
      </c>
      <c r="I952" s="3" t="s">
        <v>336</v>
      </c>
      <c r="K952" s="3" t="s">
        <v>59</v>
      </c>
      <c r="L952" s="3" t="s">
        <v>361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3624</v>
      </c>
      <c r="T952" s="3" t="s">
        <v>62</v>
      </c>
      <c r="U952" s="3" t="s">
        <v>643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hidden="1" x14ac:dyDescent="0.2">
      <c r="A953" s="3">
        <v>10952</v>
      </c>
      <c r="B953" s="3" t="s">
        <v>2</v>
      </c>
      <c r="C953" s="3">
        <v>10952</v>
      </c>
      <c r="D953" s="3" t="s">
        <v>3625</v>
      </c>
      <c r="F953" s="3">
        <v>2014</v>
      </c>
      <c r="G953" s="3" t="s">
        <v>56</v>
      </c>
      <c r="H953" s="3" t="s">
        <v>341</v>
      </c>
      <c r="I953" s="3" t="s">
        <v>625</v>
      </c>
      <c r="J953" s="3" t="s">
        <v>626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3626</v>
      </c>
      <c r="T953" s="3" t="s">
        <v>62</v>
      </c>
      <c r="U953" s="3" t="s">
        <v>2274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hidden="1" x14ac:dyDescent="0.2">
      <c r="A954" s="3">
        <v>10953</v>
      </c>
      <c r="B954" s="3" t="s">
        <v>2</v>
      </c>
      <c r="C954" s="3">
        <v>10953</v>
      </c>
      <c r="D954" s="3" t="s">
        <v>3627</v>
      </c>
      <c r="E954" s="3" t="s">
        <v>3628</v>
      </c>
      <c r="F954" s="3">
        <v>1998</v>
      </c>
      <c r="G954" s="3" t="s">
        <v>56</v>
      </c>
      <c r="H954" s="3" t="s">
        <v>883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3629</v>
      </c>
      <c r="S954" s="3" t="s">
        <v>3630</v>
      </c>
      <c r="T954" s="3" t="s">
        <v>47</v>
      </c>
      <c r="U954" s="3" t="s">
        <v>881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hidden="1" x14ac:dyDescent="0.2">
      <c r="A955" s="3">
        <v>10954</v>
      </c>
      <c r="B955" s="3" t="s">
        <v>2</v>
      </c>
      <c r="C955" s="3">
        <v>10954</v>
      </c>
      <c r="D955" s="3" t="s">
        <v>3631</v>
      </c>
      <c r="E955" s="3" t="s">
        <v>3632</v>
      </c>
      <c r="F955" s="3">
        <v>2011</v>
      </c>
      <c r="G955" s="3" t="s">
        <v>292</v>
      </c>
      <c r="H955" s="3" t="s">
        <v>899</v>
      </c>
      <c r="I955" s="3" t="s">
        <v>3633</v>
      </c>
      <c r="J955" s="3" t="s">
        <v>3634</v>
      </c>
      <c r="K955" s="3" t="s">
        <v>67</v>
      </c>
      <c r="L955" s="3" t="s">
        <v>901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3635</v>
      </c>
      <c r="T955" s="3" t="s">
        <v>62</v>
      </c>
      <c r="U955" s="3" t="s">
        <v>3636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hidden="1" x14ac:dyDescent="0.2">
      <c r="A956" s="3">
        <v>10955</v>
      </c>
      <c r="B956" s="3" t="s">
        <v>2</v>
      </c>
      <c r="C956" s="3">
        <v>10955</v>
      </c>
      <c r="D956" s="3" t="s">
        <v>3637</v>
      </c>
      <c r="F956" s="3">
        <v>2012</v>
      </c>
      <c r="G956" s="3" t="s">
        <v>299</v>
      </c>
      <c r="H956" s="3" t="s">
        <v>2978</v>
      </c>
      <c r="I956" s="3" t="s">
        <v>1656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3638</v>
      </c>
      <c r="T956" s="3" t="s">
        <v>149</v>
      </c>
      <c r="U956" s="3" t="s">
        <v>1217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hidden="1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3639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3640</v>
      </c>
      <c r="T957" s="3" t="s">
        <v>2465</v>
      </c>
      <c r="U957" s="3" t="s">
        <v>356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4482</v>
      </c>
      <c r="F958" s="3">
        <v>2007</v>
      </c>
      <c r="G958" s="3" t="s">
        <v>292</v>
      </c>
      <c r="H958" s="3" t="s">
        <v>899</v>
      </c>
      <c r="I958" s="3" t="s">
        <v>114</v>
      </c>
      <c r="J958" s="3" t="s">
        <v>1237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2804</v>
      </c>
      <c r="T958" s="3" t="s">
        <v>62</v>
      </c>
      <c r="U958" s="3" t="s">
        <v>369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2553</v>
      </c>
      <c r="E959" s="3" t="s">
        <v>3488</v>
      </c>
      <c r="F959" s="3">
        <v>2007</v>
      </c>
      <c r="G959" s="3" t="s">
        <v>198</v>
      </c>
      <c r="H959" s="3" t="s">
        <v>877</v>
      </c>
      <c r="I959" s="3" t="s">
        <v>2555</v>
      </c>
      <c r="J959" s="3" t="s">
        <v>2556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3489</v>
      </c>
      <c r="T959" s="3" t="s">
        <v>62</v>
      </c>
      <c r="U959" s="3" t="s">
        <v>369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2452</v>
      </c>
      <c r="E960" s="3" t="s">
        <v>3729</v>
      </c>
      <c r="F960" s="3">
        <v>2005</v>
      </c>
      <c r="G960" s="3" t="s">
        <v>86</v>
      </c>
      <c r="H960" s="3" t="s">
        <v>1804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3730</v>
      </c>
      <c r="S960" s="3" t="s">
        <v>3731</v>
      </c>
      <c r="T960" s="3" t="s">
        <v>62</v>
      </c>
      <c r="U960" s="3" t="s">
        <v>643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3330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3331</v>
      </c>
      <c r="S961" s="3" t="s">
        <v>3332</v>
      </c>
      <c r="T961" s="3" t="s">
        <v>62</v>
      </c>
      <c r="U961" s="3" t="s">
        <v>3333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hidden="1" x14ac:dyDescent="0.2">
      <c r="A962" s="3">
        <v>10961</v>
      </c>
      <c r="B962" s="3" t="s">
        <v>2</v>
      </c>
      <c r="C962" s="3">
        <v>10961</v>
      </c>
      <c r="D962" s="3" t="s">
        <v>3654</v>
      </c>
      <c r="F962" s="3">
        <v>2005</v>
      </c>
      <c r="G962" s="3" t="s">
        <v>38</v>
      </c>
      <c r="H962" s="3" t="s">
        <v>689</v>
      </c>
      <c r="J962" s="3" t="s">
        <v>690</v>
      </c>
      <c r="K962" s="3" t="s">
        <v>59</v>
      </c>
      <c r="L962" s="3" t="s">
        <v>691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3621</v>
      </c>
      <c r="S962" s="3" t="s">
        <v>3655</v>
      </c>
      <c r="T962" s="3" t="s">
        <v>62</v>
      </c>
      <c r="U962" s="3" t="s">
        <v>1979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hidden="1" x14ac:dyDescent="0.2">
      <c r="A963" s="3">
        <v>10962</v>
      </c>
      <c r="B963" s="3" t="s">
        <v>2</v>
      </c>
      <c r="C963" s="3">
        <v>10962</v>
      </c>
      <c r="D963" s="3" t="s">
        <v>3656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3657</v>
      </c>
      <c r="K963" s="3" t="s">
        <v>67</v>
      </c>
      <c r="L963" s="3" t="s">
        <v>132</v>
      </c>
      <c r="M963" s="3" t="s">
        <v>133</v>
      </c>
      <c r="N963" s="3" t="s">
        <v>2957</v>
      </c>
      <c r="O963" s="3">
        <v>1598</v>
      </c>
      <c r="R963" s="3">
        <v>35</v>
      </c>
      <c r="S963" s="3" t="s">
        <v>3658</v>
      </c>
      <c r="T963" s="3" t="s">
        <v>81</v>
      </c>
      <c r="U963" s="3" t="s">
        <v>904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hidden="1" x14ac:dyDescent="0.2">
      <c r="A964" s="3">
        <v>10963</v>
      </c>
      <c r="B964" s="3" t="s">
        <v>2</v>
      </c>
      <c r="C964" s="3">
        <v>10963</v>
      </c>
      <c r="D964" s="3" t="s">
        <v>546</v>
      </c>
      <c r="E964" s="3" t="s">
        <v>3659</v>
      </c>
      <c r="F964" s="3">
        <v>2010</v>
      </c>
      <c r="G964" s="3" t="s">
        <v>56</v>
      </c>
      <c r="H964" s="3" t="s">
        <v>366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1820</v>
      </c>
      <c r="T964" s="3" t="s">
        <v>62</v>
      </c>
      <c r="U964" s="3" t="s">
        <v>1672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hidden="1" x14ac:dyDescent="0.2">
      <c r="A965" s="3">
        <v>10964</v>
      </c>
      <c r="B965" s="3" t="s">
        <v>2</v>
      </c>
      <c r="C965" s="3">
        <v>10964</v>
      </c>
      <c r="D965" s="3" t="s">
        <v>3660</v>
      </c>
      <c r="F965" s="3">
        <v>2014</v>
      </c>
      <c r="G965" s="3" t="s">
        <v>86</v>
      </c>
      <c r="H965" s="3" t="s">
        <v>403</v>
      </c>
      <c r="I965" s="3" t="s">
        <v>336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3661</v>
      </c>
      <c r="S965" s="3" t="s">
        <v>3662</v>
      </c>
      <c r="T965" s="3" t="s">
        <v>70</v>
      </c>
      <c r="U965" s="3" t="s">
        <v>2353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5802</v>
      </c>
      <c r="E966" s="3" t="s">
        <v>5803</v>
      </c>
      <c r="F966" s="3">
        <v>1996</v>
      </c>
      <c r="G966" s="3" t="s">
        <v>191</v>
      </c>
      <c r="H966" s="3" t="s">
        <v>192</v>
      </c>
      <c r="I966" s="3" t="s">
        <v>2560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5804</v>
      </c>
      <c r="T966" s="3" t="s">
        <v>62</v>
      </c>
      <c r="U966" s="3" t="s">
        <v>5805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1779</v>
      </c>
      <c r="E967" s="3" t="s">
        <v>1780</v>
      </c>
      <c r="F967" s="3">
        <v>2013</v>
      </c>
      <c r="G967" s="3" t="s">
        <v>38</v>
      </c>
      <c r="H967" s="3" t="s">
        <v>1727</v>
      </c>
      <c r="I967" s="3" t="s">
        <v>68</v>
      </c>
      <c r="J967" s="3" t="s">
        <v>1781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1782</v>
      </c>
      <c r="T967" s="3" t="s">
        <v>62</v>
      </c>
      <c r="U967" s="3" t="s">
        <v>1783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hidden="1" x14ac:dyDescent="0.2">
      <c r="A968" s="3">
        <v>10967</v>
      </c>
      <c r="B968" s="3" t="s">
        <v>2</v>
      </c>
      <c r="C968" s="3">
        <v>10967</v>
      </c>
      <c r="D968" s="3" t="s">
        <v>3668</v>
      </c>
      <c r="F968" s="3">
        <v>2006</v>
      </c>
      <c r="G968" s="3" t="s">
        <v>198</v>
      </c>
      <c r="H968" s="3" t="s">
        <v>877</v>
      </c>
      <c r="I968" s="3" t="s">
        <v>1501</v>
      </c>
      <c r="J968" s="3" t="s">
        <v>2556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3669</v>
      </c>
      <c r="T968" s="3" t="s">
        <v>81</v>
      </c>
      <c r="U968" s="3" t="s">
        <v>393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hidden="1" x14ac:dyDescent="0.2">
      <c r="A969" s="3">
        <v>10968</v>
      </c>
      <c r="B969" s="3" t="s">
        <v>2</v>
      </c>
      <c r="C969" s="3">
        <v>10968</v>
      </c>
      <c r="D969" s="3" t="s">
        <v>3670</v>
      </c>
      <c r="E969" s="3" t="s">
        <v>3671</v>
      </c>
      <c r="F969" s="3">
        <v>2004</v>
      </c>
      <c r="G969" s="3" t="s">
        <v>259</v>
      </c>
      <c r="H969" s="3" t="s">
        <v>571</v>
      </c>
      <c r="I969" s="3" t="s">
        <v>3584</v>
      </c>
      <c r="J969" s="3" t="s">
        <v>1155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3672</v>
      </c>
      <c r="T969" s="3" t="s">
        <v>62</v>
      </c>
      <c r="U969" s="3" t="s">
        <v>3673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hidden="1" x14ac:dyDescent="0.2">
      <c r="A970" s="3">
        <v>10969</v>
      </c>
      <c r="B970" s="3" t="s">
        <v>2</v>
      </c>
      <c r="C970" s="3">
        <v>10969</v>
      </c>
      <c r="D970" s="3" t="s">
        <v>3674</v>
      </c>
      <c r="E970" s="3" t="s">
        <v>3675</v>
      </c>
      <c r="F970" s="3">
        <v>2007</v>
      </c>
      <c r="G970" s="3" t="s">
        <v>292</v>
      </c>
      <c r="H970" s="3" t="s">
        <v>391</v>
      </c>
      <c r="I970" s="3" t="s">
        <v>3676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3677</v>
      </c>
      <c r="T970" s="3" t="s">
        <v>62</v>
      </c>
      <c r="U970" s="3" t="s">
        <v>1555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hidden="1" x14ac:dyDescent="0.2">
      <c r="A971" s="3">
        <v>10970</v>
      </c>
      <c r="B971" s="3" t="s">
        <v>2</v>
      </c>
      <c r="C971" s="3">
        <v>10970</v>
      </c>
      <c r="D971" s="3" t="s">
        <v>3678</v>
      </c>
      <c r="F971" s="3">
        <v>2009</v>
      </c>
      <c r="G971" s="3" t="s">
        <v>86</v>
      </c>
      <c r="H971" s="3" t="s">
        <v>1804</v>
      </c>
      <c r="I971" s="3" t="s">
        <v>3679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3680</v>
      </c>
      <c r="T971" s="3" t="s">
        <v>47</v>
      </c>
      <c r="U971" s="3" t="s">
        <v>3681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hidden="1" x14ac:dyDescent="0.2">
      <c r="A972" s="3">
        <v>10971</v>
      </c>
      <c r="B972" s="3" t="s">
        <v>2</v>
      </c>
      <c r="C972" s="3">
        <v>10971</v>
      </c>
      <c r="D972" s="3" t="s">
        <v>3682</v>
      </c>
      <c r="F972" s="3">
        <v>1999</v>
      </c>
      <c r="G972" s="3" t="s">
        <v>86</v>
      </c>
      <c r="H972" s="3" t="s">
        <v>244</v>
      </c>
      <c r="J972" s="3" t="s">
        <v>3683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2767</v>
      </c>
      <c r="T972" s="3" t="s">
        <v>62</v>
      </c>
      <c r="U972" s="3" t="s">
        <v>2100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4534</v>
      </c>
      <c r="F973" s="3">
        <v>2000</v>
      </c>
      <c r="G973" s="3" t="s">
        <v>259</v>
      </c>
      <c r="H973" s="3" t="s">
        <v>636</v>
      </c>
      <c r="I973" s="3" t="s">
        <v>630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4535</v>
      </c>
      <c r="T973" s="3" t="s">
        <v>62</v>
      </c>
      <c r="U973" s="3" t="s">
        <v>4536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hidden="1" x14ac:dyDescent="0.2">
      <c r="A974" s="3">
        <v>10973</v>
      </c>
      <c r="B974" s="3" t="s">
        <v>2</v>
      </c>
      <c r="C974" s="3">
        <v>10973</v>
      </c>
      <c r="D974" s="3" t="s">
        <v>3688</v>
      </c>
      <c r="F974" s="3">
        <v>2004</v>
      </c>
      <c r="G974" s="3" t="s">
        <v>198</v>
      </c>
      <c r="H974" s="3" t="s">
        <v>877</v>
      </c>
      <c r="I974" s="3" t="s">
        <v>1093</v>
      </c>
      <c r="J974" s="3" t="s">
        <v>2851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3689</v>
      </c>
      <c r="T974" s="3" t="s">
        <v>47</v>
      </c>
      <c r="U974" s="3" t="s">
        <v>3690</v>
      </c>
      <c r="V974" s="3">
        <v>7010</v>
      </c>
      <c r="W974" s="3" t="s">
        <v>839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hidden="1" x14ac:dyDescent="0.2">
      <c r="A975" s="3">
        <v>10974</v>
      </c>
      <c r="B975" s="3" t="s">
        <v>2</v>
      </c>
      <c r="C975" s="3">
        <v>10974</v>
      </c>
      <c r="D975" s="3" t="s">
        <v>909</v>
      </c>
      <c r="F975" s="3">
        <v>2014</v>
      </c>
      <c r="G975" s="3" t="s">
        <v>38</v>
      </c>
      <c r="H975" s="3" t="s">
        <v>910</v>
      </c>
      <c r="J975" s="3" t="s">
        <v>911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3691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hidden="1" x14ac:dyDescent="0.2">
      <c r="A976" s="3">
        <v>10975</v>
      </c>
      <c r="B976" s="3" t="s">
        <v>2</v>
      </c>
      <c r="C976" s="3">
        <v>10975</v>
      </c>
      <c r="D976" s="3" t="s">
        <v>3692</v>
      </c>
      <c r="E976" s="3" t="s">
        <v>3693</v>
      </c>
      <c r="F976" s="3">
        <v>1990</v>
      </c>
      <c r="G976" s="3" t="s">
        <v>38</v>
      </c>
      <c r="H976" s="3" t="s">
        <v>512</v>
      </c>
      <c r="I976" s="3" t="s">
        <v>3694</v>
      </c>
      <c r="J976" s="3" t="s">
        <v>3695</v>
      </c>
      <c r="K976" s="3" t="s">
        <v>41</v>
      </c>
      <c r="L976" s="3" t="s">
        <v>42</v>
      </c>
      <c r="M976" s="3" t="s">
        <v>43</v>
      </c>
      <c r="N976" s="3" t="s">
        <v>552</v>
      </c>
      <c r="O976" s="3">
        <v>1998</v>
      </c>
      <c r="R976" s="3">
        <v>79</v>
      </c>
      <c r="S976" s="3" t="s">
        <v>3696</v>
      </c>
      <c r="T976" s="3" t="s">
        <v>47</v>
      </c>
      <c r="U976" s="3" t="s">
        <v>499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4694</v>
      </c>
      <c r="E977" s="3" t="s">
        <v>4695</v>
      </c>
      <c r="F977" s="3">
        <v>1997</v>
      </c>
      <c r="G977" s="3" t="s">
        <v>56</v>
      </c>
      <c r="H977" s="3" t="s">
        <v>1335</v>
      </c>
      <c r="I977" s="3" t="s">
        <v>4696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4697</v>
      </c>
      <c r="T977" s="3" t="s">
        <v>62</v>
      </c>
      <c r="U977" s="3" t="s">
        <v>4698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hidden="1" x14ac:dyDescent="0.2">
      <c r="A978" s="3">
        <v>10977</v>
      </c>
      <c r="B978" s="3" t="s">
        <v>2</v>
      </c>
      <c r="C978" s="3">
        <v>10977</v>
      </c>
      <c r="D978" s="3" t="s">
        <v>3699</v>
      </c>
      <c r="F978" s="3">
        <v>2008</v>
      </c>
      <c r="G978" s="3" t="s">
        <v>56</v>
      </c>
      <c r="H978" s="3" t="s">
        <v>1734</v>
      </c>
      <c r="I978" s="3" t="s">
        <v>1735</v>
      </c>
      <c r="J978" s="3" t="s">
        <v>3700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3701</v>
      </c>
      <c r="T978" s="3" t="s">
        <v>62</v>
      </c>
      <c r="U978" s="3" t="s">
        <v>2381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hidden="1" x14ac:dyDescent="0.2">
      <c r="A979" s="3">
        <v>10978</v>
      </c>
      <c r="B979" s="3" t="s">
        <v>2</v>
      </c>
      <c r="C979" s="3">
        <v>10978</v>
      </c>
      <c r="D979" s="3" t="s">
        <v>977</v>
      </c>
      <c r="F979" s="3">
        <v>2008</v>
      </c>
      <c r="G979" s="3" t="s">
        <v>56</v>
      </c>
      <c r="H979" s="3" t="s">
        <v>366</v>
      </c>
      <c r="J979" s="3" t="s">
        <v>730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3702</v>
      </c>
      <c r="T979" s="3" t="s">
        <v>47</v>
      </c>
      <c r="U979" s="3" t="s">
        <v>1081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hidden="1" x14ac:dyDescent="0.2">
      <c r="A980" s="3">
        <v>10979</v>
      </c>
      <c r="B980" s="3" t="s">
        <v>2</v>
      </c>
      <c r="C980" s="3">
        <v>10979</v>
      </c>
      <c r="D980" s="3" t="s">
        <v>3703</v>
      </c>
      <c r="E980" s="3" t="s">
        <v>3704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3705</v>
      </c>
      <c r="T980" s="3" t="s">
        <v>211</v>
      </c>
      <c r="U980" s="3" t="s">
        <v>3007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hidden="1" x14ac:dyDescent="0.2">
      <c r="A981" s="3">
        <v>10980</v>
      </c>
      <c r="B981" s="3" t="s">
        <v>2</v>
      </c>
      <c r="C981" s="3">
        <v>10980</v>
      </c>
      <c r="D981" s="3" t="s">
        <v>3706</v>
      </c>
      <c r="E981" s="3" t="s">
        <v>3707</v>
      </c>
      <c r="F981" s="3">
        <v>2003</v>
      </c>
      <c r="G981" s="3" t="s">
        <v>56</v>
      </c>
      <c r="H981" s="3" t="s">
        <v>528</v>
      </c>
      <c r="I981" s="3" t="s">
        <v>770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3708</v>
      </c>
      <c r="T981" s="3" t="s">
        <v>47</v>
      </c>
      <c r="U981" s="3" t="s">
        <v>3709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hidden="1" x14ac:dyDescent="0.2">
      <c r="A982" s="3">
        <v>10981</v>
      </c>
      <c r="B982" s="3" t="s">
        <v>2</v>
      </c>
      <c r="C982" s="3">
        <v>10981</v>
      </c>
      <c r="D982" s="3" t="s">
        <v>1896</v>
      </c>
      <c r="E982" s="3" t="s">
        <v>3710</v>
      </c>
      <c r="F982" s="3">
        <v>1999</v>
      </c>
      <c r="G982" s="3" t="s">
        <v>56</v>
      </c>
      <c r="H982" s="3" t="s">
        <v>1897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3711</v>
      </c>
      <c r="T982" s="3" t="s">
        <v>62</v>
      </c>
      <c r="U982" s="3" t="s">
        <v>3712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hidden="1" x14ac:dyDescent="0.2">
      <c r="A983" s="3">
        <v>10982</v>
      </c>
      <c r="B983" s="3" t="s">
        <v>2</v>
      </c>
      <c r="C983" s="3">
        <v>10982</v>
      </c>
      <c r="D983" s="3" t="s">
        <v>3613</v>
      </c>
      <c r="E983" s="3" t="s">
        <v>3713</v>
      </c>
      <c r="F983" s="3">
        <v>2012</v>
      </c>
      <c r="G983" s="3" t="s">
        <v>198</v>
      </c>
      <c r="H983" s="3" t="s">
        <v>597</v>
      </c>
      <c r="I983" s="3" t="s">
        <v>3615</v>
      </c>
      <c r="J983" s="3" t="s">
        <v>2225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1024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5929</v>
      </c>
      <c r="E984" s="3" t="s">
        <v>5930</v>
      </c>
      <c r="F984" s="3">
        <v>2009</v>
      </c>
      <c r="G984" s="3" t="s">
        <v>56</v>
      </c>
      <c r="H984" s="3" t="s">
        <v>335</v>
      </c>
      <c r="J984" s="3" t="s">
        <v>3872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5931</v>
      </c>
      <c r="T984" s="3" t="s">
        <v>62</v>
      </c>
      <c r="U984" s="3" t="s">
        <v>5932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x14ac:dyDescent="0.2">
      <c r="A985" s="3">
        <v>10733</v>
      </c>
      <c r="B985" s="3" t="s">
        <v>2</v>
      </c>
      <c r="C985" s="3">
        <v>10733</v>
      </c>
      <c r="D985" s="3" t="s">
        <v>2976</v>
      </c>
      <c r="E985" s="3" t="s">
        <v>2977</v>
      </c>
      <c r="F985" s="3">
        <v>2011</v>
      </c>
      <c r="G985" s="3" t="s">
        <v>299</v>
      </c>
      <c r="H985" s="3" t="s">
        <v>2978</v>
      </c>
      <c r="I985" s="3" t="s">
        <v>1656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2979</v>
      </c>
      <c r="T985" s="3" t="s">
        <v>62</v>
      </c>
      <c r="U985" s="3" t="s">
        <v>2980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hidden="1" x14ac:dyDescent="0.2">
      <c r="A986" s="3">
        <v>10985</v>
      </c>
      <c r="B986" s="3" t="s">
        <v>2</v>
      </c>
      <c r="C986" s="3">
        <v>10985</v>
      </c>
      <c r="D986" s="3" t="s">
        <v>3717</v>
      </c>
      <c r="F986" s="3">
        <v>2006</v>
      </c>
      <c r="G986" s="3" t="s">
        <v>152</v>
      </c>
      <c r="H986" s="3" t="s">
        <v>1928</v>
      </c>
      <c r="J986" s="3" t="s">
        <v>3025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3718</v>
      </c>
      <c r="T986" s="3" t="s">
        <v>62</v>
      </c>
      <c r="U986" s="3" t="s">
        <v>881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hidden="1" x14ac:dyDescent="0.2">
      <c r="A987" s="3">
        <v>10986</v>
      </c>
      <c r="B987" s="3" t="s">
        <v>2</v>
      </c>
      <c r="C987" s="3">
        <v>10986</v>
      </c>
      <c r="D987" s="3" t="s">
        <v>1763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3719</v>
      </c>
      <c r="T987" s="3" t="s">
        <v>62</v>
      </c>
      <c r="U987" s="3" t="s">
        <v>462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5750</v>
      </c>
      <c r="F988" s="3">
        <v>2005</v>
      </c>
      <c r="G988" s="3" t="s">
        <v>86</v>
      </c>
      <c r="H988" s="3" t="s">
        <v>784</v>
      </c>
      <c r="J988" s="3" t="s">
        <v>5751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2767</v>
      </c>
      <c r="T988" s="3" t="s">
        <v>62</v>
      </c>
      <c r="U988" s="3" t="s">
        <v>2609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hidden="1" x14ac:dyDescent="0.2">
      <c r="A989" s="3">
        <v>10988</v>
      </c>
      <c r="B989" s="3" t="s">
        <v>2</v>
      </c>
      <c r="C989" s="3">
        <v>10988</v>
      </c>
      <c r="D989" s="3" t="s">
        <v>3721</v>
      </c>
      <c r="E989" s="3" t="s">
        <v>3722</v>
      </c>
      <c r="F989" s="3">
        <v>2008</v>
      </c>
      <c r="G989" s="3" t="s">
        <v>198</v>
      </c>
      <c r="H989" s="3" t="s">
        <v>877</v>
      </c>
      <c r="I989" s="3" t="s">
        <v>3723</v>
      </c>
      <c r="J989" s="3" t="s">
        <v>2556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3724</v>
      </c>
      <c r="S989" s="3" t="s">
        <v>1350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2632</v>
      </c>
      <c r="F990" s="3">
        <v>2000</v>
      </c>
      <c r="G990" s="3" t="s">
        <v>457</v>
      </c>
      <c r="H990" s="3" t="s">
        <v>483</v>
      </c>
      <c r="I990" s="3" t="s">
        <v>965</v>
      </c>
      <c r="J990" s="3" t="s">
        <v>2633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755</v>
      </c>
      <c r="T990" s="3" t="s">
        <v>62</v>
      </c>
      <c r="U990" s="3" t="s">
        <v>1833</v>
      </c>
      <c r="V990" s="3">
        <v>3116</v>
      </c>
      <c r="W990" s="6" t="s">
        <v>6355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517</v>
      </c>
      <c r="F991" s="3">
        <v>2012</v>
      </c>
      <c r="G991" s="3" t="s">
        <v>56</v>
      </c>
      <c r="H991" s="3" t="s">
        <v>366</v>
      </c>
      <c r="J991" s="3" t="s">
        <v>519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3820</v>
      </c>
      <c r="S991" s="3" t="s">
        <v>3821</v>
      </c>
      <c r="T991" s="3" t="s">
        <v>62</v>
      </c>
      <c r="U991" s="3" t="s">
        <v>414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3714</v>
      </c>
      <c r="F992" s="3">
        <v>2006</v>
      </c>
      <c r="G992" s="3" t="s">
        <v>56</v>
      </c>
      <c r="H992" s="3" t="s">
        <v>3068</v>
      </c>
      <c r="I992" s="3" t="s">
        <v>3069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2767</v>
      </c>
      <c r="T992" s="3" t="s">
        <v>62</v>
      </c>
      <c r="U992" s="3" t="s">
        <v>414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hidden="1" x14ac:dyDescent="0.2">
      <c r="A993" s="3">
        <v>10992</v>
      </c>
      <c r="B993" s="3" t="s">
        <v>2</v>
      </c>
      <c r="C993" s="3">
        <v>10992</v>
      </c>
      <c r="D993" s="3" t="s">
        <v>3736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3737</v>
      </c>
      <c r="T993" s="3" t="s">
        <v>171</v>
      </c>
      <c r="U993" s="3" t="s">
        <v>3056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x14ac:dyDescent="0.2">
      <c r="A994" s="3">
        <v>11671</v>
      </c>
      <c r="B994" s="3" t="s">
        <v>2</v>
      </c>
      <c r="C994" s="3">
        <v>11671</v>
      </c>
      <c r="D994" s="3" t="s">
        <v>5528</v>
      </c>
      <c r="E994" s="3" t="s">
        <v>5529</v>
      </c>
      <c r="F994" s="3">
        <v>2006</v>
      </c>
      <c r="G994" s="3" t="s">
        <v>56</v>
      </c>
      <c r="H994" s="3" t="s">
        <v>3782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447</v>
      </c>
      <c r="R994" s="3">
        <v>469</v>
      </c>
      <c r="S994" s="3" t="s">
        <v>2767</v>
      </c>
      <c r="T994" s="3" t="s">
        <v>62</v>
      </c>
      <c r="U994" s="3" t="s">
        <v>414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hidden="1" x14ac:dyDescent="0.2">
      <c r="A995" s="3">
        <v>10994</v>
      </c>
      <c r="B995" s="3" t="s">
        <v>2</v>
      </c>
      <c r="C995" s="3">
        <v>10994</v>
      </c>
      <c r="D995" s="3" t="s">
        <v>3739</v>
      </c>
      <c r="E995" s="3" t="s">
        <v>3740</v>
      </c>
      <c r="F995" s="3">
        <v>2004</v>
      </c>
      <c r="G995" s="3" t="s">
        <v>284</v>
      </c>
      <c r="H995" s="3" t="s">
        <v>3741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3742</v>
      </c>
      <c r="T995" s="3" t="s">
        <v>171</v>
      </c>
      <c r="U995" s="3" t="s">
        <v>976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hidden="1" x14ac:dyDescent="0.2">
      <c r="A996" s="3">
        <v>10995</v>
      </c>
      <c r="B996" s="3" t="s">
        <v>2</v>
      </c>
      <c r="C996" s="3">
        <v>10995</v>
      </c>
      <c r="D996" s="3" t="s">
        <v>3743</v>
      </c>
      <c r="E996" s="3" t="s">
        <v>3744</v>
      </c>
      <c r="F996" s="3">
        <v>2004</v>
      </c>
      <c r="G996" s="3" t="s">
        <v>38</v>
      </c>
      <c r="H996" s="3" t="s">
        <v>689</v>
      </c>
      <c r="J996" s="3" t="s">
        <v>690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3745</v>
      </c>
      <c r="T996" s="3" t="s">
        <v>171</v>
      </c>
      <c r="U996" s="3" t="s">
        <v>773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hidden="1" x14ac:dyDescent="0.2">
      <c r="A997" s="3">
        <v>10996</v>
      </c>
      <c r="B997" s="3" t="s">
        <v>2</v>
      </c>
      <c r="C997" s="3">
        <v>10996</v>
      </c>
      <c r="D997" s="3" t="s">
        <v>3746</v>
      </c>
      <c r="E997" s="3" t="s">
        <v>3747</v>
      </c>
      <c r="F997" s="3">
        <v>2017</v>
      </c>
      <c r="G997" s="3" t="s">
        <v>112</v>
      </c>
      <c r="H997" s="3" t="s">
        <v>168</v>
      </c>
      <c r="I997" s="3" t="s">
        <v>3748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3749</v>
      </c>
      <c r="T997" s="3" t="s">
        <v>903</v>
      </c>
      <c r="U997" s="3" t="s">
        <v>957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hidden="1" x14ac:dyDescent="0.2">
      <c r="A998" s="3">
        <v>10997</v>
      </c>
      <c r="B998" s="3" t="s">
        <v>2</v>
      </c>
      <c r="C998" s="3">
        <v>10997</v>
      </c>
      <c r="D998" s="3" t="s">
        <v>3750</v>
      </c>
      <c r="E998" s="3" t="s">
        <v>3751</v>
      </c>
      <c r="F998" s="3">
        <v>2001</v>
      </c>
      <c r="G998" s="3" t="s">
        <v>86</v>
      </c>
      <c r="H998" s="3" t="s">
        <v>3752</v>
      </c>
      <c r="I998" s="3" t="s">
        <v>3753</v>
      </c>
      <c r="K998" s="3" t="s">
        <v>67</v>
      </c>
      <c r="L998" s="3" t="s">
        <v>480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804</v>
      </c>
      <c r="T998" s="3" t="s">
        <v>81</v>
      </c>
      <c r="U998" s="3" t="s">
        <v>805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hidden="1" x14ac:dyDescent="0.2">
      <c r="A999" s="3">
        <v>10998</v>
      </c>
      <c r="B999" s="3" t="s">
        <v>2</v>
      </c>
      <c r="C999" s="3">
        <v>10998</v>
      </c>
      <c r="D999" s="3" t="s">
        <v>3754</v>
      </c>
      <c r="F999" s="3">
        <v>2017</v>
      </c>
      <c r="G999" s="3" t="s">
        <v>358</v>
      </c>
      <c r="H999" s="3" t="s">
        <v>3755</v>
      </c>
      <c r="I999" s="3" t="s">
        <v>3756</v>
      </c>
      <c r="J999" s="3" t="s">
        <v>3757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3758</v>
      </c>
      <c r="T999" s="3" t="s">
        <v>62</v>
      </c>
      <c r="U999" s="3" t="s">
        <v>3759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hidden="1" x14ac:dyDescent="0.2">
      <c r="A1000" s="3">
        <v>10999</v>
      </c>
      <c r="B1000" s="3" t="s">
        <v>2</v>
      </c>
      <c r="C1000" s="3">
        <v>10999</v>
      </c>
      <c r="D1000" s="3" t="s">
        <v>3760</v>
      </c>
      <c r="F1000" s="3">
        <v>2005</v>
      </c>
      <c r="G1000" s="3" t="s">
        <v>38</v>
      </c>
      <c r="H1000" s="3" t="s">
        <v>1277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3761</v>
      </c>
      <c r="T1000" s="3" t="s">
        <v>171</v>
      </c>
      <c r="U1000" s="3" t="s">
        <v>1024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hidden="1" x14ac:dyDescent="0.2">
      <c r="A1001" s="3">
        <v>11000</v>
      </c>
      <c r="B1001" s="3" t="s">
        <v>2</v>
      </c>
      <c r="C1001" s="3">
        <v>11000</v>
      </c>
      <c r="D1001" s="3" t="s">
        <v>1622</v>
      </c>
      <c r="F1001" s="3">
        <v>2002</v>
      </c>
      <c r="G1001" s="3" t="s">
        <v>56</v>
      </c>
      <c r="H1001" s="3" t="s">
        <v>745</v>
      </c>
      <c r="J1001" s="3" t="s">
        <v>1623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3762</v>
      </c>
      <c r="T1001" s="3" t="s">
        <v>254</v>
      </c>
      <c r="U1001" s="3" t="s">
        <v>1389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1431</v>
      </c>
      <c r="F1002" s="3">
        <v>2006</v>
      </c>
      <c r="G1002" s="3" t="s">
        <v>112</v>
      </c>
      <c r="H1002" s="3" t="s">
        <v>1323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2679</v>
      </c>
      <c r="T1002" s="3" t="s">
        <v>62</v>
      </c>
      <c r="U1002" s="3" t="s">
        <v>414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hidden="1" x14ac:dyDescent="0.2">
      <c r="A1003" s="3">
        <v>11002</v>
      </c>
      <c r="B1003" s="3" t="s">
        <v>2</v>
      </c>
      <c r="C1003" s="3">
        <v>11002</v>
      </c>
      <c r="D1003" s="3" t="s">
        <v>3765</v>
      </c>
      <c r="F1003" s="3">
        <v>2003</v>
      </c>
      <c r="G1003" s="3" t="s">
        <v>292</v>
      </c>
      <c r="H1003" s="3" t="s">
        <v>293</v>
      </c>
      <c r="J1003" s="3" t="s">
        <v>3766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3767</v>
      </c>
      <c r="T1003" s="3" t="s">
        <v>62</v>
      </c>
      <c r="U1003" s="3" t="s">
        <v>3768</v>
      </c>
      <c r="V1003" s="3">
        <v>9781</v>
      </c>
      <c r="W1003" s="3" t="s">
        <v>410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hidden="1" x14ac:dyDescent="0.2">
      <c r="A1004" s="3">
        <v>11003</v>
      </c>
      <c r="B1004" s="3" t="s">
        <v>2</v>
      </c>
      <c r="C1004" s="3">
        <v>11003</v>
      </c>
      <c r="D1004" s="3" t="s">
        <v>3769</v>
      </c>
      <c r="E1004" s="3" t="s">
        <v>3770</v>
      </c>
      <c r="F1004" s="3">
        <v>1997</v>
      </c>
      <c r="G1004" s="3" t="s">
        <v>56</v>
      </c>
      <c r="H1004" s="3" t="s">
        <v>57</v>
      </c>
      <c r="I1004" s="3" t="s">
        <v>306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3771</v>
      </c>
      <c r="T1004" s="3" t="s">
        <v>254</v>
      </c>
      <c r="U1004" s="3" t="s">
        <v>2927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1463</v>
      </c>
      <c r="E1005" s="3" t="s">
        <v>1464</v>
      </c>
      <c r="F1005" s="3">
        <v>2016</v>
      </c>
      <c r="G1005" s="3" t="s">
        <v>56</v>
      </c>
      <c r="H1005" s="3" t="s">
        <v>653</v>
      </c>
      <c r="I1005" s="3" t="s">
        <v>1465</v>
      </c>
      <c r="J1005" s="3" t="s">
        <v>1466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1467</v>
      </c>
      <c r="T1005" s="3" t="s">
        <v>62</v>
      </c>
      <c r="U1005" s="3" t="s">
        <v>419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hidden="1" x14ac:dyDescent="0.2">
      <c r="A1006" s="3">
        <v>11005</v>
      </c>
      <c r="B1006" s="3" t="s">
        <v>2</v>
      </c>
      <c r="C1006" s="3">
        <v>11005</v>
      </c>
      <c r="D1006" s="3" t="s">
        <v>371</v>
      </c>
      <c r="E1006" s="3" t="s">
        <v>3774</v>
      </c>
      <c r="F1006" s="3">
        <v>2016</v>
      </c>
      <c r="G1006" s="3" t="s">
        <v>56</v>
      </c>
      <c r="H1006" s="3" t="s">
        <v>138</v>
      </c>
      <c r="I1006" s="3" t="s">
        <v>373</v>
      </c>
      <c r="J1006" s="3" t="s">
        <v>374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3775</v>
      </c>
      <c r="S1006" s="3" t="s">
        <v>493</v>
      </c>
      <c r="T1006" s="3" t="s">
        <v>47</v>
      </c>
      <c r="U1006" s="3" t="s">
        <v>494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364</v>
      </c>
      <c r="F1007" s="3">
        <v>2011</v>
      </c>
      <c r="G1007" s="3" t="s">
        <v>56</v>
      </c>
      <c r="H1007" s="3" t="s">
        <v>366</v>
      </c>
      <c r="J1007" s="3" t="s">
        <v>367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6112</v>
      </c>
      <c r="T1007" s="3" t="s">
        <v>62</v>
      </c>
      <c r="U1007" s="3" t="s">
        <v>419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hidden="1" x14ac:dyDescent="0.2">
      <c r="A1008" s="3">
        <v>11007</v>
      </c>
      <c r="B1008" s="3" t="s">
        <v>2</v>
      </c>
      <c r="C1008" s="3">
        <v>11007</v>
      </c>
      <c r="D1008" s="3" t="s">
        <v>3777</v>
      </c>
      <c r="F1008" s="3">
        <v>2016</v>
      </c>
      <c r="G1008" s="3" t="s">
        <v>299</v>
      </c>
      <c r="H1008" s="3" t="s">
        <v>3778</v>
      </c>
      <c r="J1008" s="3" t="s">
        <v>3779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1673</v>
      </c>
      <c r="T1008" s="3" t="s">
        <v>1293</v>
      </c>
      <c r="U1008" s="3" t="s">
        <v>3780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hidden="1" x14ac:dyDescent="0.2">
      <c r="A1009" s="3">
        <v>11008</v>
      </c>
      <c r="B1009" s="3" t="s">
        <v>2</v>
      </c>
      <c r="C1009" s="3">
        <v>11008</v>
      </c>
      <c r="D1009" s="3" t="s">
        <v>2074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1477</v>
      </c>
      <c r="S1009" s="3" t="s">
        <v>2019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hidden="1" x14ac:dyDescent="0.2">
      <c r="A1010" s="3">
        <v>11009</v>
      </c>
      <c r="B1010" s="3" t="s">
        <v>2</v>
      </c>
      <c r="C1010" s="3">
        <v>11009</v>
      </c>
      <c r="D1010" s="3" t="s">
        <v>3781</v>
      </c>
      <c r="F1010" s="3">
        <v>2005</v>
      </c>
      <c r="G1010" s="3" t="s">
        <v>56</v>
      </c>
      <c r="H1010" s="3" t="s">
        <v>3782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3017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hidden="1" x14ac:dyDescent="0.2">
      <c r="A1011" s="3">
        <v>11010</v>
      </c>
      <c r="B1011" s="3" t="s">
        <v>2</v>
      </c>
      <c r="C1011" s="3">
        <v>11010</v>
      </c>
      <c r="D1011" s="3" t="s">
        <v>3783</v>
      </c>
      <c r="F1011" s="3">
        <v>2011</v>
      </c>
      <c r="G1011" s="3" t="s">
        <v>56</v>
      </c>
      <c r="H1011" s="3" t="s">
        <v>653</v>
      </c>
      <c r="J1011" s="3" t="s">
        <v>1581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3784</v>
      </c>
      <c r="T1011" s="3" t="s">
        <v>62</v>
      </c>
      <c r="U1011" s="3" t="s">
        <v>505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hidden="1" x14ac:dyDescent="0.2">
      <c r="A1012" s="3">
        <v>11011</v>
      </c>
      <c r="B1012" s="3" t="s">
        <v>2</v>
      </c>
      <c r="C1012" s="3">
        <v>11011</v>
      </c>
      <c r="D1012" s="3" t="s">
        <v>3785</v>
      </c>
      <c r="F1012" s="3">
        <v>2001</v>
      </c>
      <c r="G1012" s="3" t="s">
        <v>56</v>
      </c>
      <c r="H1012" s="3" t="s">
        <v>76</v>
      </c>
      <c r="I1012" s="3" t="s">
        <v>1100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3786</v>
      </c>
      <c r="T1012" s="3" t="s">
        <v>81</v>
      </c>
      <c r="U1012" s="3" t="s">
        <v>1685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hidden="1" x14ac:dyDescent="0.2">
      <c r="A1013" s="3">
        <v>11012</v>
      </c>
      <c r="B1013" s="3" t="s">
        <v>2</v>
      </c>
      <c r="C1013" s="3">
        <v>11012</v>
      </c>
      <c r="D1013" s="3" t="s">
        <v>589</v>
      </c>
      <c r="F1013" s="3">
        <v>2010</v>
      </c>
      <c r="G1013" s="3" t="s">
        <v>56</v>
      </c>
      <c r="H1013" s="3" t="s">
        <v>366</v>
      </c>
      <c r="J1013" s="3" t="s">
        <v>367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3787</v>
      </c>
      <c r="T1013" s="3" t="s">
        <v>171</v>
      </c>
      <c r="U1013" s="3" t="s">
        <v>3360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3732</v>
      </c>
      <c r="F1014" s="3">
        <v>2005</v>
      </c>
      <c r="G1014" s="3" t="s">
        <v>38</v>
      </c>
      <c r="H1014" s="3" t="s">
        <v>3733</v>
      </c>
      <c r="J1014" s="3" t="s">
        <v>3734</v>
      </c>
      <c r="K1014" s="3" t="s">
        <v>59</v>
      </c>
      <c r="L1014" s="3" t="s">
        <v>2166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3735</v>
      </c>
      <c r="T1014" s="3" t="s">
        <v>62</v>
      </c>
      <c r="U1014" s="3" t="s">
        <v>419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hidden="1" x14ac:dyDescent="0.2">
      <c r="A1015" s="3">
        <v>11014</v>
      </c>
      <c r="B1015" s="3" t="s">
        <v>2</v>
      </c>
      <c r="C1015" s="3">
        <v>11014</v>
      </c>
      <c r="D1015" s="3" t="s">
        <v>3791</v>
      </c>
      <c r="E1015" s="3" t="s">
        <v>3792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3793</v>
      </c>
      <c r="U1015" s="6" t="s">
        <v>6361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hidden="1" x14ac:dyDescent="0.2">
      <c r="A1016" s="3">
        <v>11015</v>
      </c>
      <c r="B1016" s="3" t="s">
        <v>2</v>
      </c>
      <c r="C1016" s="3">
        <v>11015</v>
      </c>
      <c r="D1016" s="3" t="s">
        <v>3794</v>
      </c>
      <c r="E1016" s="3" t="s">
        <v>3795</v>
      </c>
      <c r="F1016" s="3">
        <v>1995</v>
      </c>
      <c r="G1016" s="3" t="s">
        <v>38</v>
      </c>
      <c r="H1016" s="3" t="s">
        <v>543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3410</v>
      </c>
      <c r="S1016" s="3" t="s">
        <v>3796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370</v>
      </c>
      <c r="AG1016" s="3" t="s">
        <v>54</v>
      </c>
      <c r="AH1016" s="3">
        <v>2200</v>
      </c>
    </row>
    <row r="1017" spans="1:34" hidden="1" x14ac:dyDescent="0.2">
      <c r="A1017" s="3">
        <v>11016</v>
      </c>
      <c r="B1017" s="3" t="s">
        <v>2</v>
      </c>
      <c r="C1017" s="3">
        <v>11016</v>
      </c>
      <c r="D1017" s="3" t="s">
        <v>3797</v>
      </c>
      <c r="F1017" s="3">
        <v>2012</v>
      </c>
      <c r="G1017" s="3" t="s">
        <v>292</v>
      </c>
      <c r="H1017" s="3" t="s">
        <v>293</v>
      </c>
      <c r="I1017" s="3" t="s">
        <v>3798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3799</v>
      </c>
      <c r="T1017" s="3" t="s">
        <v>62</v>
      </c>
      <c r="U1017" s="3" t="s">
        <v>2980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x14ac:dyDescent="0.2">
      <c r="A1018" s="3">
        <v>10056</v>
      </c>
      <c r="B1018" s="3" t="s">
        <v>2</v>
      </c>
      <c r="C1018" s="3">
        <v>10056</v>
      </c>
      <c r="D1018" s="3" t="s">
        <v>364</v>
      </c>
      <c r="E1018" s="3" t="s">
        <v>417</v>
      </c>
      <c r="F1018" s="3">
        <v>2011</v>
      </c>
      <c r="G1018" s="3" t="s">
        <v>56</v>
      </c>
      <c r="H1018" s="3" t="s">
        <v>366</v>
      </c>
      <c r="J1018" s="3" t="s">
        <v>367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418</v>
      </c>
      <c r="T1018" s="3" t="s">
        <v>62</v>
      </c>
      <c r="U1018" s="3" t="s">
        <v>419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2083</v>
      </c>
      <c r="F1019" s="3">
        <v>2011</v>
      </c>
      <c r="G1019" s="3" t="s">
        <v>38</v>
      </c>
      <c r="H1019" s="3" t="s">
        <v>512</v>
      </c>
      <c r="I1019" s="3" t="s">
        <v>2084</v>
      </c>
      <c r="J1019" s="3" t="s">
        <v>950</v>
      </c>
      <c r="K1019" s="3" t="s">
        <v>41</v>
      </c>
      <c r="L1019" s="3" t="s">
        <v>1508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2085</v>
      </c>
      <c r="T1019" s="3" t="s">
        <v>62</v>
      </c>
      <c r="U1019" s="3" t="s">
        <v>419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hidden="1" x14ac:dyDescent="0.2">
      <c r="A1020" s="3">
        <v>11019</v>
      </c>
      <c r="B1020" s="3" t="s">
        <v>2</v>
      </c>
      <c r="C1020" s="3">
        <v>11019</v>
      </c>
      <c r="D1020" s="3" t="s">
        <v>3804</v>
      </c>
      <c r="F1020" s="3">
        <v>2017</v>
      </c>
      <c r="G1020" s="3" t="s">
        <v>865</v>
      </c>
      <c r="H1020" s="3" t="s">
        <v>3805</v>
      </c>
      <c r="I1020" s="3" t="s">
        <v>336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3806</v>
      </c>
      <c r="T1020" s="3" t="s">
        <v>70</v>
      </c>
      <c r="U1020" s="3" t="s">
        <v>2162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hidden="1" x14ac:dyDescent="0.2">
      <c r="A1021" s="3">
        <v>11020</v>
      </c>
      <c r="B1021" s="3" t="s">
        <v>2</v>
      </c>
      <c r="C1021" s="3">
        <v>11020</v>
      </c>
      <c r="D1021" s="3" t="s">
        <v>3807</v>
      </c>
      <c r="F1021" s="3">
        <v>2007</v>
      </c>
      <c r="G1021" s="3" t="s">
        <v>721</v>
      </c>
      <c r="H1021" s="3" t="s">
        <v>722</v>
      </c>
      <c r="I1021" s="3" t="s">
        <v>3808</v>
      </c>
      <c r="J1021" s="3" t="s">
        <v>2739</v>
      </c>
      <c r="K1021" s="3" t="s">
        <v>59</v>
      </c>
      <c r="L1021" s="3" t="s">
        <v>890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3809</v>
      </c>
      <c r="T1021" s="3" t="s">
        <v>47</v>
      </c>
      <c r="U1021" s="3" t="s">
        <v>3810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hidden="1" x14ac:dyDescent="0.2">
      <c r="A1022" s="3">
        <v>11021</v>
      </c>
      <c r="B1022" s="3" t="s">
        <v>2</v>
      </c>
      <c r="C1022" s="3">
        <v>11021</v>
      </c>
      <c r="D1022" s="3" t="s">
        <v>3811</v>
      </c>
      <c r="F1022" s="3">
        <v>2013</v>
      </c>
      <c r="G1022" s="3" t="s">
        <v>358</v>
      </c>
      <c r="H1022" s="3" t="s">
        <v>798</v>
      </c>
      <c r="I1022" s="3" t="s">
        <v>1412</v>
      </c>
      <c r="J1022" s="3" t="s">
        <v>1413</v>
      </c>
      <c r="K1022" s="3" t="s">
        <v>67</v>
      </c>
      <c r="L1022" s="3" t="s">
        <v>361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3812</v>
      </c>
      <c r="T1022" s="3" t="s">
        <v>62</v>
      </c>
      <c r="U1022" s="3" t="s">
        <v>712</v>
      </c>
      <c r="V1022" s="3">
        <v>9305</v>
      </c>
      <c r="W1022" s="3" t="s">
        <v>450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hidden="1" x14ac:dyDescent="0.2">
      <c r="A1023" s="3">
        <v>11022</v>
      </c>
      <c r="B1023" s="3" t="s">
        <v>2</v>
      </c>
      <c r="C1023" s="3">
        <v>11022</v>
      </c>
      <c r="D1023" s="3" t="s">
        <v>3813</v>
      </c>
      <c r="E1023" s="3" t="s">
        <v>3814</v>
      </c>
      <c r="F1023" s="3">
        <v>2016</v>
      </c>
      <c r="G1023" s="3" t="s">
        <v>38</v>
      </c>
      <c r="H1023" s="3" t="s">
        <v>1506</v>
      </c>
      <c r="J1023" s="3" t="s">
        <v>1507</v>
      </c>
      <c r="K1023" s="3" t="s">
        <v>186</v>
      </c>
      <c r="L1023" s="3" t="s">
        <v>1508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3017</v>
      </c>
      <c r="T1023" s="3" t="s">
        <v>62</v>
      </c>
      <c r="U1023" s="3" t="s">
        <v>2254</v>
      </c>
      <c r="V1023" s="3">
        <v>4501</v>
      </c>
      <c r="W1023" s="3" t="s">
        <v>702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hidden="1" x14ac:dyDescent="0.2">
      <c r="A1024" s="3">
        <v>11023</v>
      </c>
      <c r="B1024" s="3" t="s">
        <v>2</v>
      </c>
      <c r="C1024" s="3">
        <v>11023</v>
      </c>
      <c r="D1024" s="3" t="s">
        <v>3815</v>
      </c>
      <c r="E1024" s="3" t="s">
        <v>3816</v>
      </c>
      <c r="F1024" s="3">
        <v>2003</v>
      </c>
      <c r="G1024" s="3" t="s">
        <v>353</v>
      </c>
      <c r="H1024" s="3">
        <v>206</v>
      </c>
      <c r="J1024" s="3" t="s">
        <v>3643</v>
      </c>
      <c r="K1024" s="3" t="s">
        <v>1683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3473</v>
      </c>
      <c r="T1024" s="3" t="s">
        <v>62</v>
      </c>
      <c r="U1024" s="3" t="s">
        <v>773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4199</v>
      </c>
      <c r="F1025" s="3">
        <v>2017</v>
      </c>
      <c r="G1025" s="3" t="s">
        <v>299</v>
      </c>
      <c r="H1025" s="3" t="s">
        <v>300</v>
      </c>
      <c r="I1025" s="3" t="s">
        <v>1656</v>
      </c>
      <c r="J1025" s="3" t="s">
        <v>586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727</v>
      </c>
      <c r="R1025" s="3">
        <v>52</v>
      </c>
      <c r="S1025" s="3" t="s">
        <v>2085</v>
      </c>
      <c r="T1025" s="3" t="s">
        <v>62</v>
      </c>
      <c r="U1025" s="3" t="s">
        <v>419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3927</v>
      </c>
      <c r="F1026" s="3">
        <v>2017</v>
      </c>
      <c r="G1026" s="3" t="s">
        <v>2519</v>
      </c>
      <c r="H1026" s="3" t="s">
        <v>3928</v>
      </c>
      <c r="I1026" s="3" t="s">
        <v>3929</v>
      </c>
      <c r="K1026" s="3" t="s">
        <v>59</v>
      </c>
      <c r="L1026" s="3" t="s">
        <v>3930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3931</v>
      </c>
      <c r="T1026" s="3" t="s">
        <v>62</v>
      </c>
      <c r="U1026" s="3" t="s">
        <v>419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hidden="1" x14ac:dyDescent="0.2">
      <c r="A1027" s="3">
        <v>11026</v>
      </c>
      <c r="B1027" s="3" t="s">
        <v>2</v>
      </c>
      <c r="C1027" s="3">
        <v>11026</v>
      </c>
      <c r="D1027" s="3" t="s">
        <v>3822</v>
      </c>
      <c r="F1027" s="3">
        <v>2006</v>
      </c>
      <c r="G1027" s="3" t="s">
        <v>38</v>
      </c>
      <c r="H1027" s="3" t="s">
        <v>66</v>
      </c>
      <c r="I1027" s="3" t="s">
        <v>609</v>
      </c>
      <c r="J1027" s="3" t="s">
        <v>610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3823</v>
      </c>
      <c r="T1027" s="3" t="s">
        <v>62</v>
      </c>
      <c r="U1027" s="3" t="s">
        <v>904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hidden="1" x14ac:dyDescent="0.2">
      <c r="A1028" s="3">
        <v>11027</v>
      </c>
      <c r="B1028" s="3" t="s">
        <v>2</v>
      </c>
      <c r="C1028" s="3">
        <v>11027</v>
      </c>
      <c r="D1028" s="3" t="s">
        <v>3824</v>
      </c>
      <c r="F1028" s="3">
        <v>1991</v>
      </c>
      <c r="G1028" s="3" t="s">
        <v>56</v>
      </c>
      <c r="H1028" s="3" t="s">
        <v>926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3825</v>
      </c>
      <c r="T1028" s="3" t="s">
        <v>149</v>
      </c>
      <c r="U1028" s="3" t="s">
        <v>3826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hidden="1" x14ac:dyDescent="0.2">
      <c r="A1029" s="3">
        <v>11028</v>
      </c>
      <c r="B1029" s="3" t="s">
        <v>2</v>
      </c>
      <c r="C1029" s="3">
        <v>11028</v>
      </c>
      <c r="D1029" s="3" t="s">
        <v>3827</v>
      </c>
      <c r="E1029" s="3" t="s">
        <v>3828</v>
      </c>
      <c r="F1029" s="3">
        <v>2008</v>
      </c>
      <c r="G1029" s="3" t="s">
        <v>259</v>
      </c>
      <c r="H1029" s="3" t="s">
        <v>648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3829</v>
      </c>
      <c r="T1029" s="3" t="s">
        <v>254</v>
      </c>
      <c r="U1029" s="3" t="s">
        <v>2353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980</v>
      </c>
      <c r="E1030" s="3" t="s">
        <v>5405</v>
      </c>
      <c r="F1030" s="3">
        <v>2007</v>
      </c>
      <c r="G1030" s="3" t="s">
        <v>38</v>
      </c>
      <c r="H1030" s="3" t="s">
        <v>512</v>
      </c>
      <c r="I1030" s="3" t="s">
        <v>949</v>
      </c>
      <c r="J1030" s="3" t="s">
        <v>950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5406</v>
      </c>
      <c r="T1030" s="3" t="s">
        <v>62</v>
      </c>
      <c r="U1030" s="3" t="s">
        <v>419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4246</v>
      </c>
      <c r="E1031" s="3" t="s">
        <v>4247</v>
      </c>
      <c r="F1031" s="3">
        <v>2017</v>
      </c>
      <c r="G1031" s="3" t="s">
        <v>56</v>
      </c>
      <c r="H1031" s="3" t="s">
        <v>138</v>
      </c>
      <c r="I1031" s="3" t="s">
        <v>2709</v>
      </c>
      <c r="K1031" s="3" t="s">
        <v>41</v>
      </c>
      <c r="L1031" s="3" t="s">
        <v>907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1707</v>
      </c>
      <c r="T1031" s="3" t="s">
        <v>62</v>
      </c>
      <c r="U1031" s="3" t="s">
        <v>419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1954</v>
      </c>
      <c r="F1032" s="3">
        <v>2004</v>
      </c>
      <c r="G1032" s="3" t="s">
        <v>56</v>
      </c>
      <c r="H1032" s="3" t="s">
        <v>745</v>
      </c>
      <c r="J1032" s="3" t="s">
        <v>1623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563</v>
      </c>
      <c r="S1032" s="3" t="s">
        <v>4661</v>
      </c>
      <c r="T1032" s="3" t="s">
        <v>62</v>
      </c>
      <c r="U1032" s="3" t="s">
        <v>419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3134</v>
      </c>
      <c r="F1033" s="3">
        <v>2017</v>
      </c>
      <c r="G1033" s="3" t="s">
        <v>38</v>
      </c>
      <c r="H1033" s="3" t="s">
        <v>316</v>
      </c>
      <c r="I1033" s="3" t="s">
        <v>317</v>
      </c>
      <c r="J1033" s="3" t="s">
        <v>3135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1364</v>
      </c>
      <c r="R1033" s="3">
        <v>13</v>
      </c>
      <c r="S1033" s="3" t="s">
        <v>1051</v>
      </c>
      <c r="T1033" s="3" t="s">
        <v>62</v>
      </c>
      <c r="U1033" s="3" t="s">
        <v>419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hidden="1" x14ac:dyDescent="0.2">
      <c r="A1034" s="3">
        <v>11033</v>
      </c>
      <c r="B1034" s="3" t="s">
        <v>2</v>
      </c>
      <c r="C1034" s="3">
        <v>11033</v>
      </c>
      <c r="D1034" s="3" t="s">
        <v>3842</v>
      </c>
      <c r="E1034" s="3" t="s">
        <v>3843</v>
      </c>
      <c r="F1034" s="3">
        <v>2006</v>
      </c>
      <c r="G1034" s="3" t="s">
        <v>56</v>
      </c>
      <c r="H1034" s="3" t="s">
        <v>3844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891</v>
      </c>
      <c r="T1034" s="3" t="s">
        <v>62</v>
      </c>
      <c r="U1034" s="3" t="s">
        <v>2073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hidden="1" x14ac:dyDescent="0.2">
      <c r="A1035" s="3">
        <v>11034</v>
      </c>
      <c r="B1035" s="3" t="s">
        <v>2</v>
      </c>
      <c r="C1035" s="3">
        <v>11034</v>
      </c>
      <c r="D1035" s="3" t="s">
        <v>3845</v>
      </c>
      <c r="F1035" s="3">
        <v>2006</v>
      </c>
      <c r="G1035" s="3" t="s">
        <v>38</v>
      </c>
      <c r="H1035" s="3" t="s">
        <v>1436</v>
      </c>
      <c r="I1035" s="3" t="s">
        <v>3846</v>
      </c>
      <c r="J1035" s="3" t="s">
        <v>3847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3848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1360</v>
      </c>
      <c r="F1036" s="3">
        <v>1999</v>
      </c>
      <c r="G1036" s="3" t="s">
        <v>152</v>
      </c>
      <c r="H1036" s="3" t="s">
        <v>1361</v>
      </c>
      <c r="J1036" s="3" t="s">
        <v>1362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896</v>
      </c>
      <c r="T1036" s="3" t="s">
        <v>62</v>
      </c>
      <c r="U1036" s="3" t="s">
        <v>1008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hidden="1" x14ac:dyDescent="0.2">
      <c r="A1037" s="3">
        <v>11036</v>
      </c>
      <c r="B1037" s="3" t="s">
        <v>2</v>
      </c>
      <c r="C1037" s="3">
        <v>11036</v>
      </c>
      <c r="D1037" s="3" t="s">
        <v>3851</v>
      </c>
      <c r="E1037" s="3" t="s">
        <v>3852</v>
      </c>
      <c r="F1037" s="3">
        <v>2004</v>
      </c>
      <c r="G1037" s="3" t="s">
        <v>259</v>
      </c>
      <c r="H1037" s="3" t="s">
        <v>260</v>
      </c>
      <c r="I1037" s="3" t="s">
        <v>2515</v>
      </c>
      <c r="J1037" s="3" t="s">
        <v>3253</v>
      </c>
      <c r="K1037" s="3" t="s">
        <v>41</v>
      </c>
      <c r="L1037" s="3" t="s">
        <v>480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3853</v>
      </c>
      <c r="T1037" s="3" t="s">
        <v>47</v>
      </c>
      <c r="U1037" s="3" t="s">
        <v>3369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4072</v>
      </c>
      <c r="F1038" s="3">
        <v>2012</v>
      </c>
      <c r="G1038" s="3" t="s">
        <v>152</v>
      </c>
      <c r="H1038" s="3" t="s">
        <v>4073</v>
      </c>
      <c r="I1038" s="3" t="s">
        <v>154</v>
      </c>
      <c r="J1038" s="3" t="s">
        <v>4074</v>
      </c>
      <c r="K1038" s="3" t="s">
        <v>4034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4075</v>
      </c>
      <c r="T1038" s="3" t="s">
        <v>62</v>
      </c>
      <c r="U1038" s="3" t="s">
        <v>4076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977</v>
      </c>
      <c r="E1039" s="3" t="s">
        <v>3800</v>
      </c>
      <c r="F1039" s="3">
        <v>2008</v>
      </c>
      <c r="G1039" s="3" t="s">
        <v>56</v>
      </c>
      <c r="H1039" s="3" t="s">
        <v>366</v>
      </c>
      <c r="J1039" s="3" t="s">
        <v>730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3801</v>
      </c>
      <c r="T1039" s="3" t="s">
        <v>62</v>
      </c>
      <c r="U1039" s="3" t="s">
        <v>2680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hidden="1" x14ac:dyDescent="0.2">
      <c r="A1040" s="3">
        <v>11039</v>
      </c>
      <c r="B1040" s="3" t="s">
        <v>2</v>
      </c>
      <c r="C1040" s="3">
        <v>11039</v>
      </c>
      <c r="D1040" s="3" t="s">
        <v>3857</v>
      </c>
      <c r="F1040" s="3">
        <v>2008</v>
      </c>
      <c r="G1040" s="3" t="s">
        <v>38</v>
      </c>
      <c r="H1040" s="3" t="s">
        <v>66</v>
      </c>
      <c r="I1040" s="3" t="s">
        <v>1727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3858</v>
      </c>
      <c r="T1040" s="3" t="s">
        <v>171</v>
      </c>
      <c r="U1040" s="3" t="s">
        <v>2168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2675</v>
      </c>
      <c r="E1041" s="3" t="s">
        <v>2676</v>
      </c>
      <c r="F1041" s="3">
        <v>2016</v>
      </c>
      <c r="G1041" s="3" t="s">
        <v>2519</v>
      </c>
      <c r="H1041" s="3" t="s">
        <v>2677</v>
      </c>
      <c r="I1041" s="3" t="s">
        <v>2678</v>
      </c>
      <c r="K1041" s="3" t="s">
        <v>59</v>
      </c>
      <c r="L1041" s="3" t="s">
        <v>485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2679</v>
      </c>
      <c r="T1041" s="3" t="s">
        <v>62</v>
      </c>
      <c r="U1041" s="3" t="s">
        <v>2680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546</v>
      </c>
      <c r="F1042" s="3">
        <v>2010</v>
      </c>
      <c r="G1042" s="3" t="s">
        <v>56</v>
      </c>
      <c r="H1042" s="3" t="s">
        <v>366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3315</v>
      </c>
      <c r="T1042" s="3" t="s">
        <v>62</v>
      </c>
      <c r="U1042" s="3" t="s">
        <v>2680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hidden="1" x14ac:dyDescent="0.2">
      <c r="A1043" s="3">
        <v>11042</v>
      </c>
      <c r="B1043" s="3" t="s">
        <v>2</v>
      </c>
      <c r="C1043" s="3">
        <v>11042</v>
      </c>
      <c r="D1043" s="3" t="s">
        <v>3866</v>
      </c>
      <c r="F1043" s="3">
        <v>2010</v>
      </c>
      <c r="G1043" s="3" t="s">
        <v>56</v>
      </c>
      <c r="H1043" s="3" t="s">
        <v>3867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3868</v>
      </c>
      <c r="T1043" s="3" t="s">
        <v>171</v>
      </c>
      <c r="U1043" s="3" t="s">
        <v>2530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hidden="1" x14ac:dyDescent="0.2">
      <c r="A1044" s="3">
        <v>11043</v>
      </c>
      <c r="B1044" s="3" t="s">
        <v>2</v>
      </c>
      <c r="C1044" s="3">
        <v>11043</v>
      </c>
      <c r="D1044" s="3" t="s">
        <v>3869</v>
      </c>
      <c r="F1044" s="3">
        <v>1995</v>
      </c>
      <c r="G1044" s="3" t="s">
        <v>86</v>
      </c>
      <c r="H1044" s="3" t="s">
        <v>3752</v>
      </c>
      <c r="I1044" s="3" t="s">
        <v>1110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343</v>
      </c>
      <c r="S1044" s="3" t="s">
        <v>3870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hidden="1" x14ac:dyDescent="0.2">
      <c r="A1045" s="3">
        <v>11044</v>
      </c>
      <c r="B1045" s="3" t="s">
        <v>2</v>
      </c>
      <c r="C1045" s="3">
        <v>11044</v>
      </c>
      <c r="D1045" s="3" t="s">
        <v>3871</v>
      </c>
      <c r="F1045" s="3">
        <v>2007</v>
      </c>
      <c r="G1045" s="3" t="s">
        <v>56</v>
      </c>
      <c r="H1045" s="3" t="s">
        <v>335</v>
      </c>
      <c r="J1045" s="3" t="s">
        <v>3872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3873</v>
      </c>
      <c r="U1045" s="3" t="s">
        <v>3874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2920</v>
      </c>
      <c r="F1046" s="3">
        <v>2017</v>
      </c>
      <c r="G1046" s="3" t="s">
        <v>86</v>
      </c>
      <c r="H1046" s="3" t="s">
        <v>322</v>
      </c>
      <c r="I1046" s="3" t="s">
        <v>503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3106</v>
      </c>
      <c r="T1046" s="3" t="s">
        <v>62</v>
      </c>
      <c r="U1046" s="3" t="s">
        <v>1052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hidden="1" x14ac:dyDescent="0.2">
      <c r="A1047" s="3">
        <v>11046</v>
      </c>
      <c r="B1047" s="3" t="s">
        <v>2</v>
      </c>
      <c r="C1047" s="3">
        <v>11046</v>
      </c>
      <c r="D1047" s="3" t="s">
        <v>2163</v>
      </c>
      <c r="F1047" s="3">
        <v>2010</v>
      </c>
      <c r="G1047" s="3" t="s">
        <v>112</v>
      </c>
      <c r="H1047" s="3" t="s">
        <v>2165</v>
      </c>
      <c r="I1047" s="3" t="s">
        <v>139</v>
      </c>
      <c r="K1047" s="3" t="s">
        <v>41</v>
      </c>
      <c r="L1047" s="3" t="s">
        <v>2166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3876</v>
      </c>
      <c r="T1047" s="3" t="s">
        <v>62</v>
      </c>
      <c r="U1047" s="3" t="s">
        <v>466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2623</v>
      </c>
      <c r="E1048" s="3" t="s">
        <v>3260</v>
      </c>
      <c r="F1048" s="3">
        <v>2013</v>
      </c>
      <c r="G1048" s="3" t="s">
        <v>56</v>
      </c>
      <c r="H1048" s="3" t="s">
        <v>57</v>
      </c>
      <c r="I1048" s="3" t="s">
        <v>889</v>
      </c>
      <c r="K1048" s="3" t="s">
        <v>67</v>
      </c>
      <c r="L1048" s="3" t="s">
        <v>890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3261</v>
      </c>
      <c r="T1048" s="3" t="s">
        <v>62</v>
      </c>
      <c r="U1048" s="3" t="s">
        <v>1052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hidden="1" x14ac:dyDescent="0.2">
      <c r="A1049" s="3">
        <v>11048</v>
      </c>
      <c r="B1049" s="3" t="s">
        <v>2</v>
      </c>
      <c r="C1049" s="3">
        <v>11048</v>
      </c>
      <c r="D1049" s="3" t="s">
        <v>3880</v>
      </c>
      <c r="F1049" s="3">
        <v>2010</v>
      </c>
      <c r="G1049" s="3" t="s">
        <v>299</v>
      </c>
      <c r="H1049" s="3" t="s">
        <v>1495</v>
      </c>
      <c r="I1049" s="3" t="s">
        <v>1656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3881</v>
      </c>
      <c r="T1049" s="3" t="s">
        <v>211</v>
      </c>
      <c r="U1049" s="3" t="s">
        <v>393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hidden="1" x14ac:dyDescent="0.2">
      <c r="A1050" s="3">
        <v>11049</v>
      </c>
      <c r="B1050" s="3" t="s">
        <v>2</v>
      </c>
      <c r="C1050" s="3">
        <v>11049</v>
      </c>
      <c r="D1050" s="3" t="s">
        <v>3882</v>
      </c>
      <c r="F1050" s="3">
        <v>2017</v>
      </c>
      <c r="G1050" s="3" t="s">
        <v>347</v>
      </c>
      <c r="H1050" s="3" t="s">
        <v>2578</v>
      </c>
      <c r="I1050" s="3" t="s">
        <v>336</v>
      </c>
      <c r="K1050" s="3" t="s">
        <v>67</v>
      </c>
      <c r="L1050" s="3" t="s">
        <v>2756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3883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hidden="1" x14ac:dyDescent="0.2">
      <c r="A1051" s="3">
        <v>11050</v>
      </c>
      <c r="B1051" s="3" t="s">
        <v>2</v>
      </c>
      <c r="C1051" s="3">
        <v>11050</v>
      </c>
      <c r="D1051" s="3" t="s">
        <v>3884</v>
      </c>
      <c r="E1051" s="3" t="s">
        <v>3885</v>
      </c>
      <c r="F1051" s="3">
        <v>2009</v>
      </c>
      <c r="G1051" s="3" t="s">
        <v>56</v>
      </c>
      <c r="H1051" s="3" t="s">
        <v>366</v>
      </c>
      <c r="J1051" s="3" t="s">
        <v>367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3886</v>
      </c>
      <c r="T1051" s="3" t="s">
        <v>554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hidden="1" x14ac:dyDescent="0.2">
      <c r="A1052" s="3">
        <v>11051</v>
      </c>
      <c r="B1052" s="3" t="s">
        <v>2</v>
      </c>
      <c r="C1052" s="3">
        <v>11051</v>
      </c>
      <c r="D1052" s="3" t="s">
        <v>3887</v>
      </c>
      <c r="F1052" s="3">
        <v>2004</v>
      </c>
      <c r="G1052" s="3" t="s">
        <v>198</v>
      </c>
      <c r="H1052" s="3" t="s">
        <v>3888</v>
      </c>
      <c r="I1052" s="3" t="s">
        <v>3889</v>
      </c>
      <c r="J1052" s="3" t="s">
        <v>3890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3435</v>
      </c>
      <c r="T1052" s="3" t="s">
        <v>62</v>
      </c>
      <c r="U1052" s="3" t="s">
        <v>643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hidden="1" x14ac:dyDescent="0.2">
      <c r="A1053" s="3">
        <v>11052</v>
      </c>
      <c r="B1053" s="3" t="s">
        <v>2</v>
      </c>
      <c r="C1053" s="3">
        <v>11052</v>
      </c>
      <c r="D1053" s="3" t="s">
        <v>3891</v>
      </c>
      <c r="F1053" s="3">
        <v>2011</v>
      </c>
      <c r="G1053" s="3" t="s">
        <v>86</v>
      </c>
      <c r="H1053" s="3" t="s">
        <v>403</v>
      </c>
      <c r="I1053" s="3" t="s">
        <v>3094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3892</v>
      </c>
      <c r="T1053" s="3" t="s">
        <v>171</v>
      </c>
      <c r="U1053" s="3" t="s">
        <v>1346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hidden="1" x14ac:dyDescent="0.2">
      <c r="A1054" s="3">
        <v>11053</v>
      </c>
      <c r="B1054" s="3" t="s">
        <v>2</v>
      </c>
      <c r="C1054" s="3">
        <v>11053</v>
      </c>
      <c r="D1054" s="3" t="s">
        <v>1077</v>
      </c>
      <c r="F1054" s="3">
        <v>2004</v>
      </c>
      <c r="G1054" s="3" t="s">
        <v>38</v>
      </c>
      <c r="H1054" s="3" t="s">
        <v>1079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3893</v>
      </c>
      <c r="T1054" s="3" t="s">
        <v>81</v>
      </c>
      <c r="U1054" s="3" t="s">
        <v>3894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hidden="1" x14ac:dyDescent="0.2">
      <c r="A1055" s="3">
        <v>11054</v>
      </c>
      <c r="B1055" s="3" t="s">
        <v>2</v>
      </c>
      <c r="C1055" s="3">
        <v>11054</v>
      </c>
      <c r="D1055" s="3" t="s">
        <v>320</v>
      </c>
      <c r="E1055" s="3" t="s">
        <v>3895</v>
      </c>
      <c r="F1055" s="3">
        <v>2009</v>
      </c>
      <c r="G1055" s="3" t="s">
        <v>86</v>
      </c>
      <c r="H1055" s="3" t="s">
        <v>322</v>
      </c>
      <c r="I1055" s="3" t="s">
        <v>323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3896</v>
      </c>
      <c r="T1055" s="3" t="s">
        <v>1429</v>
      </c>
      <c r="U1055" s="3" t="s">
        <v>1098</v>
      </c>
      <c r="V1055" s="3">
        <v>9310</v>
      </c>
      <c r="W1055" s="3" t="s">
        <v>450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hidden="1" x14ac:dyDescent="0.2">
      <c r="A1056" s="3">
        <v>11055</v>
      </c>
      <c r="B1056" s="3" t="s">
        <v>2</v>
      </c>
      <c r="C1056" s="3">
        <v>11055</v>
      </c>
      <c r="D1056" s="3" t="s">
        <v>3897</v>
      </c>
      <c r="E1056" s="3" t="s">
        <v>3898</v>
      </c>
      <c r="F1056" s="3">
        <v>1998</v>
      </c>
      <c r="G1056" s="3" t="s">
        <v>191</v>
      </c>
      <c r="H1056" s="3" t="s">
        <v>941</v>
      </c>
      <c r="I1056" s="3" t="s">
        <v>3899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3900</v>
      </c>
      <c r="T1056" s="3" t="s">
        <v>47</v>
      </c>
      <c r="U1056" s="3" t="s">
        <v>3901</v>
      </c>
      <c r="V1056" s="3">
        <v>4414</v>
      </c>
      <c r="W1056" s="3" t="s">
        <v>702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x14ac:dyDescent="0.2">
      <c r="A1057" s="3">
        <v>11085</v>
      </c>
      <c r="B1057" s="3" t="s">
        <v>2</v>
      </c>
      <c r="C1057" s="3">
        <v>11085</v>
      </c>
      <c r="D1057" s="3" t="s">
        <v>3981</v>
      </c>
      <c r="F1057" s="3">
        <v>1996</v>
      </c>
      <c r="G1057" s="3" t="s">
        <v>86</v>
      </c>
      <c r="H1057" s="3" t="s">
        <v>2575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2184</v>
      </c>
      <c r="S1057" s="3" t="s">
        <v>418</v>
      </c>
      <c r="T1057" s="3" t="s">
        <v>62</v>
      </c>
      <c r="U1057" s="3" t="s">
        <v>1052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1706</v>
      </c>
      <c r="F1058" s="3">
        <v>2017</v>
      </c>
      <c r="G1058" s="3" t="s">
        <v>284</v>
      </c>
      <c r="H1058" s="3" t="s">
        <v>285</v>
      </c>
      <c r="I1058" s="3" t="s">
        <v>306</v>
      </c>
      <c r="K1058" s="3" t="s">
        <v>67</v>
      </c>
      <c r="L1058" s="3" t="s">
        <v>672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1707</v>
      </c>
      <c r="T1058" s="3" t="s">
        <v>62</v>
      </c>
      <c r="U1058" s="3" t="s">
        <v>1052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hidden="1" x14ac:dyDescent="0.2">
      <c r="A1059" s="3">
        <v>11058</v>
      </c>
      <c r="B1059" s="3" t="s">
        <v>2</v>
      </c>
      <c r="C1059" s="3">
        <v>11058</v>
      </c>
      <c r="D1059" s="3" t="s">
        <v>1431</v>
      </c>
      <c r="F1059" s="3">
        <v>2006</v>
      </c>
      <c r="G1059" s="3" t="s">
        <v>112</v>
      </c>
      <c r="H1059" s="3" t="s">
        <v>1323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3907</v>
      </c>
      <c r="T1059" s="3" t="s">
        <v>254</v>
      </c>
      <c r="U1059" s="3" t="s">
        <v>436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hidden="1" x14ac:dyDescent="0.2">
      <c r="A1060" s="3">
        <v>11059</v>
      </c>
      <c r="B1060" s="3" t="s">
        <v>2</v>
      </c>
      <c r="C1060" s="3">
        <v>11059</v>
      </c>
      <c r="D1060" s="3" t="s">
        <v>1327</v>
      </c>
      <c r="F1060" s="3">
        <v>2008</v>
      </c>
      <c r="G1060" s="3" t="s">
        <v>112</v>
      </c>
      <c r="H1060" s="3" t="s">
        <v>434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2552</v>
      </c>
      <c r="T1060" s="3" t="s">
        <v>47</v>
      </c>
      <c r="U1060" s="3" t="s">
        <v>1690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hidden="1" x14ac:dyDescent="0.2">
      <c r="A1061" s="3">
        <v>11060</v>
      </c>
      <c r="B1061" s="3" t="s">
        <v>2</v>
      </c>
      <c r="C1061" s="3">
        <v>11060</v>
      </c>
      <c r="D1061" s="3" t="s">
        <v>3908</v>
      </c>
      <c r="F1061" s="3">
        <v>2017</v>
      </c>
      <c r="G1061" s="3" t="s">
        <v>198</v>
      </c>
      <c r="H1061" s="3" t="s">
        <v>1407</v>
      </c>
      <c r="I1061" s="3" t="s">
        <v>279</v>
      </c>
      <c r="J1061" s="3" t="s">
        <v>1408</v>
      </c>
      <c r="K1061" s="3" t="s">
        <v>59</v>
      </c>
      <c r="L1061" s="3" t="s">
        <v>654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3909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1049</v>
      </c>
      <c r="F1062" s="3">
        <v>2001</v>
      </c>
      <c r="G1062" s="3" t="s">
        <v>56</v>
      </c>
      <c r="H1062" s="3" t="s">
        <v>57</v>
      </c>
      <c r="I1062" s="3" t="s">
        <v>1050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1051</v>
      </c>
      <c r="T1062" s="3" t="s">
        <v>62</v>
      </c>
      <c r="U1062" s="3" t="s">
        <v>1052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3720</v>
      </c>
      <c r="F1063" s="3">
        <v>2014</v>
      </c>
      <c r="G1063" s="3" t="s">
        <v>56</v>
      </c>
      <c r="H1063" s="3" t="s">
        <v>366</v>
      </c>
      <c r="J1063" s="3" t="s">
        <v>519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1051</v>
      </c>
      <c r="T1063" s="3" t="s">
        <v>62</v>
      </c>
      <c r="U1063" s="3" t="s">
        <v>1052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hidden="1" x14ac:dyDescent="0.2">
      <c r="A1064" s="3">
        <v>11063</v>
      </c>
      <c r="B1064" s="3" t="s">
        <v>2</v>
      </c>
      <c r="C1064" s="3">
        <v>11063</v>
      </c>
      <c r="D1064" s="3" t="s">
        <v>3223</v>
      </c>
      <c r="F1064" s="3">
        <v>2004</v>
      </c>
      <c r="G1064" s="3" t="s">
        <v>112</v>
      </c>
      <c r="H1064" s="3" t="s">
        <v>3224</v>
      </c>
      <c r="J1064" s="3" t="s">
        <v>3225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891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3991</v>
      </c>
      <c r="E1065" s="3" t="s">
        <v>3992</v>
      </c>
      <c r="F1065" s="3">
        <v>2008</v>
      </c>
      <c r="G1065" s="3" t="s">
        <v>721</v>
      </c>
      <c r="H1065" s="3" t="s">
        <v>3993</v>
      </c>
      <c r="J1065" s="3" t="s">
        <v>2739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3994</v>
      </c>
      <c r="T1065" s="3" t="s">
        <v>62</v>
      </c>
      <c r="U1065" s="3" t="s">
        <v>1052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hidden="1" x14ac:dyDescent="0.2">
      <c r="A1066" s="3">
        <v>11065</v>
      </c>
      <c r="B1066" s="3" t="s">
        <v>2</v>
      </c>
      <c r="C1066" s="3">
        <v>11065</v>
      </c>
      <c r="D1066" s="3" t="s">
        <v>3918</v>
      </c>
      <c r="E1066" s="3" t="s">
        <v>3919</v>
      </c>
      <c r="F1066" s="3">
        <v>2005</v>
      </c>
      <c r="G1066" s="3" t="s">
        <v>259</v>
      </c>
      <c r="H1066" s="3" t="s">
        <v>648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3920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hidden="1" x14ac:dyDescent="0.2">
      <c r="A1067" s="3">
        <v>11066</v>
      </c>
      <c r="B1067" s="3" t="s">
        <v>2</v>
      </c>
      <c r="C1067" s="3">
        <v>11066</v>
      </c>
      <c r="D1067" s="3" t="s">
        <v>3921</v>
      </c>
      <c r="E1067" s="3" t="s">
        <v>3922</v>
      </c>
      <c r="F1067" s="3">
        <v>2005</v>
      </c>
      <c r="G1067" s="3" t="s">
        <v>2102</v>
      </c>
      <c r="H1067" s="3" t="s">
        <v>3923</v>
      </c>
      <c r="I1067" s="3" t="s">
        <v>3094</v>
      </c>
      <c r="J1067" s="3" t="s">
        <v>3924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3925</v>
      </c>
      <c r="T1067" s="3" t="s">
        <v>171</v>
      </c>
      <c r="U1067" s="3" t="s">
        <v>2954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hidden="1" x14ac:dyDescent="0.2">
      <c r="A1068" s="3">
        <v>11067</v>
      </c>
      <c r="B1068" s="3" t="s">
        <v>2</v>
      </c>
      <c r="C1068" s="3">
        <v>11067</v>
      </c>
      <c r="D1068" s="3" t="s">
        <v>3926</v>
      </c>
      <c r="F1068" s="3">
        <v>2004</v>
      </c>
      <c r="G1068" s="3" t="s">
        <v>389</v>
      </c>
      <c r="H1068" s="3" t="s">
        <v>390</v>
      </c>
      <c r="I1068" s="3" t="s">
        <v>391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1271</v>
      </c>
      <c r="T1068" s="3" t="s">
        <v>47</v>
      </c>
      <c r="U1068" s="3" t="s">
        <v>2684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4032</v>
      </c>
      <c r="F1069" s="3">
        <v>2015</v>
      </c>
      <c r="G1069" s="3" t="s">
        <v>86</v>
      </c>
      <c r="H1069" s="3" t="s">
        <v>1711</v>
      </c>
      <c r="I1069" s="3" t="s">
        <v>503</v>
      </c>
      <c r="J1069" s="3" t="s">
        <v>4033</v>
      </c>
      <c r="K1069" s="3" t="s">
        <v>4034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4035</v>
      </c>
      <c r="T1069" s="3" t="s">
        <v>62</v>
      </c>
      <c r="U1069" s="3" t="s">
        <v>3894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hidden="1" x14ac:dyDescent="0.2">
      <c r="A1070" s="3">
        <v>11069</v>
      </c>
      <c r="B1070" s="3" t="s">
        <v>2</v>
      </c>
      <c r="C1070" s="3">
        <v>11069</v>
      </c>
      <c r="D1070" s="3" t="s">
        <v>3932</v>
      </c>
      <c r="E1070" s="3" t="s">
        <v>3933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3934</v>
      </c>
      <c r="T1070" s="3" t="s">
        <v>171</v>
      </c>
      <c r="U1070" s="3" t="s">
        <v>1513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hidden="1" x14ac:dyDescent="0.2">
      <c r="A1071" s="3">
        <v>11070</v>
      </c>
      <c r="B1071" s="3" t="s">
        <v>2</v>
      </c>
      <c r="C1071" s="3">
        <v>11070</v>
      </c>
      <c r="D1071" s="3" t="s">
        <v>3935</v>
      </c>
      <c r="F1071" s="3">
        <v>1999</v>
      </c>
      <c r="G1071" s="3" t="s">
        <v>721</v>
      </c>
      <c r="H1071" s="3" t="s">
        <v>3936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3937</v>
      </c>
      <c r="T1071" s="3" t="s">
        <v>62</v>
      </c>
      <c r="U1071" s="3" t="s">
        <v>3938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hidden="1" x14ac:dyDescent="0.2">
      <c r="A1072" s="3">
        <v>11071</v>
      </c>
      <c r="B1072" s="3" t="s">
        <v>2</v>
      </c>
      <c r="C1072" s="3">
        <v>11071</v>
      </c>
      <c r="D1072" s="3" t="s">
        <v>3939</v>
      </c>
      <c r="F1072" s="3">
        <v>2004</v>
      </c>
      <c r="G1072" s="3" t="s">
        <v>721</v>
      </c>
      <c r="H1072" s="3" t="s">
        <v>3936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3940</v>
      </c>
      <c r="T1072" s="3" t="s">
        <v>47</v>
      </c>
      <c r="U1072" s="3" t="s">
        <v>3941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hidden="1" x14ac:dyDescent="0.2">
      <c r="A1073" s="3">
        <v>11072</v>
      </c>
      <c r="B1073" s="3" t="s">
        <v>2</v>
      </c>
      <c r="C1073" s="3">
        <v>11072</v>
      </c>
      <c r="D1073" s="3" t="s">
        <v>3942</v>
      </c>
      <c r="F1073" s="3">
        <v>2013</v>
      </c>
      <c r="G1073" s="3" t="s">
        <v>259</v>
      </c>
      <c r="H1073" s="3" t="s">
        <v>2393</v>
      </c>
      <c r="I1073" s="3" t="s">
        <v>1187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3943</v>
      </c>
      <c r="T1073" s="3" t="s">
        <v>62</v>
      </c>
      <c r="U1073" s="3" t="s">
        <v>1019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hidden="1" x14ac:dyDescent="0.2">
      <c r="A1074" s="3">
        <v>11073</v>
      </c>
      <c r="B1074" s="3" t="s">
        <v>2</v>
      </c>
      <c r="C1074" s="3">
        <v>11073</v>
      </c>
      <c r="D1074" s="3" t="s">
        <v>3944</v>
      </c>
      <c r="E1074" s="3" t="s">
        <v>3945</v>
      </c>
      <c r="F1074" s="3">
        <v>2012</v>
      </c>
      <c r="G1074" s="3" t="s">
        <v>299</v>
      </c>
      <c r="H1074" s="3" t="s">
        <v>593</v>
      </c>
      <c r="I1074" s="3" t="s">
        <v>1758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3946</v>
      </c>
      <c r="T1074" s="3" t="s">
        <v>62</v>
      </c>
      <c r="U1074" s="3" t="s">
        <v>3947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hidden="1" x14ac:dyDescent="0.2">
      <c r="A1075" s="3">
        <v>11074</v>
      </c>
      <c r="B1075" s="3" t="s">
        <v>2</v>
      </c>
      <c r="C1075" s="3">
        <v>11074</v>
      </c>
      <c r="D1075" s="3" t="s">
        <v>3948</v>
      </c>
      <c r="F1075" s="3">
        <v>2008</v>
      </c>
      <c r="G1075" s="3" t="s">
        <v>191</v>
      </c>
      <c r="H1075" s="3" t="s">
        <v>941</v>
      </c>
      <c r="I1075" s="3" t="s">
        <v>2515</v>
      </c>
      <c r="K1075" s="3" t="s">
        <v>59</v>
      </c>
      <c r="L1075" s="3" t="s">
        <v>480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3949</v>
      </c>
      <c r="T1075" s="3" t="s">
        <v>254</v>
      </c>
      <c r="U1075" s="3" t="s">
        <v>1953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4822</v>
      </c>
      <c r="F1076" s="3">
        <v>2005</v>
      </c>
      <c r="G1076" s="3" t="s">
        <v>259</v>
      </c>
      <c r="H1076" s="3" t="s">
        <v>991</v>
      </c>
      <c r="I1076" s="3" t="s">
        <v>630</v>
      </c>
      <c r="J1076" s="3" t="s">
        <v>4823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4824</v>
      </c>
      <c r="T1076" s="3" t="s">
        <v>62</v>
      </c>
      <c r="U1076" s="3" t="s">
        <v>4825</v>
      </c>
      <c r="W1076" s="3" t="s">
        <v>333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hidden="1" x14ac:dyDescent="0.2">
      <c r="A1077" s="3">
        <v>11076</v>
      </c>
      <c r="B1077" s="3" t="s">
        <v>2</v>
      </c>
      <c r="C1077" s="3">
        <v>11076</v>
      </c>
      <c r="D1077" s="3" t="s">
        <v>3953</v>
      </c>
      <c r="E1077" s="3" t="s">
        <v>3954</v>
      </c>
      <c r="F1077" s="3">
        <v>2006</v>
      </c>
      <c r="G1077" s="3" t="s">
        <v>696</v>
      </c>
      <c r="H1077" s="3" t="s">
        <v>3955</v>
      </c>
      <c r="I1077" s="3" t="s">
        <v>1093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3956</v>
      </c>
      <c r="T1077" s="3" t="s">
        <v>171</v>
      </c>
      <c r="U1077" s="3" t="s">
        <v>2816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hidden="1" x14ac:dyDescent="0.2">
      <c r="A1078" s="3">
        <v>11077</v>
      </c>
      <c r="B1078" s="3" t="s">
        <v>2</v>
      </c>
      <c r="C1078" s="3">
        <v>11077</v>
      </c>
      <c r="D1078" s="3" t="s">
        <v>3957</v>
      </c>
      <c r="E1078" s="3" t="s">
        <v>3958</v>
      </c>
      <c r="F1078" s="3">
        <v>2013</v>
      </c>
      <c r="G1078" s="3" t="s">
        <v>457</v>
      </c>
      <c r="H1078" s="3" t="s">
        <v>483</v>
      </c>
      <c r="I1078" s="3" t="s">
        <v>484</v>
      </c>
      <c r="K1078" s="3" t="s">
        <v>59</v>
      </c>
      <c r="L1078" s="3" t="s">
        <v>485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3175</v>
      </c>
      <c r="T1078" s="3" t="s">
        <v>211</v>
      </c>
      <c r="U1078" s="3" t="s">
        <v>3176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hidden="1" x14ac:dyDescent="0.2">
      <c r="A1079" s="3">
        <v>11078</v>
      </c>
      <c r="B1079" s="3" t="s">
        <v>2</v>
      </c>
      <c r="C1079" s="3">
        <v>11078</v>
      </c>
      <c r="D1079" s="3" t="s">
        <v>3959</v>
      </c>
      <c r="F1079" s="3">
        <v>2005</v>
      </c>
      <c r="G1079" s="3" t="s">
        <v>86</v>
      </c>
      <c r="H1079" s="3" t="s">
        <v>1711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3960</v>
      </c>
      <c r="T1079" s="3" t="s">
        <v>62</v>
      </c>
      <c r="U1079" s="3" t="s">
        <v>3961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hidden="1" x14ac:dyDescent="0.2">
      <c r="A1080" s="3">
        <v>11079</v>
      </c>
      <c r="B1080" s="3" t="s">
        <v>2</v>
      </c>
      <c r="C1080" s="3">
        <v>11079</v>
      </c>
      <c r="D1080" s="3" t="s">
        <v>3962</v>
      </c>
      <c r="E1080" s="3" t="s">
        <v>3963</v>
      </c>
      <c r="F1080" s="3">
        <v>2012</v>
      </c>
      <c r="G1080" s="3" t="s">
        <v>198</v>
      </c>
      <c r="H1080" s="3" t="s">
        <v>199</v>
      </c>
      <c r="I1080" s="3" t="s">
        <v>1421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3964</v>
      </c>
      <c r="T1080" s="3" t="s">
        <v>70</v>
      </c>
      <c r="U1080" s="3" t="s">
        <v>2830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3269</v>
      </c>
      <c r="E1081" s="3" t="s">
        <v>3270</v>
      </c>
      <c r="F1081" s="3">
        <v>2016</v>
      </c>
      <c r="G1081" s="3" t="s">
        <v>358</v>
      </c>
      <c r="H1081" s="3" t="s">
        <v>359</v>
      </c>
      <c r="I1081" s="3" t="s">
        <v>1227</v>
      </c>
      <c r="K1081" s="3" t="s">
        <v>59</v>
      </c>
      <c r="L1081" s="3" t="s">
        <v>1296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3271</v>
      </c>
      <c r="T1081" s="3" t="s">
        <v>62</v>
      </c>
      <c r="U1081" s="3" t="s">
        <v>3272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hidden="1" x14ac:dyDescent="0.2">
      <c r="A1082" s="3">
        <v>11081</v>
      </c>
      <c r="B1082" s="3" t="s">
        <v>2</v>
      </c>
      <c r="C1082" s="3">
        <v>11081</v>
      </c>
      <c r="D1082" s="3" t="s">
        <v>3967</v>
      </c>
      <c r="F1082" s="3">
        <v>2002</v>
      </c>
      <c r="G1082" s="3" t="s">
        <v>38</v>
      </c>
      <c r="H1082" s="3" t="s">
        <v>1068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2496</v>
      </c>
      <c r="T1082" s="3" t="s">
        <v>47</v>
      </c>
      <c r="U1082" s="3" t="s">
        <v>1161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x14ac:dyDescent="0.2">
      <c r="A1083" s="3">
        <v>10155</v>
      </c>
      <c r="B1083" s="3" t="s">
        <v>2</v>
      </c>
      <c r="C1083" s="3">
        <v>10155</v>
      </c>
      <c r="D1083" s="3" t="s">
        <v>893</v>
      </c>
      <c r="F1083" s="3">
        <v>2008</v>
      </c>
      <c r="G1083" s="3" t="s">
        <v>38</v>
      </c>
      <c r="H1083" s="3" t="s">
        <v>689</v>
      </c>
      <c r="I1083" s="3" t="s">
        <v>894</v>
      </c>
      <c r="J1083" s="3" t="s">
        <v>895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896</v>
      </c>
      <c r="T1083" s="3" t="s">
        <v>62</v>
      </c>
      <c r="U1083" s="3" t="s">
        <v>82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idden="1" x14ac:dyDescent="0.2">
      <c r="A1084" s="3">
        <v>11083</v>
      </c>
      <c r="B1084" s="3" t="s">
        <v>2</v>
      </c>
      <c r="C1084" s="3">
        <v>11083</v>
      </c>
      <c r="D1084" s="3" t="s">
        <v>3974</v>
      </c>
      <c r="E1084" s="3" t="s">
        <v>3975</v>
      </c>
      <c r="F1084" s="3">
        <v>2007</v>
      </c>
      <c r="G1084" s="3" t="s">
        <v>56</v>
      </c>
      <c r="H1084" s="3" t="s">
        <v>1335</v>
      </c>
      <c r="I1084" s="3" t="s">
        <v>2929</v>
      </c>
      <c r="K1084" s="3" t="s">
        <v>59</v>
      </c>
      <c r="L1084" s="3" t="s">
        <v>578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3976</v>
      </c>
      <c r="T1084" s="3" t="s">
        <v>62</v>
      </c>
      <c r="U1084" s="3" t="s">
        <v>1652</v>
      </c>
      <c r="V1084" s="3">
        <v>1026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hidden="1" x14ac:dyDescent="0.2">
      <c r="A1085" s="3">
        <v>11084</v>
      </c>
      <c r="B1085" s="3" t="s">
        <v>2</v>
      </c>
      <c r="C1085" s="3">
        <v>11084</v>
      </c>
      <c r="D1085" s="3" t="s">
        <v>3977</v>
      </c>
      <c r="E1085" s="3" t="s">
        <v>3978</v>
      </c>
      <c r="F1085" s="3">
        <v>1998</v>
      </c>
      <c r="G1085" s="3" t="s">
        <v>56</v>
      </c>
      <c r="H1085" s="3" t="s">
        <v>794</v>
      </c>
      <c r="I1085" s="3" t="s">
        <v>3979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3980</v>
      </c>
      <c r="T1085" s="3" t="s">
        <v>47</v>
      </c>
      <c r="U1085" s="3" t="s">
        <v>1649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x14ac:dyDescent="0.2">
      <c r="A1086" s="3">
        <v>10715</v>
      </c>
      <c r="B1086" s="3" t="s">
        <v>2</v>
      </c>
      <c r="C1086" s="3">
        <v>10715</v>
      </c>
      <c r="D1086" s="3" t="s">
        <v>2357</v>
      </c>
      <c r="F1086" s="3">
        <v>2011</v>
      </c>
      <c r="G1086" s="3" t="s">
        <v>38</v>
      </c>
      <c r="H1086" s="3" t="s">
        <v>577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896</v>
      </c>
      <c r="T1086" s="3" t="s">
        <v>62</v>
      </c>
      <c r="U1086" s="3" t="s">
        <v>82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idden="1" x14ac:dyDescent="0.2">
      <c r="A1087" s="3">
        <v>11086</v>
      </c>
      <c r="B1087" s="3" t="s">
        <v>2</v>
      </c>
      <c r="C1087" s="3">
        <v>11086</v>
      </c>
      <c r="D1087" s="3" t="s">
        <v>3061</v>
      </c>
      <c r="F1087" s="3">
        <v>2017</v>
      </c>
      <c r="G1087" s="3" t="s">
        <v>259</v>
      </c>
      <c r="H1087" s="3" t="s">
        <v>444</v>
      </c>
      <c r="I1087" s="3" t="s">
        <v>630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3489</v>
      </c>
      <c r="T1087" s="3" t="s">
        <v>62</v>
      </c>
      <c r="U1087" s="3" t="s">
        <v>369</v>
      </c>
      <c r="V1087" s="3">
        <v>614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589</v>
      </c>
      <c r="F1088" s="3">
        <v>2010</v>
      </c>
      <c r="G1088" s="3" t="s">
        <v>56</v>
      </c>
      <c r="H1088" s="3" t="s">
        <v>366</v>
      </c>
      <c r="J1088" s="3" t="s">
        <v>367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6107</v>
      </c>
      <c r="T1088" s="3" t="s">
        <v>62</v>
      </c>
      <c r="U1088" s="3" t="s">
        <v>2711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hidden="1" x14ac:dyDescent="0.2">
      <c r="A1089" s="3">
        <v>11088</v>
      </c>
      <c r="B1089" s="3" t="s">
        <v>2</v>
      </c>
      <c r="C1089" s="3">
        <v>11088</v>
      </c>
      <c r="D1089" s="3" t="s">
        <v>3986</v>
      </c>
      <c r="F1089" s="3">
        <v>2000</v>
      </c>
      <c r="G1089" s="3" t="s">
        <v>259</v>
      </c>
      <c r="H1089" s="3" t="s">
        <v>760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3383</v>
      </c>
      <c r="T1089" s="3" t="s">
        <v>70</v>
      </c>
      <c r="U1089" s="3" t="s">
        <v>3586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hidden="1" x14ac:dyDescent="0.2">
      <c r="A1090" s="3">
        <v>11089</v>
      </c>
      <c r="B1090" s="3" t="s">
        <v>2</v>
      </c>
      <c r="C1090" s="3">
        <v>11089</v>
      </c>
      <c r="D1090" s="3" t="s">
        <v>3987</v>
      </c>
      <c r="F1090" s="3">
        <v>1997</v>
      </c>
      <c r="G1090" s="3" t="s">
        <v>38</v>
      </c>
      <c r="H1090" s="3" t="s">
        <v>452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3988</v>
      </c>
      <c r="T1090" s="3" t="s">
        <v>47</v>
      </c>
      <c r="U1090" s="3" t="s">
        <v>1332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2645</v>
      </c>
      <c r="F1091" s="3">
        <v>2014</v>
      </c>
      <c r="G1091" s="3" t="s">
        <v>56</v>
      </c>
      <c r="H1091" s="3" t="s">
        <v>366</v>
      </c>
      <c r="I1091" s="3" t="s">
        <v>729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2646</v>
      </c>
      <c r="T1091" s="3" t="s">
        <v>62</v>
      </c>
      <c r="U1091" s="3" t="s">
        <v>1081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1653</v>
      </c>
      <c r="F1092" s="3">
        <v>2015</v>
      </c>
      <c r="G1092" s="3" t="s">
        <v>198</v>
      </c>
      <c r="H1092" s="3" t="s">
        <v>715</v>
      </c>
      <c r="I1092" s="3" t="s">
        <v>716</v>
      </c>
      <c r="J1092" s="3" t="s">
        <v>717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549</v>
      </c>
      <c r="T1092" s="3" t="s">
        <v>62</v>
      </c>
      <c r="U1092" s="3" t="s">
        <v>1654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hidden="1" x14ac:dyDescent="0.2">
      <c r="A1093" s="3">
        <v>11092</v>
      </c>
      <c r="B1093" s="3" t="s">
        <v>2</v>
      </c>
      <c r="C1093" s="3">
        <v>11092</v>
      </c>
      <c r="D1093" s="3" t="s">
        <v>1434</v>
      </c>
      <c r="E1093" s="3" t="s">
        <v>3995</v>
      </c>
      <c r="F1093" s="3">
        <v>2005</v>
      </c>
      <c r="G1093" s="3" t="s">
        <v>38</v>
      </c>
      <c r="H1093" s="3" t="s">
        <v>1436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3996</v>
      </c>
      <c r="S1093" s="3" t="s">
        <v>3997</v>
      </c>
      <c r="T1093" s="3" t="s">
        <v>62</v>
      </c>
      <c r="U1093" s="3" t="s">
        <v>3586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hidden="1" x14ac:dyDescent="0.2">
      <c r="A1094" s="3">
        <v>11093</v>
      </c>
      <c r="B1094" s="3" t="s">
        <v>2</v>
      </c>
      <c r="C1094" s="3">
        <v>11093</v>
      </c>
      <c r="D1094" s="3" t="s">
        <v>3998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3999</v>
      </c>
      <c r="T1094" s="3" t="s">
        <v>81</v>
      </c>
      <c r="U1094" s="3" t="s">
        <v>4000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hidden="1" x14ac:dyDescent="0.2">
      <c r="A1095" s="3">
        <v>11094</v>
      </c>
      <c r="B1095" s="3" t="s">
        <v>2</v>
      </c>
      <c r="C1095" s="3">
        <v>11094</v>
      </c>
      <c r="D1095" s="3" t="s">
        <v>4001</v>
      </c>
      <c r="F1095" s="3">
        <v>2000</v>
      </c>
      <c r="G1095" s="3" t="s">
        <v>38</v>
      </c>
      <c r="H1095" s="3" t="s">
        <v>1182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4002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2712</v>
      </c>
      <c r="E1096" s="3" t="s">
        <v>2713</v>
      </c>
      <c r="F1096" s="3">
        <v>2015</v>
      </c>
      <c r="G1096" s="3" t="s">
        <v>198</v>
      </c>
      <c r="H1096" s="3" t="s">
        <v>621</v>
      </c>
      <c r="I1096" s="3" t="s">
        <v>770</v>
      </c>
      <c r="J1096" s="3" t="s">
        <v>2292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2714</v>
      </c>
      <c r="T1096" s="3" t="s">
        <v>62</v>
      </c>
      <c r="U1096" s="3" t="s">
        <v>2715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hidden="1" x14ac:dyDescent="0.2">
      <c r="A1097" s="3">
        <v>11096</v>
      </c>
      <c r="B1097" s="3" t="s">
        <v>2</v>
      </c>
      <c r="C1097" s="3">
        <v>11096</v>
      </c>
      <c r="D1097" s="3" t="s">
        <v>4005</v>
      </c>
      <c r="E1097" s="3" t="s">
        <v>4006</v>
      </c>
      <c r="F1097" s="3">
        <v>2000</v>
      </c>
      <c r="G1097" s="3" t="s">
        <v>56</v>
      </c>
      <c r="H1097" s="3" t="s">
        <v>4007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4008</v>
      </c>
      <c r="T1097" s="3" t="s">
        <v>47</v>
      </c>
      <c r="U1097" s="3" t="s">
        <v>2236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1295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1296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1297</v>
      </c>
      <c r="T1098" s="3" t="s">
        <v>62</v>
      </c>
      <c r="U1098" s="3" t="s">
        <v>1298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2758</v>
      </c>
      <c r="E1099" s="3" t="s">
        <v>2759</v>
      </c>
      <c r="F1099" s="3">
        <v>2015</v>
      </c>
      <c r="G1099" s="3" t="s">
        <v>86</v>
      </c>
      <c r="H1099" s="3" t="s">
        <v>836</v>
      </c>
      <c r="I1099" s="3" t="s">
        <v>503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2760</v>
      </c>
      <c r="T1099" s="3" t="s">
        <v>62</v>
      </c>
      <c r="U1099" s="3" t="s">
        <v>1979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hidden="1" x14ac:dyDescent="0.2">
      <c r="A1100" s="3">
        <v>11099</v>
      </c>
      <c r="B1100" s="3" t="s">
        <v>2</v>
      </c>
      <c r="C1100" s="3">
        <v>11099</v>
      </c>
      <c r="D1100" s="3" t="s">
        <v>4014</v>
      </c>
      <c r="E1100" s="3" t="s">
        <v>4015</v>
      </c>
      <c r="F1100" s="3">
        <v>2008</v>
      </c>
      <c r="G1100" s="3" t="s">
        <v>86</v>
      </c>
      <c r="H1100" s="3" t="s">
        <v>784</v>
      </c>
      <c r="J1100" s="3" t="s">
        <v>4016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4017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hidden="1" x14ac:dyDescent="0.2">
      <c r="A1101" s="3">
        <v>11100</v>
      </c>
      <c r="B1101" s="3" t="s">
        <v>2</v>
      </c>
      <c r="C1101" s="3">
        <v>11100</v>
      </c>
      <c r="D1101" s="3" t="s">
        <v>4018</v>
      </c>
      <c r="F1101" s="3">
        <v>2012</v>
      </c>
      <c r="G1101" s="3" t="s">
        <v>259</v>
      </c>
      <c r="H1101" s="3" t="s">
        <v>2393</v>
      </c>
      <c r="I1101" s="3" t="s">
        <v>1187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4019</v>
      </c>
      <c r="T1101" s="3" t="s">
        <v>47</v>
      </c>
      <c r="U1101" s="3" t="s">
        <v>743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hidden="1" x14ac:dyDescent="0.2">
      <c r="A1102" s="3">
        <v>11101</v>
      </c>
      <c r="B1102" s="3" t="s">
        <v>2</v>
      </c>
      <c r="C1102" s="3">
        <v>11101</v>
      </c>
      <c r="D1102" s="3" t="s">
        <v>517</v>
      </c>
      <c r="F1102" s="3">
        <v>2012</v>
      </c>
      <c r="G1102" s="3" t="s">
        <v>56</v>
      </c>
      <c r="H1102" s="3" t="s">
        <v>366</v>
      </c>
      <c r="J1102" s="3" t="s">
        <v>519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4020</v>
      </c>
      <c r="S1102" s="3" t="s">
        <v>4021</v>
      </c>
      <c r="T1102" s="3" t="s">
        <v>47</v>
      </c>
      <c r="U1102" s="3" t="s">
        <v>2455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hidden="1" x14ac:dyDescent="0.2">
      <c r="A1103" s="3">
        <v>11102</v>
      </c>
      <c r="B1103" s="3" t="s">
        <v>2</v>
      </c>
      <c r="C1103" s="3">
        <v>11102</v>
      </c>
      <c r="D1103" s="3" t="s">
        <v>4022</v>
      </c>
      <c r="F1103" s="3">
        <v>2011</v>
      </c>
      <c r="G1103" s="3" t="s">
        <v>347</v>
      </c>
      <c r="H1103" s="3" t="s">
        <v>964</v>
      </c>
      <c r="I1103" s="3" t="s">
        <v>453</v>
      </c>
      <c r="J1103" s="3" t="s">
        <v>2657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4023</v>
      </c>
      <c r="T1103" s="3" t="s">
        <v>47</v>
      </c>
      <c r="U1103" s="3" t="s">
        <v>4024</v>
      </c>
      <c r="V1103" s="3">
        <v>9400</v>
      </c>
      <c r="W1103" s="3" t="s">
        <v>450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hidden="1" x14ac:dyDescent="0.2">
      <c r="A1104" s="3">
        <v>11103</v>
      </c>
      <c r="B1104" s="3" t="s">
        <v>2</v>
      </c>
      <c r="C1104" s="3">
        <v>11103</v>
      </c>
      <c r="D1104" s="3" t="s">
        <v>4025</v>
      </c>
      <c r="F1104" s="3">
        <v>2006</v>
      </c>
      <c r="G1104" s="3" t="s">
        <v>721</v>
      </c>
      <c r="H1104" s="3" t="s">
        <v>4026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2209</v>
      </c>
      <c r="U1104" s="3" t="s">
        <v>4027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hidden="1" x14ac:dyDescent="0.2">
      <c r="A1105" s="3">
        <v>11104</v>
      </c>
      <c r="B1105" s="3" t="s">
        <v>2</v>
      </c>
      <c r="C1105" s="3">
        <v>11104</v>
      </c>
      <c r="D1105" s="3" t="s">
        <v>4028</v>
      </c>
      <c r="E1105" s="3" t="s">
        <v>4029</v>
      </c>
      <c r="F1105" s="3">
        <v>2007</v>
      </c>
      <c r="G1105" s="3" t="s">
        <v>198</v>
      </c>
      <c r="H1105" s="3" t="s">
        <v>877</v>
      </c>
      <c r="I1105" s="3" t="s">
        <v>4030</v>
      </c>
      <c r="J1105" s="3" t="s">
        <v>2556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2153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5846</v>
      </c>
      <c r="F1106" s="3">
        <v>2009</v>
      </c>
      <c r="G1106" s="3" t="s">
        <v>152</v>
      </c>
      <c r="H1106" s="3" t="s">
        <v>1603</v>
      </c>
      <c r="I1106" s="3" t="s">
        <v>5847</v>
      </c>
      <c r="J1106" s="3" t="s">
        <v>736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5848</v>
      </c>
      <c r="T1106" s="3" t="s">
        <v>62</v>
      </c>
      <c r="U1106" s="3" t="s">
        <v>3836</v>
      </c>
      <c r="W1106" s="3" t="s">
        <v>702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640</v>
      </c>
      <c r="E1107" s="3" t="s">
        <v>3910</v>
      </c>
      <c r="F1107" s="3">
        <v>2013</v>
      </c>
      <c r="G1107" s="3" t="s">
        <v>259</v>
      </c>
      <c r="H1107" s="3" t="s">
        <v>444</v>
      </c>
      <c r="I1107" s="3" t="s">
        <v>630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3911</v>
      </c>
      <c r="T1107" s="3" t="s">
        <v>62</v>
      </c>
      <c r="U1107" s="3" t="s">
        <v>3912</v>
      </c>
      <c r="W1107" s="3" t="s">
        <v>702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hidden="1" x14ac:dyDescent="0.2">
      <c r="A1108" s="3">
        <v>11107</v>
      </c>
      <c r="B1108" s="3" t="s">
        <v>2</v>
      </c>
      <c r="C1108" s="3">
        <v>11107</v>
      </c>
      <c r="D1108" s="3" t="s">
        <v>4036</v>
      </c>
      <c r="E1108" s="3" t="s">
        <v>4037</v>
      </c>
      <c r="F1108" s="3">
        <v>2012</v>
      </c>
      <c r="G1108" s="3" t="s">
        <v>457</v>
      </c>
      <c r="H1108" s="3" t="s">
        <v>458</v>
      </c>
      <c r="I1108" s="3" t="s">
        <v>4038</v>
      </c>
      <c r="K1108" s="3" t="s">
        <v>2062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4039</v>
      </c>
      <c r="S1108" s="3" t="s">
        <v>4040</v>
      </c>
      <c r="T1108" s="3" t="s">
        <v>47</v>
      </c>
      <c r="U1108" s="3" t="s">
        <v>1652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hidden="1" x14ac:dyDescent="0.2">
      <c r="A1109" s="3">
        <v>11108</v>
      </c>
      <c r="B1109" s="3" t="s">
        <v>2</v>
      </c>
      <c r="C1109" s="3">
        <v>11108</v>
      </c>
      <c r="D1109" s="3" t="s">
        <v>2252</v>
      </c>
      <c r="E1109" s="3" t="s">
        <v>4041</v>
      </c>
      <c r="F1109" s="3">
        <v>2013</v>
      </c>
      <c r="G1109" s="3" t="s">
        <v>56</v>
      </c>
      <c r="H1109" s="3" t="s">
        <v>76</v>
      </c>
      <c r="I1109" s="3" t="s">
        <v>2239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4042</v>
      </c>
      <c r="T1109" s="3" t="s">
        <v>70</v>
      </c>
      <c r="U1109" s="3" t="s">
        <v>858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3078</v>
      </c>
      <c r="F1110" s="3">
        <v>2017</v>
      </c>
      <c r="G1110" s="3" t="s">
        <v>86</v>
      </c>
      <c r="H1110" s="3" t="s">
        <v>836</v>
      </c>
      <c r="I1110" s="3" t="s">
        <v>336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3079</v>
      </c>
      <c r="S1110" s="3" t="s">
        <v>3080</v>
      </c>
      <c r="T1110" s="3" t="s">
        <v>62</v>
      </c>
      <c r="U1110" s="3" t="s">
        <v>3081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hidden="1" x14ac:dyDescent="0.2">
      <c r="A1111" s="3">
        <v>11110</v>
      </c>
      <c r="B1111" s="3" t="s">
        <v>2</v>
      </c>
      <c r="C1111" s="3">
        <v>11110</v>
      </c>
      <c r="D1111" s="3" t="s">
        <v>4048</v>
      </c>
      <c r="E1111" s="3" t="s">
        <v>4049</v>
      </c>
      <c r="F1111" s="3">
        <v>2003</v>
      </c>
      <c r="G1111" s="3" t="s">
        <v>259</v>
      </c>
      <c r="H1111" s="3" t="s">
        <v>260</v>
      </c>
      <c r="I1111" s="3" t="s">
        <v>4050</v>
      </c>
      <c r="J1111" s="3" t="s">
        <v>3253</v>
      </c>
      <c r="K1111" s="3" t="s">
        <v>41</v>
      </c>
      <c r="L1111" s="3" t="s">
        <v>480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2199</v>
      </c>
      <c r="T1111" s="3" t="s">
        <v>62</v>
      </c>
      <c r="U1111" s="3" t="s">
        <v>4051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hidden="1" x14ac:dyDescent="0.2">
      <c r="A1112" s="3">
        <v>11111</v>
      </c>
      <c r="B1112" s="3" t="s">
        <v>2</v>
      </c>
      <c r="C1112" s="3">
        <v>11111</v>
      </c>
      <c r="D1112" s="3" t="s">
        <v>546</v>
      </c>
      <c r="F1112" s="3">
        <v>2010</v>
      </c>
      <c r="G1112" s="3" t="s">
        <v>56</v>
      </c>
      <c r="H1112" s="3" t="s">
        <v>366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1409</v>
      </c>
      <c r="S1112" s="3" t="s">
        <v>3850</v>
      </c>
      <c r="T1112" s="3" t="s">
        <v>62</v>
      </c>
      <c r="U1112" s="3" t="s">
        <v>1652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hidden="1" x14ac:dyDescent="0.2">
      <c r="A1113" s="3">
        <v>11112</v>
      </c>
      <c r="B1113" s="3" t="s">
        <v>2</v>
      </c>
      <c r="C1113" s="3">
        <v>11112</v>
      </c>
      <c r="D1113" s="3" t="s">
        <v>4052</v>
      </c>
      <c r="F1113" s="3">
        <v>2002</v>
      </c>
      <c r="G1113" s="3" t="s">
        <v>38</v>
      </c>
      <c r="H1113" s="3" t="s">
        <v>1900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4053</v>
      </c>
      <c r="T1113" s="3" t="s">
        <v>62</v>
      </c>
      <c r="U1113" s="3" t="s">
        <v>4054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370</v>
      </c>
      <c r="AG1113" s="3" t="s">
        <v>54</v>
      </c>
      <c r="AH1113" s="3">
        <v>8000</v>
      </c>
    </row>
    <row r="1114" spans="1:34" hidden="1" x14ac:dyDescent="0.2">
      <c r="A1114" s="3">
        <v>11113</v>
      </c>
      <c r="B1114" s="3" t="s">
        <v>2</v>
      </c>
      <c r="C1114" s="3">
        <v>11113</v>
      </c>
      <c r="D1114" s="3" t="s">
        <v>1295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1296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4055</v>
      </c>
      <c r="T1114" s="3" t="s">
        <v>47</v>
      </c>
      <c r="U1114" s="3" t="s">
        <v>1247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hidden="1" x14ac:dyDescent="0.2">
      <c r="A1115" s="3">
        <v>11114</v>
      </c>
      <c r="B1115" s="3" t="s">
        <v>2</v>
      </c>
      <c r="C1115" s="3">
        <v>11114</v>
      </c>
      <c r="D1115" s="3" t="s">
        <v>4056</v>
      </c>
      <c r="F1115" s="3">
        <v>2015</v>
      </c>
      <c r="G1115" s="3" t="s">
        <v>112</v>
      </c>
      <c r="H1115" s="3" t="s">
        <v>812</v>
      </c>
      <c r="I1115" s="3" t="s">
        <v>2351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4057</v>
      </c>
      <c r="T1115" s="3" t="s">
        <v>554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hidden="1" x14ac:dyDescent="0.2">
      <c r="A1116" s="3">
        <v>11115</v>
      </c>
      <c r="B1116" s="3" t="s">
        <v>2</v>
      </c>
      <c r="C1116" s="3">
        <v>11115</v>
      </c>
      <c r="D1116" s="3" t="s">
        <v>4058</v>
      </c>
      <c r="E1116" s="3" t="s">
        <v>4059</v>
      </c>
      <c r="F1116" s="3">
        <v>2006</v>
      </c>
      <c r="G1116" s="3" t="s">
        <v>198</v>
      </c>
      <c r="H1116" s="3" t="s">
        <v>877</v>
      </c>
      <c r="I1116" s="3" t="s">
        <v>2555</v>
      </c>
      <c r="J1116" s="3" t="s">
        <v>2556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4060</v>
      </c>
      <c r="T1116" s="3" t="s">
        <v>211</v>
      </c>
      <c r="U1116" s="3" t="s">
        <v>4061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5277</v>
      </c>
      <c r="F1117" s="3">
        <v>2017</v>
      </c>
      <c r="G1117" s="3" t="s">
        <v>299</v>
      </c>
      <c r="H1117" s="3" t="s">
        <v>710</v>
      </c>
      <c r="I1117" s="3" t="s">
        <v>1656</v>
      </c>
      <c r="K1117" s="3" t="s">
        <v>59</v>
      </c>
      <c r="L1117" s="3" t="s">
        <v>5278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5279</v>
      </c>
      <c r="T1117" s="3" t="s">
        <v>62</v>
      </c>
      <c r="U1117" s="3" t="s">
        <v>5080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hidden="1" x14ac:dyDescent="0.2">
      <c r="A1118" s="3">
        <v>11117</v>
      </c>
      <c r="B1118" s="3" t="s">
        <v>2</v>
      </c>
      <c r="C1118" s="3">
        <v>11117</v>
      </c>
      <c r="D1118" s="3" t="s">
        <v>4068</v>
      </c>
      <c r="E1118" s="3" t="s">
        <v>4069</v>
      </c>
      <c r="F1118" s="3">
        <v>1985</v>
      </c>
      <c r="G1118" s="3" t="s">
        <v>56</v>
      </c>
      <c r="H1118" s="3" t="s">
        <v>926</v>
      </c>
      <c r="K1118" s="3" t="s">
        <v>59</v>
      </c>
      <c r="L1118" s="3" t="s">
        <v>3442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4070</v>
      </c>
      <c r="T1118" s="3" t="s">
        <v>62</v>
      </c>
      <c r="U1118" s="3" t="s">
        <v>4071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487</v>
      </c>
      <c r="F1119" s="3">
        <v>2009</v>
      </c>
      <c r="G1119" s="3" t="s">
        <v>86</v>
      </c>
      <c r="H1119" s="3" t="s">
        <v>87</v>
      </c>
      <c r="I1119" s="3" t="s">
        <v>488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489</v>
      </c>
      <c r="T1119" s="3" t="s">
        <v>62</v>
      </c>
      <c r="U1119" s="3" t="s">
        <v>490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hidden="1" x14ac:dyDescent="0.2">
      <c r="A1120" s="3">
        <v>11119</v>
      </c>
      <c r="B1120" s="3" t="s">
        <v>2</v>
      </c>
      <c r="C1120" s="3">
        <v>11119</v>
      </c>
      <c r="D1120" s="3" t="s">
        <v>3981</v>
      </c>
      <c r="E1120" s="3" t="s">
        <v>4077</v>
      </c>
      <c r="F1120" s="3">
        <v>1996</v>
      </c>
      <c r="G1120" s="3" t="s">
        <v>86</v>
      </c>
      <c r="H1120" s="3" t="s">
        <v>2575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4078</v>
      </c>
      <c r="T1120" s="3" t="s">
        <v>149</v>
      </c>
      <c r="U1120" s="3" t="s">
        <v>4079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6136</v>
      </c>
      <c r="F1121" s="3">
        <v>2006</v>
      </c>
      <c r="G1121" s="3" t="s">
        <v>38</v>
      </c>
      <c r="H1121" s="3" t="s">
        <v>452</v>
      </c>
      <c r="I1121" s="3" t="s">
        <v>1110</v>
      </c>
      <c r="J1121" s="3" t="s">
        <v>454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489</v>
      </c>
      <c r="T1121" s="3" t="s">
        <v>62</v>
      </c>
      <c r="U1121" s="3" t="s">
        <v>490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hidden="1" x14ac:dyDescent="0.2">
      <c r="A1122" s="3">
        <v>11121</v>
      </c>
      <c r="B1122" s="3" t="s">
        <v>2</v>
      </c>
      <c r="C1122" s="3">
        <v>11121</v>
      </c>
      <c r="D1122" s="3" t="s">
        <v>4082</v>
      </c>
      <c r="E1122" s="3" t="s">
        <v>4083</v>
      </c>
      <c r="F1122" s="3">
        <v>1996</v>
      </c>
      <c r="G1122" s="3" t="s">
        <v>56</v>
      </c>
      <c r="H1122" s="3" t="s">
        <v>1785</v>
      </c>
      <c r="I1122" s="3" t="s">
        <v>3352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4084</v>
      </c>
      <c r="T1122" s="3" t="s">
        <v>62</v>
      </c>
      <c r="U1122" s="3" t="s">
        <v>2653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hidden="1" x14ac:dyDescent="0.2">
      <c r="A1123" s="3">
        <v>11122</v>
      </c>
      <c r="B1123" s="3" t="s">
        <v>2</v>
      </c>
      <c r="C1123" s="3">
        <v>11122</v>
      </c>
      <c r="D1123" s="3" t="s">
        <v>511</v>
      </c>
      <c r="F1123" s="3">
        <v>2003</v>
      </c>
      <c r="G1123" s="3" t="s">
        <v>38</v>
      </c>
      <c r="H1123" s="3" t="s">
        <v>512</v>
      </c>
      <c r="I1123" s="3" t="s">
        <v>513</v>
      </c>
      <c r="J1123" s="3" t="s">
        <v>514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1673</v>
      </c>
      <c r="T1123" s="3" t="s">
        <v>1293</v>
      </c>
      <c r="U1123" s="3" t="s">
        <v>3780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hidden="1" x14ac:dyDescent="0.2">
      <c r="A1124" s="3">
        <v>11123</v>
      </c>
      <c r="B1124" s="3" t="s">
        <v>2</v>
      </c>
      <c r="C1124" s="3">
        <v>11123</v>
      </c>
      <c r="D1124" s="3" t="s">
        <v>1980</v>
      </c>
      <c r="F1124" s="3">
        <v>2008</v>
      </c>
      <c r="G1124" s="3" t="s">
        <v>112</v>
      </c>
      <c r="H1124" s="3" t="s">
        <v>1323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1311</v>
      </c>
      <c r="T1124" s="3" t="s">
        <v>81</v>
      </c>
      <c r="U1124" s="3" t="s">
        <v>4085</v>
      </c>
      <c r="V1124" s="3">
        <v>9011</v>
      </c>
      <c r="W1124" s="3" t="s">
        <v>450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4681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3657</v>
      </c>
      <c r="K1125" s="3" t="s">
        <v>67</v>
      </c>
      <c r="L1125" s="3" t="s">
        <v>132</v>
      </c>
      <c r="M1125" s="3" t="s">
        <v>133</v>
      </c>
      <c r="N1125" s="3" t="s">
        <v>2957</v>
      </c>
      <c r="O1125" s="3">
        <v>1598</v>
      </c>
      <c r="Q1125" s="3">
        <v>1</v>
      </c>
      <c r="R1125" s="3">
        <v>22</v>
      </c>
      <c r="S1125" s="3" t="s">
        <v>4682</v>
      </c>
      <c r="T1125" s="3" t="s">
        <v>62</v>
      </c>
      <c r="U1125" s="3" t="s">
        <v>490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hidden="1" x14ac:dyDescent="0.2">
      <c r="A1126" s="3">
        <v>11125</v>
      </c>
      <c r="B1126" s="3" t="s">
        <v>2</v>
      </c>
      <c r="C1126" s="3">
        <v>11125</v>
      </c>
      <c r="D1126" s="3" t="s">
        <v>887</v>
      </c>
      <c r="E1126" s="3" t="s">
        <v>4088</v>
      </c>
      <c r="F1126" s="3">
        <v>2012</v>
      </c>
      <c r="G1126" s="3" t="s">
        <v>56</v>
      </c>
      <c r="H1126" s="3" t="s">
        <v>57</v>
      </c>
      <c r="I1126" s="3" t="s">
        <v>889</v>
      </c>
      <c r="K1126" s="3" t="s">
        <v>67</v>
      </c>
      <c r="L1126" s="3" t="s">
        <v>890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3793</v>
      </c>
      <c r="U1126" s="3" t="s">
        <v>4089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hidden="1" x14ac:dyDescent="0.2">
      <c r="A1127" s="3">
        <v>11126</v>
      </c>
      <c r="B1127" s="3" t="s">
        <v>2</v>
      </c>
      <c r="C1127" s="3">
        <v>11126</v>
      </c>
      <c r="D1127" s="3" t="s">
        <v>4090</v>
      </c>
      <c r="F1127" s="3">
        <v>1999</v>
      </c>
      <c r="G1127" s="3" t="s">
        <v>56</v>
      </c>
      <c r="H1127" s="3" t="s">
        <v>883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1898</v>
      </c>
      <c r="T1127" s="3" t="s">
        <v>47</v>
      </c>
      <c r="U1127" s="3" t="s">
        <v>988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hidden="1" x14ac:dyDescent="0.2">
      <c r="A1128" s="3">
        <v>11127</v>
      </c>
      <c r="B1128" s="3" t="s">
        <v>2</v>
      </c>
      <c r="C1128" s="3">
        <v>11127</v>
      </c>
      <c r="D1128" s="3" t="s">
        <v>4091</v>
      </c>
      <c r="F1128" s="3">
        <v>2007</v>
      </c>
      <c r="G1128" s="3" t="s">
        <v>292</v>
      </c>
      <c r="H1128" s="3" t="s">
        <v>4092</v>
      </c>
      <c r="I1128" s="3" t="s">
        <v>4093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1492</v>
      </c>
      <c r="T1128" s="3" t="s">
        <v>4094</v>
      </c>
      <c r="U1128" s="3" t="s">
        <v>4095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hidden="1" x14ac:dyDescent="0.2">
      <c r="A1129" s="3">
        <v>11128</v>
      </c>
      <c r="B1129" s="3" t="s">
        <v>2</v>
      </c>
      <c r="C1129" s="3">
        <v>11128</v>
      </c>
      <c r="D1129" s="3" t="s">
        <v>1394</v>
      </c>
      <c r="F1129" s="3">
        <v>2006</v>
      </c>
      <c r="G1129" s="3" t="s">
        <v>112</v>
      </c>
      <c r="H1129" s="3" t="s">
        <v>1395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4096</v>
      </c>
      <c r="T1129" s="3" t="s">
        <v>62</v>
      </c>
      <c r="U1129" s="3" t="s">
        <v>2549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hidden="1" x14ac:dyDescent="0.2">
      <c r="A1130" s="3">
        <v>11129</v>
      </c>
      <c r="B1130" s="3" t="s">
        <v>2</v>
      </c>
      <c r="C1130" s="3">
        <v>11129</v>
      </c>
      <c r="D1130" s="3" t="s">
        <v>4097</v>
      </c>
      <c r="E1130" s="3" t="s">
        <v>4098</v>
      </c>
      <c r="F1130" s="3">
        <v>2000</v>
      </c>
      <c r="G1130" s="3" t="s">
        <v>56</v>
      </c>
      <c r="H1130" s="3" t="s">
        <v>1335</v>
      </c>
      <c r="I1130" s="3" t="s">
        <v>2929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4099</v>
      </c>
      <c r="S1130" s="3" t="s">
        <v>4100</v>
      </c>
      <c r="T1130" s="3" t="s">
        <v>62</v>
      </c>
      <c r="U1130" s="3" t="s">
        <v>4101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hidden="1" x14ac:dyDescent="0.2">
      <c r="A1131" s="3">
        <v>11130</v>
      </c>
      <c r="B1131" s="3" t="s">
        <v>2</v>
      </c>
      <c r="C1131" s="3">
        <v>11130</v>
      </c>
      <c r="D1131" s="3" t="s">
        <v>4102</v>
      </c>
      <c r="E1131" s="3" t="s">
        <v>4103</v>
      </c>
      <c r="F1131" s="3">
        <v>2007</v>
      </c>
      <c r="G1131" s="3" t="s">
        <v>56</v>
      </c>
      <c r="H1131" s="3" t="s">
        <v>1734</v>
      </c>
      <c r="I1131" s="3" t="s">
        <v>4104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4105</v>
      </c>
      <c r="T1131" s="3" t="s">
        <v>81</v>
      </c>
      <c r="U1131" s="3" t="s">
        <v>580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hidden="1" x14ac:dyDescent="0.2">
      <c r="A1132" s="3">
        <v>11131</v>
      </c>
      <c r="B1132" s="3" t="s">
        <v>2</v>
      </c>
      <c r="C1132" s="3">
        <v>11131</v>
      </c>
      <c r="D1132" s="3" t="s">
        <v>4106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4107</v>
      </c>
      <c r="T1132" s="3" t="s">
        <v>47</v>
      </c>
      <c r="U1132" s="3" t="s">
        <v>1332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hidden="1" x14ac:dyDescent="0.2">
      <c r="A1133" s="3">
        <v>11132</v>
      </c>
      <c r="B1133" s="3" t="s">
        <v>2</v>
      </c>
      <c r="C1133" s="3">
        <v>11132</v>
      </c>
      <c r="D1133" s="3" t="s">
        <v>4108</v>
      </c>
      <c r="E1133" s="3" t="s">
        <v>4109</v>
      </c>
      <c r="F1133" s="3">
        <v>2007</v>
      </c>
      <c r="G1133" s="3" t="s">
        <v>198</v>
      </c>
      <c r="H1133" s="3" t="s">
        <v>597</v>
      </c>
      <c r="I1133" s="3" t="s">
        <v>4110</v>
      </c>
      <c r="J1133" s="3" t="s">
        <v>599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4111</v>
      </c>
      <c r="T1133" s="3" t="s">
        <v>62</v>
      </c>
      <c r="U1133" s="3" t="s">
        <v>469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hidden="1" x14ac:dyDescent="0.2">
      <c r="A1134" s="3">
        <v>11133</v>
      </c>
      <c r="B1134" s="3" t="s">
        <v>2</v>
      </c>
      <c r="C1134" s="3">
        <v>11133</v>
      </c>
      <c r="D1134" s="3" t="s">
        <v>4112</v>
      </c>
      <c r="E1134" s="3" t="s">
        <v>4113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3253</v>
      </c>
      <c r="K1134" s="3" t="s">
        <v>41</v>
      </c>
      <c r="L1134" s="3" t="s">
        <v>480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4114</v>
      </c>
      <c r="T1134" s="3" t="s">
        <v>47</v>
      </c>
      <c r="U1134" s="3" t="s">
        <v>4115</v>
      </c>
      <c r="V1134" s="3">
        <v>4810</v>
      </c>
      <c r="W1134" s="3" t="s">
        <v>702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hidden="1" x14ac:dyDescent="0.2">
      <c r="A1135" s="3">
        <v>11134</v>
      </c>
      <c r="B1135" s="3" t="s">
        <v>2</v>
      </c>
      <c r="C1135" s="3">
        <v>11134</v>
      </c>
      <c r="D1135" s="3" t="s">
        <v>4116</v>
      </c>
      <c r="F1135" s="3">
        <v>2004</v>
      </c>
      <c r="G1135" s="3" t="s">
        <v>259</v>
      </c>
      <c r="H1135" s="3" t="s">
        <v>260</v>
      </c>
      <c r="I1135" s="3" t="s">
        <v>4050</v>
      </c>
      <c r="J1135" s="3" t="s">
        <v>3253</v>
      </c>
      <c r="K1135" s="3" t="s">
        <v>41</v>
      </c>
      <c r="L1135" s="3" t="s">
        <v>480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3282</v>
      </c>
      <c r="T1135" s="3" t="s">
        <v>171</v>
      </c>
      <c r="U1135" s="3" t="s">
        <v>1575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hidden="1" x14ac:dyDescent="0.2">
      <c r="A1136" s="3">
        <v>11135</v>
      </c>
      <c r="B1136" s="3" t="s">
        <v>2</v>
      </c>
      <c r="C1136" s="3">
        <v>11135</v>
      </c>
      <c r="D1136" s="3" t="s">
        <v>4117</v>
      </c>
      <c r="E1136" s="3" t="s">
        <v>4118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4119</v>
      </c>
      <c r="T1136" s="3" t="s">
        <v>171</v>
      </c>
      <c r="U1136" s="3" t="s">
        <v>2168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hidden="1" x14ac:dyDescent="0.2">
      <c r="A1137" s="3">
        <v>11136</v>
      </c>
      <c r="B1137" s="3" t="s">
        <v>2</v>
      </c>
      <c r="C1137" s="3">
        <v>11136</v>
      </c>
      <c r="D1137" s="3" t="s">
        <v>4120</v>
      </c>
      <c r="F1137" s="3">
        <v>2009</v>
      </c>
      <c r="G1137" s="3" t="s">
        <v>347</v>
      </c>
      <c r="H1137" s="3" t="s">
        <v>964</v>
      </c>
      <c r="I1137" s="3" t="s">
        <v>852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1371</v>
      </c>
      <c r="T1137" s="3" t="s">
        <v>62</v>
      </c>
      <c r="U1137" s="3" t="s">
        <v>308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hidden="1" x14ac:dyDescent="0.2">
      <c r="A1138" s="3">
        <v>11137</v>
      </c>
      <c r="B1138" s="3" t="s">
        <v>2</v>
      </c>
      <c r="C1138" s="3">
        <v>11137</v>
      </c>
      <c r="D1138" s="3" t="s">
        <v>4121</v>
      </c>
      <c r="E1138" s="3" t="s">
        <v>4122</v>
      </c>
      <c r="F1138" s="3">
        <v>2000</v>
      </c>
      <c r="G1138" s="3" t="s">
        <v>86</v>
      </c>
      <c r="H1138" s="3">
        <v>626</v>
      </c>
      <c r="I1138" s="3" t="s">
        <v>965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4123</v>
      </c>
      <c r="T1138" s="3" t="s">
        <v>1319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hidden="1" x14ac:dyDescent="0.2">
      <c r="A1139" s="3">
        <v>11138</v>
      </c>
      <c r="B1139" s="3" t="s">
        <v>2</v>
      </c>
      <c r="C1139" s="3">
        <v>11138</v>
      </c>
      <c r="D1139" s="3" t="s">
        <v>4124</v>
      </c>
      <c r="F1139" s="3">
        <v>2015</v>
      </c>
      <c r="G1139" s="3" t="s">
        <v>86</v>
      </c>
      <c r="H1139" s="3" t="s">
        <v>322</v>
      </c>
      <c r="I1139" s="3" t="s">
        <v>323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4125</v>
      </c>
      <c r="T1139" s="3" t="s">
        <v>47</v>
      </c>
      <c r="U1139" s="3" t="s">
        <v>580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hidden="1" x14ac:dyDescent="0.2">
      <c r="A1140" s="3">
        <v>11139</v>
      </c>
      <c r="B1140" s="3" t="s">
        <v>2</v>
      </c>
      <c r="C1140" s="3">
        <v>11139</v>
      </c>
      <c r="D1140" s="3" t="s">
        <v>1115</v>
      </c>
      <c r="E1140" s="3" t="s">
        <v>4126</v>
      </c>
      <c r="F1140" s="3">
        <v>2004</v>
      </c>
      <c r="G1140" s="3" t="s">
        <v>56</v>
      </c>
      <c r="H1140" s="3" t="s">
        <v>57</v>
      </c>
      <c r="I1140" s="3" t="s">
        <v>1117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4127</v>
      </c>
      <c r="V1140" s="3">
        <v>4120</v>
      </c>
      <c r="W1140" s="3" t="s">
        <v>333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x14ac:dyDescent="0.2">
      <c r="A1141" s="3">
        <v>11591</v>
      </c>
      <c r="B1141" s="3" t="s">
        <v>2</v>
      </c>
      <c r="C1141" s="3">
        <v>11591</v>
      </c>
      <c r="D1141" s="3" t="s">
        <v>3546</v>
      </c>
      <c r="F1141" s="3">
        <v>2008</v>
      </c>
      <c r="G1141" s="3" t="s">
        <v>56</v>
      </c>
      <c r="H1141" s="3" t="s">
        <v>57</v>
      </c>
      <c r="I1141" s="3" t="s">
        <v>1518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549</v>
      </c>
      <c r="T1141" s="3" t="s">
        <v>62</v>
      </c>
      <c r="U1141" s="3" t="s">
        <v>748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5512</v>
      </c>
      <c r="E1142" s="3" t="s">
        <v>5513</v>
      </c>
      <c r="F1142" s="3">
        <v>2012</v>
      </c>
      <c r="G1142" s="3" t="s">
        <v>259</v>
      </c>
      <c r="H1142" s="3" t="s">
        <v>444</v>
      </c>
      <c r="I1142" s="3" t="s">
        <v>630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5514</v>
      </c>
      <c r="T1142" s="3" t="s">
        <v>62</v>
      </c>
      <c r="U1142" s="3" t="s">
        <v>5515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hidden="1" x14ac:dyDescent="0.2">
      <c r="A1143" s="3">
        <v>11142</v>
      </c>
      <c r="B1143" s="3" t="s">
        <v>2</v>
      </c>
      <c r="C1143" s="3">
        <v>11142</v>
      </c>
      <c r="D1143" s="3" t="s">
        <v>4134</v>
      </c>
      <c r="F1143" s="3">
        <v>2014</v>
      </c>
      <c r="G1143" s="3" t="s">
        <v>152</v>
      </c>
      <c r="H1143" s="3" t="s">
        <v>4135</v>
      </c>
      <c r="J1143" s="3" t="s">
        <v>3150</v>
      </c>
      <c r="K1143" s="3" t="s">
        <v>41</v>
      </c>
      <c r="L1143" s="3" t="s">
        <v>485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4136</v>
      </c>
      <c r="T1143" s="3" t="s">
        <v>62</v>
      </c>
      <c r="U1143" s="3" t="s">
        <v>386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hidden="1" x14ac:dyDescent="0.2">
      <c r="A1144" s="3">
        <v>11143</v>
      </c>
      <c r="B1144" s="3" t="s">
        <v>2</v>
      </c>
      <c r="C1144" s="3">
        <v>11143</v>
      </c>
      <c r="D1144" s="3" t="s">
        <v>4137</v>
      </c>
      <c r="F1144" s="3">
        <v>2017</v>
      </c>
      <c r="G1144" s="3" t="s">
        <v>198</v>
      </c>
      <c r="H1144" s="3" t="s">
        <v>597</v>
      </c>
      <c r="I1144" s="3" t="s">
        <v>232</v>
      </c>
      <c r="J1144" s="3" t="s">
        <v>599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4138</v>
      </c>
      <c r="T1144" s="3" t="s">
        <v>2809</v>
      </c>
      <c r="U1144" s="3" t="s">
        <v>2168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hidden="1" x14ac:dyDescent="0.2">
      <c r="A1145" s="3">
        <v>11144</v>
      </c>
      <c r="B1145" s="3" t="s">
        <v>2</v>
      </c>
      <c r="C1145" s="3">
        <v>11144</v>
      </c>
      <c r="D1145" s="3" t="s">
        <v>4139</v>
      </c>
      <c r="F1145" s="3">
        <v>1992</v>
      </c>
      <c r="G1145" s="3" t="s">
        <v>86</v>
      </c>
      <c r="H1145" s="3" t="s">
        <v>4140</v>
      </c>
      <c r="I1145" s="3" t="s">
        <v>131</v>
      </c>
      <c r="K1145" s="3" t="s">
        <v>4034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796</v>
      </c>
      <c r="T1145" s="3" t="s">
        <v>47</v>
      </c>
      <c r="U1145" s="3" t="s">
        <v>406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hidden="1" x14ac:dyDescent="0.2">
      <c r="A1146" s="3">
        <v>11145</v>
      </c>
      <c r="B1146" s="3" t="s">
        <v>2</v>
      </c>
      <c r="C1146" s="3">
        <v>11145</v>
      </c>
      <c r="D1146" s="3" t="s">
        <v>4141</v>
      </c>
      <c r="E1146" s="3" t="s">
        <v>4142</v>
      </c>
      <c r="F1146" s="3">
        <v>2015</v>
      </c>
      <c r="G1146" s="3" t="s">
        <v>56</v>
      </c>
      <c r="H1146" s="3" t="s">
        <v>57</v>
      </c>
      <c r="I1146" s="3" t="s">
        <v>889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4143</v>
      </c>
      <c r="T1146" s="3" t="s">
        <v>70</v>
      </c>
      <c r="U1146" s="3" t="s">
        <v>3056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6057</v>
      </c>
      <c r="F1147" s="3">
        <v>1995</v>
      </c>
      <c r="G1147" s="3" t="s">
        <v>38</v>
      </c>
      <c r="H1147" s="3" t="s">
        <v>6058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6059</v>
      </c>
      <c r="T1147" s="3" t="s">
        <v>62</v>
      </c>
      <c r="U1147" s="3" t="s">
        <v>4071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hidden="1" x14ac:dyDescent="0.2">
      <c r="A1148" s="3">
        <v>11147</v>
      </c>
      <c r="B1148" s="3" t="s">
        <v>2</v>
      </c>
      <c r="C1148" s="3">
        <v>11147</v>
      </c>
      <c r="D1148" s="3" t="s">
        <v>4149</v>
      </c>
      <c r="E1148" s="3" t="s">
        <v>4150</v>
      </c>
      <c r="F1148" s="3">
        <v>2007</v>
      </c>
      <c r="G1148" s="3" t="s">
        <v>1699</v>
      </c>
      <c r="H1148" s="3" t="s">
        <v>1700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4151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hidden="1" x14ac:dyDescent="0.2">
      <c r="A1149" s="3">
        <v>11148</v>
      </c>
      <c r="B1149" s="3" t="s">
        <v>2</v>
      </c>
      <c r="C1149" s="3">
        <v>11148</v>
      </c>
      <c r="D1149" s="3" t="s">
        <v>4152</v>
      </c>
      <c r="F1149" s="3">
        <v>2009</v>
      </c>
      <c r="G1149" s="3" t="s">
        <v>56</v>
      </c>
      <c r="H1149" s="3" t="s">
        <v>269</v>
      </c>
      <c r="I1149" s="3" t="s">
        <v>4153</v>
      </c>
      <c r="J1149" s="3" t="s">
        <v>4154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4155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hidden="1" x14ac:dyDescent="0.2">
      <c r="A1150" s="3">
        <v>11149</v>
      </c>
      <c r="B1150" s="3" t="s">
        <v>2</v>
      </c>
      <c r="C1150" s="3">
        <v>11149</v>
      </c>
      <c r="D1150" s="3" t="s">
        <v>4156</v>
      </c>
      <c r="F1150" s="3">
        <v>2012</v>
      </c>
      <c r="G1150" s="3" t="s">
        <v>86</v>
      </c>
      <c r="H1150" s="3" t="s">
        <v>219</v>
      </c>
      <c r="I1150" s="3" t="s">
        <v>2187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2703</v>
      </c>
      <c r="S1150" s="3" t="s">
        <v>4157</v>
      </c>
      <c r="T1150" s="3" t="s">
        <v>70</v>
      </c>
      <c r="U1150" s="3" t="s">
        <v>469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370</v>
      </c>
      <c r="AG1150" s="3" t="s">
        <v>54</v>
      </c>
      <c r="AH1150" s="3">
        <v>15960</v>
      </c>
    </row>
    <row r="1151" spans="1:34" hidden="1" x14ac:dyDescent="0.2">
      <c r="A1151" s="3">
        <v>11150</v>
      </c>
      <c r="B1151" s="3" t="s">
        <v>2</v>
      </c>
      <c r="C1151" s="3">
        <v>11150</v>
      </c>
      <c r="D1151" s="3" t="s">
        <v>1299</v>
      </c>
      <c r="F1151" s="3">
        <v>2001</v>
      </c>
      <c r="G1151" s="3" t="s">
        <v>191</v>
      </c>
      <c r="H1151" s="3" t="s">
        <v>207</v>
      </c>
      <c r="I1151" s="3" t="s">
        <v>1301</v>
      </c>
      <c r="J1151" s="3" t="s">
        <v>479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1302</v>
      </c>
      <c r="T1151" s="3" t="s">
        <v>70</v>
      </c>
      <c r="U1151" s="3" t="s">
        <v>1303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2968</v>
      </c>
      <c r="F1152" s="3">
        <v>2017</v>
      </c>
      <c r="G1152" s="3" t="s">
        <v>38</v>
      </c>
      <c r="H1152" s="3" t="s">
        <v>1773</v>
      </c>
      <c r="I1152" s="3" t="s">
        <v>317</v>
      </c>
      <c r="J1152" s="3" t="s">
        <v>2969</v>
      </c>
      <c r="K1152" s="3" t="s">
        <v>59</v>
      </c>
      <c r="L1152" s="3" t="s">
        <v>890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2970</v>
      </c>
      <c r="T1152" s="3" t="s">
        <v>62</v>
      </c>
      <c r="U1152" s="3" t="s">
        <v>2971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hidden="1" x14ac:dyDescent="0.2">
      <c r="A1153" s="3">
        <v>11152</v>
      </c>
      <c r="B1153" s="3" t="s">
        <v>2</v>
      </c>
      <c r="C1153" s="3">
        <v>11152</v>
      </c>
      <c r="D1153" s="3" t="s">
        <v>4161</v>
      </c>
      <c r="F1153" s="3">
        <v>2008</v>
      </c>
      <c r="G1153" s="3" t="s">
        <v>292</v>
      </c>
      <c r="H1153" s="3" t="s">
        <v>899</v>
      </c>
      <c r="I1153" s="3" t="s">
        <v>4162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4163</v>
      </c>
      <c r="T1153" s="3" t="s">
        <v>81</v>
      </c>
      <c r="U1153" s="3" t="s">
        <v>976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hidden="1" x14ac:dyDescent="0.2">
      <c r="A1154" s="3">
        <v>11153</v>
      </c>
      <c r="B1154" s="3" t="s">
        <v>2</v>
      </c>
      <c r="C1154" s="3">
        <v>11153</v>
      </c>
      <c r="D1154" s="3" t="s">
        <v>2848</v>
      </c>
      <c r="E1154" s="3" t="s">
        <v>4164</v>
      </c>
      <c r="F1154" s="3">
        <v>2003</v>
      </c>
      <c r="G1154" s="3" t="s">
        <v>198</v>
      </c>
      <c r="H1154" s="3" t="s">
        <v>877</v>
      </c>
      <c r="I1154" s="3" t="s">
        <v>2850</v>
      </c>
      <c r="J1154" s="3" t="s">
        <v>2851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1442</v>
      </c>
      <c r="T1154" s="3" t="s">
        <v>171</v>
      </c>
      <c r="U1154" s="3" t="s">
        <v>1089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hidden="1" x14ac:dyDescent="0.2">
      <c r="A1155" s="3">
        <v>11154</v>
      </c>
      <c r="B1155" s="3" t="s">
        <v>2</v>
      </c>
      <c r="C1155" s="3">
        <v>11154</v>
      </c>
      <c r="D1155" s="3" t="s">
        <v>4165</v>
      </c>
      <c r="F1155" s="3">
        <v>2005</v>
      </c>
      <c r="G1155" s="3" t="s">
        <v>56</v>
      </c>
      <c r="H1155" s="3" t="s">
        <v>745</v>
      </c>
      <c r="J1155" s="3" t="s">
        <v>1623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4166</v>
      </c>
      <c r="T1155" s="3" t="s">
        <v>4167</v>
      </c>
      <c r="U1155" s="3" t="s">
        <v>469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hidden="1" x14ac:dyDescent="0.2">
      <c r="A1156" s="3">
        <v>11155</v>
      </c>
      <c r="B1156" s="3" t="s">
        <v>2</v>
      </c>
      <c r="C1156" s="3">
        <v>11155</v>
      </c>
      <c r="D1156" s="3" t="s">
        <v>4168</v>
      </c>
      <c r="E1156" s="3" t="s">
        <v>4169</v>
      </c>
      <c r="F1156" s="3">
        <v>2016</v>
      </c>
      <c r="G1156" s="3" t="s">
        <v>259</v>
      </c>
      <c r="H1156" s="3" t="s">
        <v>444</v>
      </c>
      <c r="I1156" s="3" t="s">
        <v>630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4170</v>
      </c>
      <c r="T1156" s="3" t="s">
        <v>171</v>
      </c>
      <c r="U1156" s="3" t="s">
        <v>4171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hidden="1" x14ac:dyDescent="0.2">
      <c r="A1157" s="3">
        <v>11156</v>
      </c>
      <c r="B1157" s="3" t="s">
        <v>2</v>
      </c>
      <c r="C1157" s="3">
        <v>11156</v>
      </c>
      <c r="D1157" s="3" t="s">
        <v>4172</v>
      </c>
      <c r="E1157" s="3" t="s">
        <v>4173</v>
      </c>
      <c r="F1157" s="3">
        <v>2007</v>
      </c>
      <c r="G1157" s="3" t="s">
        <v>259</v>
      </c>
      <c r="H1157" s="3" t="s">
        <v>571</v>
      </c>
      <c r="I1157" s="3" t="s">
        <v>572</v>
      </c>
      <c r="J1157" s="3" t="s">
        <v>573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4174</v>
      </c>
      <c r="S1157" s="3" t="s">
        <v>4175</v>
      </c>
      <c r="T1157" s="3" t="s">
        <v>62</v>
      </c>
      <c r="U1157" s="3" t="s">
        <v>4176</v>
      </c>
      <c r="V1157" s="3">
        <v>4894</v>
      </c>
      <c r="W1157" s="3" t="s">
        <v>702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hidden="1" x14ac:dyDescent="0.2">
      <c r="A1158" s="3">
        <v>11157</v>
      </c>
      <c r="B1158" s="3" t="s">
        <v>2</v>
      </c>
      <c r="C1158" s="3">
        <v>11157</v>
      </c>
      <c r="D1158" s="3" t="s">
        <v>4177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4178</v>
      </c>
      <c r="T1158" s="3" t="s">
        <v>1175</v>
      </c>
      <c r="U1158" s="3" t="s">
        <v>1793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hidden="1" x14ac:dyDescent="0.2">
      <c r="A1159" s="3">
        <v>11158</v>
      </c>
      <c r="B1159" s="3" t="s">
        <v>2</v>
      </c>
      <c r="C1159" s="3">
        <v>11158</v>
      </c>
      <c r="D1159" s="3" t="s">
        <v>4179</v>
      </c>
      <c r="F1159" s="3">
        <v>1999</v>
      </c>
      <c r="G1159" s="3" t="s">
        <v>56</v>
      </c>
      <c r="H1159" s="3" t="s">
        <v>653</v>
      </c>
      <c r="I1159" s="3" t="s">
        <v>4180</v>
      </c>
      <c r="J1159" s="3" t="s">
        <v>4181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2448</v>
      </c>
      <c r="T1159" s="3" t="s">
        <v>1319</v>
      </c>
      <c r="U1159" s="3" t="s">
        <v>4182</v>
      </c>
      <c r="V1159" s="3">
        <v>4108</v>
      </c>
      <c r="W1159" s="3" t="s">
        <v>333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1535</v>
      </c>
      <c r="F1160" s="3">
        <v>1996</v>
      </c>
      <c r="G1160" s="3" t="s">
        <v>56</v>
      </c>
      <c r="H1160" s="3" t="s">
        <v>57</v>
      </c>
      <c r="I1160" s="3" t="s">
        <v>1536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1537</v>
      </c>
      <c r="T1160" s="3" t="s">
        <v>62</v>
      </c>
      <c r="U1160" s="3" t="s">
        <v>1538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hidden="1" x14ac:dyDescent="0.2">
      <c r="A1161" s="3">
        <v>11160</v>
      </c>
      <c r="B1161" s="3" t="s">
        <v>2</v>
      </c>
      <c r="C1161" s="3">
        <v>11160</v>
      </c>
      <c r="D1161" s="3" t="s">
        <v>3678</v>
      </c>
      <c r="E1161" s="3" t="s">
        <v>4184</v>
      </c>
      <c r="F1161" s="3">
        <v>2009</v>
      </c>
      <c r="G1161" s="3" t="s">
        <v>86</v>
      </c>
      <c r="H1161" s="3" t="s">
        <v>1804</v>
      </c>
      <c r="I1161" s="3" t="s">
        <v>3679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4185</v>
      </c>
      <c r="T1161" s="3" t="s">
        <v>62</v>
      </c>
      <c r="U1161" s="3" t="s">
        <v>1513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hidden="1" x14ac:dyDescent="0.2">
      <c r="A1162" s="3">
        <v>11161</v>
      </c>
      <c r="B1162" s="3" t="s">
        <v>2</v>
      </c>
      <c r="C1162" s="3">
        <v>11161</v>
      </c>
      <c r="D1162" s="3" t="s">
        <v>4186</v>
      </c>
      <c r="E1162" s="3" t="s">
        <v>4187</v>
      </c>
      <c r="F1162" s="3">
        <v>2010</v>
      </c>
      <c r="G1162" s="3" t="s">
        <v>2519</v>
      </c>
      <c r="H1162" s="3" t="s">
        <v>2677</v>
      </c>
      <c r="J1162" s="3" t="s">
        <v>4188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4189</v>
      </c>
      <c r="T1162" s="3" t="s">
        <v>62</v>
      </c>
      <c r="U1162" s="3" t="s">
        <v>3036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3310</v>
      </c>
      <c r="E1163" s="3" t="s">
        <v>3311</v>
      </c>
      <c r="F1163" s="3">
        <v>2006</v>
      </c>
      <c r="G1163" s="3" t="s">
        <v>38</v>
      </c>
      <c r="H1163" s="3" t="s">
        <v>66</v>
      </c>
      <c r="I1163" s="3" t="s">
        <v>1727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1537</v>
      </c>
      <c r="T1163" s="3" t="s">
        <v>62</v>
      </c>
      <c r="U1163" s="3" t="s">
        <v>1538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hidden="1" x14ac:dyDescent="0.2">
      <c r="A1164" s="3">
        <v>11163</v>
      </c>
      <c r="B1164" s="3" t="s">
        <v>2</v>
      </c>
      <c r="C1164" s="3">
        <v>11163</v>
      </c>
      <c r="D1164" s="3" t="s">
        <v>4194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4195</v>
      </c>
      <c r="K1164" s="3" t="s">
        <v>67</v>
      </c>
      <c r="L1164" s="3" t="s">
        <v>901</v>
      </c>
      <c r="M1164" s="3" t="s">
        <v>133</v>
      </c>
      <c r="N1164" s="3" t="s">
        <v>104</v>
      </c>
      <c r="O1164" s="3">
        <v>1991</v>
      </c>
      <c r="R1164" s="3" t="s">
        <v>4196</v>
      </c>
      <c r="S1164" s="3" t="s">
        <v>1769</v>
      </c>
      <c r="T1164" s="3" t="s">
        <v>47</v>
      </c>
      <c r="U1164" s="3" t="s">
        <v>3016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370</v>
      </c>
      <c r="AG1164" s="3" t="s">
        <v>54</v>
      </c>
      <c r="AH1164" s="3">
        <v>33500</v>
      </c>
    </row>
    <row r="1165" spans="1:34" hidden="1" x14ac:dyDescent="0.2">
      <c r="A1165" s="3">
        <v>11164</v>
      </c>
      <c r="B1165" s="3" t="s">
        <v>2</v>
      </c>
      <c r="C1165" s="3">
        <v>11164</v>
      </c>
      <c r="D1165" s="3" t="s">
        <v>4197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4198</v>
      </c>
      <c r="T1165" s="3" t="s">
        <v>70</v>
      </c>
      <c r="U1165" s="3" t="s">
        <v>3036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1141</v>
      </c>
      <c r="F1166" s="3">
        <v>2012</v>
      </c>
      <c r="G1166" s="3" t="s">
        <v>56</v>
      </c>
      <c r="H1166" s="3" t="s">
        <v>1142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2153</v>
      </c>
      <c r="T1166" s="3" t="s">
        <v>62</v>
      </c>
      <c r="U1166" s="3" t="s">
        <v>5458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hidden="1" x14ac:dyDescent="0.2">
      <c r="A1167" s="3">
        <v>11166</v>
      </c>
      <c r="B1167" s="3" t="s">
        <v>2</v>
      </c>
      <c r="C1167" s="3">
        <v>11166</v>
      </c>
      <c r="D1167" s="3" t="s">
        <v>4200</v>
      </c>
      <c r="E1167" s="3" t="s">
        <v>4201</v>
      </c>
      <c r="F1167" s="3">
        <v>1997</v>
      </c>
      <c r="G1167" s="3" t="s">
        <v>38</v>
      </c>
      <c r="H1167" s="3" t="s">
        <v>4064</v>
      </c>
      <c r="I1167" s="3" t="s">
        <v>4202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4203</v>
      </c>
      <c r="T1167" s="3" t="s">
        <v>62</v>
      </c>
      <c r="U1167" s="3" t="s">
        <v>4204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2089</v>
      </c>
      <c r="E1168" s="3" t="s">
        <v>2090</v>
      </c>
      <c r="F1168" s="3">
        <v>2015</v>
      </c>
      <c r="G1168" s="3" t="s">
        <v>191</v>
      </c>
      <c r="H1168" s="3" t="s">
        <v>2091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2092</v>
      </c>
      <c r="T1168" s="3" t="s">
        <v>62</v>
      </c>
      <c r="U1168" s="3" t="s">
        <v>2093</v>
      </c>
      <c r="W1168" s="3" t="s">
        <v>450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hidden="1" x14ac:dyDescent="0.2">
      <c r="A1169" s="3">
        <v>11168</v>
      </c>
      <c r="B1169" s="3" t="s">
        <v>2</v>
      </c>
      <c r="C1169" s="3">
        <v>11168</v>
      </c>
      <c r="D1169" s="3" t="s">
        <v>4207</v>
      </c>
      <c r="F1169" s="3">
        <v>2004</v>
      </c>
      <c r="G1169" s="3" t="s">
        <v>56</v>
      </c>
      <c r="H1169" s="3" t="s">
        <v>3039</v>
      </c>
      <c r="I1169" s="3" t="s">
        <v>4208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4209</v>
      </c>
      <c r="T1169" s="3" t="s">
        <v>81</v>
      </c>
      <c r="U1169" s="3" t="s">
        <v>773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hidden="1" x14ac:dyDescent="0.2">
      <c r="A1170" s="3">
        <v>11169</v>
      </c>
      <c r="B1170" s="3" t="s">
        <v>2</v>
      </c>
      <c r="C1170" s="3">
        <v>11169</v>
      </c>
      <c r="D1170" s="3" t="s">
        <v>4210</v>
      </c>
      <c r="E1170" s="3" t="s">
        <v>4211</v>
      </c>
      <c r="F1170" s="3">
        <v>2007</v>
      </c>
      <c r="G1170" s="3" t="s">
        <v>86</v>
      </c>
      <c r="H1170" s="3" t="s">
        <v>322</v>
      </c>
      <c r="I1170" s="3" t="s">
        <v>603</v>
      </c>
      <c r="J1170" s="3" t="s">
        <v>4212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4213</v>
      </c>
      <c r="T1170" s="3" t="s">
        <v>62</v>
      </c>
      <c r="U1170" s="3" t="s">
        <v>4214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hidden="1" x14ac:dyDescent="0.2">
      <c r="A1171" s="3">
        <v>11170</v>
      </c>
      <c r="B1171" s="3" t="s">
        <v>2</v>
      </c>
      <c r="C1171" s="3">
        <v>11170</v>
      </c>
      <c r="D1171" s="3" t="s">
        <v>4215</v>
      </c>
      <c r="E1171" s="3" t="s">
        <v>4216</v>
      </c>
      <c r="F1171" s="3">
        <v>1999</v>
      </c>
      <c r="G1171" s="3" t="s">
        <v>112</v>
      </c>
      <c r="H1171" s="3" t="s">
        <v>4217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4218</v>
      </c>
      <c r="T1171" s="3" t="s">
        <v>47</v>
      </c>
      <c r="U1171" s="3" t="s">
        <v>881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hidden="1" x14ac:dyDescent="0.2">
      <c r="A1172" s="3">
        <v>11171</v>
      </c>
      <c r="B1172" s="3" t="s">
        <v>2</v>
      </c>
      <c r="C1172" s="3">
        <v>11171</v>
      </c>
      <c r="D1172" s="3" t="s">
        <v>2188</v>
      </c>
      <c r="E1172" s="3" t="s">
        <v>4219</v>
      </c>
      <c r="F1172" s="3">
        <v>2004</v>
      </c>
      <c r="G1172" s="3" t="s">
        <v>358</v>
      </c>
      <c r="H1172" s="3" t="s">
        <v>916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4220</v>
      </c>
      <c r="T1172" s="3" t="s">
        <v>62</v>
      </c>
      <c r="U1172" s="3" t="s">
        <v>2168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5431</v>
      </c>
      <c r="F1173" s="3">
        <v>2003</v>
      </c>
      <c r="G1173" s="3" t="s">
        <v>224</v>
      </c>
      <c r="H1173" s="3" t="s">
        <v>5432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5433</v>
      </c>
      <c r="T1173" s="3" t="s">
        <v>62</v>
      </c>
      <c r="U1173" s="3" t="s">
        <v>881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hidden="1" x14ac:dyDescent="0.2">
      <c r="A1174" s="3">
        <v>11173</v>
      </c>
      <c r="B1174" s="3" t="s">
        <v>2</v>
      </c>
      <c r="C1174" s="3">
        <v>11173</v>
      </c>
      <c r="D1174" s="3" t="s">
        <v>2596</v>
      </c>
      <c r="E1174" s="3" t="s">
        <v>4223</v>
      </c>
      <c r="F1174" s="3">
        <v>2004</v>
      </c>
      <c r="G1174" s="3" t="s">
        <v>112</v>
      </c>
      <c r="H1174" s="3" t="s">
        <v>2598</v>
      </c>
      <c r="I1174" s="3" t="s">
        <v>2599</v>
      </c>
      <c r="J1174" s="3" t="s">
        <v>2600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2995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hidden="1" x14ac:dyDescent="0.2">
      <c r="A1175" s="3">
        <v>11174</v>
      </c>
      <c r="B1175" s="3" t="s">
        <v>2</v>
      </c>
      <c r="C1175" s="3">
        <v>11174</v>
      </c>
      <c r="D1175" s="3" t="s">
        <v>3190</v>
      </c>
      <c r="E1175" s="3" t="s">
        <v>4224</v>
      </c>
      <c r="F1175" s="3">
        <v>2009</v>
      </c>
      <c r="G1175" s="3" t="s">
        <v>56</v>
      </c>
      <c r="H1175" s="3" t="s">
        <v>366</v>
      </c>
      <c r="I1175" s="3" t="s">
        <v>852</v>
      </c>
      <c r="J1175" s="3" t="s">
        <v>3192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4225</v>
      </c>
      <c r="T1175" s="3" t="s">
        <v>47</v>
      </c>
      <c r="U1175" s="3" t="s">
        <v>1137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hidden="1" x14ac:dyDescent="0.2">
      <c r="A1176" s="3">
        <v>11175</v>
      </c>
      <c r="B1176" s="3" t="s">
        <v>2</v>
      </c>
      <c r="C1176" s="3">
        <v>11175</v>
      </c>
      <c r="D1176" s="3" t="s">
        <v>2163</v>
      </c>
      <c r="F1176" s="3">
        <v>2010</v>
      </c>
      <c r="G1176" s="3" t="s">
        <v>112</v>
      </c>
      <c r="H1176" s="3" t="s">
        <v>2165</v>
      </c>
      <c r="I1176" s="3" t="s">
        <v>139</v>
      </c>
      <c r="K1176" s="3" t="s">
        <v>41</v>
      </c>
      <c r="L1176" s="3" t="s">
        <v>2166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4226</v>
      </c>
      <c r="T1176" s="3" t="s">
        <v>47</v>
      </c>
      <c r="U1176" s="3" t="s">
        <v>4227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hidden="1" x14ac:dyDescent="0.2">
      <c r="A1177" s="3">
        <v>11176</v>
      </c>
      <c r="B1177" s="3" t="s">
        <v>2</v>
      </c>
      <c r="C1177" s="3">
        <v>11176</v>
      </c>
      <c r="D1177" s="3" t="s">
        <v>4228</v>
      </c>
      <c r="E1177" s="3" t="s">
        <v>4229</v>
      </c>
      <c r="F1177" s="3">
        <v>2007</v>
      </c>
      <c r="G1177" s="3" t="s">
        <v>56</v>
      </c>
      <c r="H1177" s="3" t="s">
        <v>3083</v>
      </c>
      <c r="I1177" s="3" t="s">
        <v>360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4230</v>
      </c>
      <c r="T1177" s="3" t="s">
        <v>62</v>
      </c>
      <c r="U1177" s="3" t="s">
        <v>2711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2878</v>
      </c>
      <c r="F1178" s="3">
        <v>2006</v>
      </c>
      <c r="G1178" s="3" t="s">
        <v>292</v>
      </c>
      <c r="H1178" s="3" t="s">
        <v>899</v>
      </c>
      <c r="I1178" s="3" t="s">
        <v>2879</v>
      </c>
      <c r="J1178" s="3" t="s">
        <v>1237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2880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hidden="1" x14ac:dyDescent="0.2">
      <c r="A1179" s="3">
        <v>11178</v>
      </c>
      <c r="B1179" s="3" t="s">
        <v>2</v>
      </c>
      <c r="C1179" s="3">
        <v>11178</v>
      </c>
      <c r="D1179" s="3" t="s">
        <v>364</v>
      </c>
      <c r="F1179" s="3">
        <v>2011</v>
      </c>
      <c r="G1179" s="3" t="s">
        <v>56</v>
      </c>
      <c r="H1179" s="3" t="s">
        <v>366</v>
      </c>
      <c r="J1179" s="3" t="s">
        <v>367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4234</v>
      </c>
      <c r="S1179" s="3" t="s">
        <v>2348</v>
      </c>
      <c r="T1179" s="3" t="s">
        <v>62</v>
      </c>
      <c r="U1179" s="3" t="s">
        <v>1652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3965</v>
      </c>
      <c r="F1180" s="3">
        <v>2007</v>
      </c>
      <c r="G1180" s="3" t="s">
        <v>56</v>
      </c>
      <c r="H1180" s="3" t="s">
        <v>794</v>
      </c>
      <c r="I1180" s="3" t="s">
        <v>3966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2833</v>
      </c>
      <c r="T1180" s="3" t="s">
        <v>62</v>
      </c>
      <c r="U1180" s="3" t="s">
        <v>545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5062</v>
      </c>
      <c r="F1181" s="3">
        <v>2008</v>
      </c>
      <c r="G1181" s="3" t="s">
        <v>152</v>
      </c>
      <c r="H1181" s="3" t="s">
        <v>2379</v>
      </c>
      <c r="J1181" s="3" t="s">
        <v>3025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5063</v>
      </c>
      <c r="T1181" s="3" t="s">
        <v>62</v>
      </c>
      <c r="U1181" s="3" t="s">
        <v>142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hidden="1" x14ac:dyDescent="0.2">
      <c r="A1182" s="3">
        <v>11181</v>
      </c>
      <c r="B1182" s="3" t="s">
        <v>2</v>
      </c>
      <c r="C1182" s="3">
        <v>11181</v>
      </c>
      <c r="D1182" s="3" t="s">
        <v>4239</v>
      </c>
      <c r="E1182" s="3" t="s">
        <v>4240</v>
      </c>
      <c r="F1182" s="3">
        <v>2007</v>
      </c>
      <c r="G1182" s="3" t="s">
        <v>198</v>
      </c>
      <c r="H1182" s="3" t="s">
        <v>877</v>
      </c>
      <c r="I1182" s="3" t="s">
        <v>4030</v>
      </c>
      <c r="J1182" s="3" t="s">
        <v>2556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4241</v>
      </c>
      <c r="T1182" s="3" t="s">
        <v>81</v>
      </c>
      <c r="U1182" s="3" t="s">
        <v>4242</v>
      </c>
      <c r="V1182" s="3">
        <v>4501</v>
      </c>
      <c r="W1182" s="3" t="s">
        <v>702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hidden="1" x14ac:dyDescent="0.2">
      <c r="A1183" s="3">
        <v>11182</v>
      </c>
      <c r="B1183" s="3" t="s">
        <v>2</v>
      </c>
      <c r="C1183" s="3">
        <v>11182</v>
      </c>
      <c r="D1183" s="3" t="s">
        <v>4243</v>
      </c>
      <c r="F1183" s="3">
        <v>2005</v>
      </c>
      <c r="G1183" s="3" t="s">
        <v>152</v>
      </c>
      <c r="H1183" s="3" t="s">
        <v>4244</v>
      </c>
      <c r="I1183" s="3" t="s">
        <v>154</v>
      </c>
      <c r="J1183" s="3" t="s">
        <v>736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4245</v>
      </c>
      <c r="T1183" s="3" t="s">
        <v>70</v>
      </c>
      <c r="U1183" s="3" t="s">
        <v>530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3605</v>
      </c>
      <c r="E1184" s="3" t="s">
        <v>3606</v>
      </c>
      <c r="F1184" s="3">
        <v>2002</v>
      </c>
      <c r="G1184" s="3" t="s">
        <v>112</v>
      </c>
      <c r="H1184" s="3" t="s">
        <v>422</v>
      </c>
      <c r="I1184" s="3" t="s">
        <v>3607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3608</v>
      </c>
      <c r="S1184" s="3" t="s">
        <v>742</v>
      </c>
      <c r="T1184" s="3" t="s">
        <v>62</v>
      </c>
      <c r="U1184" s="3" t="s">
        <v>142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x14ac:dyDescent="0.2">
      <c r="A1185" s="3">
        <v>11849</v>
      </c>
      <c r="B1185" s="3" t="s">
        <v>2</v>
      </c>
      <c r="C1185" s="3">
        <v>11849</v>
      </c>
      <c r="D1185" s="3" t="s">
        <v>5962</v>
      </c>
      <c r="E1185" s="3" t="s">
        <v>5963</v>
      </c>
      <c r="F1185" s="3">
        <v>1996</v>
      </c>
      <c r="G1185" s="3" t="s">
        <v>38</v>
      </c>
      <c r="H1185" s="3" t="s">
        <v>5964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549</v>
      </c>
      <c r="T1185" s="3" t="s">
        <v>62</v>
      </c>
      <c r="U1185" s="3" t="s">
        <v>142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x14ac:dyDescent="0.2">
      <c r="A1186" s="3">
        <v>11895</v>
      </c>
      <c r="B1186" s="3" t="s">
        <v>2</v>
      </c>
      <c r="C1186" s="3">
        <v>11895</v>
      </c>
      <c r="D1186" s="3" t="s">
        <v>6081</v>
      </c>
      <c r="E1186" s="3" t="s">
        <v>6082</v>
      </c>
      <c r="F1186" s="3">
        <v>2017</v>
      </c>
      <c r="G1186" s="3" t="s">
        <v>259</v>
      </c>
      <c r="H1186" s="3" t="s">
        <v>444</v>
      </c>
      <c r="I1186" s="3" t="s">
        <v>630</v>
      </c>
      <c r="K1186" s="3" t="s">
        <v>252</v>
      </c>
      <c r="L1186" s="3" t="s">
        <v>654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549</v>
      </c>
      <c r="T1186" s="3" t="s">
        <v>62</v>
      </c>
      <c r="U1186" s="3" t="s">
        <v>142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hidden="1" x14ac:dyDescent="0.2">
      <c r="A1187" s="3">
        <v>11186</v>
      </c>
      <c r="B1187" s="3" t="s">
        <v>2</v>
      </c>
      <c r="C1187" s="3">
        <v>11186</v>
      </c>
      <c r="D1187" s="3" t="s">
        <v>4254</v>
      </c>
      <c r="F1187" s="3">
        <v>2008</v>
      </c>
      <c r="G1187" s="3" t="s">
        <v>152</v>
      </c>
      <c r="H1187" s="3" t="s">
        <v>1031</v>
      </c>
      <c r="I1187" s="3" t="s">
        <v>3716</v>
      </c>
      <c r="J1187" s="3" t="s">
        <v>736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4255</v>
      </c>
      <c r="T1187" s="3" t="s">
        <v>62</v>
      </c>
      <c r="U1187" s="3" t="s">
        <v>4256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hidden="1" x14ac:dyDescent="0.2">
      <c r="A1188" s="3">
        <v>11187</v>
      </c>
      <c r="B1188" s="3" t="s">
        <v>2</v>
      </c>
      <c r="C1188" s="3">
        <v>11187</v>
      </c>
      <c r="D1188" s="3" t="s">
        <v>4257</v>
      </c>
      <c r="F1188" s="3">
        <v>2016</v>
      </c>
      <c r="G1188" s="3" t="s">
        <v>38</v>
      </c>
      <c r="H1188" s="3" t="s">
        <v>1773</v>
      </c>
      <c r="I1188" s="3" t="s">
        <v>985</v>
      </c>
      <c r="J1188" s="3" t="s">
        <v>2969</v>
      </c>
      <c r="K1188" s="3" t="s">
        <v>59</v>
      </c>
      <c r="L1188" s="3" t="s">
        <v>890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4258</v>
      </c>
      <c r="T1188" s="3" t="s">
        <v>62</v>
      </c>
      <c r="U1188" s="3" t="s">
        <v>3709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hidden="1" x14ac:dyDescent="0.2">
      <c r="A1189" s="3">
        <v>11188</v>
      </c>
      <c r="B1189" s="3" t="s">
        <v>2</v>
      </c>
      <c r="C1189" s="3">
        <v>11188</v>
      </c>
      <c r="D1189" s="3" t="s">
        <v>4259</v>
      </c>
      <c r="E1189" s="3" t="s">
        <v>4260</v>
      </c>
      <c r="F1189" s="3">
        <v>2005</v>
      </c>
      <c r="G1189" s="3" t="s">
        <v>38</v>
      </c>
      <c r="H1189" s="3" t="s">
        <v>1436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891</v>
      </c>
      <c r="T1189" s="3" t="s">
        <v>62</v>
      </c>
      <c r="U1189" s="3" t="s">
        <v>1652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hidden="1" x14ac:dyDescent="0.2">
      <c r="A1190" s="3">
        <v>11189</v>
      </c>
      <c r="B1190" s="3" t="s">
        <v>2</v>
      </c>
      <c r="C1190" s="3">
        <v>11189</v>
      </c>
      <c r="D1190" s="3" t="s">
        <v>2125</v>
      </c>
      <c r="E1190" s="3" t="s">
        <v>4261</v>
      </c>
      <c r="F1190" s="3">
        <v>2016</v>
      </c>
      <c r="G1190" s="3" t="s">
        <v>347</v>
      </c>
      <c r="H1190" s="3" t="s">
        <v>1121</v>
      </c>
      <c r="I1190" s="3" t="s">
        <v>2126</v>
      </c>
      <c r="J1190" s="3" t="s">
        <v>1123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4234</v>
      </c>
      <c r="S1190" s="3" t="s">
        <v>4262</v>
      </c>
      <c r="T1190" s="3" t="s">
        <v>62</v>
      </c>
      <c r="U1190" s="3" t="s">
        <v>369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hidden="1" x14ac:dyDescent="0.2">
      <c r="A1191" s="3">
        <v>11190</v>
      </c>
      <c r="B1191" s="3" t="s">
        <v>2</v>
      </c>
      <c r="C1191" s="3">
        <v>11190</v>
      </c>
      <c r="D1191" s="3" t="s">
        <v>4263</v>
      </c>
      <c r="E1191" s="3" t="s">
        <v>4264</v>
      </c>
      <c r="F1191" s="3">
        <v>2002</v>
      </c>
      <c r="G1191" s="3" t="s">
        <v>38</v>
      </c>
      <c r="H1191" s="3" t="s">
        <v>2179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2829</v>
      </c>
      <c r="T1191" s="3" t="s">
        <v>1319</v>
      </c>
      <c r="U1191" s="3" t="s">
        <v>2830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hidden="1" x14ac:dyDescent="0.2">
      <c r="A1192" s="3">
        <v>11191</v>
      </c>
      <c r="B1192" s="3" t="s">
        <v>2</v>
      </c>
      <c r="C1192" s="3">
        <v>11191</v>
      </c>
      <c r="D1192" s="3" t="s">
        <v>4265</v>
      </c>
      <c r="E1192" s="3" t="s">
        <v>4266</v>
      </c>
      <c r="F1192" s="3">
        <v>2014</v>
      </c>
      <c r="G1192" s="3" t="s">
        <v>198</v>
      </c>
      <c r="H1192" s="3" t="s">
        <v>597</v>
      </c>
      <c r="I1192" s="3" t="s">
        <v>4267</v>
      </c>
      <c r="J1192" s="3" t="s">
        <v>2225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4268</v>
      </c>
      <c r="T1192" s="3" t="s">
        <v>70</v>
      </c>
      <c r="U1192" s="3" t="s">
        <v>545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hidden="1" x14ac:dyDescent="0.2">
      <c r="A1193" s="3">
        <v>11192</v>
      </c>
      <c r="B1193" s="3" t="s">
        <v>2</v>
      </c>
      <c r="C1193" s="3">
        <v>11192</v>
      </c>
      <c r="D1193" s="3" t="s">
        <v>4269</v>
      </c>
      <c r="E1193" s="3" t="s">
        <v>4270</v>
      </c>
      <c r="F1193" s="3">
        <v>2007</v>
      </c>
      <c r="G1193" s="3" t="s">
        <v>259</v>
      </c>
      <c r="H1193" s="3" t="s">
        <v>260</v>
      </c>
      <c r="I1193" s="3" t="s">
        <v>4271</v>
      </c>
      <c r="J1193" s="3" t="s">
        <v>4272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3435</v>
      </c>
      <c r="T1193" s="3" t="s">
        <v>47</v>
      </c>
      <c r="U1193" s="3" t="s">
        <v>4273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hidden="1" x14ac:dyDescent="0.2">
      <c r="A1194" s="3">
        <v>11193</v>
      </c>
      <c r="B1194" s="3" t="s">
        <v>2</v>
      </c>
      <c r="C1194" s="3">
        <v>11193</v>
      </c>
      <c r="D1194" s="3" t="s">
        <v>3478</v>
      </c>
      <c r="F1194" s="3">
        <v>2017</v>
      </c>
      <c r="G1194" s="3" t="s">
        <v>284</v>
      </c>
      <c r="H1194" s="3" t="s">
        <v>3228</v>
      </c>
      <c r="I1194" s="3" t="s">
        <v>552</v>
      </c>
      <c r="K1194" s="3" t="s">
        <v>59</v>
      </c>
      <c r="L1194" s="3" t="s">
        <v>654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4274</v>
      </c>
      <c r="T1194" s="3" t="s">
        <v>47</v>
      </c>
      <c r="U1194" s="3" t="s">
        <v>1288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x14ac:dyDescent="0.2">
      <c r="A1195" s="3">
        <v>10888</v>
      </c>
      <c r="B1195" s="3" t="s">
        <v>2</v>
      </c>
      <c r="C1195" s="3">
        <v>10888</v>
      </c>
      <c r="D1195" s="3" t="s">
        <v>3430</v>
      </c>
      <c r="F1195" s="3">
        <v>1996</v>
      </c>
      <c r="G1195" s="3" t="s">
        <v>56</v>
      </c>
      <c r="H1195" s="3" t="s">
        <v>3431</v>
      </c>
      <c r="I1195" s="3" t="s">
        <v>360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3049</v>
      </c>
      <c r="T1195" s="3" t="s">
        <v>62</v>
      </c>
      <c r="U1195" s="3" t="s">
        <v>142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x14ac:dyDescent="0.2">
      <c r="A1196" s="3">
        <v>10928</v>
      </c>
      <c r="B1196" s="3" t="s">
        <v>2</v>
      </c>
      <c r="C1196" s="3">
        <v>10928</v>
      </c>
      <c r="D1196" s="3" t="s">
        <v>3546</v>
      </c>
      <c r="E1196" s="3" t="s">
        <v>3547</v>
      </c>
      <c r="F1196" s="3">
        <v>2008</v>
      </c>
      <c r="G1196" s="3" t="s">
        <v>56</v>
      </c>
      <c r="H1196" s="3" t="s">
        <v>57</v>
      </c>
      <c r="I1196" s="3" t="s">
        <v>1518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3049</v>
      </c>
      <c r="T1196" s="3" t="s">
        <v>62</v>
      </c>
      <c r="U1196" s="3" t="s">
        <v>142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x14ac:dyDescent="0.2">
      <c r="A1197" s="3">
        <v>11496</v>
      </c>
      <c r="B1197" s="3" t="s">
        <v>2</v>
      </c>
      <c r="C1197" s="3">
        <v>11496</v>
      </c>
      <c r="D1197" s="3" t="s">
        <v>3430</v>
      </c>
      <c r="F1197" s="3">
        <v>1996</v>
      </c>
      <c r="G1197" s="3" t="s">
        <v>56</v>
      </c>
      <c r="H1197" s="3" t="s">
        <v>3431</v>
      </c>
      <c r="I1197" s="3" t="s">
        <v>360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3049</v>
      </c>
      <c r="T1197" s="3" t="s">
        <v>62</v>
      </c>
      <c r="U1197" s="3" t="s">
        <v>142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hidden="1" x14ac:dyDescent="0.2">
      <c r="A1198" s="3">
        <v>11197</v>
      </c>
      <c r="B1198" s="3" t="s">
        <v>2</v>
      </c>
      <c r="C1198" s="3">
        <v>11197</v>
      </c>
      <c r="D1198" s="3" t="s">
        <v>4283</v>
      </c>
      <c r="E1198" s="3" t="s">
        <v>4284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1509</v>
      </c>
      <c r="T1198" s="3" t="s">
        <v>47</v>
      </c>
      <c r="U1198" s="3" t="s">
        <v>1438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hidden="1" x14ac:dyDescent="0.2">
      <c r="A1199" s="3">
        <v>11198</v>
      </c>
      <c r="B1199" s="3" t="s">
        <v>2</v>
      </c>
      <c r="C1199" s="3">
        <v>11198</v>
      </c>
      <c r="D1199" s="3" t="s">
        <v>1729</v>
      </c>
      <c r="F1199" s="3">
        <v>2006</v>
      </c>
      <c r="G1199" s="3" t="s">
        <v>191</v>
      </c>
      <c r="H1199" s="3" t="s">
        <v>1730</v>
      </c>
      <c r="I1199" s="3" t="s">
        <v>1314</v>
      </c>
      <c r="J1199" s="3" t="s">
        <v>1270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4285</v>
      </c>
      <c r="T1199" s="3" t="s">
        <v>47</v>
      </c>
      <c r="U1199" s="3" t="s">
        <v>4286</v>
      </c>
      <c r="V1199" s="3">
        <v>9077</v>
      </c>
      <c r="W1199" s="3" t="s">
        <v>450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hidden="1" x14ac:dyDescent="0.2">
      <c r="A1200" s="3">
        <v>11199</v>
      </c>
      <c r="B1200" s="3" t="s">
        <v>2</v>
      </c>
      <c r="C1200" s="3">
        <v>11199</v>
      </c>
      <c r="D1200" s="3" t="s">
        <v>4287</v>
      </c>
      <c r="E1200" s="3" t="s">
        <v>4288</v>
      </c>
      <c r="F1200" s="3">
        <v>1997</v>
      </c>
      <c r="G1200" s="3" t="s">
        <v>38</v>
      </c>
      <c r="H1200" s="3" t="s">
        <v>1182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1409</v>
      </c>
      <c r="S1200" s="3" t="s">
        <v>4289</v>
      </c>
      <c r="T1200" s="3" t="s">
        <v>47</v>
      </c>
      <c r="U1200" s="3" t="s">
        <v>988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hidden="1" x14ac:dyDescent="0.2">
      <c r="A1201" s="3">
        <v>11200</v>
      </c>
      <c r="B1201" s="3" t="s">
        <v>2</v>
      </c>
      <c r="C1201" s="3">
        <v>11200</v>
      </c>
      <c r="D1201" s="3" t="s">
        <v>4290</v>
      </c>
      <c r="F1201" s="3">
        <v>2006</v>
      </c>
      <c r="G1201" s="3" t="s">
        <v>56</v>
      </c>
      <c r="H1201" s="3" t="s">
        <v>3427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4291</v>
      </c>
      <c r="T1201" s="3" t="s">
        <v>62</v>
      </c>
      <c r="U1201" s="3" t="s">
        <v>4292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3165</v>
      </c>
      <c r="F1202" s="3">
        <v>2011</v>
      </c>
      <c r="G1202" s="3" t="s">
        <v>56</v>
      </c>
      <c r="H1202" s="3" t="s">
        <v>366</v>
      </c>
      <c r="I1202" s="3" t="s">
        <v>729</v>
      </c>
      <c r="J1202" s="3" t="s">
        <v>367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3166</v>
      </c>
      <c r="T1202" s="3" t="s">
        <v>62</v>
      </c>
      <c r="U1202" s="3" t="s">
        <v>142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5721</v>
      </c>
      <c r="E1203" s="3" t="s">
        <v>5722</v>
      </c>
      <c r="F1203" s="3">
        <v>2008</v>
      </c>
      <c r="G1203" s="3" t="s">
        <v>112</v>
      </c>
      <c r="H1203" s="3" t="s">
        <v>1950</v>
      </c>
      <c r="I1203" s="3" t="s">
        <v>5723</v>
      </c>
      <c r="J1203" s="3" t="s">
        <v>5724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5725</v>
      </c>
      <c r="T1203" s="3" t="s">
        <v>62</v>
      </c>
      <c r="U1203" s="3" t="s">
        <v>142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977</v>
      </c>
      <c r="E1204" s="3" t="s">
        <v>978</v>
      </c>
      <c r="F1204" s="3">
        <v>2008</v>
      </c>
      <c r="G1204" s="3" t="s">
        <v>56</v>
      </c>
      <c r="H1204" s="3" t="s">
        <v>366</v>
      </c>
      <c r="J1204" s="3" t="s">
        <v>730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979</v>
      </c>
      <c r="T1204" s="3" t="s">
        <v>62</v>
      </c>
      <c r="U1204" s="3" t="s">
        <v>142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hidden="1" x14ac:dyDescent="0.2">
      <c r="A1205" s="3">
        <v>11204</v>
      </c>
      <c r="B1205" s="3" t="s">
        <v>2</v>
      </c>
      <c r="C1205" s="3">
        <v>11204</v>
      </c>
      <c r="D1205" s="3" t="s">
        <v>1304</v>
      </c>
      <c r="F1205" s="3">
        <v>2005</v>
      </c>
      <c r="G1205" s="3" t="s">
        <v>112</v>
      </c>
      <c r="H1205" s="3" t="s">
        <v>1306</v>
      </c>
      <c r="I1205" s="3" t="s">
        <v>1307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3339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hidden="1" x14ac:dyDescent="0.2">
      <c r="A1206" s="3">
        <v>11205</v>
      </c>
      <c r="B1206" s="3" t="s">
        <v>2</v>
      </c>
      <c r="C1206" s="3">
        <v>11205</v>
      </c>
      <c r="D1206" s="3" t="s">
        <v>4299</v>
      </c>
      <c r="F1206" s="3">
        <v>2009</v>
      </c>
      <c r="G1206" s="3" t="s">
        <v>292</v>
      </c>
      <c r="H1206" s="3" t="s">
        <v>997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4300</v>
      </c>
      <c r="S1206" s="3" t="s">
        <v>4301</v>
      </c>
      <c r="T1206" s="3" t="s">
        <v>47</v>
      </c>
      <c r="U1206" s="3" t="s">
        <v>3901</v>
      </c>
      <c r="V1206" s="3">
        <v>4414</v>
      </c>
      <c r="W1206" s="3" t="s">
        <v>702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hidden="1" x14ac:dyDescent="0.2">
      <c r="A1207" s="3">
        <v>11206</v>
      </c>
      <c r="B1207" s="3" t="s">
        <v>2</v>
      </c>
      <c r="C1207" s="3">
        <v>11206</v>
      </c>
      <c r="D1207" s="3" t="s">
        <v>3027</v>
      </c>
      <c r="E1207" s="3" t="s">
        <v>4302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4303</v>
      </c>
      <c r="T1207" s="3" t="s">
        <v>62</v>
      </c>
      <c r="U1207" s="3" t="s">
        <v>1346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hidden="1" x14ac:dyDescent="0.2">
      <c r="A1208" s="3">
        <v>11207</v>
      </c>
      <c r="B1208" s="3" t="s">
        <v>2</v>
      </c>
      <c r="C1208" s="3">
        <v>11207</v>
      </c>
      <c r="D1208" s="3" t="s">
        <v>4304</v>
      </c>
      <c r="E1208" s="3" t="s">
        <v>4305</v>
      </c>
      <c r="F1208" s="3">
        <v>2013</v>
      </c>
      <c r="G1208" s="3" t="s">
        <v>259</v>
      </c>
      <c r="H1208" s="3" t="s">
        <v>444</v>
      </c>
      <c r="I1208" s="3" t="s">
        <v>630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1414</v>
      </c>
      <c r="T1208" s="3" t="s">
        <v>211</v>
      </c>
      <c r="U1208" s="3" t="s">
        <v>1415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hidden="1" x14ac:dyDescent="0.2">
      <c r="A1209" s="3">
        <v>11208</v>
      </c>
      <c r="B1209" s="3" t="s">
        <v>2</v>
      </c>
      <c r="C1209" s="3">
        <v>11208</v>
      </c>
      <c r="D1209" s="3" t="s">
        <v>4306</v>
      </c>
      <c r="F1209" s="3">
        <v>2006</v>
      </c>
      <c r="G1209" s="3" t="s">
        <v>56</v>
      </c>
      <c r="H1209" s="3" t="s">
        <v>366</v>
      </c>
      <c r="J1209" s="3" t="s">
        <v>730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4307</v>
      </c>
      <c r="T1209" s="3" t="s">
        <v>62</v>
      </c>
      <c r="U1209" s="3" t="s">
        <v>4308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hidden="1" x14ac:dyDescent="0.2">
      <c r="A1210" s="3">
        <v>11209</v>
      </c>
      <c r="B1210" s="3" t="s">
        <v>2</v>
      </c>
      <c r="C1210" s="3">
        <v>11209</v>
      </c>
      <c r="D1210" s="3" t="s">
        <v>4309</v>
      </c>
      <c r="F1210" s="3">
        <v>1998</v>
      </c>
      <c r="G1210" s="3" t="s">
        <v>38</v>
      </c>
      <c r="H1210" s="3" t="s">
        <v>4310</v>
      </c>
      <c r="K1210" s="3" t="s">
        <v>59</v>
      </c>
      <c r="L1210" s="3" t="s">
        <v>42</v>
      </c>
      <c r="M1210" s="3" t="s">
        <v>103</v>
      </c>
      <c r="N1210" s="3" t="s">
        <v>552</v>
      </c>
      <c r="O1210" s="3">
        <v>2663</v>
      </c>
      <c r="R1210" s="3">
        <v>7</v>
      </c>
      <c r="S1210" s="3" t="s">
        <v>4311</v>
      </c>
      <c r="T1210" s="3" t="s">
        <v>81</v>
      </c>
      <c r="U1210" s="3" t="s">
        <v>425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hidden="1" x14ac:dyDescent="0.2">
      <c r="A1211" s="3">
        <v>11210</v>
      </c>
      <c r="B1211" s="3" t="s">
        <v>2</v>
      </c>
      <c r="C1211" s="3">
        <v>11210</v>
      </c>
      <c r="D1211" s="3" t="s">
        <v>4312</v>
      </c>
      <c r="F1211" s="3">
        <v>2016</v>
      </c>
      <c r="G1211" s="3" t="s">
        <v>4313</v>
      </c>
      <c r="H1211" s="3" t="s">
        <v>4314</v>
      </c>
      <c r="I1211" s="3" t="s">
        <v>4315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4316</v>
      </c>
      <c r="S1211" s="3" t="s">
        <v>4040</v>
      </c>
      <c r="T1211" s="3" t="s">
        <v>47</v>
      </c>
      <c r="U1211" s="3" t="s">
        <v>1652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hidden="1" x14ac:dyDescent="0.2">
      <c r="A1212" s="3">
        <v>11211</v>
      </c>
      <c r="B1212" s="3" t="s">
        <v>2</v>
      </c>
      <c r="C1212" s="3">
        <v>11211</v>
      </c>
      <c r="D1212" s="3" t="s">
        <v>4317</v>
      </c>
      <c r="F1212" s="3">
        <v>1996</v>
      </c>
      <c r="G1212" s="3" t="s">
        <v>2519</v>
      </c>
      <c r="H1212" s="3" t="s">
        <v>4318</v>
      </c>
      <c r="I1212" s="3" t="s">
        <v>4319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4320</v>
      </c>
      <c r="T1212" s="3" t="s">
        <v>47</v>
      </c>
      <c r="U1212" s="3" t="s">
        <v>2725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hidden="1" x14ac:dyDescent="0.2">
      <c r="A1213" s="3">
        <v>11212</v>
      </c>
      <c r="B1213" s="3" t="s">
        <v>2</v>
      </c>
      <c r="C1213" s="3">
        <v>11212</v>
      </c>
      <c r="D1213" s="3" t="s">
        <v>2389</v>
      </c>
      <c r="F1213" s="3">
        <v>2012</v>
      </c>
      <c r="G1213" s="3" t="s">
        <v>299</v>
      </c>
      <c r="H1213" s="3" t="s">
        <v>300</v>
      </c>
      <c r="J1213" s="3" t="s">
        <v>586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2390</v>
      </c>
      <c r="T1213" s="3" t="s">
        <v>47</v>
      </c>
      <c r="U1213" s="3" t="s">
        <v>2391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hidden="1" x14ac:dyDescent="0.2">
      <c r="A1214" s="3">
        <v>11213</v>
      </c>
      <c r="B1214" s="3" t="s">
        <v>2</v>
      </c>
      <c r="C1214" s="3">
        <v>11213</v>
      </c>
      <c r="D1214" s="3" t="s">
        <v>977</v>
      </c>
      <c r="E1214" s="3" t="s">
        <v>4321</v>
      </c>
      <c r="F1214" s="3">
        <v>2008</v>
      </c>
      <c r="G1214" s="3" t="s">
        <v>56</v>
      </c>
      <c r="H1214" s="3" t="s">
        <v>366</v>
      </c>
      <c r="J1214" s="3" t="s">
        <v>730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4322</v>
      </c>
      <c r="T1214" s="3" t="s">
        <v>211</v>
      </c>
      <c r="U1214" s="3" t="s">
        <v>881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2176</v>
      </c>
      <c r="F1215" s="3">
        <v>2014</v>
      </c>
      <c r="G1215" s="3" t="s">
        <v>358</v>
      </c>
      <c r="H1215" s="3" t="s">
        <v>798</v>
      </c>
      <c r="I1215" s="3" t="s">
        <v>1412</v>
      </c>
      <c r="J1215" s="3" t="s">
        <v>1413</v>
      </c>
      <c r="K1215" s="3" t="s">
        <v>41</v>
      </c>
      <c r="L1215" s="3" t="s">
        <v>361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5530</v>
      </c>
      <c r="T1215" s="3" t="s">
        <v>62</v>
      </c>
      <c r="U1215" s="3" t="s">
        <v>142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x14ac:dyDescent="0.2">
      <c r="A1216" s="3">
        <v>11535</v>
      </c>
      <c r="B1216" s="3" t="s">
        <v>2</v>
      </c>
      <c r="C1216" s="3">
        <v>11535</v>
      </c>
      <c r="D1216" s="3" t="s">
        <v>546</v>
      </c>
      <c r="E1216" s="3" t="s">
        <v>5187</v>
      </c>
      <c r="F1216" s="3">
        <v>2010</v>
      </c>
      <c r="G1216" s="3" t="s">
        <v>56</v>
      </c>
      <c r="H1216" s="3" t="s">
        <v>366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5188</v>
      </c>
      <c r="T1216" s="3" t="s">
        <v>62</v>
      </c>
      <c r="U1216" s="3" t="s">
        <v>142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hidden="1" x14ac:dyDescent="0.2">
      <c r="A1217" s="3">
        <v>11216</v>
      </c>
      <c r="B1217" s="3" t="s">
        <v>2</v>
      </c>
      <c r="C1217" s="3">
        <v>11216</v>
      </c>
      <c r="D1217" s="3" t="s">
        <v>4327</v>
      </c>
      <c r="F1217" s="3">
        <v>2001</v>
      </c>
      <c r="G1217" s="3" t="s">
        <v>1699</v>
      </c>
      <c r="H1217" s="3" t="s">
        <v>4328</v>
      </c>
      <c r="J1217" s="3" t="s">
        <v>4329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1060</v>
      </c>
      <c r="S1217" s="3" t="s">
        <v>4330</v>
      </c>
      <c r="T1217" s="3" t="s">
        <v>289</v>
      </c>
      <c r="U1217" s="3" t="s">
        <v>4331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364</v>
      </c>
      <c r="F1218" s="3">
        <v>2011</v>
      </c>
      <c r="G1218" s="3" t="s">
        <v>56</v>
      </c>
      <c r="H1218" s="3" t="s">
        <v>366</v>
      </c>
      <c r="J1218" s="3" t="s">
        <v>367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4571</v>
      </c>
      <c r="T1218" s="3" t="s">
        <v>62</v>
      </c>
      <c r="U1218" s="3" t="s">
        <v>142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4294</v>
      </c>
      <c r="F1219" s="3">
        <v>2001</v>
      </c>
      <c r="G1219" s="3" t="s">
        <v>259</v>
      </c>
      <c r="H1219" s="3" t="s">
        <v>648</v>
      </c>
      <c r="I1219" s="3" t="s">
        <v>572</v>
      </c>
      <c r="K1219" s="3" t="s">
        <v>474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4295</v>
      </c>
      <c r="T1219" s="3" t="s">
        <v>62</v>
      </c>
      <c r="U1219" s="3" t="s">
        <v>142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hidden="1" x14ac:dyDescent="0.2">
      <c r="A1220" s="3">
        <v>11219</v>
      </c>
      <c r="B1220" s="3" t="s">
        <v>2</v>
      </c>
      <c r="C1220" s="3">
        <v>11219</v>
      </c>
      <c r="D1220" s="3" t="s">
        <v>4336</v>
      </c>
      <c r="F1220" s="3">
        <v>2011</v>
      </c>
      <c r="G1220" s="3" t="s">
        <v>86</v>
      </c>
      <c r="H1220" s="3" t="s">
        <v>244</v>
      </c>
      <c r="I1220" s="3" t="s">
        <v>4337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4338</v>
      </c>
      <c r="T1220" s="3" t="s">
        <v>47</v>
      </c>
      <c r="U1220" s="3" t="s">
        <v>4339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hidden="1" x14ac:dyDescent="0.2">
      <c r="A1221" s="3">
        <v>11220</v>
      </c>
      <c r="B1221" s="3" t="s">
        <v>2</v>
      </c>
      <c r="C1221" s="3">
        <v>11220</v>
      </c>
      <c r="D1221" s="3" t="s">
        <v>4340</v>
      </c>
      <c r="E1221" s="3" t="s">
        <v>4341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1060</v>
      </c>
      <c r="S1221" s="3" t="s">
        <v>627</v>
      </c>
      <c r="T1221" s="3" t="s">
        <v>149</v>
      </c>
      <c r="U1221" s="3" t="s">
        <v>2485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hidden="1" x14ac:dyDescent="0.2">
      <c r="A1222" s="3">
        <v>11221</v>
      </c>
      <c r="B1222" s="3" t="s">
        <v>2</v>
      </c>
      <c r="C1222" s="3">
        <v>11221</v>
      </c>
      <c r="D1222" s="3" t="s">
        <v>4342</v>
      </c>
      <c r="F1222" s="3">
        <v>1996</v>
      </c>
      <c r="G1222" s="3" t="s">
        <v>353</v>
      </c>
      <c r="H1222" s="3">
        <v>306</v>
      </c>
      <c r="I1222" s="3" t="s">
        <v>2515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4343</v>
      </c>
      <c r="T1222" s="3" t="s">
        <v>47</v>
      </c>
      <c r="U1222" s="3" t="s">
        <v>4344</v>
      </c>
      <c r="V1222" s="3">
        <v>7802</v>
      </c>
      <c r="W1222" s="3" t="s">
        <v>569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hidden="1" x14ac:dyDescent="0.2">
      <c r="A1223" s="3">
        <v>11222</v>
      </c>
      <c r="B1223" s="3" t="s">
        <v>2</v>
      </c>
      <c r="C1223" s="3">
        <v>11222</v>
      </c>
      <c r="D1223" s="3" t="s">
        <v>4345</v>
      </c>
      <c r="F1223" s="3">
        <v>2009</v>
      </c>
      <c r="G1223" s="3" t="s">
        <v>299</v>
      </c>
      <c r="H1223" s="3" t="s">
        <v>710</v>
      </c>
      <c r="I1223" s="3" t="s">
        <v>497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4346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4655</v>
      </c>
      <c r="F1224" s="3">
        <v>2005</v>
      </c>
      <c r="G1224" s="3" t="s">
        <v>259</v>
      </c>
      <c r="H1224" s="3" t="s">
        <v>571</v>
      </c>
      <c r="I1224" s="3" t="s">
        <v>3504</v>
      </c>
      <c r="J1224" s="3" t="s">
        <v>1155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880</v>
      </c>
      <c r="T1224" s="3" t="s">
        <v>62</v>
      </c>
      <c r="U1224" s="3" t="s">
        <v>142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hidden="1" x14ac:dyDescent="0.2">
      <c r="A1225" s="3">
        <v>11224</v>
      </c>
      <c r="B1225" s="3" t="s">
        <v>2</v>
      </c>
      <c r="C1225" s="3">
        <v>11224</v>
      </c>
      <c r="D1225" s="3" t="s">
        <v>3902</v>
      </c>
      <c r="E1225" s="3" t="s">
        <v>4351</v>
      </c>
      <c r="F1225" s="3">
        <v>1996</v>
      </c>
      <c r="G1225" s="3" t="s">
        <v>56</v>
      </c>
      <c r="H1225" s="3" t="s">
        <v>100</v>
      </c>
      <c r="I1225" s="3" t="s">
        <v>1595</v>
      </c>
      <c r="K1225" s="3" t="s">
        <v>59</v>
      </c>
      <c r="L1225" s="3" t="s">
        <v>42</v>
      </c>
      <c r="M1225" s="3" t="s">
        <v>103</v>
      </c>
      <c r="N1225" s="3" t="s">
        <v>552</v>
      </c>
      <c r="O1225" s="3">
        <v>2986</v>
      </c>
      <c r="Q1225" s="3">
        <v>13</v>
      </c>
      <c r="R1225" s="3">
        <v>4</v>
      </c>
      <c r="S1225" s="3" t="s">
        <v>4352</v>
      </c>
      <c r="T1225" s="3" t="s">
        <v>62</v>
      </c>
      <c r="U1225" s="3" t="s">
        <v>4353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x14ac:dyDescent="0.2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1071</v>
      </c>
      <c r="T1226" s="3" t="s">
        <v>62</v>
      </c>
      <c r="U1226" s="3" t="s">
        <v>142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hidden="1" x14ac:dyDescent="0.2">
      <c r="A1227" s="3">
        <v>11226</v>
      </c>
      <c r="B1227" s="3" t="s">
        <v>2</v>
      </c>
      <c r="C1227" s="3">
        <v>11226</v>
      </c>
      <c r="D1227" s="3" t="s">
        <v>4357</v>
      </c>
      <c r="F1227" s="3">
        <v>1997</v>
      </c>
      <c r="G1227" s="3" t="s">
        <v>358</v>
      </c>
      <c r="H1227" s="3" t="s">
        <v>1567</v>
      </c>
      <c r="I1227" s="3" t="s">
        <v>4358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4359</v>
      </c>
      <c r="T1227" s="3" t="s">
        <v>70</v>
      </c>
      <c r="U1227" s="3" t="s">
        <v>588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hidden="1" x14ac:dyDescent="0.2">
      <c r="A1228" s="3">
        <v>11227</v>
      </c>
      <c r="B1228" s="3" t="s">
        <v>2</v>
      </c>
      <c r="C1228" s="3">
        <v>11227</v>
      </c>
      <c r="D1228" s="3" t="s">
        <v>4360</v>
      </c>
      <c r="F1228" s="3">
        <v>2007</v>
      </c>
      <c r="G1228" s="3" t="s">
        <v>56</v>
      </c>
      <c r="H1228" s="3" t="s">
        <v>76</v>
      </c>
      <c r="I1228" s="3" t="s">
        <v>4361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4362</v>
      </c>
      <c r="T1228" s="3" t="s">
        <v>289</v>
      </c>
      <c r="U1228" s="3" t="s">
        <v>869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hidden="1" x14ac:dyDescent="0.2">
      <c r="A1229" s="3">
        <v>11228</v>
      </c>
      <c r="B1229" s="3" t="s">
        <v>2</v>
      </c>
      <c r="C1229" s="3">
        <v>11228</v>
      </c>
      <c r="D1229" s="3" t="s">
        <v>4363</v>
      </c>
      <c r="E1229" s="3" t="s">
        <v>4364</v>
      </c>
      <c r="F1229" s="3">
        <v>2000</v>
      </c>
      <c r="G1229" s="3" t="s">
        <v>198</v>
      </c>
      <c r="H1229" s="3" t="s">
        <v>1130</v>
      </c>
      <c r="I1229" s="3" t="s">
        <v>1130</v>
      </c>
      <c r="J1229" s="3" t="s">
        <v>4222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2700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hidden="1" x14ac:dyDescent="0.2">
      <c r="A1230" s="3">
        <v>11229</v>
      </c>
      <c r="B1230" s="3" t="s">
        <v>2</v>
      </c>
      <c r="C1230" s="3">
        <v>11229</v>
      </c>
      <c r="D1230" s="3" t="s">
        <v>4365</v>
      </c>
      <c r="F1230" s="3">
        <v>2012</v>
      </c>
      <c r="G1230" s="3" t="s">
        <v>299</v>
      </c>
      <c r="H1230" s="3" t="s">
        <v>815</v>
      </c>
      <c r="K1230" s="3" t="s">
        <v>41</v>
      </c>
      <c r="L1230" s="3" t="s">
        <v>480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4366</v>
      </c>
      <c r="T1230" s="3" t="s">
        <v>171</v>
      </c>
      <c r="U1230" s="3" t="s">
        <v>3407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hidden="1" x14ac:dyDescent="0.2">
      <c r="A1231" s="3">
        <v>11230</v>
      </c>
      <c r="B1231" s="3" t="s">
        <v>2</v>
      </c>
      <c r="C1231" s="3">
        <v>11230</v>
      </c>
      <c r="D1231" s="3" t="s">
        <v>4367</v>
      </c>
      <c r="E1231" s="3" t="s">
        <v>4368</v>
      </c>
      <c r="F1231" s="3">
        <v>2008</v>
      </c>
      <c r="G1231" s="3" t="s">
        <v>284</v>
      </c>
      <c r="H1231" s="3" t="s">
        <v>3138</v>
      </c>
      <c r="I1231" s="3" t="s">
        <v>4369</v>
      </c>
      <c r="J1231" s="3" t="s">
        <v>4370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4371</v>
      </c>
      <c r="T1231" s="3" t="s">
        <v>171</v>
      </c>
      <c r="U1231" s="3" t="s">
        <v>2622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370</v>
      </c>
      <c r="AG1231" s="3" t="s">
        <v>54</v>
      </c>
      <c r="AH1231" s="3">
        <v>9430</v>
      </c>
    </row>
    <row r="1232" spans="1:34" x14ac:dyDescent="0.2">
      <c r="A1232" s="3">
        <v>11338</v>
      </c>
      <c r="B1232" s="3" t="s">
        <v>2</v>
      </c>
      <c r="C1232" s="3">
        <v>11338</v>
      </c>
      <c r="D1232" s="3" t="s">
        <v>4665</v>
      </c>
      <c r="E1232" s="3" t="s">
        <v>4666</v>
      </c>
      <c r="F1232" s="3">
        <v>2007</v>
      </c>
      <c r="G1232" s="3" t="s">
        <v>38</v>
      </c>
      <c r="H1232" s="3" t="s">
        <v>66</v>
      </c>
      <c r="I1232" s="3" t="s">
        <v>609</v>
      </c>
      <c r="J1232" s="3" t="s">
        <v>610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4667</v>
      </c>
      <c r="S1232" s="3" t="s">
        <v>1071</v>
      </c>
      <c r="T1232" s="3" t="s">
        <v>62</v>
      </c>
      <c r="U1232" s="3" t="s">
        <v>142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hidden="1" x14ac:dyDescent="0.2">
      <c r="A1233" s="3">
        <v>11232</v>
      </c>
      <c r="B1233" s="3" t="s">
        <v>2</v>
      </c>
      <c r="C1233" s="3">
        <v>11232</v>
      </c>
      <c r="D1233" s="3" t="s">
        <v>4374</v>
      </c>
      <c r="F1233" s="3">
        <v>2009</v>
      </c>
      <c r="G1233" s="3" t="s">
        <v>56</v>
      </c>
      <c r="H1233" s="3" t="s">
        <v>57</v>
      </c>
      <c r="I1233" s="3" t="s">
        <v>889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4375</v>
      </c>
      <c r="S1233" s="3" t="s">
        <v>4189</v>
      </c>
      <c r="T1233" s="3" t="s">
        <v>62</v>
      </c>
      <c r="U1233" s="3" t="s">
        <v>386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hidden="1" x14ac:dyDescent="0.2">
      <c r="A1234" s="3">
        <v>11233</v>
      </c>
      <c r="B1234" s="3" t="s">
        <v>2</v>
      </c>
      <c r="C1234" s="3">
        <v>11233</v>
      </c>
      <c r="D1234" s="3" t="s">
        <v>4376</v>
      </c>
      <c r="E1234" s="3" t="s">
        <v>4377</v>
      </c>
      <c r="F1234" s="3">
        <v>2015</v>
      </c>
      <c r="G1234" s="3" t="s">
        <v>259</v>
      </c>
      <c r="H1234" s="3" t="s">
        <v>648</v>
      </c>
      <c r="I1234" s="3" t="s">
        <v>2488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3359</v>
      </c>
      <c r="T1234" s="3" t="s">
        <v>62</v>
      </c>
      <c r="U1234" s="3" t="s">
        <v>4378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hidden="1" x14ac:dyDescent="0.2">
      <c r="A1235" s="3">
        <v>11234</v>
      </c>
      <c r="B1235" s="3" t="s">
        <v>2</v>
      </c>
      <c r="C1235" s="3">
        <v>11234</v>
      </c>
      <c r="D1235" s="3" t="s">
        <v>4379</v>
      </c>
      <c r="F1235" s="3">
        <v>1997</v>
      </c>
      <c r="G1235" s="3" t="s">
        <v>56</v>
      </c>
      <c r="H1235" s="3" t="s">
        <v>100</v>
      </c>
      <c r="I1235" s="3" t="s">
        <v>1105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2561</v>
      </c>
      <c r="T1235" s="3" t="s">
        <v>62</v>
      </c>
      <c r="U1235" s="3" t="s">
        <v>1346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hidden="1" x14ac:dyDescent="0.2">
      <c r="A1236" s="3">
        <v>11235</v>
      </c>
      <c r="B1236" s="3" t="s">
        <v>2</v>
      </c>
      <c r="C1236" s="3">
        <v>11235</v>
      </c>
      <c r="D1236" s="3" t="s">
        <v>3699</v>
      </c>
      <c r="F1236" s="3">
        <v>2008</v>
      </c>
      <c r="G1236" s="3" t="s">
        <v>56</v>
      </c>
      <c r="H1236" s="3" t="s">
        <v>1734</v>
      </c>
      <c r="I1236" s="3" t="s">
        <v>1735</v>
      </c>
      <c r="J1236" s="3" t="s">
        <v>3700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4380</v>
      </c>
      <c r="T1236" s="3" t="s">
        <v>47</v>
      </c>
      <c r="U1236" s="3" t="s">
        <v>4381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hidden="1" x14ac:dyDescent="0.2">
      <c r="A1237" s="3">
        <v>11236</v>
      </c>
      <c r="B1237" s="3" t="s">
        <v>2</v>
      </c>
      <c r="C1237" s="3">
        <v>11236</v>
      </c>
      <c r="D1237" s="3" t="s">
        <v>4382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480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4383</v>
      </c>
      <c r="T1237" s="3" t="s">
        <v>554</v>
      </c>
      <c r="U1237" s="3" t="s">
        <v>1793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hidden="1" x14ac:dyDescent="0.2">
      <c r="A1238" s="3">
        <v>11237</v>
      </c>
      <c r="B1238" s="3" t="s">
        <v>2</v>
      </c>
      <c r="C1238" s="3">
        <v>11237</v>
      </c>
      <c r="D1238" s="3" t="s">
        <v>4384</v>
      </c>
      <c r="F1238" s="3">
        <v>2017</v>
      </c>
      <c r="G1238" s="3" t="s">
        <v>191</v>
      </c>
      <c r="H1238" s="3" t="s">
        <v>1718</v>
      </c>
      <c r="I1238" s="3" t="s">
        <v>4385</v>
      </c>
      <c r="K1238" s="3" t="s">
        <v>67</v>
      </c>
      <c r="L1238" s="3" t="s">
        <v>1296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1605</v>
      </c>
      <c r="T1238" s="3" t="s">
        <v>289</v>
      </c>
      <c r="U1238" s="3" t="s">
        <v>1725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hidden="1" x14ac:dyDescent="0.2">
      <c r="A1239" s="3">
        <v>11238</v>
      </c>
      <c r="B1239" s="3" t="s">
        <v>2</v>
      </c>
      <c r="C1239" s="3">
        <v>11238</v>
      </c>
      <c r="D1239" s="3" t="s">
        <v>4386</v>
      </c>
      <c r="E1239" s="3" t="s">
        <v>4387</v>
      </c>
      <c r="F1239" s="3">
        <v>2002</v>
      </c>
      <c r="G1239" s="3" t="s">
        <v>38</v>
      </c>
      <c r="H1239" s="3" t="s">
        <v>4388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4389</v>
      </c>
      <c r="T1239" s="3" t="s">
        <v>62</v>
      </c>
      <c r="U1239" s="3" t="s">
        <v>1987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hidden="1" x14ac:dyDescent="0.2">
      <c r="A1240" s="3">
        <v>11239</v>
      </c>
      <c r="B1240" s="3" t="s">
        <v>2</v>
      </c>
      <c r="C1240" s="3">
        <v>11239</v>
      </c>
      <c r="D1240" s="3" t="s">
        <v>589</v>
      </c>
      <c r="E1240" s="3" t="s">
        <v>4390</v>
      </c>
      <c r="F1240" s="3">
        <v>2010</v>
      </c>
      <c r="G1240" s="3" t="s">
        <v>56</v>
      </c>
      <c r="H1240" s="3" t="s">
        <v>366</v>
      </c>
      <c r="J1240" s="3" t="s">
        <v>367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4391</v>
      </c>
      <c r="T1240" s="3" t="s">
        <v>81</v>
      </c>
      <c r="U1240" s="3" t="s">
        <v>881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hidden="1" x14ac:dyDescent="0.2">
      <c r="A1241" s="3">
        <v>11240</v>
      </c>
      <c r="B1241" s="3" t="s">
        <v>2</v>
      </c>
      <c r="C1241" s="3">
        <v>11240</v>
      </c>
      <c r="D1241" s="3" t="s">
        <v>2452</v>
      </c>
      <c r="F1241" s="3">
        <v>2005</v>
      </c>
      <c r="G1241" s="3" t="s">
        <v>86</v>
      </c>
      <c r="H1241" s="3" t="s">
        <v>1804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4289</v>
      </c>
      <c r="T1241" s="3" t="s">
        <v>47</v>
      </c>
      <c r="U1241" s="3" t="s">
        <v>988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hidden="1" x14ac:dyDescent="0.2">
      <c r="A1242" s="3">
        <v>11241</v>
      </c>
      <c r="B1242" s="3" t="s">
        <v>2</v>
      </c>
      <c r="C1242" s="3">
        <v>11241</v>
      </c>
      <c r="D1242" s="3" t="s">
        <v>1934</v>
      </c>
      <c r="E1242" s="3" t="s">
        <v>4392</v>
      </c>
      <c r="F1242" s="3">
        <v>2006</v>
      </c>
      <c r="G1242" s="3" t="s">
        <v>358</v>
      </c>
      <c r="H1242" s="3" t="s">
        <v>359</v>
      </c>
      <c r="I1242" s="3" t="s">
        <v>360</v>
      </c>
      <c r="K1242" s="3" t="s">
        <v>59</v>
      </c>
      <c r="L1242" s="3" t="s">
        <v>361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4138</v>
      </c>
      <c r="T1242" s="3" t="s">
        <v>2809</v>
      </c>
      <c r="U1242" s="3" t="s">
        <v>2168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hidden="1" x14ac:dyDescent="0.2">
      <c r="A1243" s="3">
        <v>11242</v>
      </c>
      <c r="B1243" s="3" t="s">
        <v>2</v>
      </c>
      <c r="C1243" s="3">
        <v>11242</v>
      </c>
      <c r="D1243" s="3" t="s">
        <v>4393</v>
      </c>
      <c r="E1243" s="3" t="s">
        <v>4394</v>
      </c>
      <c r="F1243" s="3">
        <v>2015</v>
      </c>
      <c r="G1243" s="3" t="s">
        <v>198</v>
      </c>
      <c r="H1243" s="3" t="s">
        <v>877</v>
      </c>
      <c r="I1243" s="3" t="s">
        <v>1501</v>
      </c>
      <c r="J1243" s="3" t="s">
        <v>4395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4396</v>
      </c>
      <c r="T1243" s="3" t="s">
        <v>47</v>
      </c>
      <c r="U1243" s="3" t="s">
        <v>2026</v>
      </c>
      <c r="V1243" s="3">
        <v>9812</v>
      </c>
      <c r="W1243" s="3" t="s">
        <v>410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hidden="1" x14ac:dyDescent="0.2">
      <c r="A1244" s="3">
        <v>11243</v>
      </c>
      <c r="B1244" s="3" t="s">
        <v>2</v>
      </c>
      <c r="C1244" s="3">
        <v>11243</v>
      </c>
      <c r="D1244" s="3" t="s">
        <v>4397</v>
      </c>
      <c r="E1244" s="3" t="s">
        <v>4398</v>
      </c>
      <c r="F1244" s="3">
        <v>1992</v>
      </c>
      <c r="G1244" s="3" t="s">
        <v>86</v>
      </c>
      <c r="H1244" s="3" t="s">
        <v>1711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1350</v>
      </c>
      <c r="T1244" s="3" t="s">
        <v>62</v>
      </c>
      <c r="U1244" s="3" t="s">
        <v>1351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370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6010</v>
      </c>
      <c r="E1245" s="3" t="s">
        <v>6011</v>
      </c>
      <c r="F1245" s="3">
        <v>2004</v>
      </c>
      <c r="G1245" s="3" t="s">
        <v>198</v>
      </c>
      <c r="H1245" s="3" t="s">
        <v>877</v>
      </c>
      <c r="I1245" s="3" t="s">
        <v>1093</v>
      </c>
      <c r="J1245" s="3" t="s">
        <v>879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6012</v>
      </c>
      <c r="T1245" s="3" t="s">
        <v>62</v>
      </c>
      <c r="U1245" s="3" t="s">
        <v>142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482</v>
      </c>
      <c r="F1246" s="3">
        <v>2014</v>
      </c>
      <c r="G1246" s="3" t="s">
        <v>457</v>
      </c>
      <c r="H1246" s="3" t="s">
        <v>483</v>
      </c>
      <c r="I1246" s="3" t="s">
        <v>484</v>
      </c>
      <c r="K1246" s="3" t="s">
        <v>59</v>
      </c>
      <c r="L1246" s="3" t="s">
        <v>485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486</v>
      </c>
      <c r="T1246" s="3" t="s">
        <v>62</v>
      </c>
      <c r="U1246" s="3" t="s">
        <v>436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hidden="1" x14ac:dyDescent="0.2">
      <c r="A1247" s="3">
        <v>11246</v>
      </c>
      <c r="B1247" s="3" t="s">
        <v>2</v>
      </c>
      <c r="C1247" s="3">
        <v>11246</v>
      </c>
      <c r="D1247" s="3" t="s">
        <v>4408</v>
      </c>
      <c r="F1247" s="3">
        <v>1996</v>
      </c>
      <c r="G1247" s="3" t="s">
        <v>86</v>
      </c>
      <c r="H1247" s="3" t="s">
        <v>3752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4409</v>
      </c>
      <c r="T1247" s="3" t="s">
        <v>254</v>
      </c>
      <c r="U1247" s="3" t="s">
        <v>2274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hidden="1" x14ac:dyDescent="0.2">
      <c r="A1248" s="3">
        <v>11247</v>
      </c>
      <c r="B1248" s="3" t="s">
        <v>2</v>
      </c>
      <c r="C1248" s="3">
        <v>11247</v>
      </c>
      <c r="D1248" s="3" t="s">
        <v>3917</v>
      </c>
      <c r="E1248" s="3" t="s">
        <v>4410</v>
      </c>
      <c r="F1248" s="3">
        <v>2017</v>
      </c>
      <c r="G1248" s="3" t="s">
        <v>358</v>
      </c>
      <c r="H1248" s="3" t="s">
        <v>359</v>
      </c>
      <c r="I1248" s="3" t="s">
        <v>1110</v>
      </c>
      <c r="K1248" s="3" t="s">
        <v>59</v>
      </c>
      <c r="L1248" s="3" t="s">
        <v>1296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4411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hidden="1" x14ac:dyDescent="0.2">
      <c r="A1249" s="3">
        <v>11248</v>
      </c>
      <c r="B1249" s="3" t="s">
        <v>2</v>
      </c>
      <c r="C1249" s="3">
        <v>11248</v>
      </c>
      <c r="D1249" s="3" t="s">
        <v>4412</v>
      </c>
      <c r="F1249" s="3">
        <v>2011</v>
      </c>
      <c r="G1249" s="3" t="s">
        <v>292</v>
      </c>
      <c r="H1249" s="3" t="s">
        <v>899</v>
      </c>
      <c r="I1249" s="3" t="s">
        <v>2879</v>
      </c>
      <c r="J1249" s="3" t="s">
        <v>3634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4413</v>
      </c>
      <c r="T1249" s="3" t="s">
        <v>47</v>
      </c>
      <c r="U1249" s="3" t="s">
        <v>4414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hidden="1" x14ac:dyDescent="0.2">
      <c r="A1250" s="3">
        <v>11249</v>
      </c>
      <c r="B1250" s="3" t="s">
        <v>2</v>
      </c>
      <c r="C1250" s="3">
        <v>11249</v>
      </c>
      <c r="D1250" s="3" t="s">
        <v>4415</v>
      </c>
      <c r="E1250" s="3" t="s">
        <v>4416</v>
      </c>
      <c r="F1250" s="3">
        <v>2010</v>
      </c>
      <c r="G1250" s="3" t="s">
        <v>152</v>
      </c>
      <c r="H1250" s="3" t="s">
        <v>2379</v>
      </c>
      <c r="I1250" s="3" t="s">
        <v>4319</v>
      </c>
      <c r="J1250" s="3" t="s">
        <v>3025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4417</v>
      </c>
      <c r="T1250" s="3" t="s">
        <v>211</v>
      </c>
      <c r="U1250" s="3" t="s">
        <v>4418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5486</v>
      </c>
      <c r="E1251" s="3" t="s">
        <v>5487</v>
      </c>
      <c r="F1251" s="3">
        <v>2010</v>
      </c>
      <c r="G1251" s="3" t="s">
        <v>38</v>
      </c>
      <c r="H1251" s="3" t="s">
        <v>1506</v>
      </c>
      <c r="K1251" s="3" t="s">
        <v>1560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5488</v>
      </c>
      <c r="T1251" s="3" t="s">
        <v>62</v>
      </c>
      <c r="U1251" s="3" t="s">
        <v>5489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1053</v>
      </c>
      <c r="E1252" s="3" t="s">
        <v>3154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3155</v>
      </c>
      <c r="T1252" s="3" t="s">
        <v>62</v>
      </c>
      <c r="U1252" s="3" t="s">
        <v>1309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3617</v>
      </c>
      <c r="F1253" s="3">
        <v>2002</v>
      </c>
      <c r="G1253" s="3" t="s">
        <v>38</v>
      </c>
      <c r="H1253" s="3" t="s">
        <v>1436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3618</v>
      </c>
      <c r="T1253" s="3" t="s">
        <v>62</v>
      </c>
      <c r="U1253" s="3" t="s">
        <v>3619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hidden="1" x14ac:dyDescent="0.2">
      <c r="A1254" s="3">
        <v>11253</v>
      </c>
      <c r="B1254" s="3" t="s">
        <v>2</v>
      </c>
      <c r="C1254" s="3">
        <v>11253</v>
      </c>
      <c r="D1254" s="3" t="s">
        <v>4433</v>
      </c>
      <c r="E1254" s="3" t="s">
        <v>4434</v>
      </c>
      <c r="F1254" s="3">
        <v>1999</v>
      </c>
      <c r="G1254" s="3" t="s">
        <v>191</v>
      </c>
      <c r="H1254" s="3" t="s">
        <v>207</v>
      </c>
      <c r="I1254" s="3" t="s">
        <v>1709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1875</v>
      </c>
      <c r="T1254" s="3" t="s">
        <v>254</v>
      </c>
      <c r="U1254" s="3" t="s">
        <v>369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3859</v>
      </c>
      <c r="E1255" s="3" t="s">
        <v>3860</v>
      </c>
      <c r="F1255" s="3">
        <v>2001</v>
      </c>
      <c r="G1255" s="3" t="s">
        <v>299</v>
      </c>
      <c r="H1255" s="3" t="s">
        <v>815</v>
      </c>
      <c r="I1255" s="3" t="s">
        <v>766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3861</v>
      </c>
      <c r="T1255" s="3" t="s">
        <v>62</v>
      </c>
      <c r="U1255" s="3" t="s">
        <v>3862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x14ac:dyDescent="0.2">
      <c r="A1256" s="3">
        <v>11105</v>
      </c>
      <c r="B1256" s="3" t="s">
        <v>2</v>
      </c>
      <c r="C1256" s="3">
        <v>11105</v>
      </c>
      <c r="D1256" s="3" t="s">
        <v>4031</v>
      </c>
      <c r="F1256" s="3">
        <v>2003</v>
      </c>
      <c r="G1256" s="3" t="s">
        <v>721</v>
      </c>
      <c r="H1256" s="3" t="s">
        <v>722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891</v>
      </c>
      <c r="T1256" s="3" t="s">
        <v>62</v>
      </c>
      <c r="U1256" s="3" t="s">
        <v>2725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hidden="1" x14ac:dyDescent="0.2">
      <c r="A1257" s="3">
        <v>11256</v>
      </c>
      <c r="B1257" s="3" t="s">
        <v>2</v>
      </c>
      <c r="C1257" s="3">
        <v>11256</v>
      </c>
      <c r="D1257" s="3" t="s">
        <v>4440</v>
      </c>
      <c r="F1257" s="3">
        <v>2015</v>
      </c>
      <c r="G1257" s="3" t="s">
        <v>4313</v>
      </c>
      <c r="H1257" s="3" t="s">
        <v>4441</v>
      </c>
      <c r="I1257" s="3" t="s">
        <v>4427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4442</v>
      </c>
      <c r="T1257" s="3" t="s">
        <v>62</v>
      </c>
      <c r="U1257" s="3" t="s">
        <v>4443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5123</v>
      </c>
      <c r="E1258" s="3" t="s">
        <v>5124</v>
      </c>
      <c r="F1258" s="3">
        <v>2007</v>
      </c>
      <c r="G1258" s="3" t="s">
        <v>191</v>
      </c>
      <c r="H1258" s="3" t="s">
        <v>192</v>
      </c>
      <c r="I1258" s="3" t="s">
        <v>2091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5125</v>
      </c>
      <c r="S1258" s="3" t="s">
        <v>5126</v>
      </c>
      <c r="T1258" s="3" t="s">
        <v>62</v>
      </c>
      <c r="U1258" s="3" t="s">
        <v>3438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6042</v>
      </c>
      <c r="E1259" s="3" t="s">
        <v>6043</v>
      </c>
      <c r="F1259" s="3">
        <v>2006</v>
      </c>
      <c r="G1259" s="3" t="s">
        <v>6044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6045</v>
      </c>
      <c r="S1259" s="3" t="s">
        <v>6046</v>
      </c>
      <c r="T1259" s="3" t="s">
        <v>62</v>
      </c>
      <c r="U1259" s="3" t="s">
        <v>920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hidden="1" x14ac:dyDescent="0.2">
      <c r="A1260" s="3">
        <v>11259</v>
      </c>
      <c r="B1260" s="3" t="s">
        <v>2</v>
      </c>
      <c r="C1260" s="3">
        <v>11259</v>
      </c>
      <c r="D1260" s="3" t="s">
        <v>4452</v>
      </c>
      <c r="F1260" s="3">
        <v>2014</v>
      </c>
      <c r="G1260" s="3" t="s">
        <v>152</v>
      </c>
      <c r="H1260" s="3" t="s">
        <v>1031</v>
      </c>
      <c r="K1260" s="3" t="s">
        <v>67</v>
      </c>
      <c r="L1260" s="3" t="s">
        <v>485</v>
      </c>
      <c r="M1260" s="3" t="s">
        <v>60</v>
      </c>
      <c r="N1260" s="3" t="s">
        <v>104</v>
      </c>
      <c r="O1260" s="3">
        <v>1598</v>
      </c>
      <c r="R1260" s="3" t="s">
        <v>4453</v>
      </c>
      <c r="S1260" s="3" t="s">
        <v>4454</v>
      </c>
      <c r="T1260" s="3" t="s">
        <v>1229</v>
      </c>
      <c r="U1260" s="3" t="s">
        <v>651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hidden="1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4455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4456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4280</v>
      </c>
      <c r="F1262" s="3">
        <v>2016</v>
      </c>
      <c r="G1262" s="3" t="s">
        <v>922</v>
      </c>
      <c r="H1262" s="3" t="s">
        <v>923</v>
      </c>
      <c r="J1262" s="3" t="s">
        <v>4281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4282</v>
      </c>
      <c r="T1262" s="3" t="s">
        <v>62</v>
      </c>
      <c r="U1262" s="3" t="s">
        <v>1933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1394</v>
      </c>
      <c r="E1263" s="3" t="s">
        <v>2366</v>
      </c>
      <c r="F1263" s="3">
        <v>2006</v>
      </c>
      <c r="G1263" s="3" t="s">
        <v>112</v>
      </c>
      <c r="H1263" s="3" t="s">
        <v>1395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2367</v>
      </c>
      <c r="T1263" s="3" t="s">
        <v>62</v>
      </c>
      <c r="U1263" s="3" t="s">
        <v>2368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2932</v>
      </c>
      <c r="F1264" s="3">
        <v>2009</v>
      </c>
      <c r="G1264" s="3" t="s">
        <v>292</v>
      </c>
      <c r="H1264" s="3" t="s">
        <v>293</v>
      </c>
      <c r="I1264" s="3" t="s">
        <v>2933</v>
      </c>
      <c r="J1264" s="3" t="s">
        <v>2934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2935</v>
      </c>
      <c r="T1264" s="3" t="s">
        <v>62</v>
      </c>
      <c r="U1264" s="3" t="s">
        <v>2936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hidden="1" x14ac:dyDescent="0.2">
      <c r="A1265" s="3">
        <v>11264</v>
      </c>
      <c r="B1265" s="3" t="s">
        <v>2</v>
      </c>
      <c r="C1265" s="3">
        <v>11264</v>
      </c>
      <c r="D1265" s="3" t="s">
        <v>4464</v>
      </c>
      <c r="F1265" s="3">
        <v>2007</v>
      </c>
      <c r="G1265" s="3" t="s">
        <v>353</v>
      </c>
      <c r="H1265" s="3">
        <v>407</v>
      </c>
      <c r="I1265" s="3" t="s">
        <v>3142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486</v>
      </c>
      <c r="T1265" s="3" t="s">
        <v>47</v>
      </c>
      <c r="U1265" s="3" t="s">
        <v>3203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hidden="1" x14ac:dyDescent="0.2">
      <c r="A1266" s="3">
        <v>11265</v>
      </c>
      <c r="B1266" s="3" t="s">
        <v>2</v>
      </c>
      <c r="C1266" s="3">
        <v>11265</v>
      </c>
      <c r="D1266" s="3" t="s">
        <v>4465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4466</v>
      </c>
      <c r="T1266" s="3" t="s">
        <v>47</v>
      </c>
      <c r="U1266" s="3" t="s">
        <v>4467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hidden="1" x14ac:dyDescent="0.2">
      <c r="A1267" s="3">
        <v>11266</v>
      </c>
      <c r="B1267" s="3" t="s">
        <v>2</v>
      </c>
      <c r="C1267" s="3">
        <v>11266</v>
      </c>
      <c r="D1267" s="3" t="s">
        <v>4468</v>
      </c>
      <c r="E1267" s="3" t="s">
        <v>4469</v>
      </c>
      <c r="F1267" s="3">
        <v>2017</v>
      </c>
      <c r="G1267" s="3" t="s">
        <v>299</v>
      </c>
      <c r="H1267" s="3" t="s">
        <v>3778</v>
      </c>
      <c r="K1267" s="3" t="s">
        <v>78</v>
      </c>
      <c r="L1267" s="3" t="s">
        <v>4470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4471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3641</v>
      </c>
      <c r="E1268" s="3" t="s">
        <v>3642</v>
      </c>
      <c r="F1268" s="3">
        <v>1999</v>
      </c>
      <c r="G1268" s="3" t="s">
        <v>353</v>
      </c>
      <c r="H1268" s="3">
        <v>206</v>
      </c>
      <c r="I1268" s="3" t="s">
        <v>2879</v>
      </c>
      <c r="J1268" s="3" t="s">
        <v>3643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3103</v>
      </c>
      <c r="T1268" s="3" t="s">
        <v>62</v>
      </c>
      <c r="U1268" s="3" t="s">
        <v>150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hidden="1" x14ac:dyDescent="0.2">
      <c r="A1269" s="3">
        <v>11268</v>
      </c>
      <c r="B1269" s="3" t="s">
        <v>2</v>
      </c>
      <c r="C1269" s="3">
        <v>11268</v>
      </c>
      <c r="D1269" s="3" t="s">
        <v>4475</v>
      </c>
      <c r="E1269" s="3" t="s">
        <v>4476</v>
      </c>
      <c r="F1269" s="3">
        <v>2012</v>
      </c>
      <c r="G1269" s="3" t="s">
        <v>299</v>
      </c>
      <c r="H1269" s="3" t="s">
        <v>300</v>
      </c>
      <c r="I1269" s="3" t="s">
        <v>1758</v>
      </c>
      <c r="J1269" s="3" t="s">
        <v>3486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4477</v>
      </c>
      <c r="T1269" s="3" t="s">
        <v>1429</v>
      </c>
      <c r="U1269" s="3" t="s">
        <v>4010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1468</v>
      </c>
      <c r="E1270" s="3" t="s">
        <v>1469</v>
      </c>
      <c r="F1270" s="3">
        <v>2005</v>
      </c>
      <c r="G1270" s="3" t="s">
        <v>191</v>
      </c>
      <c r="H1270" s="3" t="s">
        <v>207</v>
      </c>
      <c r="J1270" s="3" t="s">
        <v>1270</v>
      </c>
      <c r="K1270" s="3" t="s">
        <v>59</v>
      </c>
      <c r="L1270" s="3" t="s">
        <v>480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1470</v>
      </c>
      <c r="T1270" s="3" t="s">
        <v>62</v>
      </c>
      <c r="U1270" s="3" t="s">
        <v>606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4967</v>
      </c>
      <c r="E1271" s="3" t="s">
        <v>4968</v>
      </c>
      <c r="F1271" s="3">
        <v>2016</v>
      </c>
      <c r="G1271" s="3" t="s">
        <v>86</v>
      </c>
      <c r="H1271" s="3" t="s">
        <v>322</v>
      </c>
      <c r="I1271" s="3" t="s">
        <v>4969</v>
      </c>
      <c r="K1271" s="3" t="s">
        <v>67</v>
      </c>
      <c r="L1271" s="3" t="s">
        <v>654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4970</v>
      </c>
      <c r="T1271" s="3" t="s">
        <v>62</v>
      </c>
      <c r="U1271" s="3" t="s">
        <v>386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hidden="1" x14ac:dyDescent="0.2">
      <c r="A1272" s="3">
        <v>11271</v>
      </c>
      <c r="B1272" s="3" t="s">
        <v>2</v>
      </c>
      <c r="C1272" s="3">
        <v>11271</v>
      </c>
      <c r="D1272" s="3" t="s">
        <v>4483</v>
      </c>
      <c r="F1272" s="3">
        <v>2005</v>
      </c>
      <c r="G1272" s="3" t="s">
        <v>191</v>
      </c>
      <c r="H1272" s="3" t="s">
        <v>207</v>
      </c>
      <c r="I1272" s="3" t="s">
        <v>1314</v>
      </c>
      <c r="J1272" s="3" t="s">
        <v>1270</v>
      </c>
      <c r="K1272" s="3" t="s">
        <v>41</v>
      </c>
      <c r="L1272" s="3" t="s">
        <v>480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4484</v>
      </c>
      <c r="T1272" s="3" t="s">
        <v>62</v>
      </c>
      <c r="U1272" s="3" t="s">
        <v>4485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2320</v>
      </c>
      <c r="F1273" s="3">
        <v>2000</v>
      </c>
      <c r="G1273" s="3" t="s">
        <v>191</v>
      </c>
      <c r="H1273" s="3" t="s">
        <v>192</v>
      </c>
      <c r="I1273" s="3" t="s">
        <v>2091</v>
      </c>
      <c r="J1273" s="3" t="s">
        <v>2321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2322</v>
      </c>
      <c r="T1273" s="3" t="s">
        <v>62</v>
      </c>
      <c r="U1273" s="3" t="s">
        <v>2323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hidden="1" x14ac:dyDescent="0.2">
      <c r="A1274" s="3">
        <v>11273</v>
      </c>
      <c r="B1274" s="3" t="s">
        <v>2</v>
      </c>
      <c r="C1274" s="3">
        <v>11273</v>
      </c>
      <c r="D1274" s="3" t="s">
        <v>3165</v>
      </c>
      <c r="F1274" s="3">
        <v>2011</v>
      </c>
      <c r="G1274" s="3" t="s">
        <v>56</v>
      </c>
      <c r="H1274" s="3" t="s">
        <v>366</v>
      </c>
      <c r="I1274" s="3" t="s">
        <v>729</v>
      </c>
      <c r="J1274" s="3" t="s">
        <v>367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999</v>
      </c>
      <c r="T1274" s="3" t="s">
        <v>47</v>
      </c>
      <c r="U1274" s="3" t="s">
        <v>748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3273</v>
      </c>
      <c r="E1275" s="3" t="s">
        <v>3274</v>
      </c>
      <c r="F1275" s="3">
        <v>1996</v>
      </c>
      <c r="G1275" s="3" t="s">
        <v>38</v>
      </c>
      <c r="H1275" s="3" t="s">
        <v>3275</v>
      </c>
      <c r="J1275" s="3" t="s">
        <v>3276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1921</v>
      </c>
      <c r="S1275" s="3" t="s">
        <v>3040</v>
      </c>
      <c r="T1275" s="3" t="s">
        <v>62</v>
      </c>
      <c r="U1275" s="3" t="s">
        <v>3277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hidden="1" x14ac:dyDescent="0.2">
      <c r="A1276" s="3">
        <v>11275</v>
      </c>
      <c r="B1276" s="3" t="s">
        <v>2</v>
      </c>
      <c r="C1276" s="3">
        <v>11275</v>
      </c>
      <c r="D1276" s="3" t="s">
        <v>4490</v>
      </c>
      <c r="E1276" s="3" t="s">
        <v>4491</v>
      </c>
      <c r="F1276" s="3">
        <v>2008</v>
      </c>
      <c r="G1276" s="3" t="s">
        <v>292</v>
      </c>
      <c r="H1276" s="3" t="s">
        <v>507</v>
      </c>
      <c r="I1276" s="3" t="s">
        <v>4427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4492</v>
      </c>
      <c r="T1276" s="3" t="s">
        <v>62</v>
      </c>
      <c r="U1276" s="3" t="s">
        <v>393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370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2255</v>
      </c>
      <c r="F1277" s="3">
        <v>2009</v>
      </c>
      <c r="G1277" s="3" t="s">
        <v>86</v>
      </c>
      <c r="H1277" s="3" t="s">
        <v>219</v>
      </c>
      <c r="I1277" s="3" t="s">
        <v>2187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2256</v>
      </c>
      <c r="T1277" s="3" t="s">
        <v>62</v>
      </c>
      <c r="U1277" s="3" t="s">
        <v>2257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hidden="1" x14ac:dyDescent="0.2">
      <c r="A1278" s="3">
        <v>11277</v>
      </c>
      <c r="B1278" s="3" t="s">
        <v>2</v>
      </c>
      <c r="C1278" s="3">
        <v>11277</v>
      </c>
      <c r="D1278" s="3" t="s">
        <v>4496</v>
      </c>
      <c r="F1278" s="3">
        <v>2013</v>
      </c>
      <c r="G1278" s="3" t="s">
        <v>56</v>
      </c>
      <c r="H1278" s="3">
        <v>86</v>
      </c>
      <c r="I1278" s="3" t="s">
        <v>4497</v>
      </c>
      <c r="J1278" s="3" t="s">
        <v>4498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1584</v>
      </c>
      <c r="T1278" s="3" t="s">
        <v>171</v>
      </c>
      <c r="U1278" s="3" t="s">
        <v>1585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hidden="1" x14ac:dyDescent="0.2">
      <c r="A1279" s="3">
        <v>11278</v>
      </c>
      <c r="B1279" s="3" t="s">
        <v>2</v>
      </c>
      <c r="C1279" s="3">
        <v>11278</v>
      </c>
      <c r="D1279" s="3" t="s">
        <v>4499</v>
      </c>
      <c r="E1279" s="3" t="s">
        <v>4500</v>
      </c>
      <c r="F1279" s="3">
        <v>2008</v>
      </c>
      <c r="G1279" s="3" t="s">
        <v>38</v>
      </c>
      <c r="H1279" s="3" t="s">
        <v>1436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2859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hidden="1" x14ac:dyDescent="0.2">
      <c r="A1280" s="3">
        <v>11279</v>
      </c>
      <c r="B1280" s="3" t="s">
        <v>2</v>
      </c>
      <c r="C1280" s="3">
        <v>11279</v>
      </c>
      <c r="D1280" s="3" t="s">
        <v>4501</v>
      </c>
      <c r="E1280" s="3" t="s">
        <v>4502</v>
      </c>
      <c r="F1280" s="3">
        <v>2001</v>
      </c>
      <c r="G1280" s="3" t="s">
        <v>358</v>
      </c>
      <c r="H1280" s="3" t="s">
        <v>1567</v>
      </c>
      <c r="I1280" s="3" t="s">
        <v>4358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4503</v>
      </c>
      <c r="S1280" s="3" t="s">
        <v>4504</v>
      </c>
      <c r="T1280" s="3" t="s">
        <v>62</v>
      </c>
      <c r="U1280" s="3" t="s">
        <v>2954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hidden="1" x14ac:dyDescent="0.2">
      <c r="A1281" s="3">
        <v>11280</v>
      </c>
      <c r="B1281" s="3" t="s">
        <v>2</v>
      </c>
      <c r="C1281" s="3">
        <v>11280</v>
      </c>
      <c r="D1281" s="3" t="s">
        <v>4505</v>
      </c>
      <c r="F1281" s="3">
        <v>2017</v>
      </c>
      <c r="G1281" s="3" t="s">
        <v>86</v>
      </c>
      <c r="H1281" s="3" t="s">
        <v>403</v>
      </c>
      <c r="I1281" s="3" t="s">
        <v>503</v>
      </c>
      <c r="K1281" s="3" t="s">
        <v>67</v>
      </c>
      <c r="L1281" s="3" t="s">
        <v>631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4506</v>
      </c>
      <c r="T1281" s="3" t="s">
        <v>149</v>
      </c>
      <c r="U1281" s="3" t="s">
        <v>369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hidden="1" x14ac:dyDescent="0.2">
      <c r="A1282" s="3">
        <v>11281</v>
      </c>
      <c r="B1282" s="3" t="s">
        <v>2</v>
      </c>
      <c r="C1282" s="3">
        <v>11281</v>
      </c>
      <c r="D1282" s="3" t="s">
        <v>4507</v>
      </c>
      <c r="F1282" s="3">
        <v>2009</v>
      </c>
      <c r="G1282" s="3" t="s">
        <v>457</v>
      </c>
      <c r="H1282" s="3" t="s">
        <v>458</v>
      </c>
      <c r="I1282" s="3" t="s">
        <v>4038</v>
      </c>
      <c r="K1282" s="3" t="s">
        <v>2062</v>
      </c>
      <c r="L1282" s="3" t="s">
        <v>115</v>
      </c>
      <c r="M1282" s="3" t="s">
        <v>103</v>
      </c>
      <c r="N1282" s="3" t="s">
        <v>552</v>
      </c>
      <c r="O1282" s="3">
        <v>2777</v>
      </c>
      <c r="R1282" s="3" t="s">
        <v>430</v>
      </c>
      <c r="S1282" s="3" t="s">
        <v>4508</v>
      </c>
      <c r="T1282" s="3" t="s">
        <v>70</v>
      </c>
      <c r="U1282" s="3" t="s">
        <v>4509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hidden="1" x14ac:dyDescent="0.2">
      <c r="A1283" s="3">
        <v>11282</v>
      </c>
      <c r="B1283" s="3" t="s">
        <v>2</v>
      </c>
      <c r="C1283" s="3">
        <v>11282</v>
      </c>
      <c r="D1283" s="3" t="s">
        <v>4510</v>
      </c>
      <c r="E1283" s="3" t="s">
        <v>4511</v>
      </c>
      <c r="F1283" s="3">
        <v>2008</v>
      </c>
      <c r="G1283" s="3" t="s">
        <v>86</v>
      </c>
      <c r="H1283" s="3" t="s">
        <v>502</v>
      </c>
      <c r="I1283" s="3" t="s">
        <v>503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1898</v>
      </c>
      <c r="T1283" s="3" t="s">
        <v>47</v>
      </c>
      <c r="U1283" s="3" t="s">
        <v>988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hidden="1" x14ac:dyDescent="0.2">
      <c r="A1284" s="3">
        <v>11283</v>
      </c>
      <c r="B1284" s="3" t="s">
        <v>2</v>
      </c>
      <c r="C1284" s="3">
        <v>11283</v>
      </c>
      <c r="D1284" s="3" t="s">
        <v>4512</v>
      </c>
      <c r="F1284" s="3">
        <v>2008</v>
      </c>
      <c r="G1284" s="3" t="s">
        <v>86</v>
      </c>
      <c r="H1284" s="3" t="s">
        <v>4513</v>
      </c>
      <c r="I1284" s="3" t="s">
        <v>4514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4515</v>
      </c>
      <c r="T1284" s="3" t="s">
        <v>70</v>
      </c>
      <c r="U1284" s="3" t="s">
        <v>3360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x14ac:dyDescent="0.2">
      <c r="A1285" s="3">
        <v>11313</v>
      </c>
      <c r="B1285" s="3" t="s">
        <v>2</v>
      </c>
      <c r="C1285" s="3">
        <v>11313</v>
      </c>
      <c r="D1285" s="3" t="s">
        <v>3682</v>
      </c>
      <c r="F1285" s="3">
        <v>1999</v>
      </c>
      <c r="G1285" s="3" t="s">
        <v>86</v>
      </c>
      <c r="H1285" s="3" t="s">
        <v>244</v>
      </c>
      <c r="J1285" s="3" t="s">
        <v>3683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2767</v>
      </c>
      <c r="T1285" s="3" t="s">
        <v>62</v>
      </c>
      <c r="U1285" s="3" t="s">
        <v>2100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hidden="1" x14ac:dyDescent="0.2">
      <c r="A1286" s="3">
        <v>11285</v>
      </c>
      <c r="B1286" s="3" t="s">
        <v>2</v>
      </c>
      <c r="C1286" s="3">
        <v>11285</v>
      </c>
      <c r="D1286" s="3" t="s">
        <v>4521</v>
      </c>
      <c r="E1286" s="3" t="s">
        <v>4522</v>
      </c>
      <c r="F1286" s="3">
        <v>1991</v>
      </c>
      <c r="G1286" s="3" t="s">
        <v>56</v>
      </c>
      <c r="H1286" s="3" t="s">
        <v>100</v>
      </c>
      <c r="I1286" s="3" t="s">
        <v>1595</v>
      </c>
      <c r="K1286" s="3" t="s">
        <v>59</v>
      </c>
      <c r="L1286" s="3" t="s">
        <v>662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4523</v>
      </c>
      <c r="T1286" s="3" t="s">
        <v>62</v>
      </c>
      <c r="U1286" s="3" t="s">
        <v>2816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hidden="1" x14ac:dyDescent="0.2">
      <c r="A1287" s="3">
        <v>11286</v>
      </c>
      <c r="B1287" s="3" t="s">
        <v>2</v>
      </c>
      <c r="C1287" s="3">
        <v>11286</v>
      </c>
      <c r="D1287" s="3" t="s">
        <v>2949</v>
      </c>
      <c r="E1287" s="3" t="s">
        <v>4524</v>
      </c>
      <c r="F1287" s="3">
        <v>2006</v>
      </c>
      <c r="G1287" s="3" t="s">
        <v>38</v>
      </c>
      <c r="H1287" s="3" t="s">
        <v>66</v>
      </c>
      <c r="I1287" s="3" t="s">
        <v>317</v>
      </c>
      <c r="J1287" s="3" t="s">
        <v>610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4525</v>
      </c>
      <c r="T1287" s="3" t="s">
        <v>62</v>
      </c>
      <c r="U1287" s="3" t="s">
        <v>4526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hidden="1" x14ac:dyDescent="0.2">
      <c r="A1288" s="3">
        <v>11287</v>
      </c>
      <c r="B1288" s="3" t="s">
        <v>2</v>
      </c>
      <c r="C1288" s="3">
        <v>11287</v>
      </c>
      <c r="D1288" s="3" t="s">
        <v>4527</v>
      </c>
      <c r="F1288" s="3">
        <v>2007</v>
      </c>
      <c r="G1288" s="3" t="s">
        <v>358</v>
      </c>
      <c r="H1288" s="3" t="s">
        <v>359</v>
      </c>
      <c r="I1288" s="3" t="s">
        <v>360</v>
      </c>
      <c r="K1288" s="3" t="s">
        <v>59</v>
      </c>
      <c r="L1288" s="3" t="s">
        <v>361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4528</v>
      </c>
      <c r="T1288" s="3" t="s">
        <v>62</v>
      </c>
      <c r="U1288" s="3" t="s">
        <v>2455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hidden="1" x14ac:dyDescent="0.2">
      <c r="A1289" s="3">
        <v>11288</v>
      </c>
      <c r="B1289" s="3" t="s">
        <v>2</v>
      </c>
      <c r="C1289" s="3">
        <v>11288</v>
      </c>
      <c r="D1289" s="3" t="s">
        <v>4529</v>
      </c>
      <c r="E1289" s="3" t="s">
        <v>4530</v>
      </c>
      <c r="F1289" s="3">
        <v>2016</v>
      </c>
      <c r="G1289" s="3" t="s">
        <v>4313</v>
      </c>
      <c r="H1289" s="3" t="s">
        <v>4441</v>
      </c>
      <c r="I1289" s="3" t="s">
        <v>4427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3473</v>
      </c>
      <c r="T1289" s="3" t="s">
        <v>62</v>
      </c>
      <c r="U1289" s="3" t="s">
        <v>773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517</v>
      </c>
      <c r="F1290" s="3">
        <v>2012</v>
      </c>
      <c r="G1290" s="3" t="s">
        <v>56</v>
      </c>
      <c r="H1290" s="3" t="s">
        <v>366</v>
      </c>
      <c r="J1290" s="3" t="s">
        <v>519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757</v>
      </c>
      <c r="S1290" s="3" t="s">
        <v>579</v>
      </c>
      <c r="T1290" s="3" t="s">
        <v>62</v>
      </c>
      <c r="U1290" s="3" t="s">
        <v>580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3262</v>
      </c>
      <c r="F1291" s="3">
        <v>2000</v>
      </c>
      <c r="G1291" s="3" t="s">
        <v>292</v>
      </c>
      <c r="H1291" s="3" t="s">
        <v>899</v>
      </c>
      <c r="J1291" s="3" t="s">
        <v>3263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579</v>
      </c>
      <c r="T1291" s="3" t="s">
        <v>62</v>
      </c>
      <c r="U1291" s="3" t="s">
        <v>580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hidden="1" x14ac:dyDescent="0.2">
      <c r="A1292" s="3">
        <v>11291</v>
      </c>
      <c r="B1292" s="3" t="s">
        <v>2</v>
      </c>
      <c r="C1292" s="3">
        <v>11291</v>
      </c>
      <c r="D1292" s="3" t="s">
        <v>4537</v>
      </c>
      <c r="E1292" s="3" t="s">
        <v>4538</v>
      </c>
      <c r="F1292" s="3">
        <v>1995</v>
      </c>
      <c r="G1292" s="3" t="s">
        <v>38</v>
      </c>
      <c r="H1292" s="3" t="s">
        <v>2064</v>
      </c>
      <c r="K1292" s="3" t="s">
        <v>122</v>
      </c>
      <c r="L1292" s="3" t="s">
        <v>42</v>
      </c>
      <c r="M1292" s="3" t="s">
        <v>43</v>
      </c>
      <c r="N1292" s="3" t="s">
        <v>552</v>
      </c>
      <c r="O1292" s="3">
        <v>1998</v>
      </c>
      <c r="R1292" s="3">
        <v>42</v>
      </c>
      <c r="S1292" s="3" t="s">
        <v>4539</v>
      </c>
      <c r="T1292" s="3" t="s">
        <v>70</v>
      </c>
      <c r="U1292" s="3" t="s">
        <v>469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x14ac:dyDescent="0.2">
      <c r="A1293" s="3">
        <v>11768</v>
      </c>
      <c r="B1293" s="3" t="s">
        <v>2</v>
      </c>
      <c r="C1293" s="3">
        <v>11768</v>
      </c>
      <c r="D1293" s="3" t="s">
        <v>948</v>
      </c>
      <c r="F1293" s="3">
        <v>2009</v>
      </c>
      <c r="G1293" s="3" t="s">
        <v>38</v>
      </c>
      <c r="H1293" s="3" t="s">
        <v>512</v>
      </c>
      <c r="I1293" s="3" t="s">
        <v>949</v>
      </c>
      <c r="J1293" s="3" t="s">
        <v>950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579</v>
      </c>
      <c r="T1293" s="3" t="s">
        <v>62</v>
      </c>
      <c r="U1293" s="3" t="s">
        <v>580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5692</v>
      </c>
      <c r="E1294" s="3" t="s">
        <v>5693</v>
      </c>
      <c r="F1294" s="3">
        <v>2007</v>
      </c>
      <c r="G1294" s="3" t="s">
        <v>191</v>
      </c>
      <c r="H1294" s="3" t="s">
        <v>192</v>
      </c>
      <c r="I1294" s="3" t="s">
        <v>2091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5694</v>
      </c>
      <c r="T1294" s="3" t="s">
        <v>62</v>
      </c>
      <c r="U1294" s="3" t="s">
        <v>1895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hidden="1" x14ac:dyDescent="0.2">
      <c r="A1295" s="3">
        <v>11294</v>
      </c>
      <c r="B1295" s="3" t="s">
        <v>2</v>
      </c>
      <c r="C1295" s="3">
        <v>11294</v>
      </c>
      <c r="D1295" s="3" t="s">
        <v>4544</v>
      </c>
      <c r="E1295" s="3" t="s">
        <v>4545</v>
      </c>
      <c r="F1295" s="3">
        <v>1997</v>
      </c>
      <c r="G1295" s="3" t="s">
        <v>38</v>
      </c>
      <c r="H1295" s="3" t="s">
        <v>1900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4546</v>
      </c>
      <c r="T1295" s="3" t="s">
        <v>62</v>
      </c>
      <c r="U1295" s="3" t="s">
        <v>4547</v>
      </c>
      <c r="V1295" s="3">
        <v>4110</v>
      </c>
      <c r="W1295" s="3" t="s">
        <v>333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hidden="1" x14ac:dyDescent="0.2">
      <c r="A1296" s="3">
        <v>11295</v>
      </c>
      <c r="B1296" s="3" t="s">
        <v>2</v>
      </c>
      <c r="C1296" s="3">
        <v>11295</v>
      </c>
      <c r="D1296" s="3" t="s">
        <v>4548</v>
      </c>
      <c r="E1296" s="3" t="s">
        <v>4549</v>
      </c>
      <c r="F1296" s="3">
        <v>2006</v>
      </c>
      <c r="G1296" s="3" t="s">
        <v>56</v>
      </c>
      <c r="H1296" s="3" t="s">
        <v>183</v>
      </c>
      <c r="K1296" s="3" t="s">
        <v>1560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4550</v>
      </c>
      <c r="T1296" s="3" t="s">
        <v>47</v>
      </c>
      <c r="U1296" s="3" t="s">
        <v>1019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hidden="1" x14ac:dyDescent="0.2">
      <c r="A1297" s="3">
        <v>11296</v>
      </c>
      <c r="B1297" s="3" t="s">
        <v>2</v>
      </c>
      <c r="C1297" s="3">
        <v>11296</v>
      </c>
      <c r="D1297" s="3" t="s">
        <v>4551</v>
      </c>
      <c r="F1297" s="3">
        <v>1997</v>
      </c>
      <c r="G1297" s="3" t="s">
        <v>38</v>
      </c>
      <c r="H1297" s="3" t="s">
        <v>2064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4552</v>
      </c>
      <c r="S1297" s="3" t="s">
        <v>4075</v>
      </c>
      <c r="T1297" s="3" t="s">
        <v>62</v>
      </c>
      <c r="U1297" s="3" t="s">
        <v>4076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hidden="1" x14ac:dyDescent="0.2">
      <c r="A1298" s="3">
        <v>11297</v>
      </c>
      <c r="B1298" s="3" t="s">
        <v>2</v>
      </c>
      <c r="C1298" s="3">
        <v>11297</v>
      </c>
      <c r="D1298" s="3" t="s">
        <v>4553</v>
      </c>
      <c r="F1298" s="3">
        <v>2007</v>
      </c>
      <c r="G1298" s="3" t="s">
        <v>152</v>
      </c>
      <c r="H1298" s="3" t="s">
        <v>1928</v>
      </c>
      <c r="J1298" s="3" t="s">
        <v>3025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4554</v>
      </c>
      <c r="T1298" s="3" t="s">
        <v>47</v>
      </c>
      <c r="U1298" s="3" t="s">
        <v>4555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hidden="1" x14ac:dyDescent="0.2">
      <c r="A1299" s="3">
        <v>11298</v>
      </c>
      <c r="B1299" s="3" t="s">
        <v>2</v>
      </c>
      <c r="C1299" s="3">
        <v>11298</v>
      </c>
      <c r="D1299" s="3" t="s">
        <v>4556</v>
      </c>
      <c r="F1299" s="3">
        <v>2005</v>
      </c>
      <c r="G1299" s="3" t="s">
        <v>161</v>
      </c>
      <c r="H1299" s="3" t="s">
        <v>162</v>
      </c>
      <c r="I1299" s="3" t="s">
        <v>4557</v>
      </c>
      <c r="J1299" s="3" t="s">
        <v>3657</v>
      </c>
      <c r="K1299" s="3" t="s">
        <v>67</v>
      </c>
      <c r="L1299" s="3" t="s">
        <v>132</v>
      </c>
      <c r="M1299" s="3" t="s">
        <v>133</v>
      </c>
      <c r="N1299" s="3" t="s">
        <v>2957</v>
      </c>
      <c r="O1299" s="3">
        <v>1598</v>
      </c>
      <c r="R1299" s="3">
        <v>25</v>
      </c>
      <c r="S1299" s="3" t="s">
        <v>2281</v>
      </c>
      <c r="T1299" s="3" t="s">
        <v>47</v>
      </c>
      <c r="U1299" s="3" t="s">
        <v>2282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hidden="1" x14ac:dyDescent="0.2">
      <c r="A1300" s="3">
        <v>11299</v>
      </c>
      <c r="B1300" s="3" t="s">
        <v>2</v>
      </c>
      <c r="C1300" s="3">
        <v>11299</v>
      </c>
      <c r="D1300" s="3" t="s">
        <v>4558</v>
      </c>
      <c r="E1300" s="3" t="s">
        <v>4559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4560</v>
      </c>
      <c r="T1300" s="3" t="s">
        <v>47</v>
      </c>
      <c r="U1300" s="3" t="s">
        <v>1288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4735</v>
      </c>
      <c r="F1301" s="3">
        <v>2001</v>
      </c>
      <c r="G1301" s="3" t="s">
        <v>191</v>
      </c>
      <c r="H1301" s="3" t="s">
        <v>207</v>
      </c>
      <c r="I1301" s="3" t="s">
        <v>4736</v>
      </c>
      <c r="J1301" s="3" t="s">
        <v>479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4737</v>
      </c>
      <c r="T1301" s="3" t="s">
        <v>62</v>
      </c>
      <c r="U1301" s="3" t="s">
        <v>4738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hidden="1" x14ac:dyDescent="0.2">
      <c r="A1302" s="3">
        <v>11301</v>
      </c>
      <c r="B1302" s="3" t="s">
        <v>2</v>
      </c>
      <c r="C1302" s="3">
        <v>11301</v>
      </c>
      <c r="D1302" s="3" t="s">
        <v>4564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4565</v>
      </c>
      <c r="T1302" s="3" t="s">
        <v>171</v>
      </c>
      <c r="U1302" s="3" t="s">
        <v>4566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5632</v>
      </c>
      <c r="E1303" s="3" t="s">
        <v>5633</v>
      </c>
      <c r="F1303" s="3">
        <v>2002</v>
      </c>
      <c r="G1303" s="3" t="s">
        <v>292</v>
      </c>
      <c r="H1303" s="3" t="s">
        <v>997</v>
      </c>
      <c r="J1303" s="3" t="s">
        <v>998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5634</v>
      </c>
      <c r="T1303" s="3" t="s">
        <v>62</v>
      </c>
      <c r="U1303" s="3" t="s">
        <v>2353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6013</v>
      </c>
      <c r="E1304" s="3" t="s">
        <v>6014</v>
      </c>
      <c r="F1304" s="3">
        <v>2004</v>
      </c>
      <c r="G1304" s="3" t="s">
        <v>358</v>
      </c>
      <c r="H1304" s="3" t="s">
        <v>798</v>
      </c>
      <c r="I1304" s="3" t="s">
        <v>4319</v>
      </c>
      <c r="J1304" s="3" t="s">
        <v>2051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1843</v>
      </c>
      <c r="T1304" s="3" t="s">
        <v>62</v>
      </c>
      <c r="U1304" s="3" t="s">
        <v>2353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3316</v>
      </c>
      <c r="F1305" s="3">
        <v>2009</v>
      </c>
      <c r="G1305" s="3" t="s">
        <v>191</v>
      </c>
      <c r="H1305" s="3" t="s">
        <v>192</v>
      </c>
      <c r="I1305" s="3" t="s">
        <v>2091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3317</v>
      </c>
      <c r="T1305" s="3" t="s">
        <v>62</v>
      </c>
      <c r="U1305" s="3" t="s">
        <v>3318</v>
      </c>
      <c r="W1305" s="6" t="s">
        <v>6354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6308</v>
      </c>
      <c r="E1306" s="3" t="s">
        <v>6309</v>
      </c>
      <c r="F1306" s="3">
        <v>2016</v>
      </c>
      <c r="G1306" s="3" t="s">
        <v>347</v>
      </c>
      <c r="H1306" s="3" t="s">
        <v>860</v>
      </c>
      <c r="I1306" s="3" t="s">
        <v>453</v>
      </c>
      <c r="J1306" s="3" t="s">
        <v>6261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6310</v>
      </c>
      <c r="T1306" s="3" t="s">
        <v>62</v>
      </c>
      <c r="U1306" s="3" t="s">
        <v>1919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hidden="1" x14ac:dyDescent="0.2">
      <c r="A1307" s="3">
        <v>11306</v>
      </c>
      <c r="B1307" s="3" t="s">
        <v>2</v>
      </c>
      <c r="C1307" s="3">
        <v>11306</v>
      </c>
      <c r="D1307" s="3" t="s">
        <v>4574</v>
      </c>
      <c r="E1307" s="3" t="s">
        <v>4575</v>
      </c>
      <c r="F1307" s="3">
        <v>1997</v>
      </c>
      <c r="G1307" s="3" t="s">
        <v>56</v>
      </c>
      <c r="H1307" s="3" t="s">
        <v>926</v>
      </c>
      <c r="I1307" s="3" t="s">
        <v>4576</v>
      </c>
      <c r="K1307" s="3" t="s">
        <v>59</v>
      </c>
      <c r="L1307" s="3" t="s">
        <v>42</v>
      </c>
      <c r="M1307" s="3" t="s">
        <v>103</v>
      </c>
      <c r="N1307" s="3" t="s">
        <v>552</v>
      </c>
      <c r="O1307" s="3">
        <v>4164</v>
      </c>
      <c r="R1307" s="3">
        <v>536</v>
      </c>
      <c r="S1307" s="3" t="s">
        <v>4577</v>
      </c>
      <c r="T1307" s="3" t="s">
        <v>62</v>
      </c>
      <c r="U1307" s="3" t="s">
        <v>4578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hidden="1" x14ac:dyDescent="0.2">
      <c r="A1308" s="3">
        <v>11307</v>
      </c>
      <c r="B1308" s="3" t="s">
        <v>2</v>
      </c>
      <c r="C1308" s="3">
        <v>11307</v>
      </c>
      <c r="D1308" s="3" t="s">
        <v>4579</v>
      </c>
      <c r="E1308" s="3" t="s">
        <v>4580</v>
      </c>
      <c r="F1308" s="3">
        <v>2007</v>
      </c>
      <c r="G1308" s="3" t="s">
        <v>112</v>
      </c>
      <c r="H1308" s="3" t="s">
        <v>1323</v>
      </c>
      <c r="K1308" s="3" t="s">
        <v>67</v>
      </c>
      <c r="L1308" s="3" t="s">
        <v>890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1787</v>
      </c>
      <c r="T1308" s="3" t="s">
        <v>62</v>
      </c>
      <c r="U1308" s="3" t="s">
        <v>4581</v>
      </c>
      <c r="V1308" s="3">
        <v>4010</v>
      </c>
      <c r="W1308" s="3" t="s">
        <v>351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hidden="1" x14ac:dyDescent="0.2">
      <c r="A1309" s="3">
        <v>11308</v>
      </c>
      <c r="B1309" s="3" t="s">
        <v>2</v>
      </c>
      <c r="C1309" s="3">
        <v>11308</v>
      </c>
      <c r="D1309" s="3" t="s">
        <v>4582</v>
      </c>
      <c r="E1309" s="3" t="s">
        <v>4583</v>
      </c>
      <c r="F1309" s="3">
        <v>2004</v>
      </c>
      <c r="G1309" s="3" t="s">
        <v>198</v>
      </c>
      <c r="H1309" s="3" t="s">
        <v>877</v>
      </c>
      <c r="I1309" s="3" t="s">
        <v>4030</v>
      </c>
      <c r="J1309" s="3" t="s">
        <v>2851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4584</v>
      </c>
      <c r="T1309" s="3" t="s">
        <v>62</v>
      </c>
      <c r="U1309" s="3" t="s">
        <v>4585</v>
      </c>
      <c r="V1309" s="3">
        <v>4779</v>
      </c>
      <c r="W1309" s="6" t="s">
        <v>6354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hidden="1" x14ac:dyDescent="0.2">
      <c r="A1310" s="3">
        <v>11309</v>
      </c>
      <c r="B1310" s="3" t="s">
        <v>2</v>
      </c>
      <c r="C1310" s="3">
        <v>11309</v>
      </c>
      <c r="D1310" s="3" t="s">
        <v>4586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4587</v>
      </c>
      <c r="S1310" s="3" t="s">
        <v>1164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hidden="1" x14ac:dyDescent="0.2">
      <c r="A1311" s="3">
        <v>11310</v>
      </c>
      <c r="B1311" s="3" t="s">
        <v>2</v>
      </c>
      <c r="C1311" s="3">
        <v>11310</v>
      </c>
      <c r="D1311" s="3" t="s">
        <v>4588</v>
      </c>
      <c r="E1311" s="3" t="s">
        <v>4589</v>
      </c>
      <c r="F1311" s="3">
        <v>2001</v>
      </c>
      <c r="G1311" s="3" t="s">
        <v>112</v>
      </c>
      <c r="H1311" s="3" t="s">
        <v>2165</v>
      </c>
      <c r="I1311" s="3" t="s">
        <v>4590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4591</v>
      </c>
      <c r="T1311" s="3" t="s">
        <v>62</v>
      </c>
      <c r="U1311" s="3" t="s">
        <v>1192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3356</v>
      </c>
      <c r="E1312" s="3" t="s">
        <v>3357</v>
      </c>
      <c r="F1312" s="3">
        <v>2002</v>
      </c>
      <c r="G1312" s="3" t="s">
        <v>457</v>
      </c>
      <c r="H1312" s="3" t="s">
        <v>2012</v>
      </c>
      <c r="I1312" s="3" t="s">
        <v>336</v>
      </c>
      <c r="J1312" s="3" t="s">
        <v>3358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3359</v>
      </c>
      <c r="T1312" s="3" t="s">
        <v>62</v>
      </c>
      <c r="U1312" s="3" t="s">
        <v>3360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2423</v>
      </c>
      <c r="F1313" s="3">
        <v>2017</v>
      </c>
      <c r="G1313" s="3" t="s">
        <v>38</v>
      </c>
      <c r="H1313" s="3" t="s">
        <v>2424</v>
      </c>
      <c r="I1313" s="3" t="s">
        <v>609</v>
      </c>
      <c r="K1313" s="3" t="s">
        <v>67</v>
      </c>
      <c r="L1313" s="3" t="s">
        <v>907</v>
      </c>
      <c r="M1313" s="3" t="s">
        <v>60</v>
      </c>
      <c r="N1313" s="3" t="s">
        <v>44</v>
      </c>
      <c r="O1313" s="3">
        <v>1997</v>
      </c>
      <c r="R1313" s="3" t="s">
        <v>2425</v>
      </c>
      <c r="S1313" s="3" t="s">
        <v>2426</v>
      </c>
      <c r="T1313" s="3" t="s">
        <v>62</v>
      </c>
      <c r="U1313" s="3" t="s">
        <v>476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2872</v>
      </c>
      <c r="F1314" s="3">
        <v>2014</v>
      </c>
      <c r="G1314" s="3" t="s">
        <v>38</v>
      </c>
      <c r="H1314" s="3" t="s">
        <v>1773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2873</v>
      </c>
      <c r="T1314" s="3" t="s">
        <v>62</v>
      </c>
      <c r="U1314" s="3" t="s">
        <v>476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hidden="1" x14ac:dyDescent="0.2">
      <c r="A1315" s="3">
        <v>11314</v>
      </c>
      <c r="B1315" s="3" t="s">
        <v>2</v>
      </c>
      <c r="C1315" s="3">
        <v>11314</v>
      </c>
      <c r="D1315" s="3" t="s">
        <v>4598</v>
      </c>
      <c r="E1315" s="3" t="s">
        <v>4599</v>
      </c>
      <c r="F1315" s="3">
        <v>2016</v>
      </c>
      <c r="G1315" s="3" t="s">
        <v>56</v>
      </c>
      <c r="H1315" s="3" t="s">
        <v>341</v>
      </c>
      <c r="I1315" s="3" t="s">
        <v>1155</v>
      </c>
      <c r="J1315" s="3" t="s">
        <v>4600</v>
      </c>
      <c r="K1315" s="3" t="s">
        <v>67</v>
      </c>
      <c r="L1315" s="3" t="s">
        <v>480</v>
      </c>
      <c r="M1315" s="3" t="s">
        <v>60</v>
      </c>
      <c r="N1315" s="3" t="s">
        <v>44</v>
      </c>
      <c r="O1315" s="3">
        <v>1497</v>
      </c>
      <c r="Q1315" s="3" t="s">
        <v>4601</v>
      </c>
      <c r="R1315" s="3">
        <v>441</v>
      </c>
      <c r="S1315" s="3" t="s">
        <v>4602</v>
      </c>
      <c r="T1315" s="3" t="s">
        <v>62</v>
      </c>
      <c r="U1315" s="3" t="s">
        <v>1108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hidden="1" x14ac:dyDescent="0.2">
      <c r="A1316" s="3">
        <v>11315</v>
      </c>
      <c r="B1316" s="3" t="s">
        <v>2</v>
      </c>
      <c r="C1316" s="3">
        <v>11315</v>
      </c>
      <c r="D1316" s="3" t="s">
        <v>4603</v>
      </c>
      <c r="E1316" s="3" t="s">
        <v>4604</v>
      </c>
      <c r="F1316" s="3">
        <v>2004</v>
      </c>
      <c r="G1316" s="3" t="s">
        <v>152</v>
      </c>
      <c r="H1316" s="3" t="s">
        <v>2170</v>
      </c>
      <c r="J1316" s="3" t="s">
        <v>4605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2472</v>
      </c>
      <c r="T1316" s="3" t="s">
        <v>211</v>
      </c>
      <c r="U1316" s="3" t="s">
        <v>2073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hidden="1" x14ac:dyDescent="0.2">
      <c r="A1317" s="3">
        <v>11316</v>
      </c>
      <c r="B1317" s="3" t="s">
        <v>2</v>
      </c>
      <c r="C1317" s="3">
        <v>11316</v>
      </c>
      <c r="D1317" s="3" t="s">
        <v>4606</v>
      </c>
      <c r="E1317" s="3" t="s">
        <v>4607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4608</v>
      </c>
      <c r="T1317" s="3" t="s">
        <v>47</v>
      </c>
      <c r="U1317" s="3" t="s">
        <v>4609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hidden="1" x14ac:dyDescent="0.2">
      <c r="A1318" s="3">
        <v>11317</v>
      </c>
      <c r="B1318" s="3" t="s">
        <v>2</v>
      </c>
      <c r="C1318" s="3">
        <v>11317</v>
      </c>
      <c r="D1318" s="3" t="s">
        <v>4610</v>
      </c>
      <c r="E1318" s="3" t="s">
        <v>4611</v>
      </c>
      <c r="F1318" s="3">
        <v>2014</v>
      </c>
      <c r="G1318" s="3" t="s">
        <v>292</v>
      </c>
      <c r="H1318" s="3" t="s">
        <v>507</v>
      </c>
      <c r="I1318" s="3" t="s">
        <v>4427</v>
      </c>
      <c r="J1318" s="3" t="s">
        <v>4612</v>
      </c>
      <c r="K1318" s="3" t="s">
        <v>59</v>
      </c>
      <c r="L1318" s="3" t="s">
        <v>123</v>
      </c>
      <c r="M1318" s="3" t="s">
        <v>43</v>
      </c>
      <c r="N1318" s="3" t="s">
        <v>3578</v>
      </c>
      <c r="O1318" s="3">
        <v>1390</v>
      </c>
      <c r="R1318" s="3">
        <v>270</v>
      </c>
      <c r="S1318" s="3" t="s">
        <v>4613</v>
      </c>
      <c r="T1318" s="3" t="s">
        <v>62</v>
      </c>
      <c r="U1318" s="3" t="s">
        <v>1368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5310</v>
      </c>
      <c r="F1319" s="3">
        <v>2006</v>
      </c>
      <c r="G1319" s="3" t="s">
        <v>56</v>
      </c>
      <c r="H1319" s="3" t="s">
        <v>5311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2613</v>
      </c>
      <c r="T1319" s="3" t="s">
        <v>62</v>
      </c>
      <c r="U1319" s="3" t="s">
        <v>376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hidden="1" x14ac:dyDescent="0.2">
      <c r="A1320" s="3">
        <v>11319</v>
      </c>
      <c r="B1320" s="3" t="s">
        <v>2</v>
      </c>
      <c r="C1320" s="3">
        <v>11319</v>
      </c>
      <c r="D1320" s="3" t="s">
        <v>4616</v>
      </c>
      <c r="F1320" s="3">
        <v>2006</v>
      </c>
      <c r="G1320" s="3" t="s">
        <v>112</v>
      </c>
      <c r="H1320" s="3" t="s">
        <v>434</v>
      </c>
      <c r="I1320" s="3" t="s">
        <v>286</v>
      </c>
      <c r="K1320" s="3" t="s">
        <v>67</v>
      </c>
      <c r="L1320" s="3" t="s">
        <v>578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4617</v>
      </c>
      <c r="T1320" s="3" t="s">
        <v>81</v>
      </c>
      <c r="U1320" s="3" t="s">
        <v>1933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hidden="1" x14ac:dyDescent="0.2">
      <c r="A1321" s="3">
        <v>11320</v>
      </c>
      <c r="B1321" s="3" t="s">
        <v>2</v>
      </c>
      <c r="C1321" s="3">
        <v>11320</v>
      </c>
      <c r="D1321" s="3" t="s">
        <v>4618</v>
      </c>
      <c r="E1321" s="3" t="s">
        <v>4619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4620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4621</v>
      </c>
      <c r="T1321" s="3" t="s">
        <v>62</v>
      </c>
      <c r="U1321" s="3" t="s">
        <v>462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hidden="1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4622</v>
      </c>
      <c r="T1322" s="3" t="s">
        <v>47</v>
      </c>
      <c r="U1322" s="3" t="s">
        <v>4623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hidden="1" x14ac:dyDescent="0.2">
      <c r="A1323" s="3">
        <v>11322</v>
      </c>
      <c r="B1323" s="3" t="s">
        <v>2</v>
      </c>
      <c r="C1323" s="3">
        <v>11322</v>
      </c>
      <c r="D1323" s="3" t="s">
        <v>3067</v>
      </c>
      <c r="E1323" s="3" t="s">
        <v>4624</v>
      </c>
      <c r="F1323" s="3">
        <v>2005</v>
      </c>
      <c r="G1323" s="3" t="s">
        <v>56</v>
      </c>
      <c r="H1323" s="3" t="s">
        <v>3068</v>
      </c>
      <c r="I1323" s="3" t="s">
        <v>3069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4625</v>
      </c>
      <c r="T1323" s="3" t="s">
        <v>81</v>
      </c>
      <c r="U1323" s="3" t="s">
        <v>2609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hidden="1" x14ac:dyDescent="0.2">
      <c r="A1324" s="3">
        <v>11323</v>
      </c>
      <c r="B1324" s="3" t="s">
        <v>2</v>
      </c>
      <c r="C1324" s="3">
        <v>11323</v>
      </c>
      <c r="D1324" s="3" t="s">
        <v>4626</v>
      </c>
      <c r="E1324" s="3" t="s">
        <v>4627</v>
      </c>
      <c r="F1324" s="3">
        <v>2015</v>
      </c>
      <c r="G1324" s="3" t="s">
        <v>841</v>
      </c>
      <c r="H1324" s="3" t="s">
        <v>2151</v>
      </c>
      <c r="I1324" s="3" t="s">
        <v>1110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4628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2027</v>
      </c>
      <c r="F1325" s="3">
        <v>2000</v>
      </c>
      <c r="G1325" s="3" t="s">
        <v>176</v>
      </c>
      <c r="H1325" s="3" t="s">
        <v>1547</v>
      </c>
      <c r="I1325" s="3" t="s">
        <v>2028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2029</v>
      </c>
      <c r="T1325" s="3" t="s">
        <v>62</v>
      </c>
      <c r="U1325" s="3" t="s">
        <v>376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810</v>
      </c>
      <c r="E1326" s="3" t="s">
        <v>2396</v>
      </c>
      <c r="F1326" s="3">
        <v>2009</v>
      </c>
      <c r="G1326" s="3" t="s">
        <v>112</v>
      </c>
      <c r="H1326" s="3" t="s">
        <v>812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2397</v>
      </c>
      <c r="T1326" s="3" t="s">
        <v>62</v>
      </c>
      <c r="U1326" s="3" t="s">
        <v>376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hidden="1" x14ac:dyDescent="0.2">
      <c r="A1327" s="3">
        <v>11326</v>
      </c>
      <c r="B1327" s="3" t="s">
        <v>2</v>
      </c>
      <c r="C1327" s="3">
        <v>11326</v>
      </c>
      <c r="D1327" s="3" t="s">
        <v>4633</v>
      </c>
      <c r="F1327" s="3">
        <v>1996</v>
      </c>
      <c r="G1327" s="3" t="s">
        <v>38</v>
      </c>
      <c r="H1327" s="3" t="s">
        <v>4634</v>
      </c>
      <c r="K1327" s="3" t="s">
        <v>122</v>
      </c>
      <c r="L1327" s="3" t="s">
        <v>147</v>
      </c>
      <c r="M1327" s="3" t="s">
        <v>43</v>
      </c>
      <c r="N1327" s="3" t="s">
        <v>552</v>
      </c>
      <c r="O1327" s="3">
        <v>1998</v>
      </c>
      <c r="R1327" s="3">
        <v>70</v>
      </c>
      <c r="S1327" s="3" t="s">
        <v>4635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hidden="1" x14ac:dyDescent="0.2">
      <c r="A1328" s="3">
        <v>11327</v>
      </c>
      <c r="B1328" s="3" t="s">
        <v>2</v>
      </c>
      <c r="C1328" s="3">
        <v>11327</v>
      </c>
      <c r="D1328" s="3" t="s">
        <v>4636</v>
      </c>
      <c r="E1328" s="3" t="s">
        <v>4637</v>
      </c>
      <c r="F1328" s="3">
        <v>2004</v>
      </c>
      <c r="G1328" s="3" t="s">
        <v>38</v>
      </c>
      <c r="H1328" s="3" t="s">
        <v>2179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786</v>
      </c>
      <c r="S1328" s="3" t="s">
        <v>1101</v>
      </c>
      <c r="T1328" s="3" t="s">
        <v>47</v>
      </c>
      <c r="U1328" s="3" t="s">
        <v>1102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2054</v>
      </c>
      <c r="E1329" s="3" t="s">
        <v>2055</v>
      </c>
      <c r="F1329" s="3">
        <v>2017</v>
      </c>
      <c r="G1329" s="3" t="s">
        <v>284</v>
      </c>
      <c r="H1329" s="3" t="s">
        <v>2056</v>
      </c>
      <c r="I1329" s="3" t="s">
        <v>323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2057</v>
      </c>
      <c r="S1329" s="3" t="s">
        <v>2058</v>
      </c>
      <c r="T1329" s="3" t="s">
        <v>62</v>
      </c>
      <c r="U1329" s="3" t="s">
        <v>1048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hidden="1" x14ac:dyDescent="0.2">
      <c r="A1330" s="3">
        <v>11329</v>
      </c>
      <c r="B1330" s="3" t="s">
        <v>2</v>
      </c>
      <c r="C1330" s="3">
        <v>11329</v>
      </c>
      <c r="D1330" s="3" t="s">
        <v>4643</v>
      </c>
      <c r="E1330" s="3" t="s">
        <v>4644</v>
      </c>
      <c r="F1330" s="3">
        <v>2014</v>
      </c>
      <c r="G1330" s="3" t="s">
        <v>299</v>
      </c>
      <c r="H1330" s="3" t="s">
        <v>4645</v>
      </c>
      <c r="I1330" s="3" t="s">
        <v>2418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1026</v>
      </c>
      <c r="T1330" s="3" t="s">
        <v>47</v>
      </c>
      <c r="U1330" s="3" t="s">
        <v>4182</v>
      </c>
      <c r="V1330" s="3">
        <v>4108</v>
      </c>
      <c r="W1330" s="3" t="s">
        <v>333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hidden="1" x14ac:dyDescent="0.2">
      <c r="A1331" s="3">
        <v>11330</v>
      </c>
      <c r="B1331" s="3" t="s">
        <v>2</v>
      </c>
      <c r="C1331" s="3">
        <v>11330</v>
      </c>
      <c r="D1331" s="3" t="s">
        <v>4646</v>
      </c>
      <c r="E1331" s="3" t="s">
        <v>4647</v>
      </c>
      <c r="F1331" s="3">
        <v>2006</v>
      </c>
      <c r="G1331" s="3" t="s">
        <v>259</v>
      </c>
      <c r="H1331" s="3" t="s">
        <v>636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552</v>
      </c>
      <c r="O1331" s="3">
        <v>2499</v>
      </c>
      <c r="R1331" s="3" t="s">
        <v>4648</v>
      </c>
      <c r="S1331" s="3" t="s">
        <v>3182</v>
      </c>
      <c r="T1331" s="3" t="s">
        <v>62</v>
      </c>
      <c r="U1331" s="3" t="s">
        <v>2776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1045</v>
      </c>
      <c r="E1332" s="3" t="s">
        <v>1046</v>
      </c>
      <c r="F1332" s="3">
        <v>2011</v>
      </c>
      <c r="G1332" s="3" t="s">
        <v>259</v>
      </c>
      <c r="H1332" s="3" t="s">
        <v>991</v>
      </c>
      <c r="I1332" s="3" t="s">
        <v>630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1047</v>
      </c>
      <c r="T1332" s="3" t="s">
        <v>62</v>
      </c>
      <c r="U1332" s="3" t="s">
        <v>1048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hidden="1" x14ac:dyDescent="0.2">
      <c r="A1333" s="3">
        <v>11332</v>
      </c>
      <c r="B1333" s="3" t="s">
        <v>2</v>
      </c>
      <c r="C1333" s="3">
        <v>11332</v>
      </c>
      <c r="D1333" s="3" t="s">
        <v>4652</v>
      </c>
      <c r="E1333" s="3" t="s">
        <v>4653</v>
      </c>
      <c r="F1333" s="3">
        <v>2007</v>
      </c>
      <c r="G1333" s="3" t="s">
        <v>284</v>
      </c>
      <c r="H1333" s="3" t="s">
        <v>285</v>
      </c>
      <c r="I1333" s="3" t="s">
        <v>668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4654</v>
      </c>
      <c r="T1333" s="3" t="s">
        <v>81</v>
      </c>
      <c r="U1333" s="3" t="s">
        <v>505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6016</v>
      </c>
      <c r="F1334" s="3">
        <v>2005</v>
      </c>
      <c r="G1334" s="3" t="s">
        <v>2519</v>
      </c>
      <c r="H1334" s="3" t="s">
        <v>2520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5448</v>
      </c>
      <c r="T1334" s="3" t="s">
        <v>62</v>
      </c>
      <c r="U1334" s="3" t="s">
        <v>6017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hidden="1" x14ac:dyDescent="0.2">
      <c r="A1335" s="3">
        <v>11334</v>
      </c>
      <c r="B1335" s="3" t="s">
        <v>2</v>
      </c>
      <c r="C1335" s="3">
        <v>11334</v>
      </c>
      <c r="D1335" s="3" t="s">
        <v>4656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2231</v>
      </c>
      <c r="T1335" s="3" t="s">
        <v>62</v>
      </c>
      <c r="U1335" s="3" t="s">
        <v>2232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hidden="1" x14ac:dyDescent="0.2">
      <c r="A1336" s="3">
        <v>11335</v>
      </c>
      <c r="B1336" s="3" t="s">
        <v>2</v>
      </c>
      <c r="C1336" s="3">
        <v>11335</v>
      </c>
      <c r="D1336" s="3" t="s">
        <v>4657</v>
      </c>
      <c r="E1336" s="3" t="s">
        <v>4658</v>
      </c>
      <c r="F1336" s="3">
        <v>2011</v>
      </c>
      <c r="G1336" s="3" t="s">
        <v>802</v>
      </c>
      <c r="H1336" s="3" t="s">
        <v>4659</v>
      </c>
      <c r="K1336" s="3" t="s">
        <v>1560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4602</v>
      </c>
      <c r="T1336" s="3" t="s">
        <v>62</v>
      </c>
      <c r="U1336" s="3" t="s">
        <v>4660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4649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4650</v>
      </c>
      <c r="T1337" s="3" t="s">
        <v>62</v>
      </c>
      <c r="U1337" s="3" t="s">
        <v>4651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x14ac:dyDescent="0.2">
      <c r="A1338" s="3">
        <v>11474</v>
      </c>
      <c r="B1338" s="3" t="s">
        <v>2</v>
      </c>
      <c r="C1338" s="3">
        <v>11474</v>
      </c>
      <c r="D1338" s="3" t="s">
        <v>5047</v>
      </c>
      <c r="F1338" s="3">
        <v>1999</v>
      </c>
      <c r="G1338" s="3" t="s">
        <v>86</v>
      </c>
      <c r="H1338" s="3" t="s">
        <v>3752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2425</v>
      </c>
      <c r="S1338" s="3" t="s">
        <v>3105</v>
      </c>
      <c r="T1338" s="3" t="s">
        <v>62</v>
      </c>
      <c r="U1338" s="3" t="s">
        <v>5048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1397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1398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1399</v>
      </c>
      <c r="T1339" s="3" t="s">
        <v>62</v>
      </c>
      <c r="U1339" s="3" t="s">
        <v>1400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hidden="1" x14ac:dyDescent="0.2">
      <c r="A1340" s="3">
        <v>11339</v>
      </c>
      <c r="B1340" s="3" t="s">
        <v>2</v>
      </c>
      <c r="C1340" s="3">
        <v>11339</v>
      </c>
      <c r="D1340" s="3" t="s">
        <v>4668</v>
      </c>
      <c r="F1340" s="3">
        <v>1996</v>
      </c>
      <c r="G1340" s="3" t="s">
        <v>457</v>
      </c>
      <c r="H1340" s="3" t="s">
        <v>458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891</v>
      </c>
      <c r="T1340" s="3" t="s">
        <v>62</v>
      </c>
      <c r="U1340" s="3" t="s">
        <v>4669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4952</v>
      </c>
      <c r="E1341" s="3" t="s">
        <v>4953</v>
      </c>
      <c r="F1341" s="3">
        <v>2001</v>
      </c>
      <c r="G1341" s="3" t="s">
        <v>38</v>
      </c>
      <c r="H1341" s="3" t="s">
        <v>543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4954</v>
      </c>
      <c r="T1341" s="3" t="s">
        <v>62</v>
      </c>
      <c r="U1341" s="3" t="s">
        <v>2721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hidden="1" x14ac:dyDescent="0.2">
      <c r="A1342" s="3">
        <v>11341</v>
      </c>
      <c r="B1342" s="3" t="s">
        <v>2</v>
      </c>
      <c r="C1342" s="3">
        <v>11341</v>
      </c>
      <c r="D1342" s="3" t="s">
        <v>3134</v>
      </c>
      <c r="F1342" s="3">
        <v>2017</v>
      </c>
      <c r="G1342" s="3" t="s">
        <v>38</v>
      </c>
      <c r="H1342" s="3" t="s">
        <v>316</v>
      </c>
      <c r="I1342" s="3" t="s">
        <v>317</v>
      </c>
      <c r="J1342" s="3" t="s">
        <v>3135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4673</v>
      </c>
      <c r="T1342" s="3" t="s">
        <v>62</v>
      </c>
      <c r="U1342" s="3" t="s">
        <v>1108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4237</v>
      </c>
      <c r="F1343" s="3">
        <v>2008</v>
      </c>
      <c r="G1343" s="3" t="s">
        <v>284</v>
      </c>
      <c r="H1343" s="3" t="s">
        <v>285</v>
      </c>
      <c r="I1343" s="3" t="s">
        <v>668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4238</v>
      </c>
      <c r="T1343" s="3" t="s">
        <v>62</v>
      </c>
      <c r="U1343" s="3" t="s">
        <v>2721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4086</v>
      </c>
      <c r="F1344" s="3">
        <v>2014</v>
      </c>
      <c r="G1344" s="3" t="s">
        <v>56</v>
      </c>
      <c r="H1344" s="3" t="s">
        <v>335</v>
      </c>
      <c r="I1344" s="3" t="s">
        <v>889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4087</v>
      </c>
      <c r="T1344" s="3" t="s">
        <v>62</v>
      </c>
      <c r="U1344" s="3" t="s">
        <v>2721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5107</v>
      </c>
      <c r="F1345" s="3">
        <v>2001</v>
      </c>
      <c r="G1345" s="3" t="s">
        <v>224</v>
      </c>
      <c r="H1345" s="3" t="s">
        <v>5108</v>
      </c>
      <c r="J1345" s="3" t="s">
        <v>5109</v>
      </c>
      <c r="K1345" s="3" t="s">
        <v>4034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4087</v>
      </c>
      <c r="T1345" s="3" t="s">
        <v>62</v>
      </c>
      <c r="U1345" s="3" t="s">
        <v>2721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hidden="1" x14ac:dyDescent="0.2">
      <c r="A1346" s="3">
        <v>11345</v>
      </c>
      <c r="B1346" s="3" t="s">
        <v>2</v>
      </c>
      <c r="C1346" s="3">
        <v>11345</v>
      </c>
      <c r="D1346" s="3" t="s">
        <v>4683</v>
      </c>
      <c r="E1346" s="3" t="s">
        <v>4684</v>
      </c>
      <c r="F1346" s="3">
        <v>2010</v>
      </c>
      <c r="G1346" s="3" t="s">
        <v>176</v>
      </c>
      <c r="H1346" s="3" t="s">
        <v>1364</v>
      </c>
      <c r="I1346" s="3" t="s">
        <v>3648</v>
      </c>
      <c r="J1346" s="3" t="s">
        <v>1365</v>
      </c>
      <c r="K1346" s="3" t="s">
        <v>41</v>
      </c>
      <c r="L1346" s="3" t="s">
        <v>1508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4685</v>
      </c>
      <c r="T1346" s="3" t="s">
        <v>254</v>
      </c>
      <c r="U1346" s="3" t="s">
        <v>4536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hidden="1" x14ac:dyDescent="0.2">
      <c r="A1347" s="3">
        <v>11346</v>
      </c>
      <c r="B1347" s="3" t="s">
        <v>2</v>
      </c>
      <c r="C1347" s="3">
        <v>11346</v>
      </c>
      <c r="D1347" s="3" t="s">
        <v>4686</v>
      </c>
      <c r="F1347" s="3">
        <v>2017</v>
      </c>
      <c r="G1347" s="3" t="s">
        <v>358</v>
      </c>
      <c r="H1347" s="3" t="s">
        <v>1846</v>
      </c>
      <c r="I1347" s="3" t="s">
        <v>1227</v>
      </c>
      <c r="K1347" s="3" t="s">
        <v>59</v>
      </c>
      <c r="L1347" s="3" t="s">
        <v>1296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4687</v>
      </c>
      <c r="T1347" s="3" t="s">
        <v>81</v>
      </c>
      <c r="U1347" s="3" t="s">
        <v>2549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hidden="1" x14ac:dyDescent="0.2">
      <c r="A1348" s="3">
        <v>11347</v>
      </c>
      <c r="B1348" s="3" t="s">
        <v>2</v>
      </c>
      <c r="C1348" s="3">
        <v>11347</v>
      </c>
      <c r="D1348" s="3" t="s">
        <v>4688</v>
      </c>
      <c r="E1348" s="3" t="s">
        <v>4689</v>
      </c>
      <c r="F1348" s="3">
        <v>2007</v>
      </c>
      <c r="G1348" s="3" t="s">
        <v>38</v>
      </c>
      <c r="H1348" s="3" t="s">
        <v>378</v>
      </c>
      <c r="I1348" s="3" t="s">
        <v>949</v>
      </c>
      <c r="J1348" s="3" t="s">
        <v>380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4690</v>
      </c>
      <c r="T1348" s="3" t="s">
        <v>47</v>
      </c>
      <c r="U1348" s="3" t="s">
        <v>3586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x14ac:dyDescent="0.2">
      <c r="A1349" s="3">
        <v>10653</v>
      </c>
      <c r="B1349" s="3" t="s">
        <v>2</v>
      </c>
      <c r="C1349" s="3">
        <v>10653</v>
      </c>
      <c r="D1349" s="3" t="s">
        <v>2719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2720</v>
      </c>
      <c r="T1349" s="3" t="s">
        <v>62</v>
      </c>
      <c r="U1349" s="3" t="s">
        <v>2721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2790</v>
      </c>
      <c r="E1350" s="3" t="s">
        <v>2791</v>
      </c>
      <c r="F1350" s="3">
        <v>2008</v>
      </c>
      <c r="G1350" s="3" t="s">
        <v>38</v>
      </c>
      <c r="H1350" s="3" t="s">
        <v>2792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2793</v>
      </c>
      <c r="T1350" s="3" t="s">
        <v>62</v>
      </c>
      <c r="U1350" s="3" t="s">
        <v>1275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hidden="1" x14ac:dyDescent="0.2">
      <c r="A1351" s="3">
        <v>11350</v>
      </c>
      <c r="B1351" s="3" t="s">
        <v>2</v>
      </c>
      <c r="C1351" s="3">
        <v>11350</v>
      </c>
      <c r="D1351" s="3" t="s">
        <v>4699</v>
      </c>
      <c r="F1351" s="3">
        <v>2009</v>
      </c>
      <c r="G1351" s="3" t="s">
        <v>152</v>
      </c>
      <c r="H1351" s="3" t="s">
        <v>1031</v>
      </c>
      <c r="J1351" s="3" t="s">
        <v>736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4700</v>
      </c>
      <c r="T1351" s="3" t="s">
        <v>171</v>
      </c>
      <c r="U1351" s="3" t="s">
        <v>4701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hidden="1" x14ac:dyDescent="0.2">
      <c r="A1352" s="3">
        <v>11351</v>
      </c>
      <c r="B1352" s="3" t="s">
        <v>2</v>
      </c>
      <c r="C1352" s="3">
        <v>11351</v>
      </c>
      <c r="D1352" s="3" t="s">
        <v>4702</v>
      </c>
      <c r="E1352" s="3" t="s">
        <v>4703</v>
      </c>
      <c r="F1352" s="3">
        <v>1994</v>
      </c>
      <c r="G1352" s="3" t="s">
        <v>86</v>
      </c>
      <c r="H1352" s="3" t="s">
        <v>3752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4704</v>
      </c>
      <c r="T1352" s="3" t="s">
        <v>70</v>
      </c>
      <c r="U1352" s="3" t="s">
        <v>545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hidden="1" x14ac:dyDescent="0.2">
      <c r="A1353" s="3">
        <v>11352</v>
      </c>
      <c r="B1353" s="3" t="s">
        <v>2</v>
      </c>
      <c r="C1353" s="3">
        <v>11352</v>
      </c>
      <c r="D1353" s="3" t="s">
        <v>4705</v>
      </c>
      <c r="E1353" s="3" t="s">
        <v>4706</v>
      </c>
      <c r="F1353" s="3">
        <v>2014</v>
      </c>
      <c r="G1353" s="3" t="s">
        <v>292</v>
      </c>
      <c r="H1353" s="3" t="s">
        <v>899</v>
      </c>
      <c r="I1353" s="3" t="s">
        <v>508</v>
      </c>
      <c r="J1353" s="3" t="s">
        <v>1663</v>
      </c>
      <c r="K1353" s="3" t="s">
        <v>67</v>
      </c>
      <c r="L1353" s="3" t="s">
        <v>901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4707</v>
      </c>
      <c r="T1353" s="3" t="s">
        <v>47</v>
      </c>
      <c r="U1353" s="3" t="s">
        <v>3947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hidden="1" x14ac:dyDescent="0.2">
      <c r="A1354" s="3">
        <v>11353</v>
      </c>
      <c r="B1354" s="3" t="s">
        <v>2</v>
      </c>
      <c r="C1354" s="3">
        <v>11353</v>
      </c>
      <c r="D1354" s="3" t="s">
        <v>4708</v>
      </c>
      <c r="E1354" s="3" t="s">
        <v>4709</v>
      </c>
      <c r="F1354" s="3">
        <v>2003</v>
      </c>
      <c r="G1354" s="3" t="s">
        <v>56</v>
      </c>
      <c r="H1354" s="3" t="s">
        <v>1897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4710</v>
      </c>
      <c r="T1354" s="3" t="s">
        <v>81</v>
      </c>
      <c r="U1354" s="3" t="s">
        <v>1964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hidden="1" x14ac:dyDescent="0.2">
      <c r="A1355" s="3">
        <v>11354</v>
      </c>
      <c r="B1355" s="3" t="s">
        <v>2</v>
      </c>
      <c r="C1355" s="3">
        <v>11354</v>
      </c>
      <c r="D1355" s="3" t="s">
        <v>4711</v>
      </c>
      <c r="F1355" s="3">
        <v>2000</v>
      </c>
      <c r="G1355" s="3" t="s">
        <v>152</v>
      </c>
      <c r="H1355" s="3" t="s">
        <v>4712</v>
      </c>
      <c r="J1355" s="3" t="s">
        <v>1688</v>
      </c>
      <c r="K1355" s="3" t="s">
        <v>4034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4713</v>
      </c>
      <c r="S1355" s="3" t="s">
        <v>4654</v>
      </c>
      <c r="T1355" s="3" t="s">
        <v>81</v>
      </c>
      <c r="U1355" s="3" t="s">
        <v>505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hidden="1" x14ac:dyDescent="0.2">
      <c r="A1356" s="3">
        <v>11355</v>
      </c>
      <c r="B1356" s="3" t="s">
        <v>2</v>
      </c>
      <c r="C1356" s="3">
        <v>11355</v>
      </c>
      <c r="D1356" s="3" t="s">
        <v>4714</v>
      </c>
      <c r="E1356" s="3" t="s">
        <v>4715</v>
      </c>
      <c r="F1356" s="3">
        <v>2010</v>
      </c>
      <c r="G1356" s="3" t="s">
        <v>56</v>
      </c>
      <c r="H1356" s="3" t="s">
        <v>968</v>
      </c>
      <c r="I1356" s="3" t="s">
        <v>4716</v>
      </c>
      <c r="J1356" s="3" t="s">
        <v>4717</v>
      </c>
      <c r="K1356" s="3" t="s">
        <v>78</v>
      </c>
      <c r="L1356" s="3" t="s">
        <v>2828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4718</v>
      </c>
      <c r="T1356" s="3" t="s">
        <v>171</v>
      </c>
      <c r="U1356" s="3" t="s">
        <v>2530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3451</v>
      </c>
      <c r="E1357" s="3" t="s">
        <v>3452</v>
      </c>
      <c r="F1357" s="3">
        <v>1998</v>
      </c>
      <c r="G1357" s="3" t="s">
        <v>358</v>
      </c>
      <c r="H1357" s="3" t="s">
        <v>847</v>
      </c>
      <c r="I1357" s="3" t="s">
        <v>286</v>
      </c>
      <c r="J1357" s="3" t="s">
        <v>3453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3454</v>
      </c>
      <c r="T1357" s="3" t="s">
        <v>62</v>
      </c>
      <c r="U1357" s="3" t="s">
        <v>3455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hidden="1" x14ac:dyDescent="0.2">
      <c r="A1358" s="3">
        <v>11357</v>
      </c>
      <c r="B1358" s="3" t="s">
        <v>2</v>
      </c>
      <c r="C1358" s="3">
        <v>11357</v>
      </c>
      <c r="D1358" s="3" t="s">
        <v>4721</v>
      </c>
      <c r="F1358" s="3">
        <v>2016</v>
      </c>
      <c r="G1358" s="3" t="s">
        <v>259</v>
      </c>
      <c r="H1358" s="3" t="s">
        <v>444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4722</v>
      </c>
      <c r="T1358" s="3" t="s">
        <v>149</v>
      </c>
      <c r="U1358" s="3" t="s">
        <v>588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hidden="1" x14ac:dyDescent="0.2">
      <c r="A1359" s="3">
        <v>11358</v>
      </c>
      <c r="B1359" s="3" t="s">
        <v>2</v>
      </c>
      <c r="C1359" s="3">
        <v>11358</v>
      </c>
      <c r="D1359" s="3" t="s">
        <v>4723</v>
      </c>
      <c r="E1359" s="3" t="s">
        <v>4724</v>
      </c>
      <c r="F1359" s="3">
        <v>2017</v>
      </c>
      <c r="G1359" s="3" t="s">
        <v>38</v>
      </c>
      <c r="H1359" s="3" t="s">
        <v>2424</v>
      </c>
      <c r="I1359" s="3" t="s">
        <v>317</v>
      </c>
      <c r="K1359" s="3" t="s">
        <v>67</v>
      </c>
      <c r="L1359" s="3" t="s">
        <v>907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4725</v>
      </c>
      <c r="T1359" s="3" t="s">
        <v>70</v>
      </c>
      <c r="U1359" s="3" t="s">
        <v>1320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hidden="1" x14ac:dyDescent="0.2">
      <c r="A1360" s="3">
        <v>11359</v>
      </c>
      <c r="B1360" s="3" t="s">
        <v>2</v>
      </c>
      <c r="C1360" s="3">
        <v>11359</v>
      </c>
      <c r="D1360" s="3" t="s">
        <v>4726</v>
      </c>
      <c r="E1360" s="3" t="s">
        <v>4727</v>
      </c>
      <c r="F1360" s="3">
        <v>2012</v>
      </c>
      <c r="G1360" s="3" t="s">
        <v>1699</v>
      </c>
      <c r="H1360" s="3" t="s">
        <v>1700</v>
      </c>
      <c r="I1360" s="3" t="s">
        <v>1155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4728</v>
      </c>
      <c r="U1360" s="3" t="s">
        <v>2265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hidden="1" x14ac:dyDescent="0.2">
      <c r="A1361" s="3">
        <v>11360</v>
      </c>
      <c r="B1361" s="3" t="s">
        <v>2</v>
      </c>
      <c r="C1361" s="3">
        <v>11360</v>
      </c>
      <c r="D1361" s="3" t="s">
        <v>4729</v>
      </c>
      <c r="E1361" s="3" t="s">
        <v>4730</v>
      </c>
      <c r="F1361" s="3">
        <v>2000</v>
      </c>
      <c r="G1361" s="3" t="s">
        <v>56</v>
      </c>
      <c r="H1361" s="3" t="s">
        <v>1335</v>
      </c>
      <c r="J1361" s="3" t="s">
        <v>4731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4732</v>
      </c>
      <c r="T1361" s="3" t="s">
        <v>62</v>
      </c>
      <c r="U1361" s="3" t="s">
        <v>3099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hidden="1" x14ac:dyDescent="0.2">
      <c r="A1362" s="3">
        <v>11361</v>
      </c>
      <c r="B1362" s="3" t="s">
        <v>2</v>
      </c>
      <c r="C1362" s="3">
        <v>11361</v>
      </c>
      <c r="D1362" s="3" t="s">
        <v>4733</v>
      </c>
      <c r="F1362" s="3">
        <v>2011</v>
      </c>
      <c r="G1362" s="3" t="s">
        <v>299</v>
      </c>
      <c r="H1362" s="3" t="s">
        <v>2174</v>
      </c>
      <c r="I1362" s="3" t="s">
        <v>1656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4734</v>
      </c>
      <c r="T1362" s="3" t="s">
        <v>254</v>
      </c>
      <c r="U1362" s="3" t="s">
        <v>1652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928</v>
      </c>
      <c r="F1363" s="3">
        <v>2006</v>
      </c>
      <c r="G1363" s="3" t="s">
        <v>284</v>
      </c>
      <c r="H1363" s="3" t="s">
        <v>929</v>
      </c>
      <c r="I1363" s="3" t="s">
        <v>930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931</v>
      </c>
      <c r="S1363" s="3" t="s">
        <v>932</v>
      </c>
      <c r="T1363" s="3" t="s">
        <v>62</v>
      </c>
      <c r="U1363" s="3" t="s">
        <v>933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hidden="1" x14ac:dyDescent="0.2">
      <c r="A1364" s="3">
        <v>11363</v>
      </c>
      <c r="B1364" s="3" t="s">
        <v>2</v>
      </c>
      <c r="C1364" s="3">
        <v>11363</v>
      </c>
      <c r="D1364" s="3" t="s">
        <v>4739</v>
      </c>
      <c r="F1364" s="3">
        <v>2016</v>
      </c>
      <c r="G1364" s="3" t="s">
        <v>38</v>
      </c>
      <c r="H1364" s="3" t="s">
        <v>2424</v>
      </c>
      <c r="I1364" s="3" t="s">
        <v>985</v>
      </c>
      <c r="J1364" s="3" t="s">
        <v>4740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1684</v>
      </c>
      <c r="T1364" s="3" t="s">
        <v>62</v>
      </c>
      <c r="U1364" s="3" t="s">
        <v>1685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1199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1229</v>
      </c>
      <c r="T1365" s="3" t="s">
        <v>62</v>
      </c>
      <c r="U1365" s="3" t="s">
        <v>3205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hidden="1" x14ac:dyDescent="0.2">
      <c r="A1366" s="3">
        <v>11365</v>
      </c>
      <c r="B1366" s="3" t="s">
        <v>2</v>
      </c>
      <c r="C1366" s="3">
        <v>11365</v>
      </c>
      <c r="D1366" s="3" t="s">
        <v>546</v>
      </c>
      <c r="F1366" s="3">
        <v>2010</v>
      </c>
      <c r="G1366" s="3" t="s">
        <v>56</v>
      </c>
      <c r="H1366" s="3" t="s">
        <v>366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4743</v>
      </c>
      <c r="T1366" s="3" t="s">
        <v>171</v>
      </c>
      <c r="U1366" s="3" t="s">
        <v>707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hidden="1" x14ac:dyDescent="0.2">
      <c r="A1367" s="3">
        <v>11366</v>
      </c>
      <c r="B1367" s="3" t="s">
        <v>2</v>
      </c>
      <c r="C1367" s="3">
        <v>11366</v>
      </c>
      <c r="D1367" s="3" t="s">
        <v>517</v>
      </c>
      <c r="F1367" s="3">
        <v>2012</v>
      </c>
      <c r="G1367" s="3" t="s">
        <v>56</v>
      </c>
      <c r="H1367" s="3" t="s">
        <v>366</v>
      </c>
      <c r="J1367" s="3" t="s">
        <v>519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4744</v>
      </c>
      <c r="S1367" s="3" t="s">
        <v>4745</v>
      </c>
      <c r="T1367" s="3" t="s">
        <v>47</v>
      </c>
      <c r="U1367" s="3" t="s">
        <v>4623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1340</v>
      </c>
      <c r="F1368" s="3">
        <v>2016</v>
      </c>
      <c r="G1368" s="3" t="s">
        <v>721</v>
      </c>
      <c r="H1368" s="3" t="s">
        <v>1083</v>
      </c>
      <c r="I1368" s="3" t="s">
        <v>1341</v>
      </c>
      <c r="K1368" s="3" t="s">
        <v>67</v>
      </c>
      <c r="L1368" s="3" t="s">
        <v>901</v>
      </c>
      <c r="M1368" s="3" t="s">
        <v>103</v>
      </c>
      <c r="N1368" s="3" t="s">
        <v>104</v>
      </c>
      <c r="O1368" s="3">
        <v>2967</v>
      </c>
      <c r="R1368" s="3" t="s">
        <v>430</v>
      </c>
      <c r="S1368" s="3" t="s">
        <v>1342</v>
      </c>
      <c r="T1368" s="3" t="s">
        <v>62</v>
      </c>
      <c r="U1368" s="3" t="s">
        <v>1343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hidden="1" x14ac:dyDescent="0.2">
      <c r="A1369" s="3">
        <v>11368</v>
      </c>
      <c r="B1369" s="3" t="s">
        <v>2</v>
      </c>
      <c r="C1369" s="3">
        <v>11368</v>
      </c>
      <c r="D1369" s="3" t="s">
        <v>4751</v>
      </c>
      <c r="E1369" s="3" t="s">
        <v>4752</v>
      </c>
      <c r="F1369" s="3">
        <v>2016</v>
      </c>
      <c r="G1369" s="3" t="s">
        <v>56</v>
      </c>
      <c r="H1369" s="3" t="s">
        <v>57</v>
      </c>
      <c r="I1369" s="3" t="s">
        <v>889</v>
      </c>
      <c r="K1369" s="3" t="s">
        <v>67</v>
      </c>
      <c r="L1369" s="3" t="s">
        <v>890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4753</v>
      </c>
      <c r="T1369" s="3" t="s">
        <v>81</v>
      </c>
      <c r="U1369" s="3" t="s">
        <v>904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hidden="1" x14ac:dyDescent="0.2">
      <c r="A1370" s="3">
        <v>11369</v>
      </c>
      <c r="B1370" s="3" t="s">
        <v>2</v>
      </c>
      <c r="C1370" s="3">
        <v>11369</v>
      </c>
      <c r="D1370" s="3" t="s">
        <v>4754</v>
      </c>
      <c r="F1370" s="3">
        <v>2012</v>
      </c>
      <c r="G1370" s="3" t="s">
        <v>86</v>
      </c>
      <c r="H1370" s="3" t="s">
        <v>322</v>
      </c>
      <c r="I1370" s="3" t="s">
        <v>323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4755</v>
      </c>
      <c r="S1370" s="3" t="s">
        <v>3258</v>
      </c>
      <c r="T1370" s="3" t="s">
        <v>171</v>
      </c>
      <c r="U1370" s="3" t="s">
        <v>4756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hidden="1" x14ac:dyDescent="0.2">
      <c r="A1371" s="3">
        <v>11370</v>
      </c>
      <c r="B1371" s="3" t="s">
        <v>2</v>
      </c>
      <c r="C1371" s="3">
        <v>11370</v>
      </c>
      <c r="D1371" s="3" t="s">
        <v>4757</v>
      </c>
      <c r="E1371" s="3" t="s">
        <v>4758</v>
      </c>
      <c r="F1371" s="3">
        <v>2012</v>
      </c>
      <c r="G1371" s="3" t="s">
        <v>86</v>
      </c>
      <c r="H1371" s="3" t="s">
        <v>322</v>
      </c>
      <c r="I1371" s="3" t="s">
        <v>4759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4760</v>
      </c>
      <c r="T1371" s="3" t="s">
        <v>70</v>
      </c>
      <c r="U1371" s="3" t="s">
        <v>4761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hidden="1" x14ac:dyDescent="0.2">
      <c r="A1372" s="3">
        <v>11371</v>
      </c>
      <c r="B1372" s="3" t="s">
        <v>2</v>
      </c>
      <c r="C1372" s="3">
        <v>11371</v>
      </c>
      <c r="D1372" s="3" t="s">
        <v>4762</v>
      </c>
      <c r="F1372" s="3">
        <v>2003</v>
      </c>
      <c r="G1372" s="3" t="s">
        <v>259</v>
      </c>
      <c r="H1372" s="3" t="s">
        <v>760</v>
      </c>
      <c r="I1372" s="3" t="s">
        <v>2766</v>
      </c>
      <c r="J1372" s="3" t="s">
        <v>4763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4764</v>
      </c>
      <c r="T1372" s="3" t="s">
        <v>62</v>
      </c>
      <c r="U1372" s="3" t="s">
        <v>466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hidden="1" x14ac:dyDescent="0.2">
      <c r="A1373" s="3">
        <v>11372</v>
      </c>
      <c r="B1373" s="3" t="s">
        <v>2</v>
      </c>
      <c r="C1373" s="3">
        <v>11372</v>
      </c>
      <c r="D1373" s="3" t="s">
        <v>4765</v>
      </c>
      <c r="E1373" s="3" t="s">
        <v>4766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1894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833</v>
      </c>
      <c r="T1373" s="3" t="s">
        <v>47</v>
      </c>
      <c r="U1373" s="3" t="s">
        <v>4767</v>
      </c>
      <c r="V1373" s="3">
        <v>4920</v>
      </c>
      <c r="W1373" s="3" t="s">
        <v>702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hidden="1" x14ac:dyDescent="0.2">
      <c r="A1374" s="3">
        <v>11373</v>
      </c>
      <c r="B1374" s="3" t="s">
        <v>2</v>
      </c>
      <c r="C1374" s="3">
        <v>11373</v>
      </c>
      <c r="D1374" s="3" t="s">
        <v>4768</v>
      </c>
      <c r="F1374" s="3">
        <v>1996</v>
      </c>
      <c r="G1374" s="3" t="s">
        <v>358</v>
      </c>
      <c r="H1374" s="3" t="s">
        <v>4769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2367</v>
      </c>
      <c r="T1374" s="3" t="s">
        <v>47</v>
      </c>
      <c r="U1374" s="3" t="s">
        <v>4770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hidden="1" x14ac:dyDescent="0.2">
      <c r="A1375" s="3">
        <v>11374</v>
      </c>
      <c r="B1375" s="3" t="s">
        <v>2</v>
      </c>
      <c r="C1375" s="3">
        <v>11374</v>
      </c>
      <c r="D1375" s="3" t="s">
        <v>4771</v>
      </c>
      <c r="F1375" s="3">
        <v>2015</v>
      </c>
      <c r="G1375" s="3" t="s">
        <v>2519</v>
      </c>
      <c r="H1375" s="3" t="s">
        <v>3928</v>
      </c>
      <c r="I1375" s="3" t="s">
        <v>3929</v>
      </c>
      <c r="J1375" s="3" t="s">
        <v>4772</v>
      </c>
      <c r="K1375" s="3" t="s">
        <v>59</v>
      </c>
      <c r="L1375" s="3" t="s">
        <v>3930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4773</v>
      </c>
      <c r="T1375" s="3" t="s">
        <v>554</v>
      </c>
      <c r="U1375" s="3" t="s">
        <v>3759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hidden="1" x14ac:dyDescent="0.2">
      <c r="A1376" s="3">
        <v>11375</v>
      </c>
      <c r="B1376" s="3" t="s">
        <v>2</v>
      </c>
      <c r="C1376" s="3">
        <v>11375</v>
      </c>
      <c r="D1376" s="3" t="s">
        <v>4774</v>
      </c>
      <c r="F1376" s="3">
        <v>2005</v>
      </c>
      <c r="G1376" s="3" t="s">
        <v>38</v>
      </c>
      <c r="H1376" s="3" t="s">
        <v>689</v>
      </c>
      <c r="I1376" s="3" t="s">
        <v>379</v>
      </c>
      <c r="J1376" s="3" t="s">
        <v>690</v>
      </c>
      <c r="K1376" s="3" t="s">
        <v>59</v>
      </c>
      <c r="L1376" s="3" t="s">
        <v>691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4775</v>
      </c>
      <c r="T1376" s="3" t="s">
        <v>289</v>
      </c>
      <c r="U1376" s="3" t="s">
        <v>4776</v>
      </c>
      <c r="V1376" s="3">
        <v>4410</v>
      </c>
      <c r="W1376" s="6" t="s">
        <v>6354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hidden="1" x14ac:dyDescent="0.2">
      <c r="A1377" s="3">
        <v>11376</v>
      </c>
      <c r="B1377" s="3" t="s">
        <v>2</v>
      </c>
      <c r="C1377" s="3">
        <v>11376</v>
      </c>
      <c r="D1377" s="3" t="s">
        <v>4777</v>
      </c>
      <c r="E1377" s="3" t="s">
        <v>4778</v>
      </c>
      <c r="F1377" s="3">
        <v>2002</v>
      </c>
      <c r="G1377" s="3" t="s">
        <v>112</v>
      </c>
      <c r="H1377" s="3" t="s">
        <v>1950</v>
      </c>
      <c r="I1377" s="3" t="s">
        <v>766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4779</v>
      </c>
      <c r="S1377" s="3" t="s">
        <v>4780</v>
      </c>
      <c r="T1377" s="3" t="s">
        <v>47</v>
      </c>
      <c r="U1377" s="3" t="s">
        <v>892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hidden="1" x14ac:dyDescent="0.2">
      <c r="A1378" s="3">
        <v>11377</v>
      </c>
      <c r="B1378" s="3" t="s">
        <v>2</v>
      </c>
      <c r="C1378" s="3">
        <v>11377</v>
      </c>
      <c r="D1378" s="3" t="s">
        <v>4781</v>
      </c>
      <c r="E1378" s="3" t="s">
        <v>4782</v>
      </c>
      <c r="F1378" s="3">
        <v>2002</v>
      </c>
      <c r="G1378" s="3" t="s">
        <v>259</v>
      </c>
      <c r="H1378" s="3" t="s">
        <v>648</v>
      </c>
      <c r="I1378" s="3" t="s">
        <v>4783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4784</v>
      </c>
      <c r="T1378" s="3" t="s">
        <v>149</v>
      </c>
      <c r="U1378" s="3" t="s">
        <v>1433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hidden="1" x14ac:dyDescent="0.2">
      <c r="A1379" s="3">
        <v>11378</v>
      </c>
      <c r="B1379" s="3" t="s">
        <v>2</v>
      </c>
      <c r="C1379" s="3">
        <v>11378</v>
      </c>
      <c r="D1379" s="3" t="s">
        <v>4785</v>
      </c>
      <c r="F1379" s="3">
        <v>2012</v>
      </c>
      <c r="G1379" s="3" t="s">
        <v>38</v>
      </c>
      <c r="H1379" s="3" t="s">
        <v>910</v>
      </c>
      <c r="J1379" s="3" t="s">
        <v>911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4786</v>
      </c>
      <c r="T1379" s="3" t="s">
        <v>62</v>
      </c>
      <c r="U1379" s="3" t="s">
        <v>1217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hidden="1" x14ac:dyDescent="0.2">
      <c r="A1380" s="3">
        <v>11379</v>
      </c>
      <c r="B1380" s="3" t="s">
        <v>2</v>
      </c>
      <c r="C1380" s="3">
        <v>11379</v>
      </c>
      <c r="D1380" s="3" t="s">
        <v>4787</v>
      </c>
      <c r="E1380" s="3" t="s">
        <v>4788</v>
      </c>
      <c r="F1380" s="3">
        <v>2004</v>
      </c>
      <c r="G1380" s="3" t="s">
        <v>198</v>
      </c>
      <c r="H1380" s="3" t="s">
        <v>877</v>
      </c>
      <c r="I1380" s="3" t="s">
        <v>878</v>
      </c>
      <c r="J1380" s="3" t="s">
        <v>2851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4789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hidden="1" x14ac:dyDescent="0.2">
      <c r="A1381" s="3">
        <v>11380</v>
      </c>
      <c r="B1381" s="3" t="s">
        <v>2</v>
      </c>
      <c r="C1381" s="3">
        <v>11380</v>
      </c>
      <c r="D1381" s="3" t="s">
        <v>4790</v>
      </c>
      <c r="E1381" s="3" t="s">
        <v>4791</v>
      </c>
      <c r="F1381" s="3">
        <v>2002</v>
      </c>
      <c r="G1381" s="3" t="s">
        <v>38</v>
      </c>
      <c r="H1381" s="3" t="s">
        <v>1006</v>
      </c>
      <c r="I1381" s="3" t="s">
        <v>1852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2584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hidden="1" x14ac:dyDescent="0.2">
      <c r="A1382" s="3">
        <v>11381</v>
      </c>
      <c r="B1382" s="3" t="s">
        <v>2</v>
      </c>
      <c r="C1382" s="3">
        <v>11381</v>
      </c>
      <c r="D1382" s="3" t="s">
        <v>4792</v>
      </c>
      <c r="F1382" s="3">
        <v>1994</v>
      </c>
      <c r="G1382" s="3" t="s">
        <v>112</v>
      </c>
      <c r="H1382" s="3" t="s">
        <v>2165</v>
      </c>
      <c r="I1382" s="3" t="s">
        <v>1291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4793</v>
      </c>
      <c r="T1382" s="3" t="s">
        <v>47</v>
      </c>
      <c r="U1382" s="3" t="s">
        <v>4794</v>
      </c>
      <c r="V1382" s="3">
        <v>4910</v>
      </c>
      <c r="W1382" s="3" t="s">
        <v>702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hidden="1" x14ac:dyDescent="0.2">
      <c r="A1383" s="3">
        <v>11382</v>
      </c>
      <c r="B1383" s="3" t="s">
        <v>2</v>
      </c>
      <c r="C1383" s="3">
        <v>11382</v>
      </c>
      <c r="D1383" s="3" t="s">
        <v>2553</v>
      </c>
      <c r="E1383" s="3" t="s">
        <v>4795</v>
      </c>
      <c r="F1383" s="3">
        <v>2007</v>
      </c>
      <c r="G1383" s="3" t="s">
        <v>198</v>
      </c>
      <c r="H1383" s="3" t="s">
        <v>877</v>
      </c>
      <c r="I1383" s="3" t="s">
        <v>2555</v>
      </c>
      <c r="J1383" s="3" t="s">
        <v>2556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4796</v>
      </c>
      <c r="T1383" s="3" t="s">
        <v>47</v>
      </c>
      <c r="U1383" s="3" t="s">
        <v>1462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hidden="1" x14ac:dyDescent="0.2">
      <c r="A1384" s="3">
        <v>11383</v>
      </c>
      <c r="B1384" s="3" t="s">
        <v>2</v>
      </c>
      <c r="C1384" s="3">
        <v>11383</v>
      </c>
      <c r="D1384" s="3" t="s">
        <v>4797</v>
      </c>
      <c r="E1384" s="3" t="s">
        <v>4798</v>
      </c>
      <c r="F1384" s="3">
        <v>2004</v>
      </c>
      <c r="G1384" s="3" t="s">
        <v>358</v>
      </c>
      <c r="H1384" s="3" t="s">
        <v>4799</v>
      </c>
      <c r="I1384" s="3" t="s">
        <v>4319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4800</v>
      </c>
      <c r="T1384" s="3" t="s">
        <v>47</v>
      </c>
      <c r="U1384" s="3" t="s">
        <v>4801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hidden="1" x14ac:dyDescent="0.2">
      <c r="A1385" s="3">
        <v>11384</v>
      </c>
      <c r="B1385" s="3" t="s">
        <v>2</v>
      </c>
      <c r="C1385" s="3">
        <v>11384</v>
      </c>
      <c r="D1385" s="3" t="s">
        <v>4802</v>
      </c>
      <c r="F1385" s="3">
        <v>2005</v>
      </c>
      <c r="G1385" s="3" t="s">
        <v>299</v>
      </c>
      <c r="H1385" s="3" t="s">
        <v>4803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4804</v>
      </c>
      <c r="T1385" s="3" t="s">
        <v>47</v>
      </c>
      <c r="U1385" s="3" t="s">
        <v>4339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x14ac:dyDescent="0.2">
      <c r="A1386" s="3">
        <v>10667</v>
      </c>
      <c r="B1386" s="3" t="s">
        <v>2</v>
      </c>
      <c r="C1386" s="3">
        <v>10667</v>
      </c>
      <c r="D1386" s="3" t="s">
        <v>2764</v>
      </c>
      <c r="E1386" s="3" t="s">
        <v>2765</v>
      </c>
      <c r="F1386" s="3">
        <v>2011</v>
      </c>
      <c r="G1386" s="3" t="s">
        <v>259</v>
      </c>
      <c r="H1386" s="3" t="s">
        <v>760</v>
      </c>
      <c r="I1386" s="3" t="s">
        <v>2766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2767</v>
      </c>
      <c r="T1386" s="3" t="s">
        <v>62</v>
      </c>
      <c r="U1386" s="3" t="s">
        <v>1343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hidden="1" x14ac:dyDescent="0.2">
      <c r="A1387" s="3">
        <v>11386</v>
      </c>
      <c r="B1387" s="3" t="s">
        <v>2</v>
      </c>
      <c r="C1387" s="3">
        <v>11386</v>
      </c>
      <c r="D1387" s="3" t="s">
        <v>4807</v>
      </c>
      <c r="F1387" s="3">
        <v>2001</v>
      </c>
      <c r="G1387" s="3" t="s">
        <v>176</v>
      </c>
      <c r="H1387" s="3" t="s">
        <v>1364</v>
      </c>
      <c r="I1387" s="3" t="s">
        <v>1828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4808</v>
      </c>
      <c r="T1387" s="3" t="s">
        <v>211</v>
      </c>
      <c r="U1387" s="3" t="s">
        <v>2830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hidden="1" x14ac:dyDescent="0.2">
      <c r="A1388" s="3">
        <v>11387</v>
      </c>
      <c r="B1388" s="3" t="s">
        <v>2</v>
      </c>
      <c r="C1388" s="3">
        <v>11387</v>
      </c>
      <c r="D1388" s="3" t="s">
        <v>4809</v>
      </c>
      <c r="E1388" s="3" t="s">
        <v>4810</v>
      </c>
      <c r="F1388" s="3">
        <v>2010</v>
      </c>
      <c r="G1388" s="3" t="s">
        <v>358</v>
      </c>
      <c r="H1388" s="3" t="s">
        <v>847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4811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hidden="1" x14ac:dyDescent="0.2">
      <c r="A1389" s="3">
        <v>11388</v>
      </c>
      <c r="B1389" s="3" t="s">
        <v>2</v>
      </c>
      <c r="C1389" s="3">
        <v>11388</v>
      </c>
      <c r="D1389" s="3" t="s">
        <v>4812</v>
      </c>
      <c r="E1389" s="3" t="s">
        <v>4813</v>
      </c>
      <c r="F1389" s="3">
        <v>2007</v>
      </c>
      <c r="G1389" s="3" t="s">
        <v>191</v>
      </c>
      <c r="H1389" s="3" t="s">
        <v>207</v>
      </c>
      <c r="I1389" s="3" t="s">
        <v>1314</v>
      </c>
      <c r="J1389" s="3" t="s">
        <v>1270</v>
      </c>
      <c r="K1389" s="3" t="s">
        <v>59</v>
      </c>
      <c r="L1389" s="3" t="s">
        <v>480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4814</v>
      </c>
      <c r="T1389" s="3" t="s">
        <v>47</v>
      </c>
      <c r="U1389" s="3" t="s">
        <v>4815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hidden="1" x14ac:dyDescent="0.2">
      <c r="A1390" s="3">
        <v>11389</v>
      </c>
      <c r="B1390" s="3" t="s">
        <v>2</v>
      </c>
      <c r="C1390" s="3">
        <v>11389</v>
      </c>
      <c r="D1390" s="3" t="s">
        <v>4816</v>
      </c>
      <c r="F1390" s="3">
        <v>2008</v>
      </c>
      <c r="G1390" s="3" t="s">
        <v>56</v>
      </c>
      <c r="H1390" s="3" t="s">
        <v>653</v>
      </c>
      <c r="J1390" s="3" t="s">
        <v>1581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3258</v>
      </c>
      <c r="T1390" s="3" t="s">
        <v>47</v>
      </c>
      <c r="U1390" s="3" t="s">
        <v>2725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6002</v>
      </c>
      <c r="E1391" s="3" t="s">
        <v>6003</v>
      </c>
      <c r="F1391" s="3">
        <v>2000</v>
      </c>
      <c r="G1391" s="3" t="s">
        <v>292</v>
      </c>
      <c r="H1391" s="3" t="s">
        <v>1241</v>
      </c>
      <c r="K1391" s="3" t="s">
        <v>474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6004</v>
      </c>
      <c r="T1391" s="3" t="s">
        <v>62</v>
      </c>
      <c r="U1391" s="3" t="s">
        <v>393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hidden="1" x14ac:dyDescent="0.2">
      <c r="A1392" s="3">
        <v>11391</v>
      </c>
      <c r="B1392" s="3" t="s">
        <v>2</v>
      </c>
      <c r="C1392" s="3">
        <v>11391</v>
      </c>
      <c r="D1392" s="3" t="s">
        <v>4819</v>
      </c>
      <c r="F1392" s="3">
        <v>2017</v>
      </c>
      <c r="G1392" s="3" t="s">
        <v>865</v>
      </c>
      <c r="H1392" s="3" t="s">
        <v>866</v>
      </c>
      <c r="I1392" s="3" t="s">
        <v>867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2703</v>
      </c>
      <c r="S1392" s="3" t="s">
        <v>4820</v>
      </c>
      <c r="T1392" s="3" t="s">
        <v>47</v>
      </c>
      <c r="U1392" s="3" t="s">
        <v>881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hidden="1" x14ac:dyDescent="0.2">
      <c r="A1393" s="3">
        <v>11392</v>
      </c>
      <c r="B1393" s="3" t="s">
        <v>2</v>
      </c>
      <c r="C1393" s="3">
        <v>11392</v>
      </c>
      <c r="D1393" s="3" t="s">
        <v>4821</v>
      </c>
      <c r="F1393" s="3">
        <v>2004</v>
      </c>
      <c r="G1393" s="3" t="s">
        <v>56</v>
      </c>
      <c r="H1393" s="3" t="s">
        <v>1335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2459</v>
      </c>
      <c r="T1393" s="3" t="s">
        <v>171</v>
      </c>
      <c r="U1393" s="3" t="s">
        <v>2251</v>
      </c>
      <c r="V1393" s="3">
        <v>4412</v>
      </c>
      <c r="W1393" s="3" t="s">
        <v>702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1185</v>
      </c>
      <c r="F1394" s="3">
        <v>2015</v>
      </c>
      <c r="G1394" s="3" t="s">
        <v>259</v>
      </c>
      <c r="H1394" s="3" t="s">
        <v>1186</v>
      </c>
      <c r="I1394" s="3" t="s">
        <v>1187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1188</v>
      </c>
      <c r="T1394" s="3" t="s">
        <v>62</v>
      </c>
      <c r="U1394" s="3" t="s">
        <v>393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hidden="1" x14ac:dyDescent="0.2">
      <c r="A1395" s="3">
        <v>11394</v>
      </c>
      <c r="B1395" s="3" t="s">
        <v>2</v>
      </c>
      <c r="C1395" s="3">
        <v>11394</v>
      </c>
      <c r="D1395" s="3" t="s">
        <v>4826</v>
      </c>
      <c r="F1395" s="3">
        <v>2014</v>
      </c>
      <c r="G1395" s="3" t="s">
        <v>721</v>
      </c>
      <c r="H1395" s="3" t="s">
        <v>4827</v>
      </c>
      <c r="I1395" s="3" t="s">
        <v>1084</v>
      </c>
      <c r="J1395" s="3" t="s">
        <v>4828</v>
      </c>
      <c r="K1395" s="3" t="s">
        <v>59</v>
      </c>
      <c r="L1395" s="3" t="s">
        <v>901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3424</v>
      </c>
      <c r="T1395" s="3" t="s">
        <v>289</v>
      </c>
      <c r="U1395" s="3" t="s">
        <v>3425</v>
      </c>
      <c r="V1395" s="3">
        <v>9024</v>
      </c>
      <c r="W1395" s="3" t="s">
        <v>450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hidden="1" x14ac:dyDescent="0.2">
      <c r="A1396" s="3">
        <v>11395</v>
      </c>
      <c r="B1396" s="3" t="s">
        <v>2</v>
      </c>
      <c r="C1396" s="3">
        <v>11395</v>
      </c>
      <c r="D1396" s="3" t="s">
        <v>3546</v>
      </c>
      <c r="E1396" s="3" t="s">
        <v>4829</v>
      </c>
      <c r="F1396" s="3">
        <v>2008</v>
      </c>
      <c r="G1396" s="3" t="s">
        <v>56</v>
      </c>
      <c r="H1396" s="3" t="s">
        <v>57</v>
      </c>
      <c r="I1396" s="3" t="s">
        <v>1518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4830</v>
      </c>
      <c r="T1396" s="3" t="s">
        <v>171</v>
      </c>
      <c r="U1396" s="3" t="s">
        <v>4831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hidden="1" x14ac:dyDescent="0.2">
      <c r="A1397" s="3">
        <v>11396</v>
      </c>
      <c r="B1397" s="3" t="s">
        <v>2</v>
      </c>
      <c r="C1397" s="3">
        <v>11396</v>
      </c>
      <c r="D1397" s="3" t="s">
        <v>4832</v>
      </c>
      <c r="E1397" s="3" t="s">
        <v>4833</v>
      </c>
      <c r="F1397" s="3">
        <v>2002</v>
      </c>
      <c r="G1397" s="3" t="s">
        <v>56</v>
      </c>
      <c r="H1397" s="3" t="s">
        <v>57</v>
      </c>
      <c r="I1397" s="3" t="s">
        <v>306</v>
      </c>
      <c r="J1397" s="3" t="s">
        <v>2414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4834</v>
      </c>
      <c r="T1397" s="3" t="s">
        <v>554</v>
      </c>
      <c r="U1397" s="3" t="s">
        <v>4831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hidden="1" x14ac:dyDescent="0.2">
      <c r="A1398" s="3">
        <v>11397</v>
      </c>
      <c r="B1398" s="3" t="s">
        <v>2</v>
      </c>
      <c r="C1398" s="3">
        <v>11397</v>
      </c>
      <c r="D1398" s="3" t="s">
        <v>4835</v>
      </c>
      <c r="E1398" s="3" t="s">
        <v>4836</v>
      </c>
      <c r="F1398" s="3">
        <v>1996</v>
      </c>
      <c r="G1398" s="3" t="s">
        <v>56</v>
      </c>
      <c r="H1398" s="3" t="s">
        <v>57</v>
      </c>
      <c r="I1398" s="3" t="s">
        <v>453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4837</v>
      </c>
      <c r="T1398" s="3" t="s">
        <v>903</v>
      </c>
      <c r="U1398" s="3" t="s">
        <v>881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hidden="1" x14ac:dyDescent="0.2">
      <c r="A1399" s="3">
        <v>11398</v>
      </c>
      <c r="B1399" s="3" t="s">
        <v>2</v>
      </c>
      <c r="C1399" s="3">
        <v>11398</v>
      </c>
      <c r="D1399" s="3" t="s">
        <v>4838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1853</v>
      </c>
      <c r="T1399" s="3" t="s">
        <v>62</v>
      </c>
      <c r="U1399" s="3" t="s">
        <v>1854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hidden="1" x14ac:dyDescent="0.2">
      <c r="A1400" s="3">
        <v>11399</v>
      </c>
      <c r="B1400" s="3" t="s">
        <v>2</v>
      </c>
      <c r="C1400" s="3">
        <v>11399</v>
      </c>
      <c r="D1400" s="3" t="s">
        <v>4839</v>
      </c>
      <c r="E1400" s="3" t="s">
        <v>4840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4195</v>
      </c>
      <c r="K1400" s="3" t="s">
        <v>67</v>
      </c>
      <c r="L1400" s="3" t="s">
        <v>901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4841</v>
      </c>
      <c r="T1400" s="3" t="s">
        <v>47</v>
      </c>
      <c r="U1400" s="3" t="s">
        <v>2391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hidden="1" x14ac:dyDescent="0.2">
      <c r="A1401" s="3">
        <v>11400</v>
      </c>
      <c r="B1401" s="3" t="s">
        <v>2</v>
      </c>
      <c r="C1401" s="3">
        <v>11400</v>
      </c>
      <c r="D1401" s="3" t="s">
        <v>4842</v>
      </c>
      <c r="F1401" s="3">
        <v>1991</v>
      </c>
      <c r="G1401" s="3" t="s">
        <v>38</v>
      </c>
      <c r="H1401" s="3" t="s">
        <v>4843</v>
      </c>
      <c r="I1401" s="3" t="s">
        <v>1647</v>
      </c>
      <c r="J1401" s="3" t="s">
        <v>4844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4845</v>
      </c>
      <c r="T1401" s="3" t="s">
        <v>62</v>
      </c>
      <c r="U1401" s="3" t="s">
        <v>3046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hidden="1" x14ac:dyDescent="0.2">
      <c r="A1402" s="3">
        <v>11401</v>
      </c>
      <c r="B1402" s="3" t="s">
        <v>2</v>
      </c>
      <c r="C1402" s="3">
        <v>11401</v>
      </c>
      <c r="D1402" s="3" t="s">
        <v>4846</v>
      </c>
      <c r="E1402" s="3" t="s">
        <v>4847</v>
      </c>
      <c r="F1402" s="3">
        <v>2014</v>
      </c>
      <c r="G1402" s="3" t="s">
        <v>38</v>
      </c>
      <c r="H1402" s="3" t="s">
        <v>1917</v>
      </c>
      <c r="I1402" s="3" t="s">
        <v>552</v>
      </c>
      <c r="J1402" s="3" t="s">
        <v>2870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2565</v>
      </c>
      <c r="T1402" s="3" t="s">
        <v>62</v>
      </c>
      <c r="U1402" s="3" t="s">
        <v>469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hidden="1" x14ac:dyDescent="0.2">
      <c r="A1403" s="3">
        <v>11402</v>
      </c>
      <c r="B1403" s="3" t="s">
        <v>2</v>
      </c>
      <c r="C1403" s="3">
        <v>11402</v>
      </c>
      <c r="D1403" s="3" t="s">
        <v>4848</v>
      </c>
      <c r="F1403" s="3">
        <v>2013</v>
      </c>
      <c r="G1403" s="3" t="s">
        <v>112</v>
      </c>
      <c r="H1403" s="3" t="s">
        <v>113</v>
      </c>
      <c r="I1403" s="3" t="s">
        <v>2351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1409</v>
      </c>
      <c r="S1403" s="3" t="s">
        <v>4849</v>
      </c>
      <c r="T1403" s="3" t="s">
        <v>70</v>
      </c>
      <c r="U1403" s="3" t="s">
        <v>3894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hidden="1" x14ac:dyDescent="0.2">
      <c r="A1404" s="3">
        <v>11403</v>
      </c>
      <c r="B1404" s="3" t="s">
        <v>2</v>
      </c>
      <c r="C1404" s="3">
        <v>11403</v>
      </c>
      <c r="D1404" s="3" t="s">
        <v>4850</v>
      </c>
      <c r="E1404" s="3" t="s">
        <v>4851</v>
      </c>
      <c r="F1404" s="3">
        <v>2007</v>
      </c>
      <c r="G1404" s="3" t="s">
        <v>389</v>
      </c>
      <c r="H1404" s="3" t="s">
        <v>4852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4853</v>
      </c>
      <c r="S1404" s="3" t="s">
        <v>4854</v>
      </c>
      <c r="T1404" s="3" t="s">
        <v>62</v>
      </c>
      <c r="U1404" s="3" t="s">
        <v>4660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1053</v>
      </c>
      <c r="E1405" s="3" t="s">
        <v>1054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1055</v>
      </c>
      <c r="T1405" s="3" t="s">
        <v>62</v>
      </c>
      <c r="U1405" s="3" t="s">
        <v>1056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hidden="1" x14ac:dyDescent="0.2">
      <c r="A1406" s="3">
        <v>11405</v>
      </c>
      <c r="B1406" s="3" t="s">
        <v>2</v>
      </c>
      <c r="C1406" s="3">
        <v>11405</v>
      </c>
      <c r="D1406" s="3" t="s">
        <v>4857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4858</v>
      </c>
      <c r="T1406" s="3" t="s">
        <v>62</v>
      </c>
      <c r="U1406" s="3" t="s">
        <v>944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hidden="1" x14ac:dyDescent="0.2">
      <c r="A1407" s="3">
        <v>11406</v>
      </c>
      <c r="B1407" s="3" t="s">
        <v>2</v>
      </c>
      <c r="C1407" s="3">
        <v>11406</v>
      </c>
      <c r="D1407" s="3" t="s">
        <v>4859</v>
      </c>
      <c r="E1407" s="3" t="s">
        <v>4860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1398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999</v>
      </c>
      <c r="T1407" s="3" t="s">
        <v>47</v>
      </c>
      <c r="U1407" s="3" t="s">
        <v>4861</v>
      </c>
      <c r="V1407" s="3">
        <v>9812</v>
      </c>
      <c r="W1407" s="3" t="s">
        <v>410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hidden="1" x14ac:dyDescent="0.2">
      <c r="A1408" s="3">
        <v>11407</v>
      </c>
      <c r="B1408" s="3" t="s">
        <v>2</v>
      </c>
      <c r="C1408" s="3">
        <v>11407</v>
      </c>
      <c r="D1408" s="3" t="s">
        <v>4862</v>
      </c>
      <c r="E1408" s="3" t="s">
        <v>4863</v>
      </c>
      <c r="F1408" s="3">
        <v>1995</v>
      </c>
      <c r="G1408" s="3" t="s">
        <v>86</v>
      </c>
      <c r="H1408" s="3" t="s">
        <v>3752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4864</v>
      </c>
      <c r="S1408" s="3" t="s">
        <v>3443</v>
      </c>
      <c r="T1408" s="3" t="s">
        <v>62</v>
      </c>
      <c r="U1408" s="3" t="s">
        <v>2371</v>
      </c>
      <c r="V1408" s="3">
        <v>4112</v>
      </c>
      <c r="W1408" s="3" t="s">
        <v>333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hidden="1" x14ac:dyDescent="0.2">
      <c r="A1409" s="3">
        <v>11408</v>
      </c>
      <c r="B1409" s="3" t="s">
        <v>2</v>
      </c>
      <c r="C1409" s="3">
        <v>11408</v>
      </c>
      <c r="D1409" s="3" t="s">
        <v>4865</v>
      </c>
      <c r="F1409" s="3">
        <v>2017</v>
      </c>
      <c r="G1409" s="3" t="s">
        <v>721</v>
      </c>
      <c r="H1409" s="3" t="s">
        <v>3220</v>
      </c>
      <c r="I1409" s="3" t="s">
        <v>3221</v>
      </c>
      <c r="J1409" s="3" t="s">
        <v>4866</v>
      </c>
      <c r="K1409" s="3" t="s">
        <v>59</v>
      </c>
      <c r="L1409" s="3" t="s">
        <v>485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4867</v>
      </c>
      <c r="T1409" s="3" t="s">
        <v>254</v>
      </c>
      <c r="U1409" s="3" t="s">
        <v>3056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hidden="1" x14ac:dyDescent="0.2">
      <c r="A1410" s="3">
        <v>11409</v>
      </c>
      <c r="B1410" s="3" t="s">
        <v>2</v>
      </c>
      <c r="C1410" s="3">
        <v>11409</v>
      </c>
      <c r="D1410" s="3" t="s">
        <v>4868</v>
      </c>
      <c r="F1410" s="3">
        <v>2011</v>
      </c>
      <c r="G1410" s="3" t="s">
        <v>38</v>
      </c>
      <c r="H1410" s="3" t="s">
        <v>2424</v>
      </c>
      <c r="I1410" s="3" t="s">
        <v>317</v>
      </c>
      <c r="K1410" s="3" t="s">
        <v>59</v>
      </c>
      <c r="L1410" s="3" t="s">
        <v>361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4869</v>
      </c>
      <c r="T1410" s="3" t="s">
        <v>70</v>
      </c>
      <c r="U1410" s="3" t="s">
        <v>1056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hidden="1" x14ac:dyDescent="0.2">
      <c r="A1411" s="3">
        <v>11410</v>
      </c>
      <c r="B1411" s="3" t="s">
        <v>2</v>
      </c>
      <c r="C1411" s="3">
        <v>11410</v>
      </c>
      <c r="D1411" s="3" t="s">
        <v>4870</v>
      </c>
      <c r="E1411" s="3" t="s">
        <v>4871</v>
      </c>
      <c r="F1411" s="3">
        <v>2001</v>
      </c>
      <c r="G1411" s="3" t="s">
        <v>353</v>
      </c>
      <c r="H1411" s="3">
        <v>206</v>
      </c>
      <c r="K1411" s="3" t="s">
        <v>1683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1749</v>
      </c>
      <c r="S1411" s="3" t="s">
        <v>4872</v>
      </c>
      <c r="T1411" s="3" t="s">
        <v>47</v>
      </c>
      <c r="U1411" s="3" t="s">
        <v>2391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hidden="1" x14ac:dyDescent="0.2">
      <c r="A1412" s="3">
        <v>11411</v>
      </c>
      <c r="B1412" s="3" t="s">
        <v>2</v>
      </c>
      <c r="C1412" s="3">
        <v>11411</v>
      </c>
      <c r="D1412" s="3" t="s">
        <v>4873</v>
      </c>
      <c r="F1412" s="3">
        <v>2006</v>
      </c>
      <c r="G1412" s="3" t="s">
        <v>38</v>
      </c>
      <c r="H1412" s="3" t="s">
        <v>378</v>
      </c>
      <c r="I1412" s="3" t="s">
        <v>4874</v>
      </c>
      <c r="J1412" s="3" t="s">
        <v>380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1721</v>
      </c>
      <c r="T1412" s="3" t="s">
        <v>2465</v>
      </c>
      <c r="U1412" s="3" t="s">
        <v>3450</v>
      </c>
      <c r="V1412" s="3">
        <v>7010</v>
      </c>
      <c r="W1412" s="3" t="s">
        <v>839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hidden="1" x14ac:dyDescent="0.2">
      <c r="A1413" s="3">
        <v>11412</v>
      </c>
      <c r="B1413" s="3" t="s">
        <v>2</v>
      </c>
      <c r="C1413" s="3">
        <v>11412</v>
      </c>
      <c r="D1413" s="3" t="s">
        <v>4875</v>
      </c>
      <c r="E1413" s="3" t="s">
        <v>4876</v>
      </c>
      <c r="F1413" s="3">
        <v>2015</v>
      </c>
      <c r="G1413" s="3" t="s">
        <v>259</v>
      </c>
      <c r="H1413" s="3" t="s">
        <v>571</v>
      </c>
      <c r="I1413" s="3" t="s">
        <v>1187</v>
      </c>
      <c r="J1413" s="3" t="s">
        <v>4877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4878</v>
      </c>
      <c r="T1413" s="3" t="s">
        <v>62</v>
      </c>
      <c r="U1413" s="3" t="s">
        <v>1094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3968</v>
      </c>
      <c r="E1414" s="3" t="s">
        <v>3969</v>
      </c>
      <c r="F1414" s="3">
        <v>2009</v>
      </c>
      <c r="G1414" s="3" t="s">
        <v>56</v>
      </c>
      <c r="H1414" s="3" t="s">
        <v>3970</v>
      </c>
      <c r="I1414" s="3" t="s">
        <v>3971</v>
      </c>
      <c r="J1414" s="3" t="s">
        <v>3972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3973</v>
      </c>
      <c r="T1414" s="3" t="s">
        <v>62</v>
      </c>
      <c r="U1414" s="3" t="s">
        <v>2962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556</v>
      </c>
      <c r="F1415" s="3">
        <v>2006</v>
      </c>
      <c r="G1415" s="3" t="s">
        <v>152</v>
      </c>
      <c r="H1415" s="3" t="s">
        <v>557</v>
      </c>
      <c r="I1415" s="3" t="s">
        <v>154</v>
      </c>
      <c r="J1415" s="3" t="s">
        <v>558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559</v>
      </c>
      <c r="S1415" s="3" t="s">
        <v>560</v>
      </c>
      <c r="T1415" s="3" t="s">
        <v>62</v>
      </c>
      <c r="U1415" s="3" t="s">
        <v>561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5531</v>
      </c>
      <c r="E1416" s="3" t="s">
        <v>6237</v>
      </c>
      <c r="F1416" s="3">
        <v>2004</v>
      </c>
      <c r="G1416" s="3" t="s">
        <v>259</v>
      </c>
      <c r="H1416" s="3" t="s">
        <v>636</v>
      </c>
      <c r="I1416" s="3" t="s">
        <v>637</v>
      </c>
      <c r="K1416" s="3" t="s">
        <v>252</v>
      </c>
      <c r="L1416" s="3" t="s">
        <v>147</v>
      </c>
      <c r="M1416" s="3" t="s">
        <v>103</v>
      </c>
      <c r="N1416" s="3" t="s">
        <v>552</v>
      </c>
      <c r="O1416" s="3">
        <v>2499</v>
      </c>
      <c r="R1416" s="3">
        <v>11</v>
      </c>
      <c r="S1416" s="3" t="s">
        <v>6238</v>
      </c>
      <c r="T1416" s="3" t="s">
        <v>62</v>
      </c>
      <c r="U1416" s="3" t="s">
        <v>5787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hidden="1" x14ac:dyDescent="0.2">
      <c r="A1417" s="3">
        <v>11416</v>
      </c>
      <c r="B1417" s="3" t="s">
        <v>2</v>
      </c>
      <c r="C1417" s="3">
        <v>11416</v>
      </c>
      <c r="D1417" s="3" t="s">
        <v>4889</v>
      </c>
      <c r="E1417" s="3" t="s">
        <v>4890</v>
      </c>
      <c r="F1417" s="3">
        <v>2008</v>
      </c>
      <c r="G1417" s="3" t="s">
        <v>152</v>
      </c>
      <c r="H1417" s="3" t="s">
        <v>4073</v>
      </c>
      <c r="I1417" s="3" t="s">
        <v>154</v>
      </c>
      <c r="J1417" s="3" t="s">
        <v>4074</v>
      </c>
      <c r="K1417" s="3" t="s">
        <v>4034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4891</v>
      </c>
      <c r="T1417" s="3" t="s">
        <v>62</v>
      </c>
      <c r="U1417" s="3" t="s">
        <v>4892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hidden="1" x14ac:dyDescent="0.2">
      <c r="A1418" s="3">
        <v>11417</v>
      </c>
      <c r="B1418" s="3" t="s">
        <v>2</v>
      </c>
      <c r="C1418" s="3">
        <v>11417</v>
      </c>
      <c r="D1418" s="3" t="s">
        <v>4893</v>
      </c>
      <c r="F1418" s="3">
        <v>2014</v>
      </c>
      <c r="G1418" s="3" t="s">
        <v>38</v>
      </c>
      <c r="H1418" s="3" t="s">
        <v>1506</v>
      </c>
      <c r="J1418" s="3" t="s">
        <v>911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2135</v>
      </c>
      <c r="S1418" s="3" t="s">
        <v>4894</v>
      </c>
      <c r="T1418" s="3" t="s">
        <v>47</v>
      </c>
      <c r="U1418" s="3" t="s">
        <v>3200</v>
      </c>
      <c r="V1418" s="3">
        <v>4410</v>
      </c>
      <c r="W1418" s="3" t="s">
        <v>702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hidden="1" x14ac:dyDescent="0.2">
      <c r="A1419" s="3">
        <v>11418</v>
      </c>
      <c r="B1419" s="3" t="s">
        <v>2</v>
      </c>
      <c r="C1419" s="3">
        <v>11418</v>
      </c>
      <c r="D1419" s="3" t="s">
        <v>4895</v>
      </c>
      <c r="E1419" s="3" t="s">
        <v>4896</v>
      </c>
      <c r="F1419" s="3">
        <v>1993</v>
      </c>
      <c r="G1419" s="3" t="s">
        <v>56</v>
      </c>
      <c r="H1419" s="3" t="s">
        <v>794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2182</v>
      </c>
      <c r="T1419" s="3" t="s">
        <v>47</v>
      </c>
      <c r="U1419" s="3" t="s">
        <v>1652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3184</v>
      </c>
      <c r="E1420" s="3" t="s">
        <v>3185</v>
      </c>
      <c r="F1420" s="3">
        <v>2016</v>
      </c>
      <c r="G1420" s="3" t="s">
        <v>198</v>
      </c>
      <c r="H1420" s="3" t="s">
        <v>250</v>
      </c>
      <c r="I1420" s="3" t="s">
        <v>1110</v>
      </c>
      <c r="J1420" s="3" t="s">
        <v>616</v>
      </c>
      <c r="K1420" s="3" t="s">
        <v>1560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3186</v>
      </c>
      <c r="T1420" s="3" t="s">
        <v>62</v>
      </c>
      <c r="U1420" s="3" t="s">
        <v>3187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x14ac:dyDescent="0.2">
      <c r="A1421" s="3">
        <v>10479</v>
      </c>
      <c r="B1421" s="3" t="s">
        <v>2</v>
      </c>
      <c r="C1421" s="3">
        <v>10479</v>
      </c>
      <c r="D1421" s="3" t="s">
        <v>2150</v>
      </c>
      <c r="F1421" s="3">
        <v>2017</v>
      </c>
      <c r="G1421" s="3" t="s">
        <v>841</v>
      </c>
      <c r="H1421" s="3" t="s">
        <v>2151</v>
      </c>
      <c r="I1421" s="3" t="s">
        <v>1110</v>
      </c>
      <c r="K1421" s="3" t="s">
        <v>252</v>
      </c>
      <c r="L1421" s="3" t="s">
        <v>631</v>
      </c>
      <c r="M1421" s="3" t="s">
        <v>103</v>
      </c>
      <c r="N1421" s="3" t="s">
        <v>104</v>
      </c>
      <c r="O1421" s="3">
        <v>2999</v>
      </c>
      <c r="R1421" s="3" t="s">
        <v>2152</v>
      </c>
      <c r="S1421" s="3" t="s">
        <v>2153</v>
      </c>
      <c r="T1421" s="3" t="s">
        <v>62</v>
      </c>
      <c r="U1421" s="3" t="s">
        <v>135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629</v>
      </c>
      <c r="F1422" s="3">
        <v>2017</v>
      </c>
      <c r="G1422" s="3" t="s">
        <v>259</v>
      </c>
      <c r="H1422" s="3" t="s">
        <v>444</v>
      </c>
      <c r="I1422" s="3" t="s">
        <v>630</v>
      </c>
      <c r="K1422" s="3" t="s">
        <v>252</v>
      </c>
      <c r="L1422" s="3" t="s">
        <v>631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632</v>
      </c>
      <c r="T1422" s="3" t="s">
        <v>62</v>
      </c>
      <c r="U1422" s="3" t="s">
        <v>135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hidden="1" x14ac:dyDescent="0.2">
      <c r="A1423" s="3">
        <v>11422</v>
      </c>
      <c r="B1423" s="3" t="s">
        <v>2</v>
      </c>
      <c r="C1423" s="3">
        <v>11422</v>
      </c>
      <c r="D1423" s="3" t="s">
        <v>4905</v>
      </c>
      <c r="F1423" s="3">
        <v>2017</v>
      </c>
      <c r="G1423" s="3" t="s">
        <v>347</v>
      </c>
      <c r="H1423" s="3" t="s">
        <v>964</v>
      </c>
      <c r="I1423" s="3" t="s">
        <v>965</v>
      </c>
      <c r="K1423" s="3" t="s">
        <v>67</v>
      </c>
      <c r="L1423" s="3" t="s">
        <v>654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4906</v>
      </c>
      <c r="T1423" s="3" t="s">
        <v>81</v>
      </c>
      <c r="U1423" s="3" t="s">
        <v>2945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hidden="1" x14ac:dyDescent="0.2">
      <c r="A1424" s="3">
        <v>11423</v>
      </c>
      <c r="B1424" s="3" t="s">
        <v>2</v>
      </c>
      <c r="C1424" s="3">
        <v>11423</v>
      </c>
      <c r="D1424" s="3" t="s">
        <v>4907</v>
      </c>
      <c r="F1424" s="3">
        <v>2010</v>
      </c>
      <c r="G1424" s="3" t="s">
        <v>38</v>
      </c>
      <c r="H1424" s="3" t="s">
        <v>66</v>
      </c>
      <c r="I1424" s="3" t="s">
        <v>4908</v>
      </c>
      <c r="J1424" s="3" t="s">
        <v>610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4909</v>
      </c>
      <c r="T1424" s="3" t="s">
        <v>70</v>
      </c>
      <c r="U1424" s="3" t="s">
        <v>707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3323</v>
      </c>
      <c r="E1425" s="3" t="s">
        <v>3324</v>
      </c>
      <c r="F1425" s="3">
        <v>2010</v>
      </c>
      <c r="G1425" s="3" t="s">
        <v>152</v>
      </c>
      <c r="H1425" s="3" t="s">
        <v>2379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3325</v>
      </c>
      <c r="T1425" s="3" t="s">
        <v>62</v>
      </c>
      <c r="U1425" s="3" t="s">
        <v>1452</v>
      </c>
      <c r="W1425" s="3" t="s">
        <v>450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hidden="1" x14ac:dyDescent="0.2">
      <c r="A1426" s="3">
        <v>11425</v>
      </c>
      <c r="B1426" s="3" t="s">
        <v>2</v>
      </c>
      <c r="C1426" s="3">
        <v>11425</v>
      </c>
      <c r="D1426" s="3" t="s">
        <v>364</v>
      </c>
      <c r="E1426" s="3" t="s">
        <v>4912</v>
      </c>
      <c r="F1426" s="3">
        <v>2011</v>
      </c>
      <c r="G1426" s="3" t="s">
        <v>56</v>
      </c>
      <c r="H1426" s="3" t="s">
        <v>366</v>
      </c>
      <c r="J1426" s="3" t="s">
        <v>367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1326</v>
      </c>
      <c r="T1426" s="3" t="s">
        <v>554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hidden="1" x14ac:dyDescent="0.2">
      <c r="A1427" s="3">
        <v>11426</v>
      </c>
      <c r="B1427" s="3" t="s">
        <v>2</v>
      </c>
      <c r="C1427" s="3">
        <v>11426</v>
      </c>
      <c r="D1427" s="3" t="s">
        <v>4913</v>
      </c>
      <c r="E1427" s="3" t="s">
        <v>4914</v>
      </c>
      <c r="F1427" s="3">
        <v>2004</v>
      </c>
      <c r="G1427" s="3" t="s">
        <v>86</v>
      </c>
      <c r="H1427" s="3" t="s">
        <v>87</v>
      </c>
      <c r="I1427" s="3" t="s">
        <v>4915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4916</v>
      </c>
      <c r="T1427" s="3" t="s">
        <v>211</v>
      </c>
      <c r="U1427" s="3" t="s">
        <v>4917</v>
      </c>
      <c r="V1427" s="3">
        <v>9812</v>
      </c>
      <c r="W1427" s="3" t="s">
        <v>410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2015</v>
      </c>
      <c r="E1428" s="3" t="s">
        <v>2016</v>
      </c>
      <c r="F1428" s="3">
        <v>2000</v>
      </c>
      <c r="G1428" s="3" t="s">
        <v>176</v>
      </c>
      <c r="H1428" s="3" t="s">
        <v>79</v>
      </c>
      <c r="I1428" s="3" t="s">
        <v>2017</v>
      </c>
      <c r="J1428" s="3" t="s">
        <v>2018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2019</v>
      </c>
      <c r="T1428" s="3" t="s">
        <v>62</v>
      </c>
      <c r="U1428" s="3" t="s">
        <v>2020</v>
      </c>
      <c r="W1428" s="6" t="s">
        <v>6355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hidden="1" x14ac:dyDescent="0.2">
      <c r="A1429" s="3">
        <v>11428</v>
      </c>
      <c r="B1429" s="3" t="s">
        <v>2</v>
      </c>
      <c r="C1429" s="3">
        <v>11428</v>
      </c>
      <c r="D1429" s="3" t="s">
        <v>4922</v>
      </c>
      <c r="E1429" s="3" t="s">
        <v>4923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4924</v>
      </c>
      <c r="T1429" s="3" t="s">
        <v>171</v>
      </c>
      <c r="U1429" s="3" t="s">
        <v>1716</v>
      </c>
      <c r="V1429" s="3">
        <v>4818</v>
      </c>
      <c r="W1429" s="3" t="s">
        <v>702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hidden="1" x14ac:dyDescent="0.2">
      <c r="A1430" s="3">
        <v>11429</v>
      </c>
      <c r="B1430" s="3" t="s">
        <v>2</v>
      </c>
      <c r="C1430" s="3">
        <v>11429</v>
      </c>
      <c r="D1430" s="3" t="s">
        <v>4925</v>
      </c>
      <c r="F1430" s="3">
        <v>2004</v>
      </c>
      <c r="G1430" s="3" t="s">
        <v>299</v>
      </c>
      <c r="H1430" s="3" t="s">
        <v>4926</v>
      </c>
      <c r="I1430" s="3" t="s">
        <v>306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4927</v>
      </c>
      <c r="T1430" s="3" t="s">
        <v>62</v>
      </c>
      <c r="U1430" s="3" t="s">
        <v>4928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hidden="1" x14ac:dyDescent="0.2">
      <c r="A1431" s="3">
        <v>11430</v>
      </c>
      <c r="B1431" s="3" t="s">
        <v>2</v>
      </c>
      <c r="C1431" s="3">
        <v>11430</v>
      </c>
      <c r="D1431" s="3" t="s">
        <v>2989</v>
      </c>
      <c r="E1431" s="3" t="s">
        <v>4929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1026</v>
      </c>
      <c r="T1431" s="3" t="s">
        <v>47</v>
      </c>
      <c r="U1431" s="3" t="s">
        <v>748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1767</v>
      </c>
      <c r="F1432" s="3">
        <v>2016</v>
      </c>
      <c r="G1432" s="3" t="s">
        <v>86</v>
      </c>
      <c r="H1432" s="3" t="s">
        <v>836</v>
      </c>
      <c r="I1432" s="3" t="s">
        <v>503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6352</v>
      </c>
      <c r="S1432" s="3" t="s">
        <v>3159</v>
      </c>
      <c r="T1432" s="3" t="s">
        <v>62</v>
      </c>
      <c r="U1432" s="3" t="s">
        <v>2549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hidden="1" x14ac:dyDescent="0.2">
      <c r="A1433" s="3">
        <v>11432</v>
      </c>
      <c r="B1433" s="3" t="s">
        <v>2</v>
      </c>
      <c r="C1433" s="3">
        <v>11432</v>
      </c>
      <c r="D1433" s="3" t="s">
        <v>3208</v>
      </c>
      <c r="E1433" s="3" t="s">
        <v>4934</v>
      </c>
      <c r="F1433" s="3">
        <v>2006</v>
      </c>
      <c r="G1433" s="3" t="s">
        <v>56</v>
      </c>
      <c r="H1433" s="3" t="s">
        <v>1335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4163</v>
      </c>
      <c r="T1433" s="3" t="s">
        <v>70</v>
      </c>
      <c r="U1433" s="3" t="s">
        <v>2371</v>
      </c>
      <c r="V1433" s="3">
        <v>4112</v>
      </c>
      <c r="W1433" s="3" t="s">
        <v>333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hidden="1" x14ac:dyDescent="0.2">
      <c r="A1434" s="3">
        <v>11433</v>
      </c>
      <c r="B1434" s="3" t="s">
        <v>2</v>
      </c>
      <c r="C1434" s="3">
        <v>11433</v>
      </c>
      <c r="D1434" s="3" t="s">
        <v>4935</v>
      </c>
      <c r="F1434" s="3">
        <v>2016</v>
      </c>
      <c r="G1434" s="3" t="s">
        <v>259</v>
      </c>
      <c r="H1434" s="3" t="s">
        <v>2393</v>
      </c>
      <c r="I1434" s="3" t="s">
        <v>4936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2498</v>
      </c>
      <c r="T1434" s="3" t="s">
        <v>171</v>
      </c>
      <c r="U1434" s="3" t="s">
        <v>1380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1499</v>
      </c>
      <c r="E1435" s="3" t="s">
        <v>1592</v>
      </c>
      <c r="F1435" s="3">
        <v>2005</v>
      </c>
      <c r="G1435" s="3" t="s">
        <v>198</v>
      </c>
      <c r="H1435" s="3" t="s">
        <v>877</v>
      </c>
      <c r="I1435" s="3" t="s">
        <v>1501</v>
      </c>
      <c r="J1435" s="3" t="s">
        <v>879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1593</v>
      </c>
      <c r="T1435" s="3" t="s">
        <v>62</v>
      </c>
      <c r="U1435" s="3" t="s">
        <v>1438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hidden="1" x14ac:dyDescent="0.2">
      <c r="A1436" s="3">
        <v>11435</v>
      </c>
      <c r="B1436" s="3" t="s">
        <v>2</v>
      </c>
      <c r="C1436" s="3">
        <v>11435</v>
      </c>
      <c r="D1436" s="3" t="s">
        <v>4939</v>
      </c>
      <c r="F1436" s="3">
        <v>2007</v>
      </c>
      <c r="G1436" s="3" t="s">
        <v>56</v>
      </c>
      <c r="H1436" s="3" t="s">
        <v>4940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4941</v>
      </c>
      <c r="T1436" s="3" t="s">
        <v>47</v>
      </c>
      <c r="U1436" s="3" t="s">
        <v>2684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hidden="1" x14ac:dyDescent="0.2">
      <c r="A1437" s="3">
        <v>11436</v>
      </c>
      <c r="B1437" s="3" t="s">
        <v>2</v>
      </c>
      <c r="C1437" s="3">
        <v>11436</v>
      </c>
      <c r="D1437" s="3" t="s">
        <v>4306</v>
      </c>
      <c r="F1437" s="3">
        <v>2006</v>
      </c>
      <c r="G1437" s="3" t="s">
        <v>56</v>
      </c>
      <c r="H1437" s="3" t="s">
        <v>366</v>
      </c>
      <c r="J1437" s="3" t="s">
        <v>730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2528</v>
      </c>
      <c r="S1437" s="3" t="s">
        <v>4942</v>
      </c>
      <c r="T1437" s="3" t="s">
        <v>47</v>
      </c>
      <c r="U1437" s="3" t="s">
        <v>4214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hidden="1" x14ac:dyDescent="0.2">
      <c r="A1438" s="3">
        <v>11437</v>
      </c>
      <c r="B1438" s="3" t="s">
        <v>2</v>
      </c>
      <c r="C1438" s="3">
        <v>11437</v>
      </c>
      <c r="D1438" s="3" t="s">
        <v>4943</v>
      </c>
      <c r="E1438" s="3" t="s">
        <v>4944</v>
      </c>
      <c r="F1438" s="3">
        <v>2008</v>
      </c>
      <c r="G1438" s="3" t="s">
        <v>56</v>
      </c>
      <c r="H1438" s="3" t="s">
        <v>1785</v>
      </c>
      <c r="I1438" s="3" t="s">
        <v>2477</v>
      </c>
      <c r="J1438" s="3" t="s">
        <v>4945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4946</v>
      </c>
      <c r="T1438" s="3" t="s">
        <v>62</v>
      </c>
      <c r="U1438" s="3" t="s">
        <v>4947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hidden="1" x14ac:dyDescent="0.2">
      <c r="A1439" s="3">
        <v>11438</v>
      </c>
      <c r="B1439" s="3" t="s">
        <v>2</v>
      </c>
      <c r="C1439" s="3">
        <v>11438</v>
      </c>
      <c r="D1439" s="3" t="s">
        <v>4948</v>
      </c>
      <c r="F1439" s="3">
        <v>2015</v>
      </c>
      <c r="G1439" s="3" t="s">
        <v>56</v>
      </c>
      <c r="H1439" s="3" t="s">
        <v>2193</v>
      </c>
      <c r="J1439" s="3" t="s">
        <v>2195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4949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hidden="1" x14ac:dyDescent="0.2">
      <c r="A1440" s="3">
        <v>11439</v>
      </c>
      <c r="B1440" s="3" t="s">
        <v>2</v>
      </c>
      <c r="C1440" s="3">
        <v>11439</v>
      </c>
      <c r="D1440" s="3" t="s">
        <v>4950</v>
      </c>
      <c r="F1440" s="3">
        <v>2014</v>
      </c>
      <c r="G1440" s="3" t="s">
        <v>389</v>
      </c>
      <c r="H1440" s="3" t="s">
        <v>1631</v>
      </c>
      <c r="I1440" s="3" t="s">
        <v>4951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3940</v>
      </c>
      <c r="T1440" s="3" t="s">
        <v>47</v>
      </c>
      <c r="U1440" s="3" t="s">
        <v>2073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2302</v>
      </c>
      <c r="E1441" s="3" t="s">
        <v>2303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2304</v>
      </c>
      <c r="T1441" s="3" t="s">
        <v>62</v>
      </c>
      <c r="U1441" s="3" t="s">
        <v>1438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hidden="1" x14ac:dyDescent="0.2">
      <c r="A1442" s="3">
        <v>11441</v>
      </c>
      <c r="B1442" s="3" t="s">
        <v>2</v>
      </c>
      <c r="C1442" s="3">
        <v>11441</v>
      </c>
      <c r="D1442" s="3" t="s">
        <v>4237</v>
      </c>
      <c r="E1442" s="3" t="s">
        <v>4955</v>
      </c>
      <c r="F1442" s="3">
        <v>2008</v>
      </c>
      <c r="G1442" s="3" t="s">
        <v>284</v>
      </c>
      <c r="H1442" s="3" t="s">
        <v>285</v>
      </c>
      <c r="I1442" s="3" t="s">
        <v>668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4956</v>
      </c>
      <c r="T1442" s="3" t="s">
        <v>171</v>
      </c>
      <c r="U1442" s="3" t="s">
        <v>469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hidden="1" x14ac:dyDescent="0.2">
      <c r="A1443" s="3">
        <v>11442</v>
      </c>
      <c r="B1443" s="3" t="s">
        <v>2</v>
      </c>
      <c r="C1443" s="3">
        <v>11442</v>
      </c>
      <c r="D1443" s="3" t="s">
        <v>4957</v>
      </c>
      <c r="E1443" s="3" t="s">
        <v>4958</v>
      </c>
      <c r="F1443" s="3">
        <v>2013</v>
      </c>
      <c r="G1443" s="3" t="s">
        <v>292</v>
      </c>
      <c r="H1443" s="3" t="s">
        <v>899</v>
      </c>
      <c r="I1443" s="3" t="s">
        <v>1273</v>
      </c>
      <c r="J1443" s="3" t="s">
        <v>1663</v>
      </c>
      <c r="K1443" s="3" t="s">
        <v>67</v>
      </c>
      <c r="L1443" s="3" t="s">
        <v>901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4959</v>
      </c>
      <c r="T1443" s="3" t="s">
        <v>254</v>
      </c>
      <c r="U1443" s="3" t="s">
        <v>386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4323</v>
      </c>
      <c r="E1444" s="3" t="s">
        <v>4324</v>
      </c>
      <c r="F1444" s="3">
        <v>2015</v>
      </c>
      <c r="G1444" s="3" t="s">
        <v>86</v>
      </c>
      <c r="H1444" s="3" t="s">
        <v>502</v>
      </c>
      <c r="I1444" s="3" t="s">
        <v>503</v>
      </c>
      <c r="J1444" s="3" t="s">
        <v>1619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4325</v>
      </c>
      <c r="T1444" s="3" t="s">
        <v>62</v>
      </c>
      <c r="U1444" s="3" t="s">
        <v>4326</v>
      </c>
      <c r="W1444" s="3" t="s">
        <v>702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hidden="1" x14ac:dyDescent="0.2">
      <c r="A1445" s="3">
        <v>11444</v>
      </c>
      <c r="B1445" s="3" t="s">
        <v>2</v>
      </c>
      <c r="C1445" s="3">
        <v>11444</v>
      </c>
      <c r="D1445" s="3" t="s">
        <v>4961</v>
      </c>
      <c r="E1445" s="3" t="s">
        <v>4962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4963</v>
      </c>
      <c r="T1445" s="3" t="s">
        <v>62</v>
      </c>
      <c r="U1445" s="3" t="s">
        <v>1133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6311</v>
      </c>
      <c r="E1446" s="3" t="s">
        <v>6312</v>
      </c>
      <c r="F1446" s="3">
        <v>2002</v>
      </c>
      <c r="G1446" s="3" t="s">
        <v>38</v>
      </c>
      <c r="H1446" s="3" t="s">
        <v>543</v>
      </c>
      <c r="K1446" s="3" t="s">
        <v>41</v>
      </c>
      <c r="L1446" s="3" t="s">
        <v>578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6313</v>
      </c>
      <c r="T1446" s="3" t="s">
        <v>62</v>
      </c>
      <c r="U1446" s="3" t="s">
        <v>6314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370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4011</v>
      </c>
      <c r="F1447" s="3">
        <v>2006</v>
      </c>
      <c r="G1447" s="3" t="s">
        <v>696</v>
      </c>
      <c r="H1447" s="3" t="s">
        <v>4012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4013</v>
      </c>
      <c r="T1447" s="3" t="s">
        <v>62</v>
      </c>
      <c r="U1447" s="3" t="s">
        <v>664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527</v>
      </c>
      <c r="F1448" s="3">
        <v>2005</v>
      </c>
      <c r="G1448" s="3" t="s">
        <v>56</v>
      </c>
      <c r="H1448" s="3" t="s">
        <v>528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529</v>
      </c>
      <c r="T1448" s="3" t="s">
        <v>62</v>
      </c>
      <c r="U1448" s="3" t="s">
        <v>530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hidden="1" x14ac:dyDescent="0.2">
      <c r="A1449" s="3">
        <v>11448</v>
      </c>
      <c r="B1449" s="3" t="s">
        <v>2</v>
      </c>
      <c r="C1449" s="3">
        <v>11448</v>
      </c>
      <c r="D1449" s="3" t="s">
        <v>4974</v>
      </c>
      <c r="E1449" s="3" t="s">
        <v>4975</v>
      </c>
      <c r="F1449" s="3">
        <v>1995</v>
      </c>
      <c r="G1449" s="3" t="s">
        <v>56</v>
      </c>
      <c r="H1449" s="3" t="s">
        <v>1335</v>
      </c>
      <c r="I1449" s="3" t="s">
        <v>4976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4977</v>
      </c>
      <c r="T1449" s="3" t="s">
        <v>289</v>
      </c>
      <c r="U1449" s="3" t="s">
        <v>869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hidden="1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4978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4979</v>
      </c>
      <c r="T1450" s="3" t="s">
        <v>1175</v>
      </c>
      <c r="U1450" s="3" t="s">
        <v>1972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hidden="1" x14ac:dyDescent="0.2">
      <c r="A1451" s="3">
        <v>11450</v>
      </c>
      <c r="B1451" s="3" t="s">
        <v>2</v>
      </c>
      <c r="C1451" s="3">
        <v>11450</v>
      </c>
      <c r="D1451" s="3" t="s">
        <v>4980</v>
      </c>
      <c r="E1451" s="3" t="s">
        <v>4981</v>
      </c>
      <c r="F1451" s="3">
        <v>2006</v>
      </c>
      <c r="G1451" s="3" t="s">
        <v>284</v>
      </c>
      <c r="H1451" s="3" t="s">
        <v>285</v>
      </c>
      <c r="I1451" s="3" t="s">
        <v>668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4982</v>
      </c>
      <c r="T1451" s="3" t="s">
        <v>70</v>
      </c>
      <c r="U1451" s="3" t="s">
        <v>1137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hidden="1" x14ac:dyDescent="0.2">
      <c r="A1452" s="3">
        <v>11451</v>
      </c>
      <c r="B1452" s="3" t="s">
        <v>2</v>
      </c>
      <c r="C1452" s="3">
        <v>11451</v>
      </c>
      <c r="D1452" s="3" t="s">
        <v>4983</v>
      </c>
      <c r="F1452" s="3">
        <v>2001</v>
      </c>
      <c r="G1452" s="3" t="s">
        <v>292</v>
      </c>
      <c r="H1452" s="3" t="s">
        <v>899</v>
      </c>
      <c r="J1452" s="3" t="s">
        <v>3263</v>
      </c>
      <c r="K1452" s="3" t="s">
        <v>1683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4984</v>
      </c>
      <c r="S1452" s="3" t="s">
        <v>3214</v>
      </c>
      <c r="T1452" s="3" t="s">
        <v>47</v>
      </c>
      <c r="U1452" s="3" t="s">
        <v>1258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1810</v>
      </c>
      <c r="E1453" s="3" t="s">
        <v>1811</v>
      </c>
      <c r="F1453" s="3">
        <v>2015</v>
      </c>
      <c r="G1453" s="3" t="s">
        <v>299</v>
      </c>
      <c r="H1453" s="3" t="s">
        <v>1495</v>
      </c>
      <c r="J1453" s="3" t="s">
        <v>1812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1813</v>
      </c>
      <c r="T1453" s="3" t="s">
        <v>1814</v>
      </c>
      <c r="U1453" s="3" t="s">
        <v>781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hidden="1" x14ac:dyDescent="0.2">
      <c r="A1454" s="3">
        <v>11453</v>
      </c>
      <c r="B1454" s="3" t="s">
        <v>2</v>
      </c>
      <c r="C1454" s="3">
        <v>11453</v>
      </c>
      <c r="D1454" s="3" t="s">
        <v>4988</v>
      </c>
      <c r="F1454" s="3">
        <v>2013</v>
      </c>
      <c r="G1454" s="3" t="s">
        <v>1035</v>
      </c>
      <c r="H1454" s="3" t="s">
        <v>1139</v>
      </c>
      <c r="I1454" s="3" t="s">
        <v>1748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4989</v>
      </c>
      <c r="T1454" s="3" t="s">
        <v>62</v>
      </c>
      <c r="U1454" s="3" t="s">
        <v>4990</v>
      </c>
      <c r="V1454" s="3">
        <v>4474</v>
      </c>
      <c r="W1454" s="3" t="s">
        <v>702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hidden="1" x14ac:dyDescent="0.2">
      <c r="A1455" s="3">
        <v>11454</v>
      </c>
      <c r="B1455" s="3" t="s">
        <v>2</v>
      </c>
      <c r="C1455" s="3">
        <v>11454</v>
      </c>
      <c r="D1455" s="3" t="s">
        <v>4991</v>
      </c>
      <c r="E1455" s="3" t="s">
        <v>4992</v>
      </c>
      <c r="F1455" s="3">
        <v>2013</v>
      </c>
      <c r="G1455" s="3" t="s">
        <v>292</v>
      </c>
      <c r="H1455" s="3" t="s">
        <v>507</v>
      </c>
      <c r="I1455" s="3" t="s">
        <v>1341</v>
      </c>
      <c r="J1455" s="3" t="s">
        <v>4612</v>
      </c>
      <c r="K1455" s="3" t="s">
        <v>59</v>
      </c>
      <c r="L1455" s="3" t="s">
        <v>901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4993</v>
      </c>
      <c r="T1455" s="3" t="s">
        <v>62</v>
      </c>
      <c r="U1455" s="3" t="s">
        <v>4994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hidden="1" x14ac:dyDescent="0.2">
      <c r="A1456" s="3">
        <v>11455</v>
      </c>
      <c r="B1456" s="3" t="s">
        <v>2</v>
      </c>
      <c r="C1456" s="3">
        <v>11455</v>
      </c>
      <c r="D1456" s="3" t="s">
        <v>2752</v>
      </c>
      <c r="F1456" s="3">
        <v>2012</v>
      </c>
      <c r="G1456" s="3" t="s">
        <v>56</v>
      </c>
      <c r="H1456" s="3" t="s">
        <v>2193</v>
      </c>
      <c r="J1456" s="3" t="s">
        <v>2195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4995</v>
      </c>
      <c r="T1456" s="3" t="s">
        <v>62</v>
      </c>
      <c r="U1456" s="3" t="s">
        <v>2236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hidden="1" x14ac:dyDescent="0.2">
      <c r="A1457" s="3">
        <v>11456</v>
      </c>
      <c r="B1457" s="3" t="s">
        <v>2</v>
      </c>
      <c r="C1457" s="3">
        <v>11456</v>
      </c>
      <c r="D1457" s="3" t="s">
        <v>4996</v>
      </c>
      <c r="E1457" s="3" t="s">
        <v>4997</v>
      </c>
      <c r="F1457" s="3">
        <v>2000</v>
      </c>
      <c r="G1457" s="3" t="s">
        <v>56</v>
      </c>
      <c r="H1457" s="3" t="s">
        <v>1335</v>
      </c>
      <c r="I1457" s="3" t="s">
        <v>2929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4998</v>
      </c>
      <c r="T1457" s="3" t="s">
        <v>62</v>
      </c>
      <c r="U1457" s="3" t="s">
        <v>393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hidden="1" x14ac:dyDescent="0.2">
      <c r="A1458" s="3">
        <v>11457</v>
      </c>
      <c r="B1458" s="3" t="s">
        <v>2</v>
      </c>
      <c r="C1458" s="3">
        <v>11457</v>
      </c>
      <c r="D1458" s="3" t="s">
        <v>703</v>
      </c>
      <c r="E1458" s="3" t="s">
        <v>4999</v>
      </c>
      <c r="F1458" s="3">
        <v>2005</v>
      </c>
      <c r="G1458" s="3" t="s">
        <v>56</v>
      </c>
      <c r="H1458" s="3" t="s">
        <v>57</v>
      </c>
      <c r="I1458" s="3" t="s">
        <v>306</v>
      </c>
      <c r="J1458" s="3" t="s">
        <v>705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2919</v>
      </c>
      <c r="T1458" s="3" t="s">
        <v>62</v>
      </c>
      <c r="U1458" s="3" t="s">
        <v>5000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hidden="1" x14ac:dyDescent="0.2">
      <c r="A1459" s="3">
        <v>11458</v>
      </c>
      <c r="B1459" s="3" t="s">
        <v>2</v>
      </c>
      <c r="C1459" s="3">
        <v>11458</v>
      </c>
      <c r="D1459" s="3" t="s">
        <v>5001</v>
      </c>
      <c r="E1459" s="3" t="s">
        <v>5002</v>
      </c>
      <c r="F1459" s="3">
        <v>2017</v>
      </c>
      <c r="G1459" s="3" t="s">
        <v>56</v>
      </c>
      <c r="H1459" s="3" t="s">
        <v>183</v>
      </c>
      <c r="I1459" s="3" t="s">
        <v>5003</v>
      </c>
      <c r="K1459" s="3" t="s">
        <v>186</v>
      </c>
      <c r="L1459" s="3" t="s">
        <v>2434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5004</v>
      </c>
      <c r="T1459" s="3" t="s">
        <v>70</v>
      </c>
      <c r="U1459" s="3" t="s">
        <v>545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hidden="1" x14ac:dyDescent="0.2">
      <c r="A1460" s="3">
        <v>11459</v>
      </c>
      <c r="B1460" s="3" t="s">
        <v>2</v>
      </c>
      <c r="C1460" s="3">
        <v>11459</v>
      </c>
      <c r="D1460" s="3" t="s">
        <v>5005</v>
      </c>
      <c r="E1460" s="3" t="s">
        <v>5006</v>
      </c>
      <c r="F1460" s="3">
        <v>1993</v>
      </c>
      <c r="G1460" s="3" t="s">
        <v>284</v>
      </c>
      <c r="H1460" s="3" t="s">
        <v>2781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5007</v>
      </c>
      <c r="T1460" s="3" t="s">
        <v>62</v>
      </c>
      <c r="U1460" s="3" t="s">
        <v>5008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hidden="1" x14ac:dyDescent="0.2">
      <c r="A1461" s="3">
        <v>11460</v>
      </c>
      <c r="B1461" s="3" t="s">
        <v>2</v>
      </c>
      <c r="C1461" s="3">
        <v>11460</v>
      </c>
      <c r="D1461" s="3" t="s">
        <v>5009</v>
      </c>
      <c r="F1461" s="3">
        <v>2016</v>
      </c>
      <c r="G1461" s="3" t="s">
        <v>865</v>
      </c>
      <c r="H1461" s="3" t="s">
        <v>5010</v>
      </c>
      <c r="I1461" s="3" t="s">
        <v>5011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5012</v>
      </c>
      <c r="T1461" s="3" t="s">
        <v>70</v>
      </c>
      <c r="U1461" s="3" t="s">
        <v>1137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hidden="1" x14ac:dyDescent="0.2">
      <c r="A1462" s="3">
        <v>11461</v>
      </c>
      <c r="B1462" s="3" t="s">
        <v>2</v>
      </c>
      <c r="C1462" s="3">
        <v>11461</v>
      </c>
      <c r="D1462" s="3" t="s">
        <v>5013</v>
      </c>
      <c r="E1462" s="3" t="s">
        <v>5014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5015</v>
      </c>
      <c r="T1462" s="3" t="s">
        <v>47</v>
      </c>
      <c r="U1462" s="3" t="s">
        <v>2729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2074</v>
      </c>
      <c r="E1463" s="3" t="s">
        <v>2075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2076</v>
      </c>
      <c r="T1463" s="3" t="s">
        <v>47</v>
      </c>
      <c r="U1463" s="3" t="s">
        <v>2077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hidden="1" x14ac:dyDescent="0.2">
      <c r="A1464" s="3">
        <v>11463</v>
      </c>
      <c r="B1464" s="3" t="s">
        <v>2</v>
      </c>
      <c r="C1464" s="3">
        <v>11463</v>
      </c>
      <c r="D1464" s="3" t="s">
        <v>5019</v>
      </c>
      <c r="E1464" s="3" t="s">
        <v>5020</v>
      </c>
      <c r="F1464" s="3">
        <v>2002</v>
      </c>
      <c r="G1464" s="3" t="s">
        <v>38</v>
      </c>
      <c r="H1464" s="3" t="s">
        <v>452</v>
      </c>
      <c r="I1464" s="3" t="s">
        <v>1110</v>
      </c>
      <c r="J1464" s="3" t="s">
        <v>454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5021</v>
      </c>
      <c r="T1464" s="3" t="s">
        <v>81</v>
      </c>
      <c r="U1464" s="3" t="s">
        <v>1964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hidden="1" x14ac:dyDescent="0.2">
      <c r="A1465" s="3">
        <v>11464</v>
      </c>
      <c r="B1465" s="3" t="s">
        <v>2</v>
      </c>
      <c r="C1465" s="3">
        <v>11464</v>
      </c>
      <c r="D1465" s="3" t="s">
        <v>5022</v>
      </c>
      <c r="F1465" s="3">
        <v>2013</v>
      </c>
      <c r="G1465" s="3" t="s">
        <v>56</v>
      </c>
      <c r="H1465" s="3" t="s">
        <v>653</v>
      </c>
      <c r="I1465" s="3" t="s">
        <v>1465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5023</v>
      </c>
      <c r="T1465" s="3" t="s">
        <v>1175</v>
      </c>
      <c r="U1465" s="3" t="s">
        <v>1217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hidden="1" x14ac:dyDescent="0.2">
      <c r="A1466" s="3">
        <v>11465</v>
      </c>
      <c r="B1466" s="3" t="s">
        <v>2</v>
      </c>
      <c r="C1466" s="3">
        <v>11465</v>
      </c>
      <c r="D1466" s="3" t="s">
        <v>5024</v>
      </c>
      <c r="F1466" s="3">
        <v>2006</v>
      </c>
      <c r="G1466" s="3" t="s">
        <v>358</v>
      </c>
      <c r="H1466" s="3" t="s">
        <v>798</v>
      </c>
      <c r="I1466" s="3" t="s">
        <v>1110</v>
      </c>
      <c r="J1466" s="3" t="s">
        <v>2051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5025</v>
      </c>
      <c r="T1466" s="3" t="s">
        <v>62</v>
      </c>
      <c r="U1466" s="3" t="s">
        <v>5026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2066</v>
      </c>
      <c r="E1467" s="3" t="s">
        <v>2067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2068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2069</v>
      </c>
      <c r="T1467" s="3" t="s">
        <v>47</v>
      </c>
      <c r="U1467" s="3" t="s">
        <v>2070</v>
      </c>
      <c r="W1467" s="3" t="s">
        <v>333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hidden="1" x14ac:dyDescent="0.2">
      <c r="A1468" s="3">
        <v>11467</v>
      </c>
      <c r="B1468" s="3" t="s">
        <v>2</v>
      </c>
      <c r="C1468" s="3">
        <v>11467</v>
      </c>
      <c r="D1468" s="3" t="s">
        <v>5029</v>
      </c>
      <c r="F1468" s="3">
        <v>2010</v>
      </c>
      <c r="G1468" s="3" t="s">
        <v>292</v>
      </c>
      <c r="H1468" s="3" t="s">
        <v>293</v>
      </c>
      <c r="I1468" s="3" t="s">
        <v>5030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5031</v>
      </c>
      <c r="S1468" s="3" t="s">
        <v>5032</v>
      </c>
      <c r="T1468" s="3" t="s">
        <v>47</v>
      </c>
      <c r="U1468" s="3" t="s">
        <v>1081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4614</v>
      </c>
      <c r="F1469" s="3">
        <v>2016</v>
      </c>
      <c r="G1469" s="3" t="s">
        <v>112</v>
      </c>
      <c r="H1469" s="3" t="s">
        <v>434</v>
      </c>
      <c r="I1469" s="3" t="s">
        <v>770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4615</v>
      </c>
      <c r="T1469" s="3" t="s">
        <v>47</v>
      </c>
      <c r="U1469" s="3" t="s">
        <v>855</v>
      </c>
      <c r="W1469" s="3" t="s">
        <v>450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hidden="1" x14ac:dyDescent="0.2">
      <c r="A1470" s="3">
        <v>11469</v>
      </c>
      <c r="B1470" s="3" t="s">
        <v>2</v>
      </c>
      <c r="C1470" s="3">
        <v>11469</v>
      </c>
      <c r="D1470" s="3" t="s">
        <v>5035</v>
      </c>
      <c r="F1470" s="3">
        <v>2001</v>
      </c>
      <c r="G1470" s="3" t="s">
        <v>152</v>
      </c>
      <c r="H1470" s="3" t="s">
        <v>1361</v>
      </c>
      <c r="J1470" s="3" t="s">
        <v>1362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4047</v>
      </c>
      <c r="T1470" s="3" t="s">
        <v>47</v>
      </c>
      <c r="U1470" s="3" t="s">
        <v>432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hidden="1" x14ac:dyDescent="0.2">
      <c r="A1471" s="3">
        <v>11470</v>
      </c>
      <c r="B1471" s="3" t="s">
        <v>2</v>
      </c>
      <c r="C1471" s="3">
        <v>11470</v>
      </c>
      <c r="D1471" s="3" t="s">
        <v>5036</v>
      </c>
      <c r="E1471" s="3" t="s">
        <v>5037</v>
      </c>
      <c r="F1471" s="3">
        <v>2006</v>
      </c>
      <c r="G1471" s="3" t="s">
        <v>86</v>
      </c>
      <c r="H1471" s="3" t="s">
        <v>1804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2135</v>
      </c>
      <c r="S1471" s="3" t="s">
        <v>5038</v>
      </c>
      <c r="T1471" s="3" t="s">
        <v>903</v>
      </c>
      <c r="U1471" s="3" t="s">
        <v>2622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hidden="1" x14ac:dyDescent="0.2">
      <c r="A1472" s="3">
        <v>11471</v>
      </c>
      <c r="B1472" s="3" t="s">
        <v>2</v>
      </c>
      <c r="C1472" s="3">
        <v>11471</v>
      </c>
      <c r="D1472" s="3" t="s">
        <v>5039</v>
      </c>
      <c r="E1472" s="3" t="s">
        <v>5040</v>
      </c>
      <c r="F1472" s="3">
        <v>2004</v>
      </c>
      <c r="G1472" s="3" t="s">
        <v>56</v>
      </c>
      <c r="H1472" s="3" t="s">
        <v>3068</v>
      </c>
      <c r="I1472" s="3" t="s">
        <v>5041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5042</v>
      </c>
      <c r="T1472" s="3" t="s">
        <v>171</v>
      </c>
      <c r="U1472" s="3" t="s">
        <v>505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hidden="1" x14ac:dyDescent="0.2">
      <c r="A1473" s="3">
        <v>11472</v>
      </c>
      <c r="B1473" s="3" t="s">
        <v>2</v>
      </c>
      <c r="C1473" s="3">
        <v>11472</v>
      </c>
      <c r="D1473" s="3" t="s">
        <v>5043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5044</v>
      </c>
      <c r="T1473" s="3" t="s">
        <v>70</v>
      </c>
      <c r="U1473" s="3" t="s">
        <v>545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849</v>
      </c>
      <c r="E1474" s="3" t="s">
        <v>850</v>
      </c>
      <c r="F1474" s="3">
        <v>2005</v>
      </c>
      <c r="G1474" s="3" t="s">
        <v>347</v>
      </c>
      <c r="H1474" s="3" t="s">
        <v>851</v>
      </c>
      <c r="I1474" s="3" t="s">
        <v>852</v>
      </c>
      <c r="J1474" s="3" t="s">
        <v>853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854</v>
      </c>
      <c r="T1474" s="3" t="s">
        <v>47</v>
      </c>
      <c r="U1474" s="3" t="s">
        <v>855</v>
      </c>
      <c r="W1474" s="3" t="s">
        <v>450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5982</v>
      </c>
      <c r="F1475" s="3">
        <v>1995</v>
      </c>
      <c r="G1475" s="3" t="s">
        <v>457</v>
      </c>
      <c r="H1475" s="3" t="s">
        <v>2012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5983</v>
      </c>
      <c r="T1475" s="3" t="s">
        <v>47</v>
      </c>
      <c r="U1475" s="3" t="s">
        <v>3300</v>
      </c>
      <c r="W1475" s="3" t="s">
        <v>450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hidden="1" x14ac:dyDescent="0.2">
      <c r="A1476" s="3">
        <v>11475</v>
      </c>
      <c r="B1476" s="3" t="s">
        <v>2</v>
      </c>
      <c r="C1476" s="3">
        <v>11475</v>
      </c>
      <c r="D1476" s="3" t="s">
        <v>5049</v>
      </c>
      <c r="E1476" s="3" t="s">
        <v>5050</v>
      </c>
      <c r="F1476" s="3">
        <v>1999</v>
      </c>
      <c r="G1476" s="3" t="s">
        <v>56</v>
      </c>
      <c r="H1476" s="3" t="s">
        <v>57</v>
      </c>
      <c r="I1476" s="3" t="s">
        <v>889</v>
      </c>
      <c r="J1476" s="3" t="s">
        <v>5051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5052</v>
      </c>
      <c r="T1476" s="3" t="s">
        <v>62</v>
      </c>
      <c r="U1476" s="3" t="s">
        <v>4536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3855</v>
      </c>
      <c r="E1477" s="3" t="s">
        <v>3856</v>
      </c>
      <c r="F1477" s="3">
        <v>2009</v>
      </c>
      <c r="G1477" s="3" t="s">
        <v>152</v>
      </c>
      <c r="H1477" s="3" t="s">
        <v>763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1371</v>
      </c>
      <c r="T1477" s="3" t="s">
        <v>47</v>
      </c>
      <c r="U1477" s="3" t="s">
        <v>158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hidden="1" x14ac:dyDescent="0.2">
      <c r="A1478" s="3">
        <v>11477</v>
      </c>
      <c r="B1478" s="3" t="s">
        <v>2</v>
      </c>
      <c r="C1478" s="3">
        <v>11477</v>
      </c>
      <c r="D1478" s="3" t="s">
        <v>5056</v>
      </c>
      <c r="E1478" s="3" t="s">
        <v>5057</v>
      </c>
      <c r="F1478" s="3">
        <v>2014</v>
      </c>
      <c r="G1478" s="3" t="s">
        <v>198</v>
      </c>
      <c r="H1478" s="3" t="s">
        <v>877</v>
      </c>
      <c r="I1478" s="3" t="s">
        <v>1501</v>
      </c>
      <c r="J1478" s="3" t="s">
        <v>4395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5058</v>
      </c>
      <c r="T1478" s="3" t="s">
        <v>62</v>
      </c>
      <c r="U1478" s="3" t="s">
        <v>5059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hidden="1" x14ac:dyDescent="0.2">
      <c r="A1479" s="3">
        <v>11478</v>
      </c>
      <c r="B1479" s="3" t="s">
        <v>2</v>
      </c>
      <c r="C1479" s="3">
        <v>11478</v>
      </c>
      <c r="D1479" s="3" t="s">
        <v>5060</v>
      </c>
      <c r="F1479" s="3">
        <v>2000</v>
      </c>
      <c r="G1479" s="3" t="s">
        <v>38</v>
      </c>
      <c r="H1479" s="3" t="s">
        <v>1195</v>
      </c>
      <c r="I1479" s="3" t="s">
        <v>4146</v>
      </c>
      <c r="J1479" s="3" t="s">
        <v>4147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5061</v>
      </c>
      <c r="T1479" s="3" t="s">
        <v>47</v>
      </c>
      <c r="U1479" s="3" t="s">
        <v>3586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1253</v>
      </c>
      <c r="F1480" s="3">
        <v>2005</v>
      </c>
      <c r="G1480" s="3" t="s">
        <v>191</v>
      </c>
      <c r="H1480" s="3" t="s">
        <v>941</v>
      </c>
      <c r="I1480" s="3" t="s">
        <v>942</v>
      </c>
      <c r="J1480" s="3" t="s">
        <v>1254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1255</v>
      </c>
      <c r="T1480" s="3" t="s">
        <v>47</v>
      </c>
      <c r="U1480" s="3" t="s">
        <v>158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hidden="1" x14ac:dyDescent="0.2">
      <c r="A1481" s="3">
        <v>11480</v>
      </c>
      <c r="B1481" s="3" t="s">
        <v>2</v>
      </c>
      <c r="C1481" s="3">
        <v>11480</v>
      </c>
      <c r="D1481" s="3" t="s">
        <v>4197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5064</v>
      </c>
      <c r="T1481" s="3" t="s">
        <v>62</v>
      </c>
      <c r="U1481" s="3" t="s">
        <v>1449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hidden="1" x14ac:dyDescent="0.2">
      <c r="A1482" s="3">
        <v>11481</v>
      </c>
      <c r="B1482" s="3" t="s">
        <v>2</v>
      </c>
      <c r="C1482" s="3">
        <v>11481</v>
      </c>
      <c r="D1482" s="3" t="s">
        <v>383</v>
      </c>
      <c r="F1482" s="3">
        <v>2016</v>
      </c>
      <c r="G1482" s="3" t="s">
        <v>86</v>
      </c>
      <c r="H1482" s="3" t="s">
        <v>384</v>
      </c>
      <c r="I1482" s="3" t="s">
        <v>336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5065</v>
      </c>
      <c r="T1482" s="3" t="s">
        <v>62</v>
      </c>
      <c r="U1482" s="3" t="s">
        <v>1192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hidden="1" x14ac:dyDescent="0.2">
      <c r="A1483" s="3">
        <v>11482</v>
      </c>
      <c r="B1483" s="3" t="s">
        <v>2</v>
      </c>
      <c r="C1483" s="3">
        <v>11482</v>
      </c>
      <c r="D1483" s="3" t="s">
        <v>2585</v>
      </c>
      <c r="E1483" s="3" t="s">
        <v>5066</v>
      </c>
      <c r="F1483" s="3">
        <v>1998</v>
      </c>
      <c r="G1483" s="3" t="s">
        <v>38</v>
      </c>
      <c r="H1483" s="3" t="s">
        <v>452</v>
      </c>
      <c r="I1483" s="3" t="s">
        <v>2587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5015</v>
      </c>
      <c r="T1483" s="3" t="s">
        <v>47</v>
      </c>
      <c r="U1483" s="3" t="s">
        <v>1247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hidden="1" x14ac:dyDescent="0.2">
      <c r="A1484" s="3">
        <v>11483</v>
      </c>
      <c r="B1484" s="3" t="s">
        <v>2</v>
      </c>
      <c r="C1484" s="3">
        <v>11483</v>
      </c>
      <c r="D1484" s="3" t="s">
        <v>5067</v>
      </c>
      <c r="F1484" s="3">
        <v>2004</v>
      </c>
      <c r="G1484" s="3" t="s">
        <v>721</v>
      </c>
      <c r="H1484" s="3" t="s">
        <v>4026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5068</v>
      </c>
      <c r="T1484" s="3" t="s">
        <v>81</v>
      </c>
      <c r="U1484" s="3" t="s">
        <v>2540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hidden="1" x14ac:dyDescent="0.2">
      <c r="A1485" s="3">
        <v>11484</v>
      </c>
      <c r="B1485" s="3" t="s">
        <v>2</v>
      </c>
      <c r="C1485" s="3">
        <v>11484</v>
      </c>
      <c r="D1485" s="3" t="s">
        <v>5069</v>
      </c>
      <c r="E1485" s="3" t="s">
        <v>5070</v>
      </c>
      <c r="F1485" s="3">
        <v>2014</v>
      </c>
      <c r="G1485" s="3" t="s">
        <v>112</v>
      </c>
      <c r="H1485" s="3" t="s">
        <v>434</v>
      </c>
      <c r="I1485" s="3" t="s">
        <v>770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5071</v>
      </c>
      <c r="T1485" s="3" t="s">
        <v>254</v>
      </c>
      <c r="U1485" s="3" t="s">
        <v>5072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hidden="1" x14ac:dyDescent="0.2">
      <c r="A1486" s="3">
        <v>11485</v>
      </c>
      <c r="B1486" s="3" t="s">
        <v>2</v>
      </c>
      <c r="C1486" s="3">
        <v>11485</v>
      </c>
      <c r="D1486" s="3" t="s">
        <v>1563</v>
      </c>
      <c r="F1486" s="3">
        <v>2005</v>
      </c>
      <c r="G1486" s="3" t="s">
        <v>56</v>
      </c>
      <c r="H1486" s="3" t="s">
        <v>57</v>
      </c>
      <c r="I1486" s="3" t="s">
        <v>1050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5073</v>
      </c>
      <c r="S1486" s="3" t="s">
        <v>1437</v>
      </c>
      <c r="T1486" s="3" t="s">
        <v>47</v>
      </c>
      <c r="U1486" s="3" t="s">
        <v>2306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hidden="1" x14ac:dyDescent="0.2">
      <c r="A1487" s="3">
        <v>11486</v>
      </c>
      <c r="B1487" s="3" t="s">
        <v>2</v>
      </c>
      <c r="C1487" s="3">
        <v>11486</v>
      </c>
      <c r="D1487" s="3" t="s">
        <v>5074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465</v>
      </c>
      <c r="T1487" s="3" t="s">
        <v>1319</v>
      </c>
      <c r="U1487" s="3" t="s">
        <v>1356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hidden="1" x14ac:dyDescent="0.2">
      <c r="A1488" s="3">
        <v>11487</v>
      </c>
      <c r="B1488" s="3" t="s">
        <v>2</v>
      </c>
      <c r="C1488" s="3">
        <v>11487</v>
      </c>
      <c r="D1488" s="3" t="s">
        <v>4754</v>
      </c>
      <c r="F1488" s="3">
        <v>2012</v>
      </c>
      <c r="G1488" s="3" t="s">
        <v>86</v>
      </c>
      <c r="H1488" s="3" t="s">
        <v>322</v>
      </c>
      <c r="I1488" s="3" t="s">
        <v>323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5075</v>
      </c>
      <c r="T1488" s="3" t="s">
        <v>62</v>
      </c>
      <c r="U1488" s="3" t="s">
        <v>1320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hidden="1" x14ac:dyDescent="0.2">
      <c r="A1489" s="3">
        <v>11488</v>
      </c>
      <c r="B1489" s="3" t="s">
        <v>2</v>
      </c>
      <c r="C1489" s="3">
        <v>11488</v>
      </c>
      <c r="D1489" s="3" t="s">
        <v>2123</v>
      </c>
      <c r="E1489" s="3" t="s">
        <v>5076</v>
      </c>
      <c r="F1489" s="3">
        <v>2017</v>
      </c>
      <c r="G1489" s="3" t="s">
        <v>358</v>
      </c>
      <c r="H1489" s="3" t="s">
        <v>359</v>
      </c>
      <c r="I1489" s="3" t="s">
        <v>1110</v>
      </c>
      <c r="K1489" s="3" t="s">
        <v>59</v>
      </c>
      <c r="L1489" s="3" t="s">
        <v>1296</v>
      </c>
      <c r="M1489" s="3" t="s">
        <v>60</v>
      </c>
      <c r="N1489" s="3" t="s">
        <v>44</v>
      </c>
      <c r="O1489" s="3">
        <v>1998</v>
      </c>
      <c r="R1489" s="3" t="s">
        <v>4453</v>
      </c>
      <c r="S1489" s="3" t="s">
        <v>5077</v>
      </c>
      <c r="T1489" s="3" t="s">
        <v>62</v>
      </c>
      <c r="U1489" s="3" t="s">
        <v>545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hidden="1" x14ac:dyDescent="0.2">
      <c r="A1490" s="3">
        <v>11489</v>
      </c>
      <c r="B1490" s="3" t="s">
        <v>2</v>
      </c>
      <c r="C1490" s="3">
        <v>11489</v>
      </c>
      <c r="D1490" s="3" t="s">
        <v>5078</v>
      </c>
      <c r="F1490" s="3">
        <v>2015</v>
      </c>
      <c r="G1490" s="3" t="s">
        <v>86</v>
      </c>
      <c r="H1490" s="3" t="s">
        <v>403</v>
      </c>
      <c r="I1490" s="3" t="s">
        <v>503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5079</v>
      </c>
      <c r="S1490" s="3" t="s">
        <v>489</v>
      </c>
      <c r="T1490" s="3" t="s">
        <v>62</v>
      </c>
      <c r="U1490" s="3" t="s">
        <v>5080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hidden="1" x14ac:dyDescent="0.2">
      <c r="A1491" s="3">
        <v>11490</v>
      </c>
      <c r="B1491" s="3" t="s">
        <v>2</v>
      </c>
      <c r="C1491" s="3">
        <v>11490</v>
      </c>
      <c r="D1491" s="3" t="s">
        <v>5081</v>
      </c>
      <c r="E1491" s="3" t="s">
        <v>5082</v>
      </c>
      <c r="F1491" s="3">
        <v>2006</v>
      </c>
      <c r="G1491" s="3" t="s">
        <v>56</v>
      </c>
      <c r="H1491" s="3" t="s">
        <v>57</v>
      </c>
      <c r="I1491" s="3" t="s">
        <v>306</v>
      </c>
      <c r="J1491" s="3" t="s">
        <v>705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5083</v>
      </c>
      <c r="T1491" s="3" t="s">
        <v>47</v>
      </c>
      <c r="U1491" s="3" t="s">
        <v>4061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hidden="1" x14ac:dyDescent="0.2">
      <c r="A1492" s="3">
        <v>11491</v>
      </c>
      <c r="B1492" s="3" t="s">
        <v>2</v>
      </c>
      <c r="C1492" s="3">
        <v>11491</v>
      </c>
      <c r="D1492" s="3" t="s">
        <v>5084</v>
      </c>
      <c r="E1492" s="3" t="s">
        <v>5085</v>
      </c>
      <c r="F1492" s="3">
        <v>2008</v>
      </c>
      <c r="G1492" s="3" t="s">
        <v>38</v>
      </c>
      <c r="H1492" s="3" t="s">
        <v>577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5086</v>
      </c>
      <c r="T1492" s="3" t="s">
        <v>171</v>
      </c>
      <c r="U1492" s="3" t="s">
        <v>4761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774</v>
      </c>
      <c r="F1493" s="3">
        <v>2011</v>
      </c>
      <c r="G1493" s="3" t="s">
        <v>152</v>
      </c>
      <c r="H1493" s="3" t="s">
        <v>775</v>
      </c>
      <c r="I1493" s="3" t="s">
        <v>776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777</v>
      </c>
      <c r="T1493" s="3" t="s">
        <v>47</v>
      </c>
      <c r="U1493" s="3" t="s">
        <v>158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x14ac:dyDescent="0.2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5893</v>
      </c>
      <c r="F1495" s="3">
        <v>2011</v>
      </c>
      <c r="G1495" s="3" t="s">
        <v>152</v>
      </c>
      <c r="H1495" s="3" t="s">
        <v>4135</v>
      </c>
      <c r="I1495" s="3" t="s">
        <v>5894</v>
      </c>
      <c r="J1495" s="3" t="s">
        <v>1874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5895</v>
      </c>
      <c r="T1495" s="3" t="s">
        <v>47</v>
      </c>
      <c r="U1495" s="3" t="s">
        <v>158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hidden="1" x14ac:dyDescent="0.2">
      <c r="A1496" s="3">
        <v>11495</v>
      </c>
      <c r="B1496" s="3" t="s">
        <v>2</v>
      </c>
      <c r="C1496" s="3">
        <v>11495</v>
      </c>
      <c r="D1496" s="3" t="s">
        <v>5092</v>
      </c>
      <c r="E1496" s="3" t="s">
        <v>5093</v>
      </c>
      <c r="F1496" s="3">
        <v>2011</v>
      </c>
      <c r="G1496" s="3" t="s">
        <v>358</v>
      </c>
      <c r="H1496" s="3" t="s">
        <v>359</v>
      </c>
      <c r="I1496" s="3" t="s">
        <v>1110</v>
      </c>
      <c r="K1496" s="3" t="s">
        <v>59</v>
      </c>
      <c r="L1496" s="3" t="s">
        <v>361</v>
      </c>
      <c r="M1496" s="3" t="s">
        <v>60</v>
      </c>
      <c r="N1496" s="3" t="s">
        <v>44</v>
      </c>
      <c r="O1496" s="3">
        <v>1998</v>
      </c>
      <c r="R1496" s="3" t="s">
        <v>5094</v>
      </c>
      <c r="S1496" s="3" t="s">
        <v>5095</v>
      </c>
      <c r="T1496" s="3" t="s">
        <v>62</v>
      </c>
      <c r="U1496" s="3" t="s">
        <v>469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2884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999</v>
      </c>
      <c r="T1497" s="3" t="s">
        <v>47</v>
      </c>
      <c r="U1497" s="3" t="s">
        <v>158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hidden="1" x14ac:dyDescent="0.2">
      <c r="A1498" s="3">
        <v>11497</v>
      </c>
      <c r="B1498" s="3" t="s">
        <v>2</v>
      </c>
      <c r="C1498" s="3">
        <v>11497</v>
      </c>
      <c r="D1498" s="3" t="s">
        <v>5096</v>
      </c>
      <c r="E1498" s="3" t="s">
        <v>5097</v>
      </c>
      <c r="F1498" s="3">
        <v>1995</v>
      </c>
      <c r="G1498" s="3" t="s">
        <v>112</v>
      </c>
      <c r="H1498" s="3" t="s">
        <v>434</v>
      </c>
      <c r="K1498" s="3" t="s">
        <v>59</v>
      </c>
      <c r="L1498" s="3" t="s">
        <v>42</v>
      </c>
      <c r="M1498" s="3" t="s">
        <v>103</v>
      </c>
      <c r="N1498" s="3" t="s">
        <v>552</v>
      </c>
      <c r="O1498" s="3">
        <v>3059</v>
      </c>
      <c r="R1498" s="3" t="s">
        <v>4300</v>
      </c>
      <c r="S1498" s="3" t="s">
        <v>5098</v>
      </c>
      <c r="T1498" s="3" t="s">
        <v>254</v>
      </c>
      <c r="U1498" s="3" t="s">
        <v>5099</v>
      </c>
      <c r="V1498" s="3">
        <v>9384</v>
      </c>
      <c r="W1498" s="3" t="s">
        <v>450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hidden="1" x14ac:dyDescent="0.2">
      <c r="A1499" s="3">
        <v>11498</v>
      </c>
      <c r="B1499" s="3" t="s">
        <v>2</v>
      </c>
      <c r="C1499" s="3">
        <v>11498</v>
      </c>
      <c r="D1499" s="3" t="s">
        <v>5100</v>
      </c>
      <c r="F1499" s="3">
        <v>2013</v>
      </c>
      <c r="G1499" s="3" t="s">
        <v>358</v>
      </c>
      <c r="H1499" s="3" t="s">
        <v>798</v>
      </c>
      <c r="I1499" s="3" t="s">
        <v>1110</v>
      </c>
      <c r="J1499" s="3" t="s">
        <v>1413</v>
      </c>
      <c r="K1499" s="3" t="s">
        <v>41</v>
      </c>
      <c r="L1499" s="3" t="s">
        <v>361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5101</v>
      </c>
      <c r="T1499" s="3" t="s">
        <v>47</v>
      </c>
      <c r="U1499" s="3" t="s">
        <v>1242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hidden="1" x14ac:dyDescent="0.2">
      <c r="A1500" s="3">
        <v>11499</v>
      </c>
      <c r="B1500" s="3" t="s">
        <v>2</v>
      </c>
      <c r="C1500" s="3">
        <v>11499</v>
      </c>
      <c r="D1500" s="3" t="s">
        <v>3350</v>
      </c>
      <c r="F1500" s="3">
        <v>2005</v>
      </c>
      <c r="G1500" s="3" t="s">
        <v>56</v>
      </c>
      <c r="H1500" s="3" t="s">
        <v>1785</v>
      </c>
      <c r="I1500" s="3" t="s">
        <v>3352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5102</v>
      </c>
      <c r="T1500" s="3" t="s">
        <v>149</v>
      </c>
      <c r="U1500" s="3" t="s">
        <v>1217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hidden="1" x14ac:dyDescent="0.2">
      <c r="A1501" s="3">
        <v>11500</v>
      </c>
      <c r="B1501" s="3" t="s">
        <v>2</v>
      </c>
      <c r="C1501" s="3">
        <v>11500</v>
      </c>
      <c r="D1501" s="3" t="s">
        <v>5103</v>
      </c>
      <c r="F1501" s="3">
        <v>2006</v>
      </c>
      <c r="G1501" s="3" t="s">
        <v>38</v>
      </c>
      <c r="H1501" s="3" t="s">
        <v>1773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5104</v>
      </c>
      <c r="T1501" s="3" t="s">
        <v>81</v>
      </c>
      <c r="U1501" s="3" t="s">
        <v>773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hidden="1" x14ac:dyDescent="0.2">
      <c r="A1502" s="3">
        <v>11501</v>
      </c>
      <c r="B1502" s="3" t="s">
        <v>2</v>
      </c>
      <c r="C1502" s="3">
        <v>11501</v>
      </c>
      <c r="D1502" s="3" t="s">
        <v>5105</v>
      </c>
      <c r="E1502" s="3" t="s">
        <v>5106</v>
      </c>
      <c r="F1502" s="3">
        <v>1995</v>
      </c>
      <c r="G1502" s="3" t="s">
        <v>112</v>
      </c>
      <c r="H1502" s="3" t="s">
        <v>422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868</v>
      </c>
      <c r="T1502" s="3" t="s">
        <v>62</v>
      </c>
      <c r="U1502" s="3" t="s">
        <v>869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1025</v>
      </c>
      <c r="F1503" s="3">
        <v>1995</v>
      </c>
      <c r="G1503" s="3" t="s">
        <v>86</v>
      </c>
      <c r="H1503" s="3" t="s">
        <v>784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1026</v>
      </c>
      <c r="T1503" s="3" t="s">
        <v>47</v>
      </c>
      <c r="U1503" s="3" t="s">
        <v>158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hidden="1" x14ac:dyDescent="0.2">
      <c r="A1504" s="3">
        <v>11503</v>
      </c>
      <c r="B1504" s="3" t="s">
        <v>2</v>
      </c>
      <c r="C1504" s="3">
        <v>11503</v>
      </c>
      <c r="D1504" s="3" t="s">
        <v>5110</v>
      </c>
      <c r="E1504" s="3" t="s">
        <v>5111</v>
      </c>
      <c r="F1504" s="3">
        <v>2017</v>
      </c>
      <c r="G1504" s="3" t="s">
        <v>259</v>
      </c>
      <c r="H1504" s="3" t="s">
        <v>760</v>
      </c>
      <c r="I1504" s="3" t="s">
        <v>649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5112</v>
      </c>
      <c r="T1504" s="3" t="s">
        <v>81</v>
      </c>
      <c r="U1504" s="3" t="s">
        <v>5113</v>
      </c>
      <c r="V1504" s="3">
        <v>9332</v>
      </c>
      <c r="W1504" s="3" t="s">
        <v>450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hidden="1" x14ac:dyDescent="0.2">
      <c r="A1505" s="3">
        <v>11504</v>
      </c>
      <c r="B1505" s="3" t="s">
        <v>2</v>
      </c>
      <c r="C1505" s="3">
        <v>11504</v>
      </c>
      <c r="D1505" s="3" t="s">
        <v>5114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5115</v>
      </c>
      <c r="T1505" s="3" t="s">
        <v>81</v>
      </c>
      <c r="U1505" s="3" t="s">
        <v>988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hidden="1" x14ac:dyDescent="0.2">
      <c r="A1506" s="3">
        <v>11505</v>
      </c>
      <c r="B1506" s="3" t="s">
        <v>2</v>
      </c>
      <c r="C1506" s="3">
        <v>11505</v>
      </c>
      <c r="D1506" s="3" t="s">
        <v>5116</v>
      </c>
      <c r="F1506" s="3">
        <v>2009</v>
      </c>
      <c r="G1506" s="3" t="s">
        <v>259</v>
      </c>
      <c r="H1506" s="3" t="s">
        <v>260</v>
      </c>
      <c r="I1506" s="3" t="s">
        <v>5117</v>
      </c>
      <c r="J1506" s="3" t="s">
        <v>1894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549</v>
      </c>
      <c r="T1506" s="3" t="s">
        <v>62</v>
      </c>
      <c r="U1506" s="3" t="s">
        <v>748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hidden="1" x14ac:dyDescent="0.2">
      <c r="A1507" s="3">
        <v>11506</v>
      </c>
      <c r="B1507" s="3" t="s">
        <v>2</v>
      </c>
      <c r="C1507" s="3">
        <v>11506</v>
      </c>
      <c r="D1507" s="3" t="s">
        <v>1830</v>
      </c>
      <c r="F1507" s="3">
        <v>2002</v>
      </c>
      <c r="G1507" s="3" t="s">
        <v>358</v>
      </c>
      <c r="H1507" s="3" t="s">
        <v>798</v>
      </c>
      <c r="I1507" s="3" t="s">
        <v>1831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5118</v>
      </c>
      <c r="S1507" s="3" t="s">
        <v>1473</v>
      </c>
      <c r="T1507" s="3" t="s">
        <v>211</v>
      </c>
      <c r="U1507" s="3" t="s">
        <v>1474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5710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5711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5712</v>
      </c>
      <c r="R1508" s="3">
        <v>25</v>
      </c>
      <c r="S1508" s="3" t="s">
        <v>5713</v>
      </c>
      <c r="T1508" s="3" t="s">
        <v>47</v>
      </c>
      <c r="U1508" s="3" t="s">
        <v>158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hidden="1" x14ac:dyDescent="0.2">
      <c r="A1509" s="3">
        <v>11508</v>
      </c>
      <c r="B1509" s="3" t="s">
        <v>2</v>
      </c>
      <c r="C1509" s="3">
        <v>11508</v>
      </c>
      <c r="D1509" s="3" t="s">
        <v>364</v>
      </c>
      <c r="E1509" s="3" t="s">
        <v>5121</v>
      </c>
      <c r="F1509" s="3">
        <v>2011</v>
      </c>
      <c r="G1509" s="3" t="s">
        <v>56</v>
      </c>
      <c r="H1509" s="3" t="s">
        <v>366</v>
      </c>
      <c r="J1509" s="3" t="s">
        <v>367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1822</v>
      </c>
      <c r="S1509" s="3" t="s">
        <v>5122</v>
      </c>
      <c r="T1509" s="3" t="s">
        <v>47</v>
      </c>
      <c r="U1509" s="3" t="s">
        <v>432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hidden="1" x14ac:dyDescent="0.2">
      <c r="A1510" s="3">
        <v>11509</v>
      </c>
      <c r="B1510" s="3" t="s">
        <v>2</v>
      </c>
      <c r="C1510" s="3">
        <v>11509</v>
      </c>
      <c r="D1510" s="3" t="s">
        <v>3018</v>
      </c>
      <c r="F1510" s="3">
        <v>2016</v>
      </c>
      <c r="G1510" s="3" t="s">
        <v>347</v>
      </c>
      <c r="H1510" s="3" t="s">
        <v>1121</v>
      </c>
      <c r="I1510" s="3" t="s">
        <v>3019</v>
      </c>
      <c r="J1510" s="3" t="s">
        <v>1123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3020</v>
      </c>
      <c r="T1510" s="3" t="s">
        <v>62</v>
      </c>
      <c r="U1510" s="3" t="s">
        <v>3021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4277</v>
      </c>
      <c r="E1511" s="3" t="s">
        <v>4278</v>
      </c>
      <c r="F1511" s="3">
        <v>2015</v>
      </c>
      <c r="G1511" s="3" t="s">
        <v>86</v>
      </c>
      <c r="H1511" s="3" t="s">
        <v>836</v>
      </c>
      <c r="I1511" s="3" t="s">
        <v>336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3286</v>
      </c>
      <c r="R1511" s="6">
        <v>4</v>
      </c>
      <c r="S1511" s="3" t="s">
        <v>4279</v>
      </c>
      <c r="T1511" s="3" t="s">
        <v>47</v>
      </c>
      <c r="U1511" s="3" t="s">
        <v>158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hidden="1" x14ac:dyDescent="0.2">
      <c r="A1512" s="3">
        <v>11511</v>
      </c>
      <c r="B1512" s="3" t="s">
        <v>2</v>
      </c>
      <c r="C1512" s="3">
        <v>11511</v>
      </c>
      <c r="D1512" s="3" t="s">
        <v>5127</v>
      </c>
      <c r="F1512" s="3">
        <v>2012</v>
      </c>
      <c r="G1512" s="3" t="s">
        <v>358</v>
      </c>
      <c r="H1512" s="3" t="s">
        <v>798</v>
      </c>
      <c r="I1512" s="3" t="s">
        <v>453</v>
      </c>
      <c r="K1512" s="3" t="s">
        <v>67</v>
      </c>
      <c r="L1512" s="3" t="s">
        <v>1296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594</v>
      </c>
      <c r="T1512" s="3" t="s">
        <v>47</v>
      </c>
      <c r="U1512" s="3" t="s">
        <v>595</v>
      </c>
      <c r="V1512" s="3">
        <v>4010</v>
      </c>
      <c r="W1512" s="3" t="s">
        <v>351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5606</v>
      </c>
      <c r="F1513" s="3">
        <v>2011</v>
      </c>
      <c r="G1513" s="3" t="s">
        <v>721</v>
      </c>
      <c r="H1513" s="3" t="s">
        <v>1249</v>
      </c>
      <c r="I1513" s="3" t="s">
        <v>723</v>
      </c>
      <c r="K1513" s="3" t="s">
        <v>1683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4279</v>
      </c>
      <c r="T1513" s="3" t="s">
        <v>47</v>
      </c>
      <c r="U1513" s="3" t="s">
        <v>158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hidden="1" x14ac:dyDescent="0.2">
      <c r="A1514" s="3">
        <v>11513</v>
      </c>
      <c r="B1514" s="3" t="s">
        <v>2</v>
      </c>
      <c r="C1514" s="3">
        <v>11513</v>
      </c>
      <c r="D1514" s="3" t="s">
        <v>5130</v>
      </c>
      <c r="F1514" s="3">
        <v>1993</v>
      </c>
      <c r="G1514" s="3" t="s">
        <v>176</v>
      </c>
      <c r="H1514" s="3" t="s">
        <v>1364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5131</v>
      </c>
      <c r="T1514" s="3" t="s">
        <v>62</v>
      </c>
      <c r="U1514" s="3" t="s">
        <v>3780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hidden="1" x14ac:dyDescent="0.2">
      <c r="A1515" s="3">
        <v>11514</v>
      </c>
      <c r="B1515" s="3" t="s">
        <v>2</v>
      </c>
      <c r="C1515" s="3">
        <v>11514</v>
      </c>
      <c r="D1515" s="3" t="s">
        <v>5132</v>
      </c>
      <c r="F1515" s="3">
        <v>2015</v>
      </c>
      <c r="G1515" s="3" t="s">
        <v>358</v>
      </c>
      <c r="H1515" s="3" t="s">
        <v>359</v>
      </c>
      <c r="I1515" s="3" t="s">
        <v>5133</v>
      </c>
      <c r="K1515" s="3" t="s">
        <v>59</v>
      </c>
      <c r="L1515" s="3" t="s">
        <v>2917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5134</v>
      </c>
      <c r="T1515" s="3" t="s">
        <v>62</v>
      </c>
      <c r="U1515" s="3" t="s">
        <v>545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x14ac:dyDescent="0.2">
      <c r="A1516" s="3">
        <v>11356</v>
      </c>
      <c r="B1516" s="3" t="s">
        <v>2</v>
      </c>
      <c r="C1516" s="3">
        <v>11356</v>
      </c>
      <c r="D1516" s="3" t="s">
        <v>4719</v>
      </c>
      <c r="F1516" s="3">
        <v>1996</v>
      </c>
      <c r="G1516" s="3" t="s">
        <v>56</v>
      </c>
      <c r="H1516" s="3" t="s">
        <v>1370</v>
      </c>
      <c r="I1516" s="3" t="s">
        <v>4720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2425</v>
      </c>
      <c r="S1516" s="3" t="s">
        <v>3189</v>
      </c>
      <c r="T1516" s="3" t="s">
        <v>47</v>
      </c>
      <c r="U1516" s="3" t="s">
        <v>158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hidden="1" x14ac:dyDescent="0.2">
      <c r="A1517" s="3">
        <v>11516</v>
      </c>
      <c r="B1517" s="3" t="s">
        <v>2</v>
      </c>
      <c r="C1517" s="3">
        <v>11516</v>
      </c>
      <c r="D1517" s="3" t="s">
        <v>5136</v>
      </c>
      <c r="F1517" s="3">
        <v>1997</v>
      </c>
      <c r="G1517" s="3" t="s">
        <v>358</v>
      </c>
      <c r="H1517" s="3" t="s">
        <v>5137</v>
      </c>
      <c r="I1517" s="3" t="s">
        <v>5138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489</v>
      </c>
      <c r="T1517" s="3" t="s">
        <v>62</v>
      </c>
      <c r="U1517" s="3" t="s">
        <v>5080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hidden="1" x14ac:dyDescent="0.2">
      <c r="A1518" s="3">
        <v>11517</v>
      </c>
      <c r="B1518" s="3" t="s">
        <v>2</v>
      </c>
      <c r="C1518" s="3">
        <v>11517</v>
      </c>
      <c r="D1518" s="3" t="s">
        <v>5139</v>
      </c>
      <c r="E1518" s="3" t="s">
        <v>5140</v>
      </c>
      <c r="F1518" s="3">
        <v>2005</v>
      </c>
      <c r="G1518" s="3" t="s">
        <v>152</v>
      </c>
      <c r="H1518" s="3" t="s">
        <v>4073</v>
      </c>
      <c r="J1518" s="3" t="s">
        <v>1362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1026</v>
      </c>
      <c r="T1518" s="3" t="s">
        <v>47</v>
      </c>
      <c r="U1518" s="3" t="s">
        <v>1430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hidden="1" x14ac:dyDescent="0.2">
      <c r="A1519" s="3">
        <v>11518</v>
      </c>
      <c r="B1519" s="3" t="s">
        <v>2</v>
      </c>
      <c r="C1519" s="3">
        <v>11518</v>
      </c>
      <c r="D1519" s="3" t="s">
        <v>5141</v>
      </c>
      <c r="F1519" s="3">
        <v>2016</v>
      </c>
      <c r="G1519" s="3" t="s">
        <v>198</v>
      </c>
      <c r="H1519" s="3" t="s">
        <v>597</v>
      </c>
      <c r="I1519" s="3" t="s">
        <v>5142</v>
      </c>
      <c r="J1519" s="3" t="s">
        <v>599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2448</v>
      </c>
      <c r="T1519" s="3" t="s">
        <v>1319</v>
      </c>
      <c r="U1519" s="3" t="s">
        <v>1008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2501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638</v>
      </c>
      <c r="T1520" s="3" t="s">
        <v>47</v>
      </c>
      <c r="U1520" s="3" t="s">
        <v>158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hidden="1" x14ac:dyDescent="0.2">
      <c r="A1521" s="3">
        <v>11520</v>
      </c>
      <c r="B1521" s="3" t="s">
        <v>2</v>
      </c>
      <c r="C1521" s="3">
        <v>11520</v>
      </c>
      <c r="D1521" s="3" t="s">
        <v>3760</v>
      </c>
      <c r="E1521" s="3" t="s">
        <v>5145</v>
      </c>
      <c r="F1521" s="3">
        <v>2005</v>
      </c>
      <c r="G1521" s="3" t="s">
        <v>38</v>
      </c>
      <c r="H1521" s="3" t="s">
        <v>1277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5146</v>
      </c>
      <c r="S1521" s="3" t="s">
        <v>5147</v>
      </c>
      <c r="T1521" s="3" t="s">
        <v>171</v>
      </c>
      <c r="U1521" s="3" t="s">
        <v>530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hidden="1" x14ac:dyDescent="0.2">
      <c r="A1522" s="3">
        <v>11521</v>
      </c>
      <c r="B1522" s="3" t="s">
        <v>2</v>
      </c>
      <c r="C1522" s="3">
        <v>11521</v>
      </c>
      <c r="D1522" s="3" t="s">
        <v>5148</v>
      </c>
      <c r="F1522" s="3">
        <v>2007</v>
      </c>
      <c r="G1522" s="3" t="s">
        <v>259</v>
      </c>
      <c r="H1522" s="3" t="s">
        <v>2023</v>
      </c>
      <c r="J1522" s="3" t="s">
        <v>2024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5149</v>
      </c>
      <c r="T1522" s="3" t="s">
        <v>171</v>
      </c>
      <c r="U1522" s="3" t="s">
        <v>5150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hidden="1" x14ac:dyDescent="0.2">
      <c r="A1523" s="3">
        <v>11522</v>
      </c>
      <c r="B1523" s="3" t="s">
        <v>2</v>
      </c>
      <c r="C1523" s="3">
        <v>11522</v>
      </c>
      <c r="D1523" s="3" t="s">
        <v>4939</v>
      </c>
      <c r="F1523" s="3">
        <v>2007</v>
      </c>
      <c r="G1523" s="3" t="s">
        <v>56</v>
      </c>
      <c r="H1523" s="3" t="s">
        <v>4940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4423</v>
      </c>
      <c r="S1523" s="3" t="s">
        <v>5151</v>
      </c>
      <c r="T1523" s="3" t="s">
        <v>47</v>
      </c>
      <c r="U1523" s="3" t="s">
        <v>3133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hidden="1" x14ac:dyDescent="0.2">
      <c r="A1524" s="3">
        <v>11523</v>
      </c>
      <c r="B1524" s="3" t="s">
        <v>2</v>
      </c>
      <c r="C1524" s="3">
        <v>11523</v>
      </c>
      <c r="D1524" s="3" t="s">
        <v>5152</v>
      </c>
      <c r="E1524" s="3" t="s">
        <v>5153</v>
      </c>
      <c r="F1524" s="3">
        <v>2015</v>
      </c>
      <c r="G1524" s="3" t="s">
        <v>299</v>
      </c>
      <c r="H1524" s="3" t="s">
        <v>5154</v>
      </c>
      <c r="J1524" s="3" t="s">
        <v>5155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2160</v>
      </c>
      <c r="S1524" s="3" t="s">
        <v>4334</v>
      </c>
      <c r="T1524" s="3" t="s">
        <v>81</v>
      </c>
      <c r="U1524" s="3" t="s">
        <v>748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hidden="1" x14ac:dyDescent="0.2">
      <c r="A1525" s="3">
        <v>11524</v>
      </c>
      <c r="B1525" s="3" t="s">
        <v>2</v>
      </c>
      <c r="C1525" s="3">
        <v>11524</v>
      </c>
      <c r="D1525" s="3" t="s">
        <v>5156</v>
      </c>
      <c r="F1525" s="3">
        <v>2005</v>
      </c>
      <c r="G1525" s="3" t="s">
        <v>112</v>
      </c>
      <c r="H1525" s="3" t="s">
        <v>1306</v>
      </c>
      <c r="I1525" s="3" t="s">
        <v>5157</v>
      </c>
      <c r="J1525" s="3" t="s">
        <v>4533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5158</v>
      </c>
      <c r="T1525" s="3" t="s">
        <v>47</v>
      </c>
      <c r="U1525" s="3" t="s">
        <v>1247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hidden="1" x14ac:dyDescent="0.2">
      <c r="A1526" s="3">
        <v>11525</v>
      </c>
      <c r="B1526" s="3" t="s">
        <v>2</v>
      </c>
      <c r="C1526" s="3">
        <v>11525</v>
      </c>
      <c r="D1526" s="3" t="s">
        <v>4729</v>
      </c>
      <c r="E1526" s="3" t="s">
        <v>5159</v>
      </c>
      <c r="F1526" s="3">
        <v>2000</v>
      </c>
      <c r="G1526" s="3" t="s">
        <v>56</v>
      </c>
      <c r="H1526" s="3" t="s">
        <v>1335</v>
      </c>
      <c r="J1526" s="3" t="s">
        <v>4731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5160</v>
      </c>
      <c r="T1526" s="3" t="s">
        <v>47</v>
      </c>
      <c r="U1526" s="3" t="s">
        <v>5161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2181</v>
      </c>
      <c r="F1527" s="3">
        <v>2008</v>
      </c>
      <c r="G1527" s="3" t="s">
        <v>259</v>
      </c>
      <c r="H1527" s="3" t="s">
        <v>648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2182</v>
      </c>
      <c r="T1527" s="3" t="s">
        <v>47</v>
      </c>
      <c r="U1527" s="3" t="s">
        <v>1652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hidden="1" x14ac:dyDescent="0.2">
      <c r="A1528" s="3">
        <v>11527</v>
      </c>
      <c r="B1528" s="3" t="s">
        <v>2</v>
      </c>
      <c r="C1528" s="3">
        <v>11527</v>
      </c>
      <c r="D1528" s="3" t="s">
        <v>4656</v>
      </c>
      <c r="E1528" s="3" t="s">
        <v>5165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5166</v>
      </c>
      <c r="T1528" s="3" t="s">
        <v>62</v>
      </c>
      <c r="U1528" s="3" t="s">
        <v>1400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1650</v>
      </c>
      <c r="F1529" s="3">
        <v>2013</v>
      </c>
      <c r="G1529" s="3" t="s">
        <v>56</v>
      </c>
      <c r="H1529" s="3" t="s">
        <v>138</v>
      </c>
      <c r="I1529" s="3" t="s">
        <v>306</v>
      </c>
      <c r="J1529" s="3" t="s">
        <v>429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1060</v>
      </c>
      <c r="S1529" s="3" t="s">
        <v>1651</v>
      </c>
      <c r="T1529" s="3" t="s">
        <v>47</v>
      </c>
      <c r="U1529" s="3" t="s">
        <v>1652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4080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4081</v>
      </c>
      <c r="T1530" s="3" t="s">
        <v>47</v>
      </c>
      <c r="U1530" s="3" t="s">
        <v>1652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364</v>
      </c>
      <c r="F1531" s="3">
        <v>2011</v>
      </c>
      <c r="G1531" s="3" t="s">
        <v>56</v>
      </c>
      <c r="H1531" s="3" t="s">
        <v>366</v>
      </c>
      <c r="J1531" s="3" t="s">
        <v>367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2703</v>
      </c>
      <c r="S1531" s="3" t="s">
        <v>3022</v>
      </c>
      <c r="T1531" s="3" t="s">
        <v>47</v>
      </c>
      <c r="U1531" s="3" t="s">
        <v>2627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hidden="1" x14ac:dyDescent="0.2">
      <c r="A1532" s="3">
        <v>11531</v>
      </c>
      <c r="B1532" s="3" t="s">
        <v>2</v>
      </c>
      <c r="C1532" s="3">
        <v>11531</v>
      </c>
      <c r="D1532" s="3" t="s">
        <v>5176</v>
      </c>
      <c r="E1532" s="3" t="s">
        <v>5177</v>
      </c>
      <c r="F1532" s="3">
        <v>2010</v>
      </c>
      <c r="G1532" s="3" t="s">
        <v>259</v>
      </c>
      <c r="H1532" s="3" t="s">
        <v>444</v>
      </c>
      <c r="I1532" s="3" t="s">
        <v>630</v>
      </c>
      <c r="K1532" s="3" t="s">
        <v>1560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1026</v>
      </c>
      <c r="T1532" s="3" t="s">
        <v>47</v>
      </c>
      <c r="U1532" s="3" t="s">
        <v>5178</v>
      </c>
      <c r="V1532" s="3">
        <v>4632</v>
      </c>
      <c r="W1532" s="3" t="s">
        <v>702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hidden="1" x14ac:dyDescent="0.2">
      <c r="A1533" s="3">
        <v>11532</v>
      </c>
      <c r="B1533" s="3" t="s">
        <v>2</v>
      </c>
      <c r="C1533" s="3">
        <v>11532</v>
      </c>
      <c r="D1533" s="3" t="s">
        <v>5179</v>
      </c>
      <c r="F1533" s="3">
        <v>2009</v>
      </c>
      <c r="G1533" s="3" t="s">
        <v>38</v>
      </c>
      <c r="H1533" s="3" t="s">
        <v>66</v>
      </c>
      <c r="I1533" s="3" t="s">
        <v>5180</v>
      </c>
      <c r="J1533" s="3" t="s">
        <v>610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5181</v>
      </c>
      <c r="T1533" s="3" t="s">
        <v>47</v>
      </c>
      <c r="U1533" s="3" t="s">
        <v>3133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3160</v>
      </c>
      <c r="F1534" s="3">
        <v>2017</v>
      </c>
      <c r="G1534" s="3" t="s">
        <v>259</v>
      </c>
      <c r="H1534" s="3" t="s">
        <v>444</v>
      </c>
      <c r="I1534" s="3" t="s">
        <v>3161</v>
      </c>
      <c r="K1534" s="3" t="s">
        <v>252</v>
      </c>
      <c r="L1534" s="3" t="s">
        <v>654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3162</v>
      </c>
      <c r="T1534" s="3" t="s">
        <v>47</v>
      </c>
      <c r="U1534" s="3" t="s">
        <v>3163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hidden="1" x14ac:dyDescent="0.2">
      <c r="A1535" s="3">
        <v>11534</v>
      </c>
      <c r="B1535" s="3" t="s">
        <v>2</v>
      </c>
      <c r="C1535" s="3">
        <v>11534</v>
      </c>
      <c r="D1535" s="3" t="s">
        <v>5184</v>
      </c>
      <c r="E1535" s="3" t="s">
        <v>5185</v>
      </c>
      <c r="F1535" s="3">
        <v>1996</v>
      </c>
      <c r="G1535" s="3" t="s">
        <v>721</v>
      </c>
      <c r="H1535" s="3" t="s">
        <v>722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5186</v>
      </c>
      <c r="T1535" s="3" t="s">
        <v>47</v>
      </c>
      <c r="U1535" s="3" t="s">
        <v>1198</v>
      </c>
      <c r="V1535" s="3">
        <v>4930</v>
      </c>
      <c r="W1535" s="3" t="s">
        <v>702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1606</v>
      </c>
      <c r="F1536" s="3">
        <v>2015</v>
      </c>
      <c r="G1536" s="3" t="s">
        <v>1607</v>
      </c>
      <c r="H1536" s="3" t="s">
        <v>1608</v>
      </c>
      <c r="I1536" s="3" t="s">
        <v>1609</v>
      </c>
      <c r="K1536" s="3" t="s">
        <v>67</v>
      </c>
      <c r="L1536" s="3" t="s">
        <v>1610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1611</v>
      </c>
      <c r="T1536" s="3" t="s">
        <v>47</v>
      </c>
      <c r="U1536" s="3" t="s">
        <v>1612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x14ac:dyDescent="0.2">
      <c r="A1537" s="3">
        <v>10830</v>
      </c>
      <c r="B1537" s="3" t="s">
        <v>2</v>
      </c>
      <c r="C1537" s="3">
        <v>10830</v>
      </c>
      <c r="D1537" s="3" t="s">
        <v>3243</v>
      </c>
      <c r="F1537" s="3">
        <v>2003</v>
      </c>
      <c r="G1537" s="3" t="s">
        <v>191</v>
      </c>
      <c r="H1537" s="3" t="s">
        <v>192</v>
      </c>
      <c r="I1537" s="3" t="s">
        <v>2560</v>
      </c>
      <c r="J1537" s="3" t="s">
        <v>3244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2367</v>
      </c>
      <c r="T1537" s="3" t="s">
        <v>47</v>
      </c>
      <c r="U1537" s="3" t="s">
        <v>3245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hidden="1" x14ac:dyDescent="0.2">
      <c r="A1538" s="3">
        <v>11537</v>
      </c>
      <c r="B1538" s="3" t="s">
        <v>2</v>
      </c>
      <c r="C1538" s="3">
        <v>11537</v>
      </c>
      <c r="D1538" s="3" t="s">
        <v>5193</v>
      </c>
      <c r="F1538" s="3">
        <v>2016</v>
      </c>
      <c r="G1538" s="3" t="s">
        <v>721</v>
      </c>
      <c r="H1538" s="3" t="s">
        <v>722</v>
      </c>
      <c r="I1538" s="3" t="s">
        <v>4131</v>
      </c>
      <c r="K1538" s="3" t="s">
        <v>59</v>
      </c>
      <c r="L1538" s="3" t="s">
        <v>5194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5195</v>
      </c>
      <c r="T1538" s="3" t="s">
        <v>62</v>
      </c>
      <c r="U1538" s="3" t="s">
        <v>3133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hidden="1" x14ac:dyDescent="0.2">
      <c r="A1539" s="3">
        <v>11538</v>
      </c>
      <c r="B1539" s="3" t="s">
        <v>2</v>
      </c>
      <c r="C1539" s="3">
        <v>11538</v>
      </c>
      <c r="D1539" s="3" t="s">
        <v>5196</v>
      </c>
      <c r="E1539" s="3" t="s">
        <v>5197</v>
      </c>
      <c r="F1539" s="3">
        <v>2013</v>
      </c>
      <c r="G1539" s="3" t="s">
        <v>152</v>
      </c>
      <c r="H1539" s="3" t="s">
        <v>1031</v>
      </c>
      <c r="K1539" s="3" t="s">
        <v>67</v>
      </c>
      <c r="L1539" s="3" t="s">
        <v>485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5198</v>
      </c>
      <c r="T1539" s="3" t="s">
        <v>47</v>
      </c>
      <c r="U1539" s="3" t="s">
        <v>5199</v>
      </c>
      <c r="V1539" s="3">
        <v>9013</v>
      </c>
      <c r="W1539" s="3" t="s">
        <v>450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hidden="1" x14ac:dyDescent="0.2">
      <c r="A1540" s="3">
        <v>11539</v>
      </c>
      <c r="B1540" s="3" t="s">
        <v>2</v>
      </c>
      <c r="C1540" s="3">
        <v>11539</v>
      </c>
      <c r="D1540" s="3" t="s">
        <v>5200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5201</v>
      </c>
      <c r="T1540" s="3" t="s">
        <v>47</v>
      </c>
      <c r="U1540" s="3" t="s">
        <v>1161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hidden="1" x14ac:dyDescent="0.2">
      <c r="A1541" s="3">
        <v>11540</v>
      </c>
      <c r="B1541" s="3" t="s">
        <v>2</v>
      </c>
      <c r="C1541" s="3">
        <v>11540</v>
      </c>
      <c r="D1541" s="3" t="s">
        <v>5202</v>
      </c>
      <c r="F1541" s="3">
        <v>2005</v>
      </c>
      <c r="G1541" s="3" t="s">
        <v>56</v>
      </c>
      <c r="H1541" s="3" t="s">
        <v>464</v>
      </c>
      <c r="I1541" s="3" t="s">
        <v>5203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5204</v>
      </c>
      <c r="T1541" s="3" t="s">
        <v>47</v>
      </c>
      <c r="U1541" s="3" t="s">
        <v>5205</v>
      </c>
      <c r="V1541" s="3">
        <v>7011</v>
      </c>
      <c r="W1541" s="3" t="s">
        <v>839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hidden="1" x14ac:dyDescent="0.2">
      <c r="A1542" s="3">
        <v>11541</v>
      </c>
      <c r="B1542" s="3" t="s">
        <v>2</v>
      </c>
      <c r="C1542" s="3">
        <v>11541</v>
      </c>
      <c r="D1542" s="3" t="s">
        <v>5206</v>
      </c>
      <c r="F1542" s="3">
        <v>2017</v>
      </c>
      <c r="G1542" s="3" t="s">
        <v>259</v>
      </c>
      <c r="H1542" s="3" t="s">
        <v>444</v>
      </c>
      <c r="I1542" s="3" t="s">
        <v>630</v>
      </c>
      <c r="K1542" s="3" t="s">
        <v>252</v>
      </c>
      <c r="L1542" s="3" t="s">
        <v>654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4602</v>
      </c>
      <c r="T1542" s="3" t="s">
        <v>62</v>
      </c>
      <c r="U1542" s="3" t="s">
        <v>2446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hidden="1" x14ac:dyDescent="0.2">
      <c r="A1543" s="3">
        <v>11542</v>
      </c>
      <c r="B1543" s="3" t="s">
        <v>2</v>
      </c>
      <c r="C1543" s="3">
        <v>11542</v>
      </c>
      <c r="D1543" s="3" t="s">
        <v>1488</v>
      </c>
      <c r="E1543" s="3" t="s">
        <v>5207</v>
      </c>
      <c r="F1543" s="3">
        <v>2006</v>
      </c>
      <c r="G1543" s="3" t="s">
        <v>358</v>
      </c>
      <c r="H1543" s="3" t="s">
        <v>359</v>
      </c>
      <c r="I1543" s="3" t="s">
        <v>1489</v>
      </c>
      <c r="K1543" s="3" t="s">
        <v>59</v>
      </c>
      <c r="L1543" s="3" t="s">
        <v>361</v>
      </c>
      <c r="M1543" s="3" t="s">
        <v>60</v>
      </c>
      <c r="N1543" s="3" t="s">
        <v>44</v>
      </c>
      <c r="O1543" s="3">
        <v>2360</v>
      </c>
      <c r="R1543" s="3" t="s">
        <v>559</v>
      </c>
      <c r="S1543" s="3" t="s">
        <v>5208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hidden="1" x14ac:dyDescent="0.2">
      <c r="A1544" s="3">
        <v>11543</v>
      </c>
      <c r="B1544" s="3" t="s">
        <v>2</v>
      </c>
      <c r="C1544" s="3">
        <v>11543</v>
      </c>
      <c r="D1544" s="3" t="s">
        <v>5209</v>
      </c>
      <c r="F1544" s="3">
        <v>2017</v>
      </c>
      <c r="G1544" s="3" t="s">
        <v>112</v>
      </c>
      <c r="H1544" s="3" t="s">
        <v>2165</v>
      </c>
      <c r="I1544" s="3" t="s">
        <v>5210</v>
      </c>
      <c r="K1544" s="3" t="s">
        <v>41</v>
      </c>
      <c r="L1544" s="3" t="s">
        <v>2034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1492</v>
      </c>
      <c r="T1544" s="3" t="s">
        <v>81</v>
      </c>
      <c r="U1544" s="3" t="s">
        <v>5211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5053</v>
      </c>
      <c r="E1545" s="3" t="s">
        <v>5054</v>
      </c>
      <c r="F1545" s="3">
        <v>2012</v>
      </c>
      <c r="G1545" s="3" t="s">
        <v>259</v>
      </c>
      <c r="H1545" s="3" t="s">
        <v>648</v>
      </c>
      <c r="I1545" s="3" t="s">
        <v>453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5055</v>
      </c>
      <c r="S1545" s="3" t="s">
        <v>468</v>
      </c>
      <c r="T1545" s="3" t="s">
        <v>47</v>
      </c>
      <c r="U1545" s="3" t="s">
        <v>3245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hidden="1" x14ac:dyDescent="0.2">
      <c r="A1546" s="3">
        <v>11545</v>
      </c>
      <c r="B1546" s="3" t="s">
        <v>2</v>
      </c>
      <c r="C1546" s="3">
        <v>11545</v>
      </c>
      <c r="D1546" s="3" t="s">
        <v>5215</v>
      </c>
      <c r="E1546" s="3" t="s">
        <v>5216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5217</v>
      </c>
      <c r="T1546" s="3" t="s">
        <v>47</v>
      </c>
      <c r="U1546" s="3" t="s">
        <v>944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hidden="1" x14ac:dyDescent="0.2">
      <c r="A1547" s="3">
        <v>11546</v>
      </c>
      <c r="B1547" s="3" t="s">
        <v>2</v>
      </c>
      <c r="C1547" s="3">
        <v>11546</v>
      </c>
      <c r="D1547" s="3" t="s">
        <v>5218</v>
      </c>
      <c r="F1547" s="3">
        <v>2009</v>
      </c>
      <c r="G1547" s="3" t="s">
        <v>38</v>
      </c>
      <c r="H1547" s="3" t="s">
        <v>1773</v>
      </c>
      <c r="I1547" s="3" t="s">
        <v>3584</v>
      </c>
      <c r="J1547" s="3" t="s">
        <v>5219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5220</v>
      </c>
      <c r="T1547" s="3" t="s">
        <v>47</v>
      </c>
      <c r="U1547" s="3" t="s">
        <v>2177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x14ac:dyDescent="0.2">
      <c r="A1548" s="3">
        <v>11037</v>
      </c>
      <c r="B1548" s="3" t="s">
        <v>2</v>
      </c>
      <c r="C1548" s="3">
        <v>11037</v>
      </c>
      <c r="D1548" s="3" t="s">
        <v>2813</v>
      </c>
      <c r="E1548" s="3" t="s">
        <v>3854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2775</v>
      </c>
      <c r="T1548" s="3" t="s">
        <v>47</v>
      </c>
      <c r="U1548" s="3" t="s">
        <v>432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hidden="1" x14ac:dyDescent="0.2">
      <c r="A1549" s="3">
        <v>11548</v>
      </c>
      <c r="B1549" s="3" t="s">
        <v>2</v>
      </c>
      <c r="C1549" s="3">
        <v>11548</v>
      </c>
      <c r="D1549" s="3" t="s">
        <v>5223</v>
      </c>
      <c r="E1549" s="3" t="s">
        <v>5224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924</v>
      </c>
      <c r="T1549" s="3" t="s">
        <v>47</v>
      </c>
      <c r="U1549" s="3" t="s">
        <v>988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hidden="1" x14ac:dyDescent="0.2">
      <c r="A1550" s="3">
        <v>11549</v>
      </c>
      <c r="B1550" s="3" t="s">
        <v>2</v>
      </c>
      <c r="C1550" s="3">
        <v>11549</v>
      </c>
      <c r="D1550" s="3" t="s">
        <v>5225</v>
      </c>
      <c r="E1550" s="3" t="s">
        <v>5226</v>
      </c>
      <c r="F1550" s="3">
        <v>2013</v>
      </c>
      <c r="G1550" s="3" t="s">
        <v>38</v>
      </c>
      <c r="H1550" s="3" t="s">
        <v>5227</v>
      </c>
      <c r="J1550" s="3" t="s">
        <v>911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5174</v>
      </c>
      <c r="T1550" s="3" t="s">
        <v>62</v>
      </c>
      <c r="U1550" s="3" t="s">
        <v>4536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4043</v>
      </c>
      <c r="E1551" s="3" t="s">
        <v>4044</v>
      </c>
      <c r="F1551" s="3">
        <v>2006</v>
      </c>
      <c r="G1551" s="3" t="s">
        <v>224</v>
      </c>
      <c r="H1551" s="3" t="s">
        <v>4045</v>
      </c>
      <c r="I1551" s="3" t="s">
        <v>286</v>
      </c>
      <c r="J1551" s="3" t="s">
        <v>4046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4047</v>
      </c>
      <c r="T1551" s="3" t="s">
        <v>47</v>
      </c>
      <c r="U1551" s="3" t="s">
        <v>432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4403</v>
      </c>
      <c r="E1552" s="3" t="s">
        <v>4404</v>
      </c>
      <c r="F1552" s="3">
        <v>2004</v>
      </c>
      <c r="G1552" s="3" t="s">
        <v>56</v>
      </c>
      <c r="H1552" s="3" t="s">
        <v>138</v>
      </c>
      <c r="I1552" s="3" t="s">
        <v>4405</v>
      </c>
      <c r="J1552" s="3" t="s">
        <v>1042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4406</v>
      </c>
      <c r="T1552" s="3" t="s">
        <v>47</v>
      </c>
      <c r="U1552" s="3" t="s">
        <v>4407</v>
      </c>
      <c r="W1552" s="3" t="s">
        <v>410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hidden="1" x14ac:dyDescent="0.2">
      <c r="A1553" s="3">
        <v>11552</v>
      </c>
      <c r="B1553" s="3" t="s">
        <v>2</v>
      </c>
      <c r="C1553" s="3">
        <v>11552</v>
      </c>
      <c r="D1553" s="3" t="s">
        <v>4586</v>
      </c>
      <c r="E1553" s="3" t="s">
        <v>5235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5236</v>
      </c>
      <c r="T1553" s="3" t="s">
        <v>47</v>
      </c>
      <c r="U1553" s="3" t="s">
        <v>976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hidden="1" x14ac:dyDescent="0.2">
      <c r="A1554" s="3">
        <v>11553</v>
      </c>
      <c r="B1554" s="3" t="s">
        <v>2</v>
      </c>
      <c r="C1554" s="3">
        <v>11553</v>
      </c>
      <c r="D1554" s="3" t="s">
        <v>5237</v>
      </c>
      <c r="F1554" s="3">
        <v>2000</v>
      </c>
      <c r="G1554" s="3" t="s">
        <v>191</v>
      </c>
      <c r="H1554" s="3" t="s">
        <v>207</v>
      </c>
      <c r="I1554" s="3" t="s">
        <v>1301</v>
      </c>
      <c r="J1554" s="3" t="s">
        <v>479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5238</v>
      </c>
      <c r="T1554" s="3" t="s">
        <v>81</v>
      </c>
      <c r="U1554" s="3" t="s">
        <v>5239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hidden="1" x14ac:dyDescent="0.2">
      <c r="A1555" s="3">
        <v>11554</v>
      </c>
      <c r="B1555" s="3" t="s">
        <v>2</v>
      </c>
      <c r="C1555" s="3">
        <v>11554</v>
      </c>
      <c r="D1555" s="3" t="s">
        <v>5240</v>
      </c>
      <c r="E1555" s="3" t="s">
        <v>5241</v>
      </c>
      <c r="F1555" s="3">
        <v>2005</v>
      </c>
      <c r="G1555" s="3" t="s">
        <v>56</v>
      </c>
      <c r="H1555" s="3" t="s">
        <v>653</v>
      </c>
      <c r="J1555" s="3" t="s">
        <v>5242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5243</v>
      </c>
      <c r="T1555" s="3" t="s">
        <v>289</v>
      </c>
      <c r="U1555" s="3" t="s">
        <v>5244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hidden="1" x14ac:dyDescent="0.2">
      <c r="A1556" s="3">
        <v>11555</v>
      </c>
      <c r="B1556" s="3" t="s">
        <v>2</v>
      </c>
      <c r="C1556" s="3">
        <v>11555</v>
      </c>
      <c r="D1556" s="3" t="s">
        <v>1920</v>
      </c>
      <c r="F1556" s="3">
        <v>2014</v>
      </c>
      <c r="G1556" s="3" t="s">
        <v>299</v>
      </c>
      <c r="H1556" s="3" t="s">
        <v>593</v>
      </c>
      <c r="I1556" s="3" t="s">
        <v>1656</v>
      </c>
      <c r="J1556" s="3" t="s">
        <v>1482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5245</v>
      </c>
      <c r="T1556" s="3" t="s">
        <v>47</v>
      </c>
      <c r="U1556" s="3" t="s">
        <v>3036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hidden="1" x14ac:dyDescent="0.2">
      <c r="A1557" s="3">
        <v>11556</v>
      </c>
      <c r="B1557" s="3" t="s">
        <v>2</v>
      </c>
      <c r="C1557" s="3">
        <v>11556</v>
      </c>
      <c r="D1557" s="3" t="s">
        <v>5246</v>
      </c>
      <c r="E1557" s="3" t="s">
        <v>5247</v>
      </c>
      <c r="F1557" s="3">
        <v>2005</v>
      </c>
      <c r="G1557" s="3" t="s">
        <v>56</v>
      </c>
      <c r="H1557" s="3" t="s">
        <v>138</v>
      </c>
      <c r="I1557" s="3" t="s">
        <v>1041</v>
      </c>
      <c r="J1557" s="3" t="s">
        <v>1042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5248</v>
      </c>
      <c r="T1557" s="3" t="s">
        <v>62</v>
      </c>
      <c r="U1557" s="3" t="s">
        <v>469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hidden="1" x14ac:dyDescent="0.2">
      <c r="A1558" s="3">
        <v>11557</v>
      </c>
      <c r="B1558" s="3" t="s">
        <v>2</v>
      </c>
      <c r="C1558" s="3">
        <v>11557</v>
      </c>
      <c r="D1558" s="3" t="s">
        <v>5249</v>
      </c>
      <c r="E1558" s="3" t="s">
        <v>5250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474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1188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hidden="1" x14ac:dyDescent="0.2">
      <c r="A1559" s="3">
        <v>11558</v>
      </c>
      <c r="B1559" s="3" t="s">
        <v>2</v>
      </c>
      <c r="C1559" s="3">
        <v>11558</v>
      </c>
      <c r="D1559" s="3" t="s">
        <v>5251</v>
      </c>
      <c r="F1559" s="3">
        <v>2015</v>
      </c>
      <c r="G1559" s="3" t="s">
        <v>347</v>
      </c>
      <c r="H1559" s="3" t="s">
        <v>964</v>
      </c>
      <c r="I1559" s="3" t="s">
        <v>453</v>
      </c>
      <c r="J1559" s="3" t="s">
        <v>5252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4617</v>
      </c>
      <c r="T1559" s="3" t="s">
        <v>47</v>
      </c>
      <c r="U1559" s="3" t="s">
        <v>5253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1310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1311</v>
      </c>
      <c r="T1560" s="3" t="s">
        <v>47</v>
      </c>
      <c r="U1560" s="3" t="s">
        <v>1312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1763</v>
      </c>
      <c r="E1561" s="3" t="s">
        <v>5260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1311</v>
      </c>
      <c r="T1561" s="3" t="s">
        <v>47</v>
      </c>
      <c r="U1561" s="3" t="s">
        <v>1312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3817</v>
      </c>
      <c r="E1562" s="3" t="s">
        <v>3818</v>
      </c>
      <c r="F1562" s="3">
        <v>2002</v>
      </c>
      <c r="G1562" s="3" t="s">
        <v>38</v>
      </c>
      <c r="H1562" s="3" t="s">
        <v>2250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3819</v>
      </c>
      <c r="T1562" s="3" t="s">
        <v>47</v>
      </c>
      <c r="U1562" s="3" t="s">
        <v>994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5394</v>
      </c>
      <c r="E1563" s="3" t="s">
        <v>5395</v>
      </c>
      <c r="F1563" s="3">
        <v>2002</v>
      </c>
      <c r="G1563" s="3" t="s">
        <v>56</v>
      </c>
      <c r="H1563" s="3" t="s">
        <v>1335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1432</v>
      </c>
      <c r="T1563" s="3" t="s">
        <v>47</v>
      </c>
      <c r="U1563" s="3" t="s">
        <v>5396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hidden="1" x14ac:dyDescent="0.2">
      <c r="A1564" s="3">
        <v>11563</v>
      </c>
      <c r="B1564" s="3" t="s">
        <v>2</v>
      </c>
      <c r="C1564" s="3">
        <v>11563</v>
      </c>
      <c r="D1564" s="3" t="s">
        <v>5263</v>
      </c>
      <c r="E1564" s="3" t="s">
        <v>5264</v>
      </c>
      <c r="F1564" s="3">
        <v>2011</v>
      </c>
      <c r="G1564" s="3" t="s">
        <v>38</v>
      </c>
      <c r="H1564" s="3" t="s">
        <v>2424</v>
      </c>
      <c r="I1564" s="3" t="s">
        <v>609</v>
      </c>
      <c r="K1564" s="3" t="s">
        <v>59</v>
      </c>
      <c r="L1564" s="3" t="s">
        <v>361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5265</v>
      </c>
      <c r="T1564" s="3" t="s">
        <v>873</v>
      </c>
      <c r="U1564" s="3" t="s">
        <v>1385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hidden="1" x14ac:dyDescent="0.2">
      <c r="A1565" s="3">
        <v>11564</v>
      </c>
      <c r="B1565" s="3" t="s">
        <v>2</v>
      </c>
      <c r="C1565" s="3">
        <v>11564</v>
      </c>
      <c r="D1565" s="3" t="s">
        <v>5266</v>
      </c>
      <c r="E1565" s="3" t="s">
        <v>5267</v>
      </c>
      <c r="F1565" s="3">
        <v>2007</v>
      </c>
      <c r="G1565" s="3" t="s">
        <v>56</v>
      </c>
      <c r="H1565" s="3" t="s">
        <v>968</v>
      </c>
      <c r="I1565" s="3" t="s">
        <v>969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3146</v>
      </c>
      <c r="T1565" s="3" t="s">
        <v>62</v>
      </c>
      <c r="U1565" s="3" t="s">
        <v>1356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hidden="1" x14ac:dyDescent="0.2">
      <c r="A1566" s="3">
        <v>11565</v>
      </c>
      <c r="B1566" s="3" t="s">
        <v>2</v>
      </c>
      <c r="C1566" s="3">
        <v>11565</v>
      </c>
      <c r="D1566" s="3" t="s">
        <v>5268</v>
      </c>
      <c r="E1566" s="3" t="s">
        <v>5269</v>
      </c>
      <c r="F1566" s="3">
        <v>2015</v>
      </c>
      <c r="G1566" s="3" t="s">
        <v>292</v>
      </c>
      <c r="H1566" s="3" t="s">
        <v>997</v>
      </c>
      <c r="I1566" s="3" t="s">
        <v>5270</v>
      </c>
      <c r="J1566" s="3" t="s">
        <v>5271</v>
      </c>
      <c r="K1566" s="3" t="s">
        <v>67</v>
      </c>
      <c r="L1566" s="3" t="s">
        <v>901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5272</v>
      </c>
      <c r="T1566" s="3" t="s">
        <v>554</v>
      </c>
      <c r="U1566" s="3" t="s">
        <v>3205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hidden="1" x14ac:dyDescent="0.2">
      <c r="A1567" s="3">
        <v>11566</v>
      </c>
      <c r="B1567" s="3" t="s">
        <v>2</v>
      </c>
      <c r="C1567" s="3">
        <v>11566</v>
      </c>
      <c r="D1567" s="3" t="s">
        <v>5273</v>
      </c>
      <c r="E1567" s="3" t="s">
        <v>5274</v>
      </c>
      <c r="F1567" s="3">
        <v>2000</v>
      </c>
      <c r="G1567" s="3" t="s">
        <v>358</v>
      </c>
      <c r="H1567" s="3" t="s">
        <v>4799</v>
      </c>
      <c r="I1567" s="3" t="s">
        <v>5275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5276</v>
      </c>
      <c r="V1567" s="3">
        <v>9812</v>
      </c>
      <c r="W1567" s="3" t="s">
        <v>410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3697</v>
      </c>
      <c r="F1568" s="3">
        <v>2005</v>
      </c>
      <c r="G1568" s="3" t="s">
        <v>152</v>
      </c>
      <c r="H1568" s="3" t="s">
        <v>2379</v>
      </c>
      <c r="J1568" s="3" t="s">
        <v>1362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3698</v>
      </c>
      <c r="T1568" s="3" t="s">
        <v>47</v>
      </c>
      <c r="U1568" s="3" t="s">
        <v>781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1738</v>
      </c>
      <c r="F1569" s="3">
        <v>2006</v>
      </c>
      <c r="G1569" s="3" t="s">
        <v>176</v>
      </c>
      <c r="H1569" s="3" t="s">
        <v>177</v>
      </c>
      <c r="I1569" s="3" t="s">
        <v>1548</v>
      </c>
      <c r="J1569" s="3" t="s">
        <v>1739</v>
      </c>
      <c r="K1569" s="3" t="s">
        <v>59</v>
      </c>
      <c r="L1569" s="3" t="s">
        <v>1740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1741</v>
      </c>
      <c r="T1569" s="3" t="s">
        <v>47</v>
      </c>
      <c r="U1569" s="3" t="s">
        <v>781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hidden="1" x14ac:dyDescent="0.2">
      <c r="A1570" s="3">
        <v>11569</v>
      </c>
      <c r="B1570" s="3" t="s">
        <v>2</v>
      </c>
      <c r="C1570" s="3">
        <v>11569</v>
      </c>
      <c r="D1570" s="3" t="s">
        <v>629</v>
      </c>
      <c r="E1570" s="3" t="s">
        <v>5281</v>
      </c>
      <c r="F1570" s="3">
        <v>2017</v>
      </c>
      <c r="G1570" s="3" t="s">
        <v>259</v>
      </c>
      <c r="H1570" s="3" t="s">
        <v>444</v>
      </c>
      <c r="I1570" s="3" t="s">
        <v>630</v>
      </c>
      <c r="K1570" s="3" t="s">
        <v>252</v>
      </c>
      <c r="L1570" s="3" t="s">
        <v>631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5282</v>
      </c>
      <c r="T1570" s="3" t="s">
        <v>62</v>
      </c>
      <c r="U1570" s="3" t="s">
        <v>449</v>
      </c>
      <c r="V1570" s="3">
        <v>9018</v>
      </c>
      <c r="W1570" s="3" t="s">
        <v>450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hidden="1" x14ac:dyDescent="0.2">
      <c r="A1571" s="3">
        <v>11570</v>
      </c>
      <c r="B1571" s="3" t="s">
        <v>2</v>
      </c>
      <c r="C1571" s="3">
        <v>11570</v>
      </c>
      <c r="D1571" s="3" t="s">
        <v>5283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1398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5284</v>
      </c>
      <c r="T1571" s="3" t="s">
        <v>81</v>
      </c>
      <c r="U1571" s="3" t="s">
        <v>809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hidden="1" x14ac:dyDescent="0.2">
      <c r="A1572" s="3">
        <v>11571</v>
      </c>
      <c r="B1572" s="3" t="s">
        <v>2</v>
      </c>
      <c r="C1572" s="3">
        <v>11571</v>
      </c>
      <c r="D1572" s="3" t="s">
        <v>5285</v>
      </c>
      <c r="F1572" s="3">
        <v>1987</v>
      </c>
      <c r="G1572" s="3" t="s">
        <v>152</v>
      </c>
      <c r="H1572" s="3" t="s">
        <v>4073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2799</v>
      </c>
      <c r="S1572" s="3" t="s">
        <v>5286</v>
      </c>
      <c r="T1572" s="3" t="s">
        <v>81</v>
      </c>
      <c r="U1572" s="3" t="s">
        <v>499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hidden="1" x14ac:dyDescent="0.2">
      <c r="A1573" s="3">
        <v>11572</v>
      </c>
      <c r="B1573" s="3" t="s">
        <v>2</v>
      </c>
      <c r="C1573" s="3">
        <v>11572</v>
      </c>
      <c r="D1573" s="3" t="s">
        <v>1113</v>
      </c>
      <c r="F1573" s="3">
        <v>2007</v>
      </c>
      <c r="G1573" s="3" t="s">
        <v>38</v>
      </c>
      <c r="H1573" s="3" t="s">
        <v>577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4909</v>
      </c>
      <c r="T1573" s="3" t="s">
        <v>70</v>
      </c>
      <c r="U1573" s="3" t="s">
        <v>707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x14ac:dyDescent="0.2">
      <c r="A1574" s="3">
        <v>10412</v>
      </c>
      <c r="B1574" s="3" t="s">
        <v>2</v>
      </c>
      <c r="C1574" s="3">
        <v>10412</v>
      </c>
      <c r="D1574" s="3" t="s">
        <v>1908</v>
      </c>
      <c r="E1574" s="3" t="s">
        <v>1909</v>
      </c>
      <c r="F1574" s="3">
        <v>2003</v>
      </c>
      <c r="G1574" s="3" t="s">
        <v>191</v>
      </c>
      <c r="H1574" s="3" t="s">
        <v>941</v>
      </c>
      <c r="I1574" s="3" t="s">
        <v>1910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1741</v>
      </c>
      <c r="T1574" s="3" t="s">
        <v>47</v>
      </c>
      <c r="U1574" s="3" t="s">
        <v>781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hidden="1" x14ac:dyDescent="0.2">
      <c r="A1575" s="3">
        <v>11574</v>
      </c>
      <c r="B1575" s="3" t="s">
        <v>2</v>
      </c>
      <c r="C1575" s="3">
        <v>11574</v>
      </c>
      <c r="D1575" s="3" t="s">
        <v>5172</v>
      </c>
      <c r="E1575" s="3" t="s">
        <v>5289</v>
      </c>
      <c r="F1575" s="3">
        <v>2004</v>
      </c>
      <c r="G1575" s="3" t="s">
        <v>38</v>
      </c>
      <c r="H1575" s="3" t="s">
        <v>3733</v>
      </c>
      <c r="I1575" s="3" t="s">
        <v>488</v>
      </c>
      <c r="J1575" s="3" t="s">
        <v>3734</v>
      </c>
      <c r="K1575" s="3" t="s">
        <v>59</v>
      </c>
      <c r="L1575" s="3" t="s">
        <v>2166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5290</v>
      </c>
      <c r="T1575" s="3" t="s">
        <v>171</v>
      </c>
      <c r="U1575" s="3" t="s">
        <v>2540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364</v>
      </c>
      <c r="E1576" s="3" t="s">
        <v>2275</v>
      </c>
      <c r="F1576" s="3">
        <v>2011</v>
      </c>
      <c r="G1576" s="3" t="s">
        <v>56</v>
      </c>
      <c r="H1576" s="3" t="s">
        <v>366</v>
      </c>
      <c r="J1576" s="3" t="s">
        <v>367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1741</v>
      </c>
      <c r="T1576" s="3" t="s">
        <v>47</v>
      </c>
      <c r="U1576" s="3" t="s">
        <v>781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hidden="1" x14ac:dyDescent="0.2">
      <c r="A1577" s="3">
        <v>11576</v>
      </c>
      <c r="B1577" s="3" t="s">
        <v>2</v>
      </c>
      <c r="C1577" s="3">
        <v>11576</v>
      </c>
      <c r="D1577" s="3" t="s">
        <v>4444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2584</v>
      </c>
      <c r="T1577" s="3" t="s">
        <v>62</v>
      </c>
      <c r="U1577" s="3" t="s">
        <v>1652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hidden="1" x14ac:dyDescent="0.2">
      <c r="A1578" s="3">
        <v>11577</v>
      </c>
      <c r="B1578" s="3" t="s">
        <v>2</v>
      </c>
      <c r="C1578" s="3">
        <v>11577</v>
      </c>
      <c r="D1578" s="3" t="s">
        <v>5294</v>
      </c>
      <c r="F1578" s="3">
        <v>2006</v>
      </c>
      <c r="G1578" s="3" t="s">
        <v>259</v>
      </c>
      <c r="H1578" s="3" t="s">
        <v>760</v>
      </c>
      <c r="J1578" s="3" t="s">
        <v>1877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5295</v>
      </c>
      <c r="T1578" s="3" t="s">
        <v>81</v>
      </c>
      <c r="U1578" s="3" t="s">
        <v>3056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hidden="1" x14ac:dyDescent="0.2">
      <c r="A1579" s="3">
        <v>11578</v>
      </c>
      <c r="B1579" s="3" t="s">
        <v>2</v>
      </c>
      <c r="C1579" s="3">
        <v>11578</v>
      </c>
      <c r="D1579" s="3" t="s">
        <v>5296</v>
      </c>
      <c r="E1579" s="3" t="s">
        <v>5297</v>
      </c>
      <c r="F1579" s="3">
        <v>1997</v>
      </c>
      <c r="G1579" s="3" t="s">
        <v>38</v>
      </c>
      <c r="H1579" s="3" t="s">
        <v>1900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5298</v>
      </c>
      <c r="T1579" s="3" t="s">
        <v>211</v>
      </c>
      <c r="U1579" s="3" t="s">
        <v>4547</v>
      </c>
      <c r="V1579" s="3">
        <v>4110</v>
      </c>
      <c r="W1579" s="3" t="s">
        <v>333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778</v>
      </c>
      <c r="F1580" s="3">
        <v>2005</v>
      </c>
      <c r="G1580" s="3" t="s">
        <v>38</v>
      </c>
      <c r="H1580" s="3" t="s">
        <v>273</v>
      </c>
      <c r="I1580" s="3" t="s">
        <v>779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780</v>
      </c>
      <c r="T1580" s="3" t="s">
        <v>47</v>
      </c>
      <c r="U1580" s="3" t="s">
        <v>781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hidden="1" x14ac:dyDescent="0.2">
      <c r="A1581" s="3">
        <v>11580</v>
      </c>
      <c r="B1581" s="3" t="s">
        <v>2</v>
      </c>
      <c r="C1581" s="3">
        <v>11580</v>
      </c>
      <c r="D1581" s="3" t="s">
        <v>5302</v>
      </c>
      <c r="F1581" s="3">
        <v>2006</v>
      </c>
      <c r="G1581" s="3" t="s">
        <v>2519</v>
      </c>
      <c r="H1581" s="3" t="s">
        <v>5303</v>
      </c>
      <c r="J1581" s="3" t="s">
        <v>5304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5305</v>
      </c>
      <c r="T1581" s="3" t="s">
        <v>149</v>
      </c>
      <c r="U1581" s="3" t="s">
        <v>356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4531</v>
      </c>
      <c r="F1582" s="3">
        <v>2004</v>
      </c>
      <c r="G1582" s="3" t="s">
        <v>112</v>
      </c>
      <c r="H1582" s="3" t="s">
        <v>1306</v>
      </c>
      <c r="I1582" s="3" t="s">
        <v>4532</v>
      </c>
      <c r="J1582" s="3" t="s">
        <v>4533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780</v>
      </c>
      <c r="T1582" s="3" t="s">
        <v>47</v>
      </c>
      <c r="U1582" s="3" t="s">
        <v>781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hidden="1" x14ac:dyDescent="0.2">
      <c r="A1583" s="3">
        <v>11582</v>
      </c>
      <c r="B1583" s="3" t="s">
        <v>2</v>
      </c>
      <c r="C1583" s="3">
        <v>11582</v>
      </c>
      <c r="D1583" s="3" t="s">
        <v>5307</v>
      </c>
      <c r="E1583" s="3" t="s">
        <v>5308</v>
      </c>
      <c r="F1583" s="3">
        <v>1995</v>
      </c>
      <c r="G1583" s="3" t="s">
        <v>176</v>
      </c>
      <c r="H1583" s="3" t="s">
        <v>1364</v>
      </c>
      <c r="I1583" s="3" t="s">
        <v>3094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5309</v>
      </c>
      <c r="T1583" s="3" t="s">
        <v>62</v>
      </c>
      <c r="U1583" s="3" t="s">
        <v>2236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6157</v>
      </c>
      <c r="E1584" s="3" t="s">
        <v>6158</v>
      </c>
      <c r="F1584" s="3">
        <v>1999</v>
      </c>
      <c r="G1584" s="3" t="s">
        <v>86</v>
      </c>
      <c r="H1584" s="3" t="s">
        <v>1558</v>
      </c>
      <c r="J1584" s="3" t="s">
        <v>1913</v>
      </c>
      <c r="K1584" s="3" t="s">
        <v>1560</v>
      </c>
      <c r="L1584" s="3" t="s">
        <v>147</v>
      </c>
      <c r="M1584" s="3" t="s">
        <v>103</v>
      </c>
      <c r="N1584" s="3" t="s">
        <v>552</v>
      </c>
      <c r="O1584" s="3">
        <v>2499</v>
      </c>
      <c r="Q1584" s="3" t="s">
        <v>68</v>
      </c>
      <c r="R1584" s="3">
        <v>14</v>
      </c>
      <c r="S1584" s="3" t="s">
        <v>3691</v>
      </c>
      <c r="T1584" s="3" t="s">
        <v>47</v>
      </c>
      <c r="U1584" s="3" t="s">
        <v>1198</v>
      </c>
      <c r="W1584" s="3" t="s">
        <v>702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370</v>
      </c>
      <c r="AG1584" s="3" t="s">
        <v>54</v>
      </c>
      <c r="AH1584" s="3">
        <v>6710</v>
      </c>
    </row>
    <row r="1585" spans="1:34" hidden="1" x14ac:dyDescent="0.2">
      <c r="A1585" s="3">
        <v>11584</v>
      </c>
      <c r="B1585" s="3" t="s">
        <v>2</v>
      </c>
      <c r="C1585" s="3">
        <v>11584</v>
      </c>
      <c r="D1585" s="3" t="s">
        <v>5312</v>
      </c>
      <c r="E1585" s="3" t="s">
        <v>5313</v>
      </c>
      <c r="F1585" s="3">
        <v>2007</v>
      </c>
      <c r="G1585" s="3" t="s">
        <v>56</v>
      </c>
      <c r="H1585" s="3" t="s">
        <v>57</v>
      </c>
      <c r="I1585" s="3" t="s">
        <v>889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5314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5690</v>
      </c>
      <c r="F1586" s="3">
        <v>2003</v>
      </c>
      <c r="G1586" s="3" t="s">
        <v>191</v>
      </c>
      <c r="H1586" s="3" t="s">
        <v>207</v>
      </c>
      <c r="I1586" s="3" t="s">
        <v>5691</v>
      </c>
      <c r="J1586" s="3" t="s">
        <v>1270</v>
      </c>
      <c r="K1586" s="3" t="s">
        <v>59</v>
      </c>
      <c r="L1586" s="3" t="s">
        <v>480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5046</v>
      </c>
      <c r="T1586" s="3" t="s">
        <v>47</v>
      </c>
      <c r="U1586" s="3" t="s">
        <v>2901</v>
      </c>
      <c r="W1586" s="3" t="s">
        <v>450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hidden="1" x14ac:dyDescent="0.2">
      <c r="A1587" s="3">
        <v>11586</v>
      </c>
      <c r="B1587" s="3" t="s">
        <v>2</v>
      </c>
      <c r="C1587" s="3">
        <v>11586</v>
      </c>
      <c r="D1587" s="3" t="s">
        <v>2125</v>
      </c>
      <c r="E1587" s="3" t="s">
        <v>5317</v>
      </c>
      <c r="F1587" s="3">
        <v>2016</v>
      </c>
      <c r="G1587" s="3" t="s">
        <v>347</v>
      </c>
      <c r="H1587" s="3" t="s">
        <v>1121</v>
      </c>
      <c r="I1587" s="3" t="s">
        <v>2126</v>
      </c>
      <c r="J1587" s="3" t="s">
        <v>1123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5318</v>
      </c>
      <c r="T1587" s="3" t="s">
        <v>62</v>
      </c>
      <c r="U1587" s="3" t="s">
        <v>5319</v>
      </c>
      <c r="V1587" s="3">
        <v>9010</v>
      </c>
      <c r="W1587" s="3" t="s">
        <v>450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hidden="1" x14ac:dyDescent="0.2">
      <c r="A1588" s="3">
        <v>11587</v>
      </c>
      <c r="B1588" s="3" t="s">
        <v>2</v>
      </c>
      <c r="C1588" s="3">
        <v>11587</v>
      </c>
      <c r="D1588" s="3" t="s">
        <v>5320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5321</v>
      </c>
      <c r="T1588" s="3" t="s">
        <v>62</v>
      </c>
      <c r="U1588" s="3" t="s">
        <v>432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hidden="1" x14ac:dyDescent="0.2">
      <c r="A1589" s="3">
        <v>11588</v>
      </c>
      <c r="B1589" s="3" t="s">
        <v>2</v>
      </c>
      <c r="C1589" s="3">
        <v>11588</v>
      </c>
      <c r="D1589" s="3" t="s">
        <v>5322</v>
      </c>
      <c r="F1589" s="3">
        <v>1989</v>
      </c>
      <c r="G1589" s="3" t="s">
        <v>5323</v>
      </c>
      <c r="H1589" s="3" t="s">
        <v>5324</v>
      </c>
      <c r="I1589" s="3" t="s">
        <v>5325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5326</v>
      </c>
      <c r="T1589" s="3" t="s">
        <v>70</v>
      </c>
      <c r="U1589" s="3" t="s">
        <v>5327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hidden="1" x14ac:dyDescent="0.2">
      <c r="A1590" s="3">
        <v>11589</v>
      </c>
      <c r="B1590" s="3" t="s">
        <v>2</v>
      </c>
      <c r="C1590" s="3">
        <v>11589</v>
      </c>
      <c r="D1590" s="3" t="s">
        <v>4043</v>
      </c>
      <c r="E1590" s="3" t="s">
        <v>5328</v>
      </c>
      <c r="F1590" s="3">
        <v>2006</v>
      </c>
      <c r="G1590" s="3" t="s">
        <v>224</v>
      </c>
      <c r="H1590" s="3" t="s">
        <v>4045</v>
      </c>
      <c r="I1590" s="3" t="s">
        <v>286</v>
      </c>
      <c r="J1590" s="3" t="s">
        <v>4046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5329</v>
      </c>
      <c r="S1590" s="3" t="s">
        <v>5330</v>
      </c>
      <c r="T1590" s="3" t="s">
        <v>62</v>
      </c>
      <c r="U1590" s="3" t="s">
        <v>2540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3663</v>
      </c>
      <c r="E1591" s="3" t="s">
        <v>3664</v>
      </c>
      <c r="F1591" s="3">
        <v>1998</v>
      </c>
      <c r="G1591" s="3" t="s">
        <v>112</v>
      </c>
      <c r="H1591" s="3" t="s">
        <v>3665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3666</v>
      </c>
      <c r="T1591" s="3" t="s">
        <v>47</v>
      </c>
      <c r="U1591" s="3" t="s">
        <v>2901</v>
      </c>
      <c r="W1591" s="3" t="s">
        <v>450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2897</v>
      </c>
      <c r="F1592" s="3">
        <v>1997</v>
      </c>
      <c r="G1592" s="3" t="s">
        <v>191</v>
      </c>
      <c r="H1592" s="3" t="s">
        <v>941</v>
      </c>
      <c r="I1592" s="3" t="s">
        <v>2898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2899</v>
      </c>
      <c r="S1592" s="3" t="s">
        <v>2900</v>
      </c>
      <c r="T1592" s="3" t="s">
        <v>47</v>
      </c>
      <c r="U1592" s="3" t="s">
        <v>2901</v>
      </c>
      <c r="W1592" s="3" t="s">
        <v>450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hidden="1" x14ac:dyDescent="0.2">
      <c r="A1593" s="3">
        <v>11592</v>
      </c>
      <c r="B1593" s="3" t="s">
        <v>2</v>
      </c>
      <c r="C1593" s="3">
        <v>11592</v>
      </c>
      <c r="D1593" s="3" t="s">
        <v>3288</v>
      </c>
      <c r="E1593" s="3" t="s">
        <v>5337</v>
      </c>
      <c r="F1593" s="3">
        <v>2001</v>
      </c>
      <c r="G1593" s="3" t="s">
        <v>38</v>
      </c>
      <c r="H1593" s="3" t="s">
        <v>1773</v>
      </c>
      <c r="I1593" s="3" t="s">
        <v>208</v>
      </c>
      <c r="J1593" s="3" t="s">
        <v>3290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5338</v>
      </c>
      <c r="T1593" s="3" t="s">
        <v>47</v>
      </c>
      <c r="U1593" s="3" t="s">
        <v>3514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hidden="1" x14ac:dyDescent="0.2">
      <c r="A1594" s="3">
        <v>11593</v>
      </c>
      <c r="B1594" s="3" t="s">
        <v>2</v>
      </c>
      <c r="C1594" s="3">
        <v>11593</v>
      </c>
      <c r="D1594" s="3" t="s">
        <v>4582</v>
      </c>
      <c r="E1594" s="3" t="s">
        <v>5339</v>
      </c>
      <c r="F1594" s="3">
        <v>2004</v>
      </c>
      <c r="G1594" s="3" t="s">
        <v>198</v>
      </c>
      <c r="H1594" s="3" t="s">
        <v>877</v>
      </c>
      <c r="I1594" s="3" t="s">
        <v>4030</v>
      </c>
      <c r="J1594" s="3" t="s">
        <v>2851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5340</v>
      </c>
      <c r="T1594" s="3" t="s">
        <v>47</v>
      </c>
      <c r="U1594" s="3" t="s">
        <v>773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3219</v>
      </c>
      <c r="F1595" s="3">
        <v>2007</v>
      </c>
      <c r="G1595" s="3" t="s">
        <v>721</v>
      </c>
      <c r="H1595" s="3" t="s">
        <v>3220</v>
      </c>
      <c r="I1595" s="3" t="s">
        <v>3221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1569</v>
      </c>
      <c r="T1595" s="3" t="s">
        <v>47</v>
      </c>
      <c r="U1595" s="3" t="s">
        <v>3222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939</v>
      </c>
      <c r="E1596" s="3" t="s">
        <v>940</v>
      </c>
      <c r="F1596" s="3">
        <v>2012</v>
      </c>
      <c r="G1596" s="3" t="s">
        <v>191</v>
      </c>
      <c r="H1596" s="3" t="s">
        <v>941</v>
      </c>
      <c r="I1596" s="3" t="s">
        <v>942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943</v>
      </c>
      <c r="T1596" s="3" t="s">
        <v>47</v>
      </c>
      <c r="U1596" s="3" t="s">
        <v>944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hidden="1" x14ac:dyDescent="0.2">
      <c r="A1597" s="3">
        <v>11596</v>
      </c>
      <c r="B1597" s="3" t="s">
        <v>2</v>
      </c>
      <c r="C1597" s="3">
        <v>11596</v>
      </c>
      <c r="D1597" s="3" t="s">
        <v>5223</v>
      </c>
      <c r="E1597" s="3" t="s">
        <v>5344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5345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hidden="1" x14ac:dyDescent="0.2">
      <c r="A1598" s="3">
        <v>11597</v>
      </c>
      <c r="B1598" s="3" t="s">
        <v>2</v>
      </c>
      <c r="C1598" s="3">
        <v>11597</v>
      </c>
      <c r="D1598" s="3" t="s">
        <v>5346</v>
      </c>
      <c r="E1598" s="3" t="s">
        <v>5347</v>
      </c>
      <c r="F1598" s="3">
        <v>1997</v>
      </c>
      <c r="G1598" s="3" t="s">
        <v>56</v>
      </c>
      <c r="H1598" s="3" t="s">
        <v>5348</v>
      </c>
      <c r="I1598" s="3" t="s">
        <v>5349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5350</v>
      </c>
      <c r="T1598" s="3" t="s">
        <v>62</v>
      </c>
      <c r="U1598" s="3" t="s">
        <v>469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hidden="1" x14ac:dyDescent="0.2">
      <c r="A1599" s="3">
        <v>11598</v>
      </c>
      <c r="B1599" s="3" t="s">
        <v>2</v>
      </c>
      <c r="C1599" s="3">
        <v>11598</v>
      </c>
      <c r="D1599" s="3" t="s">
        <v>5351</v>
      </c>
      <c r="E1599" s="3" t="s">
        <v>5352</v>
      </c>
      <c r="F1599" s="3">
        <v>1994</v>
      </c>
      <c r="G1599" s="3" t="s">
        <v>56</v>
      </c>
      <c r="H1599" s="3" t="s">
        <v>926</v>
      </c>
      <c r="I1599" s="3" t="s">
        <v>3461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552</v>
      </c>
      <c r="O1599" s="3">
        <v>4164</v>
      </c>
      <c r="R1599" s="3">
        <v>37</v>
      </c>
      <c r="S1599" s="3" t="s">
        <v>5353</v>
      </c>
      <c r="T1599" s="3" t="s">
        <v>81</v>
      </c>
      <c r="U1599" s="3" t="s">
        <v>3066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hidden="1" x14ac:dyDescent="0.2">
      <c r="A1600" s="3">
        <v>11599</v>
      </c>
      <c r="B1600" s="3" t="s">
        <v>2</v>
      </c>
      <c r="C1600" s="3">
        <v>11599</v>
      </c>
      <c r="D1600" s="3" t="s">
        <v>1394</v>
      </c>
      <c r="E1600" s="3" t="s">
        <v>5354</v>
      </c>
      <c r="F1600" s="3">
        <v>2006</v>
      </c>
      <c r="G1600" s="3" t="s">
        <v>112</v>
      </c>
      <c r="H1600" s="3" t="s">
        <v>1395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5355</v>
      </c>
      <c r="T1600" s="3" t="s">
        <v>47</v>
      </c>
      <c r="U1600" s="3" t="s">
        <v>1380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3212</v>
      </c>
      <c r="F1601" s="3">
        <v>1997</v>
      </c>
      <c r="G1601" s="3" t="s">
        <v>112</v>
      </c>
      <c r="H1601" s="3" t="s">
        <v>3213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3214</v>
      </c>
      <c r="T1601" s="3" t="s">
        <v>47</v>
      </c>
      <c r="U1601" s="3" t="s">
        <v>1258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hidden="1" x14ac:dyDescent="0.2">
      <c r="A1602" s="3">
        <v>11601</v>
      </c>
      <c r="B1602" s="3" t="s">
        <v>2</v>
      </c>
      <c r="C1602" s="3">
        <v>11601</v>
      </c>
      <c r="D1602" s="3" t="s">
        <v>5358</v>
      </c>
      <c r="E1602" s="3" t="s">
        <v>5359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1107</v>
      </c>
      <c r="T1602" s="3" t="s">
        <v>62</v>
      </c>
      <c r="U1602" s="3" t="s">
        <v>1583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hidden="1" x14ac:dyDescent="0.2">
      <c r="A1603" s="3">
        <v>11602</v>
      </c>
      <c r="B1603" s="3" t="s">
        <v>2</v>
      </c>
      <c r="C1603" s="3">
        <v>11602</v>
      </c>
      <c r="D1603" s="3" t="s">
        <v>5360</v>
      </c>
      <c r="F1603" s="3">
        <v>2006</v>
      </c>
      <c r="G1603" s="3" t="s">
        <v>56</v>
      </c>
      <c r="H1603" s="3" t="s">
        <v>57</v>
      </c>
      <c r="I1603" s="3" t="s">
        <v>1050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5361</v>
      </c>
      <c r="T1603" s="3" t="s">
        <v>47</v>
      </c>
      <c r="U1603" s="3" t="s">
        <v>1479</v>
      </c>
      <c r="V1603" s="3">
        <v>9012</v>
      </c>
      <c r="W1603" s="3" t="s">
        <v>450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3667</v>
      </c>
      <c r="F1604" s="3">
        <v>2015</v>
      </c>
      <c r="G1604" s="3" t="s">
        <v>56</v>
      </c>
      <c r="H1604" s="3" t="s">
        <v>57</v>
      </c>
      <c r="I1604" s="3" t="s">
        <v>889</v>
      </c>
      <c r="K1604" s="3" t="s">
        <v>67</v>
      </c>
      <c r="L1604" s="3" t="s">
        <v>890</v>
      </c>
      <c r="M1604" s="3" t="s">
        <v>60</v>
      </c>
      <c r="N1604" s="3" t="s">
        <v>44</v>
      </c>
      <c r="O1604" s="3">
        <v>1798</v>
      </c>
      <c r="Q1604" s="3" t="s">
        <v>727</v>
      </c>
      <c r="R1604" s="3">
        <v>90</v>
      </c>
      <c r="S1604" s="3" t="s">
        <v>3214</v>
      </c>
      <c r="T1604" s="3" t="s">
        <v>47</v>
      </c>
      <c r="U1604" s="3" t="s">
        <v>1258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5287</v>
      </c>
      <c r="F1605" s="3">
        <v>1989</v>
      </c>
      <c r="G1605" s="3" t="s">
        <v>152</v>
      </c>
      <c r="H1605" s="3" t="s">
        <v>4073</v>
      </c>
      <c r="J1605" s="3" t="s">
        <v>5288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3214</v>
      </c>
      <c r="T1605" s="3" t="s">
        <v>47</v>
      </c>
      <c r="U1605" s="3" t="s">
        <v>1258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hidden="1" x14ac:dyDescent="0.2">
      <c r="A1606" s="3">
        <v>11605</v>
      </c>
      <c r="B1606" s="3" t="s">
        <v>2</v>
      </c>
      <c r="C1606" s="3">
        <v>11605</v>
      </c>
      <c r="D1606" s="3" t="s">
        <v>5367</v>
      </c>
      <c r="E1606" s="3" t="s">
        <v>5368</v>
      </c>
      <c r="F1606" s="3">
        <v>2003</v>
      </c>
      <c r="G1606" s="3" t="s">
        <v>38</v>
      </c>
      <c r="H1606" s="3" t="s">
        <v>5369</v>
      </c>
      <c r="I1606" s="3" t="s">
        <v>3966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5370</v>
      </c>
      <c r="T1606" s="3" t="s">
        <v>171</v>
      </c>
      <c r="U1606" s="3" t="s">
        <v>618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hidden="1" x14ac:dyDescent="0.2">
      <c r="A1607" s="3">
        <v>11606</v>
      </c>
      <c r="B1607" s="3" t="s">
        <v>2</v>
      </c>
      <c r="C1607" s="3">
        <v>11606</v>
      </c>
      <c r="D1607" s="3" t="s">
        <v>5371</v>
      </c>
      <c r="E1607" s="3" t="s">
        <v>5372</v>
      </c>
      <c r="F1607" s="3">
        <v>1997</v>
      </c>
      <c r="G1607" s="3" t="s">
        <v>191</v>
      </c>
      <c r="H1607" s="3" t="s">
        <v>207</v>
      </c>
      <c r="I1607" s="3" t="s">
        <v>453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5373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hidden="1" x14ac:dyDescent="0.2">
      <c r="A1608" s="3">
        <v>11607</v>
      </c>
      <c r="B1608" s="3" t="s">
        <v>2</v>
      </c>
      <c r="C1608" s="3">
        <v>11607</v>
      </c>
      <c r="D1608" s="3" t="s">
        <v>5374</v>
      </c>
      <c r="E1608" s="3" t="s">
        <v>5375</v>
      </c>
      <c r="F1608" s="3">
        <v>2008</v>
      </c>
      <c r="G1608" s="3" t="s">
        <v>86</v>
      </c>
      <c r="H1608" s="3" t="s">
        <v>1804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4933</v>
      </c>
      <c r="T1608" s="3" t="s">
        <v>81</v>
      </c>
      <c r="U1608" s="3" t="s">
        <v>791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hidden="1" x14ac:dyDescent="0.2">
      <c r="A1609" s="3">
        <v>11608</v>
      </c>
      <c r="B1609" s="3" t="s">
        <v>2</v>
      </c>
      <c r="C1609" s="3">
        <v>11608</v>
      </c>
      <c r="D1609" s="3" t="s">
        <v>411</v>
      </c>
      <c r="E1609" s="3" t="s">
        <v>5376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374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4587</v>
      </c>
      <c r="S1609" s="3" t="s">
        <v>5377</v>
      </c>
      <c r="T1609" s="3" t="s">
        <v>62</v>
      </c>
      <c r="U1609" s="3" t="s">
        <v>469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hidden="1" x14ac:dyDescent="0.2">
      <c r="A1610" s="3">
        <v>11609</v>
      </c>
      <c r="B1610" s="3" t="s">
        <v>2</v>
      </c>
      <c r="C1610" s="3">
        <v>11609</v>
      </c>
      <c r="D1610" s="3" t="s">
        <v>5378</v>
      </c>
      <c r="E1610" s="3" t="s">
        <v>5379</v>
      </c>
      <c r="F1610" s="3">
        <v>2017</v>
      </c>
      <c r="G1610" s="3" t="s">
        <v>292</v>
      </c>
      <c r="H1610" s="3" t="s">
        <v>997</v>
      </c>
      <c r="I1610" s="3" t="s">
        <v>508</v>
      </c>
      <c r="K1610" s="3" t="s">
        <v>67</v>
      </c>
      <c r="L1610" s="3" t="s">
        <v>901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2579</v>
      </c>
      <c r="T1610" s="3" t="s">
        <v>171</v>
      </c>
      <c r="U1610" s="3" t="s">
        <v>1192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hidden="1" x14ac:dyDescent="0.2">
      <c r="A1611" s="3">
        <v>11610</v>
      </c>
      <c r="B1611" s="3" t="s">
        <v>2</v>
      </c>
      <c r="C1611" s="3">
        <v>11610</v>
      </c>
      <c r="D1611" s="3" t="s">
        <v>5380</v>
      </c>
      <c r="F1611" s="3">
        <v>2006</v>
      </c>
      <c r="G1611" s="3" t="s">
        <v>86</v>
      </c>
      <c r="H1611" s="3" t="s">
        <v>502</v>
      </c>
      <c r="I1611" s="3" t="s">
        <v>323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5381</v>
      </c>
      <c r="T1611" s="3" t="s">
        <v>62</v>
      </c>
      <c r="U1611" s="3" t="s">
        <v>3712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hidden="1" x14ac:dyDescent="0.2">
      <c r="A1612" s="3">
        <v>11611</v>
      </c>
      <c r="B1612" s="3" t="s">
        <v>2</v>
      </c>
      <c r="C1612" s="3">
        <v>11611</v>
      </c>
      <c r="D1612" s="3" t="s">
        <v>3384</v>
      </c>
      <c r="F1612" s="3">
        <v>2004</v>
      </c>
      <c r="G1612" s="3" t="s">
        <v>112</v>
      </c>
      <c r="H1612" s="3" t="s">
        <v>1306</v>
      </c>
      <c r="I1612" s="3" t="s">
        <v>1307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5382</v>
      </c>
      <c r="T1612" s="3" t="s">
        <v>62</v>
      </c>
      <c r="U1612" s="3" t="s">
        <v>3366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6086</v>
      </c>
      <c r="F1613" s="3">
        <v>2006</v>
      </c>
      <c r="G1613" s="3" t="s">
        <v>2910</v>
      </c>
      <c r="H1613" s="3">
        <v>159</v>
      </c>
      <c r="I1613" s="3" t="s">
        <v>6087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5556</v>
      </c>
      <c r="T1613" s="3" t="s">
        <v>47</v>
      </c>
      <c r="U1613" s="3" t="s">
        <v>4339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5492</v>
      </c>
      <c r="E1614" s="3" t="s">
        <v>5493</v>
      </c>
      <c r="F1614" s="3">
        <v>2017</v>
      </c>
      <c r="G1614" s="3" t="s">
        <v>198</v>
      </c>
      <c r="H1614" s="3" t="s">
        <v>3468</v>
      </c>
      <c r="I1614" s="3" t="s">
        <v>1314</v>
      </c>
      <c r="K1614" s="3" t="s">
        <v>67</v>
      </c>
      <c r="L1614" s="3" t="s">
        <v>654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5494</v>
      </c>
      <c r="T1614" s="3" t="s">
        <v>47</v>
      </c>
      <c r="U1614" s="3" t="s">
        <v>5495</v>
      </c>
      <c r="V1614" s="3">
        <v>4702</v>
      </c>
      <c r="W1614" s="6" t="s">
        <v>6354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1394</v>
      </c>
      <c r="F1615" s="3">
        <v>2006</v>
      </c>
      <c r="G1615" s="3" t="s">
        <v>112</v>
      </c>
      <c r="H1615" s="3" t="s">
        <v>1395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1396</v>
      </c>
      <c r="T1615" s="3" t="s">
        <v>47</v>
      </c>
      <c r="U1615" s="3" t="s">
        <v>48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727</v>
      </c>
      <c r="R1616" s="3">
        <v>8</v>
      </c>
      <c r="S1616" s="3" t="s">
        <v>46</v>
      </c>
      <c r="T1616" s="3" t="s">
        <v>47</v>
      </c>
      <c r="U1616" s="3" t="s">
        <v>48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hidden="1" x14ac:dyDescent="0.2">
      <c r="A1617" s="3">
        <v>11616</v>
      </c>
      <c r="B1617" s="3" t="s">
        <v>2</v>
      </c>
      <c r="C1617" s="3">
        <v>11616</v>
      </c>
      <c r="D1617" s="3" t="s">
        <v>5388</v>
      </c>
      <c r="F1617" s="3">
        <v>2015</v>
      </c>
      <c r="G1617" s="3" t="s">
        <v>1607</v>
      </c>
      <c r="H1617" s="3" t="s">
        <v>1608</v>
      </c>
      <c r="I1617" s="3" t="s">
        <v>3528</v>
      </c>
      <c r="K1617" s="3" t="s">
        <v>67</v>
      </c>
      <c r="L1617" s="3" t="s">
        <v>1610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1986</v>
      </c>
      <c r="T1617" s="3" t="s">
        <v>47</v>
      </c>
      <c r="U1617" s="3" t="s">
        <v>534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hidden="1" x14ac:dyDescent="0.2">
      <c r="A1618" s="3">
        <v>11617</v>
      </c>
      <c r="B1618" s="3" t="s">
        <v>2</v>
      </c>
      <c r="C1618" s="3">
        <v>11617</v>
      </c>
      <c r="D1618" s="3" t="s">
        <v>5389</v>
      </c>
      <c r="F1618" s="3">
        <v>2005</v>
      </c>
      <c r="G1618" s="3" t="s">
        <v>299</v>
      </c>
      <c r="H1618" s="3" t="s">
        <v>439</v>
      </c>
      <c r="I1618" s="3" t="s">
        <v>306</v>
      </c>
      <c r="J1618" s="3" t="s">
        <v>440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5390</v>
      </c>
      <c r="T1618" s="3" t="s">
        <v>171</v>
      </c>
      <c r="U1618" s="3" t="s">
        <v>1690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hidden="1" x14ac:dyDescent="0.2">
      <c r="A1619" s="3">
        <v>11618</v>
      </c>
      <c r="B1619" s="3" t="s">
        <v>2</v>
      </c>
      <c r="C1619" s="3">
        <v>11618</v>
      </c>
      <c r="D1619" s="3" t="s">
        <v>5391</v>
      </c>
      <c r="E1619" s="3" t="s">
        <v>5392</v>
      </c>
      <c r="F1619" s="3">
        <v>2004</v>
      </c>
      <c r="G1619" s="3" t="s">
        <v>38</v>
      </c>
      <c r="H1619" s="3" t="s">
        <v>1195</v>
      </c>
      <c r="I1619" s="3" t="s">
        <v>609</v>
      </c>
      <c r="J1619" s="3" t="s">
        <v>1196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1857</v>
      </c>
      <c r="T1619" s="3" t="s">
        <v>47</v>
      </c>
      <c r="U1619" s="3" t="s">
        <v>5393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x14ac:dyDescent="0.2">
      <c r="A1620" s="3">
        <v>11404</v>
      </c>
      <c r="B1620" s="3" t="s">
        <v>2</v>
      </c>
      <c r="C1620" s="3">
        <v>11404</v>
      </c>
      <c r="D1620" s="3" t="s">
        <v>4855</v>
      </c>
      <c r="E1620" s="3" t="s">
        <v>4856</v>
      </c>
      <c r="F1620" s="3">
        <v>2006</v>
      </c>
      <c r="G1620" s="3" t="s">
        <v>56</v>
      </c>
      <c r="H1620" s="3" t="s">
        <v>528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4679</v>
      </c>
      <c r="T1620" s="3" t="s">
        <v>47</v>
      </c>
      <c r="U1620" s="3" t="s">
        <v>48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hidden="1" x14ac:dyDescent="0.2">
      <c r="A1621" s="3">
        <v>11620</v>
      </c>
      <c r="B1621" s="3" t="s">
        <v>2</v>
      </c>
      <c r="C1621" s="3">
        <v>11620</v>
      </c>
      <c r="D1621" s="3" t="s">
        <v>5397</v>
      </c>
      <c r="F1621" s="3">
        <v>2005</v>
      </c>
      <c r="G1621" s="3" t="s">
        <v>56</v>
      </c>
      <c r="H1621" s="3" t="s">
        <v>57</v>
      </c>
      <c r="I1621" s="3" t="s">
        <v>306</v>
      </c>
      <c r="J1621" s="3" t="s">
        <v>705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5398</v>
      </c>
      <c r="T1621" s="3" t="s">
        <v>62</v>
      </c>
      <c r="U1621" s="3" t="s">
        <v>752</v>
      </c>
      <c r="V1621" s="3">
        <v>9024</v>
      </c>
      <c r="W1621" s="3" t="s">
        <v>450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hidden="1" x14ac:dyDescent="0.2">
      <c r="A1622" s="3">
        <v>11621</v>
      </c>
      <c r="B1622" s="3" t="s">
        <v>2</v>
      </c>
      <c r="C1622" s="3">
        <v>11621</v>
      </c>
      <c r="D1622" s="3" t="s">
        <v>5399</v>
      </c>
      <c r="F1622" s="3">
        <v>2014</v>
      </c>
      <c r="G1622" s="3" t="s">
        <v>38</v>
      </c>
      <c r="H1622" s="3" t="s">
        <v>984</v>
      </c>
      <c r="K1622" s="3" t="s">
        <v>59</v>
      </c>
      <c r="L1622" s="3" t="s">
        <v>1740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5400</v>
      </c>
      <c r="T1622" s="3" t="s">
        <v>62</v>
      </c>
      <c r="U1622" s="3" t="s">
        <v>2236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hidden="1" x14ac:dyDescent="0.2">
      <c r="A1623" s="3">
        <v>11622</v>
      </c>
      <c r="B1623" s="3" t="s">
        <v>2</v>
      </c>
      <c r="C1623" s="3">
        <v>11622</v>
      </c>
      <c r="D1623" s="3" t="s">
        <v>5401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2428</v>
      </c>
      <c r="T1623" s="3" t="s">
        <v>47</v>
      </c>
      <c r="U1623" s="3" t="s">
        <v>2429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hidden="1" x14ac:dyDescent="0.2">
      <c r="A1624" s="3">
        <v>11623</v>
      </c>
      <c r="B1624" s="3" t="s">
        <v>2</v>
      </c>
      <c r="C1624" s="3">
        <v>11623</v>
      </c>
      <c r="D1624" s="3" t="s">
        <v>5402</v>
      </c>
      <c r="F1624" s="3">
        <v>2006</v>
      </c>
      <c r="G1624" s="3" t="s">
        <v>721</v>
      </c>
      <c r="H1624" s="3" t="s">
        <v>722</v>
      </c>
      <c r="K1624" s="3" t="s">
        <v>59</v>
      </c>
      <c r="L1624" s="3" t="s">
        <v>890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1492</v>
      </c>
      <c r="T1624" s="3" t="s">
        <v>4094</v>
      </c>
      <c r="U1624" s="3" t="s">
        <v>3133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hidden="1" x14ac:dyDescent="0.2">
      <c r="A1625" s="3">
        <v>11624</v>
      </c>
      <c r="B1625" s="3" t="s">
        <v>2</v>
      </c>
      <c r="C1625" s="3">
        <v>11624</v>
      </c>
      <c r="D1625" s="3" t="s">
        <v>4048</v>
      </c>
      <c r="E1625" s="3" t="s">
        <v>5403</v>
      </c>
      <c r="F1625" s="3">
        <v>2003</v>
      </c>
      <c r="G1625" s="3" t="s">
        <v>259</v>
      </c>
      <c r="H1625" s="3" t="s">
        <v>260</v>
      </c>
      <c r="I1625" s="3" t="s">
        <v>4050</v>
      </c>
      <c r="J1625" s="3" t="s">
        <v>3253</v>
      </c>
      <c r="K1625" s="3" t="s">
        <v>41</v>
      </c>
      <c r="L1625" s="3" t="s">
        <v>480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5404</v>
      </c>
      <c r="T1625" s="3" t="s">
        <v>47</v>
      </c>
      <c r="U1625" s="3" t="s">
        <v>2093</v>
      </c>
      <c r="V1625" s="3">
        <v>9430</v>
      </c>
      <c r="W1625" s="3" t="s">
        <v>450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4964</v>
      </c>
      <c r="E1626" s="3" t="s">
        <v>4965</v>
      </c>
      <c r="F1626" s="3">
        <v>2006</v>
      </c>
      <c r="G1626" s="3" t="s">
        <v>292</v>
      </c>
      <c r="H1626" s="3" t="s">
        <v>899</v>
      </c>
      <c r="I1626" s="3" t="s">
        <v>208</v>
      </c>
      <c r="J1626" s="3" t="s">
        <v>1237</v>
      </c>
      <c r="K1626" s="3" t="s">
        <v>67</v>
      </c>
      <c r="L1626" s="3" t="s">
        <v>123</v>
      </c>
      <c r="M1626" s="3" t="s">
        <v>133</v>
      </c>
      <c r="N1626" s="3" t="s">
        <v>3578</v>
      </c>
      <c r="O1626" s="3">
        <v>1390</v>
      </c>
      <c r="R1626" s="3" t="s">
        <v>343</v>
      </c>
      <c r="S1626" s="3" t="s">
        <v>4966</v>
      </c>
      <c r="T1626" s="3" t="s">
        <v>47</v>
      </c>
      <c r="U1626" s="3" t="s">
        <v>540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hidden="1" x14ac:dyDescent="0.2">
      <c r="A1627" s="3">
        <v>11626</v>
      </c>
      <c r="B1627" s="3" t="s">
        <v>2</v>
      </c>
      <c r="C1627" s="3">
        <v>11626</v>
      </c>
      <c r="D1627" s="3" t="s">
        <v>5407</v>
      </c>
      <c r="F1627" s="3">
        <v>2002</v>
      </c>
      <c r="G1627" s="3" t="s">
        <v>198</v>
      </c>
      <c r="H1627" s="3" t="s">
        <v>5408</v>
      </c>
      <c r="J1627" s="3" t="s">
        <v>5409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5410</v>
      </c>
      <c r="T1627" s="3" t="s">
        <v>62</v>
      </c>
      <c r="U1627" s="3" t="s">
        <v>788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6159</v>
      </c>
      <c r="E1628" s="3" t="s">
        <v>6160</v>
      </c>
      <c r="F1628" s="3">
        <v>2009</v>
      </c>
      <c r="G1628" s="3" t="s">
        <v>112</v>
      </c>
      <c r="H1628" s="3" t="s">
        <v>2165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6161</v>
      </c>
      <c r="T1628" s="3" t="s">
        <v>47</v>
      </c>
      <c r="U1628" s="3" t="s">
        <v>6162</v>
      </c>
      <c r="W1628" s="3" t="s">
        <v>410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5734</v>
      </c>
      <c r="F1629" s="3">
        <v>1998</v>
      </c>
      <c r="G1629" s="3" t="s">
        <v>191</v>
      </c>
      <c r="H1629" s="3" t="s">
        <v>941</v>
      </c>
      <c r="I1629" s="3" t="s">
        <v>965</v>
      </c>
      <c r="J1629" s="3" t="s">
        <v>1254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5735</v>
      </c>
      <c r="T1629" s="3" t="s">
        <v>47</v>
      </c>
      <c r="U1629" s="3" t="s">
        <v>442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5936</v>
      </c>
      <c r="E1630" s="3" t="s">
        <v>5937</v>
      </c>
      <c r="F1630" s="3">
        <v>2006</v>
      </c>
      <c r="G1630" s="3" t="s">
        <v>2519</v>
      </c>
      <c r="H1630" s="3" t="s">
        <v>2677</v>
      </c>
      <c r="J1630" s="3" t="s">
        <v>4188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5938</v>
      </c>
      <c r="T1630" s="3" t="s">
        <v>47</v>
      </c>
      <c r="U1630" s="3" t="s">
        <v>442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hidden="1" x14ac:dyDescent="0.2">
      <c r="A1631" s="3">
        <v>11630</v>
      </c>
      <c r="B1631" s="3" t="s">
        <v>2</v>
      </c>
      <c r="C1631" s="3">
        <v>11630</v>
      </c>
      <c r="D1631" s="3" t="s">
        <v>5421</v>
      </c>
      <c r="E1631" s="3" t="s">
        <v>5422</v>
      </c>
      <c r="F1631" s="3">
        <v>2016</v>
      </c>
      <c r="G1631" s="3" t="s">
        <v>38</v>
      </c>
      <c r="H1631" s="3" t="s">
        <v>910</v>
      </c>
      <c r="J1631" s="3" t="s">
        <v>1507</v>
      </c>
      <c r="K1631" s="3" t="s">
        <v>186</v>
      </c>
      <c r="L1631" s="3" t="s">
        <v>1508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5423</v>
      </c>
      <c r="T1631" s="3" t="s">
        <v>62</v>
      </c>
      <c r="U1631" s="3" t="s">
        <v>881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hidden="1" x14ac:dyDescent="0.2">
      <c r="A1632" s="3">
        <v>11631</v>
      </c>
      <c r="B1632" s="3" t="s">
        <v>2</v>
      </c>
      <c r="C1632" s="3">
        <v>11631</v>
      </c>
      <c r="D1632" s="3" t="s">
        <v>5424</v>
      </c>
      <c r="E1632" s="3" t="s">
        <v>5425</v>
      </c>
      <c r="F1632" s="3">
        <v>2002</v>
      </c>
      <c r="G1632" s="3" t="s">
        <v>198</v>
      </c>
      <c r="H1632" s="3" t="s">
        <v>877</v>
      </c>
      <c r="I1632" s="3" t="s">
        <v>4030</v>
      </c>
      <c r="J1632" s="3" t="s">
        <v>2363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3063</v>
      </c>
      <c r="T1632" s="3" t="s">
        <v>47</v>
      </c>
      <c r="U1632" s="3" t="s">
        <v>5426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hidden="1" x14ac:dyDescent="0.2">
      <c r="A1633" s="3">
        <v>11632</v>
      </c>
      <c r="B1633" s="3" t="s">
        <v>2</v>
      </c>
      <c r="C1633" s="3">
        <v>11632</v>
      </c>
      <c r="D1633" s="3" t="s">
        <v>5084</v>
      </c>
      <c r="F1633" s="3">
        <v>2008</v>
      </c>
      <c r="G1633" s="3" t="s">
        <v>38</v>
      </c>
      <c r="H1633" s="3" t="s">
        <v>577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3251</v>
      </c>
      <c r="T1633" s="3" t="s">
        <v>62</v>
      </c>
      <c r="U1633" s="3" t="s">
        <v>1024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hidden="1" x14ac:dyDescent="0.2">
      <c r="A1634" s="3">
        <v>11633</v>
      </c>
      <c r="B1634" s="3" t="s">
        <v>2</v>
      </c>
      <c r="C1634" s="3">
        <v>11633</v>
      </c>
      <c r="D1634" s="3" t="s">
        <v>1394</v>
      </c>
      <c r="E1634" s="3" t="s">
        <v>5427</v>
      </c>
      <c r="F1634" s="3">
        <v>2006</v>
      </c>
      <c r="G1634" s="3" t="s">
        <v>112</v>
      </c>
      <c r="H1634" s="3" t="s">
        <v>1395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1350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hidden="1" x14ac:dyDescent="0.2">
      <c r="A1635" s="3">
        <v>11634</v>
      </c>
      <c r="B1635" s="3" t="s">
        <v>2</v>
      </c>
      <c r="C1635" s="3">
        <v>11634</v>
      </c>
      <c r="D1635" s="3" t="s">
        <v>5428</v>
      </c>
      <c r="F1635" s="3">
        <v>2011</v>
      </c>
      <c r="G1635" s="3" t="s">
        <v>358</v>
      </c>
      <c r="H1635" s="3" t="s">
        <v>916</v>
      </c>
      <c r="I1635" s="3" t="s">
        <v>3363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5429</v>
      </c>
      <c r="T1635" s="3" t="s">
        <v>62</v>
      </c>
      <c r="U1635" s="3" t="s">
        <v>5430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4595</v>
      </c>
      <c r="E1636" s="3" t="s">
        <v>4596</v>
      </c>
      <c r="F1636" s="3">
        <v>2006</v>
      </c>
      <c r="G1636" s="3" t="s">
        <v>284</v>
      </c>
      <c r="H1636" s="3" t="s">
        <v>285</v>
      </c>
      <c r="I1636" s="3" t="s">
        <v>323</v>
      </c>
      <c r="J1636" s="3" t="s">
        <v>532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4597</v>
      </c>
      <c r="T1636" s="3" t="s">
        <v>47</v>
      </c>
      <c r="U1636" s="3" t="s">
        <v>442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hidden="1" x14ac:dyDescent="0.2">
      <c r="A1637" s="3">
        <v>11636</v>
      </c>
      <c r="B1637" s="3" t="s">
        <v>2</v>
      </c>
      <c r="C1637" s="3">
        <v>11636</v>
      </c>
      <c r="D1637" s="3" t="s">
        <v>2546</v>
      </c>
      <c r="E1637" s="3" t="s">
        <v>5434</v>
      </c>
      <c r="F1637" s="3">
        <v>2017</v>
      </c>
      <c r="G1637" s="3" t="s">
        <v>299</v>
      </c>
      <c r="H1637" s="3" t="s">
        <v>593</v>
      </c>
      <c r="I1637" s="3" t="s">
        <v>1656</v>
      </c>
      <c r="K1637" s="3" t="s">
        <v>59</v>
      </c>
      <c r="L1637" s="3" t="s">
        <v>654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5435</v>
      </c>
      <c r="T1637" s="3" t="s">
        <v>62</v>
      </c>
      <c r="U1637" s="3" t="s">
        <v>1368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hidden="1" x14ac:dyDescent="0.2">
      <c r="A1638" s="3">
        <v>11637</v>
      </c>
      <c r="B1638" s="3" t="s">
        <v>2</v>
      </c>
      <c r="C1638" s="3">
        <v>11637</v>
      </c>
      <c r="D1638" s="3" t="s">
        <v>5436</v>
      </c>
      <c r="E1638" s="3" t="s">
        <v>5437</v>
      </c>
      <c r="F1638" s="3">
        <v>2011</v>
      </c>
      <c r="G1638" s="3" t="s">
        <v>38</v>
      </c>
      <c r="H1638" s="3" t="s">
        <v>1006</v>
      </c>
      <c r="I1638" s="3" t="s">
        <v>985</v>
      </c>
      <c r="K1638" s="3" t="s">
        <v>59</v>
      </c>
      <c r="L1638" s="3" t="s">
        <v>361</v>
      </c>
      <c r="M1638" s="3" t="s">
        <v>60</v>
      </c>
      <c r="N1638" s="3" t="s">
        <v>44</v>
      </c>
      <c r="O1638" s="3">
        <v>1797</v>
      </c>
      <c r="R1638" s="3" t="s">
        <v>5438</v>
      </c>
      <c r="S1638" s="3" t="s">
        <v>5439</v>
      </c>
      <c r="T1638" s="3" t="s">
        <v>62</v>
      </c>
      <c r="U1638" s="3" t="s">
        <v>5440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3950</v>
      </c>
      <c r="F1639" s="3">
        <v>2008</v>
      </c>
      <c r="G1639" s="3" t="s">
        <v>38</v>
      </c>
      <c r="H1639" s="3" t="s">
        <v>3196</v>
      </c>
      <c r="I1639" s="3" t="s">
        <v>488</v>
      </c>
      <c r="J1639" s="3" t="s">
        <v>3951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3952</v>
      </c>
      <c r="T1639" s="3" t="s">
        <v>47</v>
      </c>
      <c r="U1639" s="3" t="s">
        <v>1677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2813</v>
      </c>
      <c r="E1640" s="3" t="s">
        <v>5600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5601</v>
      </c>
      <c r="T1640" s="3" t="s">
        <v>47</v>
      </c>
      <c r="U1640" s="3" t="s">
        <v>1677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hidden="1" x14ac:dyDescent="0.2">
      <c r="A1641" s="3">
        <v>11640</v>
      </c>
      <c r="B1641" s="3" t="s">
        <v>2</v>
      </c>
      <c r="C1641" s="3">
        <v>11640</v>
      </c>
      <c r="D1641" s="3" t="s">
        <v>1825</v>
      </c>
      <c r="F1641" s="3">
        <v>2013</v>
      </c>
      <c r="G1641" s="3" t="s">
        <v>56</v>
      </c>
      <c r="H1641" s="3" t="s">
        <v>366</v>
      </c>
      <c r="J1641" s="3" t="s">
        <v>519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5448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hidden="1" x14ac:dyDescent="0.2">
      <c r="A1642" s="3">
        <v>11641</v>
      </c>
      <c r="B1642" s="3" t="s">
        <v>2</v>
      </c>
      <c r="C1642" s="3">
        <v>11641</v>
      </c>
      <c r="D1642" s="3" t="s">
        <v>5449</v>
      </c>
      <c r="E1642" s="3" t="s">
        <v>5450</v>
      </c>
      <c r="F1642" s="3">
        <v>2007</v>
      </c>
      <c r="G1642" s="3" t="s">
        <v>176</v>
      </c>
      <c r="H1642" s="3" t="s">
        <v>177</v>
      </c>
      <c r="I1642" s="3" t="s">
        <v>2028</v>
      </c>
      <c r="K1642" s="3" t="s">
        <v>41</v>
      </c>
      <c r="L1642" s="3" t="s">
        <v>1508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5451</v>
      </c>
      <c r="T1642" s="3" t="s">
        <v>70</v>
      </c>
      <c r="U1642" s="3" t="s">
        <v>2622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hidden="1" x14ac:dyDescent="0.2">
      <c r="A1643" s="3">
        <v>11642</v>
      </c>
      <c r="B1643" s="3" t="s">
        <v>2</v>
      </c>
      <c r="C1643" s="3">
        <v>11642</v>
      </c>
      <c r="D1643" s="3" t="s">
        <v>5452</v>
      </c>
      <c r="F1643" s="3">
        <v>2009</v>
      </c>
      <c r="G1643" s="3" t="s">
        <v>198</v>
      </c>
      <c r="H1643" s="3" t="s">
        <v>597</v>
      </c>
      <c r="I1643" s="3" t="s">
        <v>453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3383</v>
      </c>
      <c r="T1643" s="3" t="s">
        <v>62</v>
      </c>
      <c r="U1643" s="3" t="s">
        <v>466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hidden="1" x14ac:dyDescent="0.2">
      <c r="A1644" s="3">
        <v>11643</v>
      </c>
      <c r="B1644" s="3" t="s">
        <v>2</v>
      </c>
      <c r="C1644" s="3">
        <v>11643</v>
      </c>
      <c r="D1644" s="3" t="s">
        <v>5453</v>
      </c>
      <c r="E1644" s="3" t="s">
        <v>5454</v>
      </c>
      <c r="F1644" s="3">
        <v>2016</v>
      </c>
      <c r="G1644" s="3" t="s">
        <v>198</v>
      </c>
      <c r="H1644" s="3" t="s">
        <v>877</v>
      </c>
      <c r="I1644" s="3" t="s">
        <v>1501</v>
      </c>
      <c r="J1644" s="3" t="s">
        <v>2155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1492</v>
      </c>
      <c r="T1644" s="3" t="s">
        <v>5455</v>
      </c>
      <c r="U1644" s="3" t="s">
        <v>5239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hidden="1" x14ac:dyDescent="0.2">
      <c r="A1645" s="3">
        <v>11644</v>
      </c>
      <c r="B1645" s="3" t="s">
        <v>2</v>
      </c>
      <c r="C1645" s="3">
        <v>11644</v>
      </c>
      <c r="D1645" s="3" t="s">
        <v>5456</v>
      </c>
      <c r="F1645" s="3">
        <v>2005</v>
      </c>
      <c r="G1645" s="3" t="s">
        <v>112</v>
      </c>
      <c r="H1645" s="3" t="s">
        <v>422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5457</v>
      </c>
      <c r="T1645" s="3" t="s">
        <v>62</v>
      </c>
      <c r="U1645" s="3" t="s">
        <v>1137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1675</v>
      </c>
      <c r="F1646" s="3">
        <v>1998</v>
      </c>
      <c r="G1646" s="3" t="s">
        <v>56</v>
      </c>
      <c r="H1646" s="3" t="s">
        <v>883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727</v>
      </c>
      <c r="R1646" s="3">
        <v>40</v>
      </c>
      <c r="S1646" s="3" t="s">
        <v>1676</v>
      </c>
      <c r="T1646" s="3" t="s">
        <v>47</v>
      </c>
      <c r="U1646" s="3" t="s">
        <v>1677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hidden="1" x14ac:dyDescent="0.2">
      <c r="A1647" s="3">
        <v>11646</v>
      </c>
      <c r="B1647" s="3" t="s">
        <v>2</v>
      </c>
      <c r="C1647" s="3">
        <v>11646</v>
      </c>
      <c r="D1647" s="3" t="s">
        <v>4237</v>
      </c>
      <c r="F1647" s="3">
        <v>2008</v>
      </c>
      <c r="G1647" s="3" t="s">
        <v>284</v>
      </c>
      <c r="H1647" s="3" t="s">
        <v>285</v>
      </c>
      <c r="I1647" s="3" t="s">
        <v>668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559</v>
      </c>
      <c r="S1647" s="3" t="s">
        <v>5459</v>
      </c>
      <c r="T1647" s="3" t="s">
        <v>149</v>
      </c>
      <c r="U1647" s="3" t="s">
        <v>707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hidden="1" x14ac:dyDescent="0.2">
      <c r="A1648" s="3">
        <v>11647</v>
      </c>
      <c r="B1648" s="3" t="s">
        <v>2</v>
      </c>
      <c r="C1648" s="3">
        <v>11647</v>
      </c>
      <c r="D1648" s="3" t="s">
        <v>5460</v>
      </c>
      <c r="E1648" s="3" t="s">
        <v>5461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1398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554</v>
      </c>
      <c r="U1648" s="3" t="s">
        <v>5462</v>
      </c>
      <c r="V1648" s="3">
        <v>7010</v>
      </c>
      <c r="W1648" s="3" t="s">
        <v>839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hidden="1" x14ac:dyDescent="0.2">
      <c r="A1649" s="3">
        <v>11648</v>
      </c>
      <c r="B1649" s="3" t="s">
        <v>2</v>
      </c>
      <c r="C1649" s="3">
        <v>11648</v>
      </c>
      <c r="D1649" s="3" t="s">
        <v>5463</v>
      </c>
      <c r="F1649" s="3">
        <v>2016</v>
      </c>
      <c r="G1649" s="3" t="s">
        <v>721</v>
      </c>
      <c r="H1649" s="3" t="s">
        <v>5464</v>
      </c>
      <c r="J1649" s="3" t="s">
        <v>5465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2187</v>
      </c>
      <c r="S1649" s="3" t="s">
        <v>5466</v>
      </c>
      <c r="T1649" s="3" t="s">
        <v>81</v>
      </c>
      <c r="U1649" s="3" t="s">
        <v>2236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hidden="1" x14ac:dyDescent="0.2">
      <c r="A1650" s="3">
        <v>11649</v>
      </c>
      <c r="B1650" s="3" t="s">
        <v>2</v>
      </c>
      <c r="C1650" s="3">
        <v>11649</v>
      </c>
      <c r="D1650" s="3" t="s">
        <v>5467</v>
      </c>
      <c r="E1650" s="3" t="s">
        <v>5468</v>
      </c>
      <c r="F1650" s="3">
        <v>2006</v>
      </c>
      <c r="G1650" s="3" t="s">
        <v>292</v>
      </c>
      <c r="H1650" s="3" t="s">
        <v>899</v>
      </c>
      <c r="I1650" s="3" t="s">
        <v>723</v>
      </c>
      <c r="J1650" s="3" t="s">
        <v>1237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5469</v>
      </c>
      <c r="T1650" s="3" t="s">
        <v>47</v>
      </c>
      <c r="U1650" s="3" t="s">
        <v>1008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hidden="1" x14ac:dyDescent="0.2">
      <c r="A1651" s="3">
        <v>11650</v>
      </c>
      <c r="B1651" s="3" t="s">
        <v>2</v>
      </c>
      <c r="C1651" s="3">
        <v>11650</v>
      </c>
      <c r="D1651" s="3" t="s">
        <v>596</v>
      </c>
      <c r="F1651" s="3">
        <v>2015</v>
      </c>
      <c r="G1651" s="3" t="s">
        <v>198</v>
      </c>
      <c r="H1651" s="3" t="s">
        <v>597</v>
      </c>
      <c r="I1651" s="3" t="s">
        <v>598</v>
      </c>
      <c r="J1651" s="3" t="s">
        <v>599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5470</v>
      </c>
      <c r="T1651" s="3" t="s">
        <v>47</v>
      </c>
      <c r="U1651" s="3" t="s">
        <v>5471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hidden="1" x14ac:dyDescent="0.2">
      <c r="A1652" s="3">
        <v>11651</v>
      </c>
      <c r="B1652" s="3" t="s">
        <v>2</v>
      </c>
      <c r="C1652" s="3">
        <v>11651</v>
      </c>
      <c r="D1652" s="3" t="s">
        <v>5472</v>
      </c>
      <c r="E1652" s="3" t="s">
        <v>5473</v>
      </c>
      <c r="F1652" s="3">
        <v>2012</v>
      </c>
      <c r="G1652" s="3" t="s">
        <v>112</v>
      </c>
      <c r="H1652" s="3" t="s">
        <v>812</v>
      </c>
      <c r="I1652" s="3" t="s">
        <v>1219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2607</v>
      </c>
      <c r="S1652" s="3" t="s">
        <v>2650</v>
      </c>
      <c r="T1652" s="3" t="s">
        <v>70</v>
      </c>
      <c r="U1652" s="3" t="s">
        <v>1380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5872</v>
      </c>
      <c r="F1653" s="3">
        <v>1997</v>
      </c>
      <c r="G1653" s="3" t="s">
        <v>841</v>
      </c>
      <c r="H1653" s="3" t="s">
        <v>5873</v>
      </c>
      <c r="I1653" s="3" t="s">
        <v>5874</v>
      </c>
      <c r="K1653" s="3" t="s">
        <v>59</v>
      </c>
      <c r="L1653" s="3" t="s">
        <v>42</v>
      </c>
      <c r="M1653" s="3" t="s">
        <v>103</v>
      </c>
      <c r="N1653" s="3" t="s">
        <v>552</v>
      </c>
      <c r="O1653" s="3">
        <v>3059</v>
      </c>
      <c r="Q1653" s="3" t="s">
        <v>79</v>
      </c>
      <c r="R1653" s="3">
        <v>11</v>
      </c>
      <c r="S1653" s="3" t="s">
        <v>5875</v>
      </c>
      <c r="T1653" s="3" t="s">
        <v>47</v>
      </c>
      <c r="U1653" s="3" t="s">
        <v>5876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hidden="1" x14ac:dyDescent="0.2">
      <c r="A1654" s="3">
        <v>11653</v>
      </c>
      <c r="B1654" s="3" t="s">
        <v>2</v>
      </c>
      <c r="C1654" s="3">
        <v>11653</v>
      </c>
      <c r="D1654" s="3" t="s">
        <v>5477</v>
      </c>
      <c r="E1654" s="3" t="s">
        <v>5478</v>
      </c>
      <c r="F1654" s="3">
        <v>2013</v>
      </c>
      <c r="G1654" s="3" t="s">
        <v>292</v>
      </c>
      <c r="H1654" s="3" t="s">
        <v>293</v>
      </c>
      <c r="I1654" s="3" t="s">
        <v>5479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5480</v>
      </c>
      <c r="T1654" s="3" t="s">
        <v>62</v>
      </c>
      <c r="U1654" s="3" t="s">
        <v>2622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2042</v>
      </c>
      <c r="F1655" s="3">
        <v>2004</v>
      </c>
      <c r="G1655" s="3" t="s">
        <v>86</v>
      </c>
      <c r="H1655" s="3" t="s">
        <v>832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2043</v>
      </c>
      <c r="T1655" s="3" t="s">
        <v>47</v>
      </c>
      <c r="U1655" s="3" t="s">
        <v>222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hidden="1" x14ac:dyDescent="0.2">
      <c r="A1656" s="3">
        <v>11655</v>
      </c>
      <c r="B1656" s="3" t="s">
        <v>2</v>
      </c>
      <c r="C1656" s="3">
        <v>11655</v>
      </c>
      <c r="D1656" s="3" t="s">
        <v>5482</v>
      </c>
      <c r="E1656" s="3" t="s">
        <v>5483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3410</v>
      </c>
      <c r="S1656" s="3" t="s">
        <v>2019</v>
      </c>
      <c r="T1656" s="3" t="s">
        <v>62</v>
      </c>
      <c r="U1656" s="3" t="s">
        <v>2020</v>
      </c>
      <c r="V1656" s="3">
        <v>3015</v>
      </c>
      <c r="W1656" s="6" t="s">
        <v>6355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hidden="1" x14ac:dyDescent="0.2">
      <c r="A1657" s="3">
        <v>11656</v>
      </c>
      <c r="B1657" s="3" t="s">
        <v>2</v>
      </c>
      <c r="C1657" s="3">
        <v>11656</v>
      </c>
      <c r="D1657" s="3" t="s">
        <v>5484</v>
      </c>
      <c r="F1657" s="3">
        <v>2017</v>
      </c>
      <c r="G1657" s="3" t="s">
        <v>299</v>
      </c>
      <c r="H1657" s="3" t="s">
        <v>2174</v>
      </c>
      <c r="I1657" s="3" t="s">
        <v>1656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5485</v>
      </c>
      <c r="T1657" s="3" t="s">
        <v>171</v>
      </c>
      <c r="U1657" s="3" t="s">
        <v>369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3042</v>
      </c>
      <c r="E1658" s="3" t="s">
        <v>3199</v>
      </c>
      <c r="F1658" s="3">
        <v>2014</v>
      </c>
      <c r="G1658" s="3" t="s">
        <v>284</v>
      </c>
      <c r="H1658" s="3" t="s">
        <v>285</v>
      </c>
      <c r="I1658" s="3" t="s">
        <v>306</v>
      </c>
      <c r="J1658" s="3" t="s">
        <v>1011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1364</v>
      </c>
      <c r="R1658" s="3">
        <v>37</v>
      </c>
      <c r="S1658" s="3" t="s">
        <v>1160</v>
      </c>
      <c r="T1658" s="3" t="s">
        <v>47</v>
      </c>
      <c r="U1658" s="3" t="s">
        <v>3200</v>
      </c>
      <c r="W1658" s="3" t="s">
        <v>702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hidden="1" x14ac:dyDescent="0.2">
      <c r="A1659" s="3">
        <v>11658</v>
      </c>
      <c r="B1659" s="3" t="s">
        <v>2</v>
      </c>
      <c r="C1659" s="3">
        <v>11658</v>
      </c>
      <c r="D1659" s="3" t="s">
        <v>5490</v>
      </c>
      <c r="F1659" s="3">
        <v>2017</v>
      </c>
      <c r="G1659" s="3" t="s">
        <v>198</v>
      </c>
      <c r="H1659" s="3" t="s">
        <v>877</v>
      </c>
      <c r="I1659" s="3" t="s">
        <v>5491</v>
      </c>
      <c r="J1659" s="3" t="s">
        <v>2155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5038</v>
      </c>
      <c r="T1659" s="3" t="s">
        <v>903</v>
      </c>
      <c r="U1659" s="3" t="s">
        <v>2622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2987</v>
      </c>
      <c r="F1660" s="3">
        <v>2010</v>
      </c>
      <c r="G1660" s="3" t="s">
        <v>259</v>
      </c>
      <c r="H1660" s="3" t="s">
        <v>2023</v>
      </c>
      <c r="I1660" s="3" t="s">
        <v>2766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2988</v>
      </c>
      <c r="T1660" s="3" t="s">
        <v>47</v>
      </c>
      <c r="U1660" s="3" t="s">
        <v>1462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4478</v>
      </c>
      <c r="E1661" s="3" t="s">
        <v>4479</v>
      </c>
      <c r="F1661" s="3">
        <v>2013</v>
      </c>
      <c r="G1661" s="3" t="s">
        <v>327</v>
      </c>
      <c r="H1661" s="3" t="s">
        <v>3237</v>
      </c>
      <c r="J1661" s="3" t="s">
        <v>4480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4481</v>
      </c>
      <c r="T1661" s="3" t="s">
        <v>47</v>
      </c>
      <c r="U1661" s="3" t="s">
        <v>1565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hidden="1" x14ac:dyDescent="0.2">
      <c r="A1662" s="3">
        <v>11661</v>
      </c>
      <c r="B1662" s="3" t="s">
        <v>2</v>
      </c>
      <c r="C1662" s="3">
        <v>11661</v>
      </c>
      <c r="D1662" s="3" t="s">
        <v>5500</v>
      </c>
      <c r="E1662" s="3" t="s">
        <v>5501</v>
      </c>
      <c r="F1662" s="3">
        <v>2002</v>
      </c>
      <c r="G1662" s="3" t="s">
        <v>86</v>
      </c>
      <c r="H1662" s="3" t="s">
        <v>784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5502</v>
      </c>
      <c r="T1662" s="3" t="s">
        <v>171</v>
      </c>
      <c r="U1662" s="3" t="s">
        <v>1964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hidden="1" x14ac:dyDescent="0.2">
      <c r="A1663" s="3">
        <v>11662</v>
      </c>
      <c r="B1663" s="3" t="s">
        <v>2</v>
      </c>
      <c r="C1663" s="3">
        <v>11662</v>
      </c>
      <c r="D1663" s="3" t="s">
        <v>5503</v>
      </c>
      <c r="E1663" s="3" t="s">
        <v>5504</v>
      </c>
      <c r="F1663" s="3">
        <v>2005</v>
      </c>
      <c r="G1663" s="3" t="s">
        <v>38</v>
      </c>
      <c r="H1663" s="3" t="s">
        <v>66</v>
      </c>
      <c r="I1663" s="3" t="s">
        <v>1727</v>
      </c>
      <c r="J1663" s="3" t="s">
        <v>610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5505</v>
      </c>
      <c r="T1663" s="3" t="s">
        <v>62</v>
      </c>
      <c r="U1663" s="3" t="s">
        <v>469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hidden="1" x14ac:dyDescent="0.2">
      <c r="A1664" s="3">
        <v>11663</v>
      </c>
      <c r="B1664" s="3" t="s">
        <v>2</v>
      </c>
      <c r="C1664" s="3">
        <v>11663</v>
      </c>
      <c r="D1664" s="3" t="s">
        <v>5506</v>
      </c>
      <c r="F1664" s="3">
        <v>2017</v>
      </c>
      <c r="G1664" s="3" t="s">
        <v>358</v>
      </c>
      <c r="H1664" s="3" t="s">
        <v>2079</v>
      </c>
      <c r="I1664" s="3" t="s">
        <v>323</v>
      </c>
      <c r="K1664" s="3" t="s">
        <v>1560</v>
      </c>
      <c r="L1664" s="3" t="s">
        <v>631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5507</v>
      </c>
      <c r="T1664" s="3" t="s">
        <v>47</v>
      </c>
      <c r="U1664" s="3" t="s">
        <v>1044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hidden="1" x14ac:dyDescent="0.2">
      <c r="A1665" s="3">
        <v>11664</v>
      </c>
      <c r="B1665" s="3" t="s">
        <v>2</v>
      </c>
      <c r="C1665" s="3">
        <v>11664</v>
      </c>
      <c r="D1665" s="3" t="s">
        <v>5508</v>
      </c>
      <c r="E1665" s="3" t="s">
        <v>5509</v>
      </c>
      <c r="F1665" s="3">
        <v>2009</v>
      </c>
      <c r="G1665" s="3" t="s">
        <v>198</v>
      </c>
      <c r="H1665" s="3" t="s">
        <v>877</v>
      </c>
      <c r="I1665" s="3" t="s">
        <v>2555</v>
      </c>
      <c r="J1665" s="3" t="s">
        <v>2556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5510</v>
      </c>
      <c r="T1665" s="3" t="s">
        <v>171</v>
      </c>
      <c r="U1665" s="3" t="s">
        <v>5511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1563</v>
      </c>
      <c r="F1666" s="3">
        <v>2005</v>
      </c>
      <c r="G1666" s="3" t="s">
        <v>56</v>
      </c>
      <c r="H1666" s="3" t="s">
        <v>57</v>
      </c>
      <c r="I1666" s="3" t="s">
        <v>1050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1564</v>
      </c>
      <c r="T1666" s="3" t="s">
        <v>47</v>
      </c>
      <c r="U1666" s="3" t="s">
        <v>1565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hidden="1" x14ac:dyDescent="0.2">
      <c r="A1667" s="3">
        <v>11666</v>
      </c>
      <c r="B1667" s="3" t="s">
        <v>2</v>
      </c>
      <c r="C1667" s="3">
        <v>11666</v>
      </c>
      <c r="D1667" s="3" t="s">
        <v>2240</v>
      </c>
      <c r="F1667" s="3">
        <v>2014</v>
      </c>
      <c r="G1667" s="3" t="s">
        <v>284</v>
      </c>
      <c r="H1667" s="3" t="s">
        <v>2056</v>
      </c>
      <c r="I1667" s="3" t="s">
        <v>965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5516</v>
      </c>
      <c r="T1667" s="3" t="s">
        <v>554</v>
      </c>
      <c r="U1667" s="3" t="s">
        <v>5517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hidden="1" x14ac:dyDescent="0.2">
      <c r="A1668" s="3">
        <v>11667</v>
      </c>
      <c r="B1668" s="3" t="s">
        <v>2</v>
      </c>
      <c r="C1668" s="3">
        <v>11667</v>
      </c>
      <c r="D1668" s="3" t="s">
        <v>3494</v>
      </c>
      <c r="E1668" s="3" t="s">
        <v>5518</v>
      </c>
      <c r="F1668" s="3">
        <v>2007</v>
      </c>
      <c r="G1668" s="3" t="s">
        <v>191</v>
      </c>
      <c r="H1668" s="3" t="s">
        <v>192</v>
      </c>
      <c r="I1668" s="3" t="s">
        <v>3495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5519</v>
      </c>
      <c r="T1668" s="3" t="s">
        <v>1429</v>
      </c>
      <c r="U1668" s="3" t="s">
        <v>1098</v>
      </c>
      <c r="V1668" s="3">
        <v>9310</v>
      </c>
      <c r="W1668" s="3" t="s">
        <v>450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hidden="1" x14ac:dyDescent="0.2">
      <c r="A1669" s="3">
        <v>11668</v>
      </c>
      <c r="B1669" s="3" t="s">
        <v>2</v>
      </c>
      <c r="C1669" s="3">
        <v>11668</v>
      </c>
      <c r="D1669" s="3" t="s">
        <v>5520</v>
      </c>
      <c r="E1669" s="3" t="s">
        <v>5521</v>
      </c>
      <c r="F1669" s="3">
        <v>2002</v>
      </c>
      <c r="G1669" s="3" t="s">
        <v>259</v>
      </c>
      <c r="H1669" s="3" t="s">
        <v>1668</v>
      </c>
      <c r="I1669" s="3" t="s">
        <v>965</v>
      </c>
      <c r="J1669" s="3" t="s">
        <v>1669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5522</v>
      </c>
      <c r="S1669" s="3" t="s">
        <v>5523</v>
      </c>
      <c r="T1669" s="3" t="s">
        <v>81</v>
      </c>
      <c r="U1669" s="3" t="s">
        <v>2837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hidden="1" x14ac:dyDescent="0.2">
      <c r="A1670" s="3">
        <v>11669</v>
      </c>
      <c r="B1670" s="3" t="s">
        <v>2</v>
      </c>
      <c r="C1670" s="3">
        <v>11669</v>
      </c>
      <c r="D1670" s="3" t="s">
        <v>4816</v>
      </c>
      <c r="E1670" s="3" t="s">
        <v>5524</v>
      </c>
      <c r="F1670" s="3">
        <v>2008</v>
      </c>
      <c r="G1670" s="3" t="s">
        <v>56</v>
      </c>
      <c r="H1670" s="3" t="s">
        <v>653</v>
      </c>
      <c r="J1670" s="3" t="s">
        <v>1581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3258</v>
      </c>
      <c r="T1670" s="3" t="s">
        <v>47</v>
      </c>
      <c r="U1670" s="3" t="s">
        <v>2725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hidden="1" x14ac:dyDescent="0.2">
      <c r="A1671" s="3">
        <v>11670</v>
      </c>
      <c r="B1671" s="3" t="s">
        <v>2</v>
      </c>
      <c r="C1671" s="3">
        <v>11670</v>
      </c>
      <c r="D1671" s="3" t="s">
        <v>5525</v>
      </c>
      <c r="F1671" s="3">
        <v>2003</v>
      </c>
      <c r="G1671" s="3" t="s">
        <v>358</v>
      </c>
      <c r="H1671" s="3" t="s">
        <v>5526</v>
      </c>
      <c r="I1671" s="3" t="s">
        <v>1059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2844</v>
      </c>
      <c r="T1671" s="3" t="s">
        <v>47</v>
      </c>
      <c r="U1671" s="3" t="s">
        <v>5527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1886</v>
      </c>
      <c r="E1672" s="3" t="s">
        <v>1887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1888</v>
      </c>
      <c r="T1672" s="3" t="s">
        <v>47</v>
      </c>
      <c r="U1672" s="3" t="s">
        <v>1889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1284</v>
      </c>
      <c r="E1673" s="3" t="s">
        <v>1285</v>
      </c>
      <c r="F1673" s="3">
        <v>2006</v>
      </c>
      <c r="G1673" s="3" t="s">
        <v>56</v>
      </c>
      <c r="H1673" s="3" t="s">
        <v>464</v>
      </c>
      <c r="I1673" s="3" t="s">
        <v>1286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1287</v>
      </c>
      <c r="T1673" s="3" t="s">
        <v>47</v>
      </c>
      <c r="U1673" s="3" t="s">
        <v>1288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1218</v>
      </c>
      <c r="F1674" s="3">
        <v>2014</v>
      </c>
      <c r="G1674" s="3" t="s">
        <v>112</v>
      </c>
      <c r="H1674" s="3" t="s">
        <v>168</v>
      </c>
      <c r="I1674" s="3" t="s">
        <v>1219</v>
      </c>
      <c r="J1674" s="3" t="s">
        <v>1220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1512</v>
      </c>
      <c r="T1674" s="3" t="s">
        <v>47</v>
      </c>
      <c r="U1674" s="3" t="s">
        <v>1513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hidden="1" x14ac:dyDescent="0.2">
      <c r="A1675" s="3">
        <v>11674</v>
      </c>
      <c r="B1675" s="3" t="s">
        <v>2</v>
      </c>
      <c r="C1675" s="3">
        <v>11674</v>
      </c>
      <c r="D1675" s="3" t="s">
        <v>4670</v>
      </c>
      <c r="E1675" s="3" t="s">
        <v>5535</v>
      </c>
      <c r="F1675" s="3">
        <v>2004</v>
      </c>
      <c r="G1675" s="3" t="s">
        <v>38</v>
      </c>
      <c r="H1675" s="3" t="s">
        <v>1436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hidden="1" x14ac:dyDescent="0.2">
      <c r="A1676" s="3">
        <v>11675</v>
      </c>
      <c r="B1676" s="3" t="s">
        <v>2</v>
      </c>
      <c r="C1676" s="3">
        <v>11675</v>
      </c>
      <c r="D1676" s="3" t="s">
        <v>5536</v>
      </c>
      <c r="F1676" s="3">
        <v>2011</v>
      </c>
      <c r="G1676" s="3" t="s">
        <v>38</v>
      </c>
      <c r="H1676" s="3" t="s">
        <v>2179</v>
      </c>
      <c r="I1676" s="3" t="s">
        <v>5537</v>
      </c>
      <c r="J1676" s="3" t="s">
        <v>5538</v>
      </c>
      <c r="K1676" s="3" t="s">
        <v>67</v>
      </c>
      <c r="L1676" s="3" t="s">
        <v>2131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5539</v>
      </c>
      <c r="T1676" s="3" t="s">
        <v>47</v>
      </c>
      <c r="U1676" s="3" t="s">
        <v>534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hidden="1" x14ac:dyDescent="0.2">
      <c r="A1677" s="3">
        <v>11676</v>
      </c>
      <c r="B1677" s="3" t="s">
        <v>2</v>
      </c>
      <c r="C1677" s="3">
        <v>11676</v>
      </c>
      <c r="D1677" s="3" t="s">
        <v>5540</v>
      </c>
      <c r="E1677" s="3" t="s">
        <v>5541</v>
      </c>
      <c r="F1677" s="3">
        <v>2011</v>
      </c>
      <c r="G1677" s="3" t="s">
        <v>299</v>
      </c>
      <c r="H1677" s="3" t="s">
        <v>439</v>
      </c>
      <c r="I1677" s="3" t="s">
        <v>306</v>
      </c>
      <c r="J1677" s="3" t="s">
        <v>440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5542</v>
      </c>
      <c r="T1677" s="3" t="s">
        <v>47</v>
      </c>
      <c r="U1677" s="3" t="s">
        <v>297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3651</v>
      </c>
      <c r="E1678" s="3" t="s">
        <v>3652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3653</v>
      </c>
      <c r="T1678" s="3" t="s">
        <v>47</v>
      </c>
      <c r="U1678" s="3" t="s">
        <v>1184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hidden="1" x14ac:dyDescent="0.2">
      <c r="A1679" s="3">
        <v>11678</v>
      </c>
      <c r="B1679" s="3" t="s">
        <v>2</v>
      </c>
      <c r="C1679" s="3">
        <v>11678</v>
      </c>
      <c r="D1679" s="3" t="s">
        <v>5543</v>
      </c>
      <c r="E1679" s="3" t="s">
        <v>5544</v>
      </c>
      <c r="F1679" s="3">
        <v>2004</v>
      </c>
      <c r="G1679" s="3" t="s">
        <v>198</v>
      </c>
      <c r="H1679" s="3" t="s">
        <v>3468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5545</v>
      </c>
      <c r="T1679" s="3" t="s">
        <v>62</v>
      </c>
      <c r="U1679" s="3" t="s">
        <v>1081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hidden="1" x14ac:dyDescent="0.2">
      <c r="A1680" s="3">
        <v>11679</v>
      </c>
      <c r="B1680" s="3" t="s">
        <v>2</v>
      </c>
      <c r="C1680" s="3">
        <v>11679</v>
      </c>
      <c r="D1680" s="3" t="s">
        <v>5546</v>
      </c>
      <c r="F1680" s="3">
        <v>2014</v>
      </c>
      <c r="G1680" s="3" t="s">
        <v>38</v>
      </c>
      <c r="H1680" s="3" t="s">
        <v>2424</v>
      </c>
      <c r="I1680" s="3" t="s">
        <v>317</v>
      </c>
      <c r="J1680" s="3" t="s">
        <v>4740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5547</v>
      </c>
      <c r="T1680" s="3" t="s">
        <v>171</v>
      </c>
      <c r="U1680" s="3" t="s">
        <v>1672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hidden="1" x14ac:dyDescent="0.2">
      <c r="A1681" s="3">
        <v>11680</v>
      </c>
      <c r="B1681" s="3" t="s">
        <v>2</v>
      </c>
      <c r="C1681" s="3">
        <v>11680</v>
      </c>
      <c r="D1681" s="3" t="s">
        <v>5548</v>
      </c>
      <c r="F1681" s="3">
        <v>2016</v>
      </c>
      <c r="G1681" s="3" t="s">
        <v>38</v>
      </c>
      <c r="H1681" s="3" t="s">
        <v>452</v>
      </c>
      <c r="I1681" s="3" t="s">
        <v>609</v>
      </c>
      <c r="J1681" s="3" t="s">
        <v>5549</v>
      </c>
      <c r="K1681" s="3" t="s">
        <v>41</v>
      </c>
      <c r="L1681" s="3" t="s">
        <v>361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5550</v>
      </c>
      <c r="T1681" s="3" t="s">
        <v>62</v>
      </c>
      <c r="U1681" s="3" t="s">
        <v>4526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hidden="1" x14ac:dyDescent="0.2">
      <c r="A1682" s="3">
        <v>11681</v>
      </c>
      <c r="B1682" s="3" t="s">
        <v>2</v>
      </c>
      <c r="C1682" s="3">
        <v>11681</v>
      </c>
      <c r="D1682" s="3" t="s">
        <v>5551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4034</v>
      </c>
      <c r="L1682" s="3" t="s">
        <v>163</v>
      </c>
      <c r="M1682" s="3" t="s">
        <v>43</v>
      </c>
      <c r="N1682" s="3" t="s">
        <v>2957</v>
      </c>
      <c r="O1682" s="3">
        <v>1598</v>
      </c>
      <c r="R1682" s="3">
        <v>61</v>
      </c>
      <c r="S1682" s="3" t="s">
        <v>435</v>
      </c>
      <c r="T1682" s="3" t="s">
        <v>81</v>
      </c>
      <c r="U1682" s="3" t="s">
        <v>436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hidden="1" x14ac:dyDescent="0.2">
      <c r="A1683" s="3">
        <v>11682</v>
      </c>
      <c r="B1683" s="3" t="s">
        <v>2</v>
      </c>
      <c r="C1683" s="3">
        <v>11682</v>
      </c>
      <c r="D1683" s="3" t="s">
        <v>5552</v>
      </c>
      <c r="F1683" s="3">
        <v>1999</v>
      </c>
      <c r="G1683" s="3" t="s">
        <v>1063</v>
      </c>
      <c r="H1683" s="3">
        <v>216</v>
      </c>
      <c r="K1683" s="3" t="s">
        <v>1683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5553</v>
      </c>
      <c r="T1683" s="3" t="s">
        <v>211</v>
      </c>
      <c r="U1683" s="3" t="s">
        <v>5554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hidden="1" x14ac:dyDescent="0.2">
      <c r="A1684" s="3">
        <v>11683</v>
      </c>
      <c r="B1684" s="3" t="s">
        <v>2</v>
      </c>
      <c r="C1684" s="3">
        <v>11683</v>
      </c>
      <c r="D1684" s="3" t="s">
        <v>5555</v>
      </c>
      <c r="F1684" s="3">
        <v>2000</v>
      </c>
      <c r="G1684" s="3" t="s">
        <v>56</v>
      </c>
      <c r="H1684" s="3" t="s">
        <v>528</v>
      </c>
      <c r="I1684" s="3" t="s">
        <v>770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5556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hidden="1" x14ac:dyDescent="0.2">
      <c r="A1685" s="3">
        <v>11684</v>
      </c>
      <c r="B1685" s="3" t="s">
        <v>2</v>
      </c>
      <c r="C1685" s="3">
        <v>11684</v>
      </c>
      <c r="D1685" s="3" t="s">
        <v>5557</v>
      </c>
      <c r="E1685" s="3" t="s">
        <v>5558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3271</v>
      </c>
      <c r="T1685" s="3" t="s">
        <v>62</v>
      </c>
      <c r="U1685" s="3" t="s">
        <v>1137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hidden="1" x14ac:dyDescent="0.2">
      <c r="A1686" s="3">
        <v>11685</v>
      </c>
      <c r="B1686" s="3" t="s">
        <v>2</v>
      </c>
      <c r="C1686" s="3">
        <v>11685</v>
      </c>
      <c r="D1686" s="3" t="s">
        <v>5559</v>
      </c>
      <c r="F1686" s="3">
        <v>2006</v>
      </c>
      <c r="G1686" s="3" t="s">
        <v>299</v>
      </c>
      <c r="H1686" s="3" t="s">
        <v>710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1350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hidden="1" x14ac:dyDescent="0.2">
      <c r="A1687" s="3">
        <v>11686</v>
      </c>
      <c r="B1687" s="3" t="s">
        <v>2</v>
      </c>
      <c r="C1687" s="3">
        <v>11686</v>
      </c>
      <c r="D1687" s="3" t="s">
        <v>5560</v>
      </c>
      <c r="E1687" s="3" t="s">
        <v>5561</v>
      </c>
      <c r="F1687" s="3">
        <v>2006</v>
      </c>
      <c r="G1687" s="3" t="s">
        <v>86</v>
      </c>
      <c r="H1687" s="3" t="s">
        <v>784</v>
      </c>
      <c r="I1687" s="3" t="s">
        <v>3726</v>
      </c>
      <c r="J1687" s="3" t="s">
        <v>4016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5562</v>
      </c>
      <c r="T1687" s="3" t="s">
        <v>62</v>
      </c>
      <c r="U1687" s="3" t="s">
        <v>773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hidden="1" x14ac:dyDescent="0.2">
      <c r="A1688" s="3">
        <v>11687</v>
      </c>
      <c r="B1688" s="3" t="s">
        <v>2</v>
      </c>
      <c r="C1688" s="3">
        <v>11687</v>
      </c>
      <c r="D1688" s="3" t="s">
        <v>364</v>
      </c>
      <c r="F1688" s="3">
        <v>2011</v>
      </c>
      <c r="G1688" s="3" t="s">
        <v>56</v>
      </c>
      <c r="H1688" s="3" t="s">
        <v>366</v>
      </c>
      <c r="J1688" s="3" t="s">
        <v>367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5563</v>
      </c>
      <c r="T1688" s="3" t="s">
        <v>47</v>
      </c>
      <c r="U1688" s="3" t="s">
        <v>748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hidden="1" x14ac:dyDescent="0.2">
      <c r="A1689" s="3">
        <v>11688</v>
      </c>
      <c r="B1689" s="3" t="s">
        <v>2</v>
      </c>
      <c r="C1689" s="3">
        <v>11688</v>
      </c>
      <c r="D1689" s="3" t="s">
        <v>5564</v>
      </c>
      <c r="F1689" s="3">
        <v>2013</v>
      </c>
      <c r="G1689" s="3" t="s">
        <v>191</v>
      </c>
      <c r="H1689" s="3" t="s">
        <v>941</v>
      </c>
      <c r="I1689" s="3" t="s">
        <v>5565</v>
      </c>
      <c r="J1689" s="3" t="s">
        <v>5566</v>
      </c>
      <c r="K1689" s="3" t="s">
        <v>59</v>
      </c>
      <c r="L1689" s="3" t="s">
        <v>480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5567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hidden="1" x14ac:dyDescent="0.2">
      <c r="A1690" s="3">
        <v>11689</v>
      </c>
      <c r="B1690" s="3" t="s">
        <v>2</v>
      </c>
      <c r="C1690" s="3">
        <v>11689</v>
      </c>
      <c r="D1690" s="3" t="s">
        <v>5568</v>
      </c>
      <c r="F1690" s="3">
        <v>2008</v>
      </c>
      <c r="G1690" s="3" t="s">
        <v>112</v>
      </c>
      <c r="H1690" s="3" t="s">
        <v>1323</v>
      </c>
      <c r="I1690" s="3" t="s">
        <v>770</v>
      </c>
      <c r="K1690" s="3" t="s">
        <v>67</v>
      </c>
      <c r="L1690" s="3" t="s">
        <v>2131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2552</v>
      </c>
      <c r="T1690" s="3" t="s">
        <v>47</v>
      </c>
      <c r="U1690" s="3" t="s">
        <v>1690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hidden="1" x14ac:dyDescent="0.2">
      <c r="A1691" s="3">
        <v>11690</v>
      </c>
      <c r="B1691" s="3" t="s">
        <v>2</v>
      </c>
      <c r="C1691" s="3">
        <v>11690</v>
      </c>
      <c r="D1691" s="3" t="s">
        <v>5569</v>
      </c>
      <c r="F1691" s="3">
        <v>2016</v>
      </c>
      <c r="G1691" s="3" t="s">
        <v>198</v>
      </c>
      <c r="H1691" s="3" t="s">
        <v>250</v>
      </c>
      <c r="I1691" s="3" t="s">
        <v>615</v>
      </c>
      <c r="J1691" s="3" t="s">
        <v>616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1168</v>
      </c>
      <c r="T1691" s="3" t="s">
        <v>62</v>
      </c>
      <c r="U1691" s="3" t="s">
        <v>5570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hidden="1" x14ac:dyDescent="0.2">
      <c r="A1692" s="3">
        <v>11691</v>
      </c>
      <c r="B1692" s="3" t="s">
        <v>2</v>
      </c>
      <c r="C1692" s="3">
        <v>11691</v>
      </c>
      <c r="D1692" s="3" t="s">
        <v>5283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1398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5507</v>
      </c>
      <c r="T1692" s="3" t="s">
        <v>254</v>
      </c>
      <c r="U1692" s="3" t="s">
        <v>1359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2298</v>
      </c>
      <c r="F1693" s="3">
        <v>1998</v>
      </c>
      <c r="G1693" s="3" t="s">
        <v>56</v>
      </c>
      <c r="H1693" s="3" t="s">
        <v>305</v>
      </c>
      <c r="I1693" s="3" t="s">
        <v>2299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2300</v>
      </c>
      <c r="T1693" s="3" t="s">
        <v>47</v>
      </c>
      <c r="U1693" s="3" t="s">
        <v>2301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hidden="1" x14ac:dyDescent="0.2">
      <c r="A1694" s="3">
        <v>11693</v>
      </c>
      <c r="B1694" s="3" t="s">
        <v>2</v>
      </c>
      <c r="C1694" s="3">
        <v>11693</v>
      </c>
      <c r="D1694" s="3" t="s">
        <v>5575</v>
      </c>
      <c r="F1694" s="3">
        <v>2013</v>
      </c>
      <c r="G1694" s="3" t="s">
        <v>457</v>
      </c>
      <c r="H1694" s="3" t="s">
        <v>483</v>
      </c>
      <c r="I1694" s="3" t="s">
        <v>5576</v>
      </c>
      <c r="K1694" s="3" t="s">
        <v>59</v>
      </c>
      <c r="L1694" s="3" t="s">
        <v>485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5577</v>
      </c>
      <c r="T1694" s="3" t="s">
        <v>62</v>
      </c>
      <c r="U1694" s="3" t="s">
        <v>5578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hidden="1" x14ac:dyDescent="0.2">
      <c r="A1695" s="3">
        <v>11694</v>
      </c>
      <c r="B1695" s="3" t="s">
        <v>2</v>
      </c>
      <c r="C1695" s="3">
        <v>11694</v>
      </c>
      <c r="D1695" s="3" t="s">
        <v>5579</v>
      </c>
      <c r="F1695" s="3">
        <v>2009</v>
      </c>
      <c r="G1695" s="3" t="s">
        <v>299</v>
      </c>
      <c r="H1695" s="3" t="s">
        <v>439</v>
      </c>
      <c r="J1695" s="3" t="s">
        <v>440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5580</v>
      </c>
      <c r="T1695" s="3" t="s">
        <v>171</v>
      </c>
      <c r="U1695" s="3" t="s">
        <v>5581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hidden="1" x14ac:dyDescent="0.2">
      <c r="A1696" s="3">
        <v>11695</v>
      </c>
      <c r="B1696" s="3" t="s">
        <v>2</v>
      </c>
      <c r="C1696" s="3">
        <v>11695</v>
      </c>
      <c r="D1696" s="3" t="s">
        <v>5582</v>
      </c>
      <c r="F1696" s="3">
        <v>2015</v>
      </c>
      <c r="G1696" s="3" t="s">
        <v>38</v>
      </c>
      <c r="H1696" s="3" t="s">
        <v>1213</v>
      </c>
      <c r="I1696" s="3" t="s">
        <v>1214</v>
      </c>
      <c r="J1696" s="3" t="s">
        <v>1215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686</v>
      </c>
      <c r="S1696" s="3" t="s">
        <v>1947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x14ac:dyDescent="0.2">
      <c r="A1697" s="3">
        <v>11473</v>
      </c>
      <c r="B1697" s="3" t="s">
        <v>2</v>
      </c>
      <c r="C1697" s="3">
        <v>11473</v>
      </c>
      <c r="D1697" s="3" t="s">
        <v>3190</v>
      </c>
      <c r="E1697" s="3" t="s">
        <v>5045</v>
      </c>
      <c r="F1697" s="3">
        <v>2009</v>
      </c>
      <c r="G1697" s="3" t="s">
        <v>56</v>
      </c>
      <c r="H1697" s="3" t="s">
        <v>366</v>
      </c>
      <c r="I1697" s="3" t="s">
        <v>852</v>
      </c>
      <c r="J1697" s="3" t="s">
        <v>3192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5046</v>
      </c>
      <c r="T1697" s="3" t="s">
        <v>47</v>
      </c>
      <c r="U1697" s="3" t="s">
        <v>97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hidden="1" x14ac:dyDescent="0.2">
      <c r="A1698" s="3">
        <v>11697</v>
      </c>
      <c r="B1698" s="3" t="s">
        <v>2</v>
      </c>
      <c r="C1698" s="3">
        <v>11697</v>
      </c>
      <c r="D1698" s="3" t="s">
        <v>5587</v>
      </c>
      <c r="E1698" s="3" t="s">
        <v>5588</v>
      </c>
      <c r="F1698" s="3">
        <v>1991</v>
      </c>
      <c r="G1698" s="3" t="s">
        <v>56</v>
      </c>
      <c r="H1698" s="3" t="s">
        <v>926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5589</v>
      </c>
      <c r="T1698" s="3" t="s">
        <v>47</v>
      </c>
      <c r="U1698" s="3" t="s">
        <v>3397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hidden="1" x14ac:dyDescent="0.2">
      <c r="A1699" s="3">
        <v>11698</v>
      </c>
      <c r="B1699" s="3" t="s">
        <v>2</v>
      </c>
      <c r="C1699" s="3">
        <v>11698</v>
      </c>
      <c r="D1699" s="3" t="s">
        <v>4345</v>
      </c>
      <c r="F1699" s="3">
        <v>2009</v>
      </c>
      <c r="G1699" s="3" t="s">
        <v>299</v>
      </c>
      <c r="H1699" s="3" t="s">
        <v>710</v>
      </c>
      <c r="I1699" s="3" t="s">
        <v>497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4346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hidden="1" x14ac:dyDescent="0.2">
      <c r="A1700" s="3">
        <v>11699</v>
      </c>
      <c r="B1700" s="3" t="s">
        <v>2</v>
      </c>
      <c r="C1700" s="3">
        <v>11699</v>
      </c>
      <c r="D1700" s="3" t="s">
        <v>5590</v>
      </c>
      <c r="E1700" s="3" t="s">
        <v>5591</v>
      </c>
      <c r="F1700" s="3">
        <v>2006</v>
      </c>
      <c r="G1700" s="3" t="s">
        <v>191</v>
      </c>
      <c r="H1700" s="3" t="s">
        <v>941</v>
      </c>
      <c r="I1700" s="3" t="s">
        <v>5592</v>
      </c>
      <c r="K1700" s="3" t="s">
        <v>59</v>
      </c>
      <c r="L1700" s="3" t="s">
        <v>2828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5593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hidden="1" x14ac:dyDescent="0.2">
      <c r="A1701" s="3">
        <v>11700</v>
      </c>
      <c r="B1701" s="3" t="s">
        <v>2</v>
      </c>
      <c r="C1701" s="3">
        <v>11700</v>
      </c>
      <c r="D1701" s="3" t="s">
        <v>5594</v>
      </c>
      <c r="E1701" s="3" t="s">
        <v>5595</v>
      </c>
      <c r="F1701" s="3">
        <v>2015</v>
      </c>
      <c r="G1701" s="3" t="s">
        <v>358</v>
      </c>
      <c r="H1701" s="3" t="s">
        <v>359</v>
      </c>
      <c r="I1701" s="3" t="s">
        <v>1590</v>
      </c>
      <c r="J1701" s="3" t="s">
        <v>2383</v>
      </c>
      <c r="K1701" s="3" t="s">
        <v>59</v>
      </c>
      <c r="L1701" s="3" t="s">
        <v>361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5596</v>
      </c>
      <c r="T1701" s="3" t="s">
        <v>70</v>
      </c>
      <c r="U1701" s="3" t="s">
        <v>1233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hidden="1" x14ac:dyDescent="0.2">
      <c r="A1702" s="3">
        <v>11701</v>
      </c>
      <c r="B1702" s="3" t="s">
        <v>2</v>
      </c>
      <c r="C1702" s="3">
        <v>11701</v>
      </c>
      <c r="D1702" s="3" t="s">
        <v>5597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5598</v>
      </c>
      <c r="T1702" s="3" t="s">
        <v>47</v>
      </c>
      <c r="U1702" s="3" t="s">
        <v>5599</v>
      </c>
      <c r="V1702" s="3">
        <v>9085</v>
      </c>
      <c r="W1702" s="3" t="s">
        <v>450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2526</v>
      </c>
      <c r="E1703" s="3" t="s">
        <v>3788</v>
      </c>
      <c r="F1703" s="3">
        <v>2005</v>
      </c>
      <c r="G1703" s="3" t="s">
        <v>299</v>
      </c>
      <c r="H1703" s="3" t="s">
        <v>710</v>
      </c>
      <c r="I1703" s="3" t="s">
        <v>497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3789</v>
      </c>
      <c r="T1703" s="3" t="s">
        <v>47</v>
      </c>
      <c r="U1703" s="3" t="s">
        <v>3790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hidden="1" x14ac:dyDescent="0.2">
      <c r="A1704" s="3">
        <v>11703</v>
      </c>
      <c r="B1704" s="3" t="s">
        <v>2</v>
      </c>
      <c r="C1704" s="3">
        <v>11703</v>
      </c>
      <c r="D1704" s="3" t="s">
        <v>5602</v>
      </c>
      <c r="E1704" s="3" t="s">
        <v>5603</v>
      </c>
      <c r="F1704" s="3">
        <v>2008</v>
      </c>
      <c r="G1704" s="3" t="s">
        <v>284</v>
      </c>
      <c r="H1704" s="3" t="s">
        <v>285</v>
      </c>
      <c r="I1704" s="3" t="s">
        <v>323</v>
      </c>
      <c r="J1704" s="3" t="s">
        <v>532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5604</v>
      </c>
      <c r="T1704" s="3" t="s">
        <v>62</v>
      </c>
      <c r="U1704" s="3" t="s">
        <v>5605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934</v>
      </c>
      <c r="E1705" s="3" t="s">
        <v>935</v>
      </c>
      <c r="F1705" s="3">
        <v>2017</v>
      </c>
      <c r="G1705" s="3" t="s">
        <v>259</v>
      </c>
      <c r="H1705" s="3" t="s">
        <v>444</v>
      </c>
      <c r="I1705" s="3" t="s">
        <v>936</v>
      </c>
      <c r="K1705" s="3" t="s">
        <v>252</v>
      </c>
      <c r="L1705" s="3" t="s">
        <v>654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937</v>
      </c>
      <c r="T1705" s="3" t="s">
        <v>47</v>
      </c>
      <c r="U1705" s="3" t="s">
        <v>938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hidden="1" x14ac:dyDescent="0.2">
      <c r="A1706" s="3">
        <v>11705</v>
      </c>
      <c r="B1706" s="3" t="s">
        <v>2</v>
      </c>
      <c r="C1706" s="3">
        <v>11705</v>
      </c>
      <c r="D1706" s="3" t="s">
        <v>4056</v>
      </c>
      <c r="F1706" s="3">
        <v>2015</v>
      </c>
      <c r="G1706" s="3" t="s">
        <v>112</v>
      </c>
      <c r="H1706" s="3" t="s">
        <v>812</v>
      </c>
      <c r="I1706" s="3" t="s">
        <v>2351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4057</v>
      </c>
      <c r="T1706" s="3" t="s">
        <v>554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hidden="1" x14ac:dyDescent="0.2">
      <c r="A1707" s="3">
        <v>11706</v>
      </c>
      <c r="B1707" s="3" t="s">
        <v>2</v>
      </c>
      <c r="C1707" s="3">
        <v>11706</v>
      </c>
      <c r="D1707" s="3" t="s">
        <v>5587</v>
      </c>
      <c r="E1707" s="3" t="s">
        <v>5607</v>
      </c>
      <c r="F1707" s="3">
        <v>1991</v>
      </c>
      <c r="G1707" s="3" t="s">
        <v>56</v>
      </c>
      <c r="H1707" s="3" t="s">
        <v>926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2184</v>
      </c>
      <c r="S1707" s="3" t="s">
        <v>5608</v>
      </c>
      <c r="T1707" s="3" t="s">
        <v>81</v>
      </c>
      <c r="U1707" s="3" t="s">
        <v>4381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x14ac:dyDescent="0.2">
      <c r="A1708" s="3">
        <v>11276</v>
      </c>
      <c r="B1708" s="3" t="s">
        <v>2</v>
      </c>
      <c r="C1708" s="3">
        <v>11276</v>
      </c>
      <c r="D1708" s="3" t="s">
        <v>4493</v>
      </c>
      <c r="E1708" s="3" t="s">
        <v>4494</v>
      </c>
      <c r="F1708" s="3">
        <v>1999</v>
      </c>
      <c r="G1708" s="3" t="s">
        <v>259</v>
      </c>
      <c r="H1708" s="3" t="s">
        <v>636</v>
      </c>
      <c r="I1708" s="3" t="s">
        <v>146</v>
      </c>
      <c r="K1708" s="3" t="s">
        <v>1560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447</v>
      </c>
      <c r="S1708" s="3" t="s">
        <v>1569</v>
      </c>
      <c r="T1708" s="3" t="s">
        <v>47</v>
      </c>
      <c r="U1708" s="3" t="s">
        <v>4495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hidden="1" x14ac:dyDescent="0.2">
      <c r="A1710" s="3">
        <v>11709</v>
      </c>
      <c r="B1710" s="3" t="s">
        <v>2</v>
      </c>
      <c r="C1710" s="3">
        <v>11709</v>
      </c>
      <c r="D1710" s="3" t="s">
        <v>5616</v>
      </c>
      <c r="F1710" s="3">
        <v>2002</v>
      </c>
      <c r="G1710" s="3" t="s">
        <v>191</v>
      </c>
      <c r="H1710" s="3" t="s">
        <v>207</v>
      </c>
      <c r="I1710" s="3" t="s">
        <v>3686</v>
      </c>
      <c r="J1710" s="3" t="s">
        <v>479</v>
      </c>
      <c r="K1710" s="3" t="s">
        <v>59</v>
      </c>
      <c r="L1710" s="3" t="s">
        <v>480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5617</v>
      </c>
      <c r="T1710" s="3" t="s">
        <v>149</v>
      </c>
      <c r="U1710" s="3" t="s">
        <v>3690</v>
      </c>
      <c r="V1710" s="3">
        <v>7010</v>
      </c>
      <c r="W1710" s="3" t="s">
        <v>839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1357</v>
      </c>
      <c r="E1711" s="3" t="s">
        <v>4335</v>
      </c>
      <c r="F1711" s="3">
        <v>2005</v>
      </c>
      <c r="G1711" s="3" t="s">
        <v>284</v>
      </c>
      <c r="H1711" s="3" t="s">
        <v>285</v>
      </c>
      <c r="I1711" s="3" t="s">
        <v>668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780</v>
      </c>
      <c r="T1711" s="3" t="s">
        <v>47</v>
      </c>
      <c r="U1711" s="3" t="s">
        <v>267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3334</v>
      </c>
      <c r="E1712" s="3" t="s">
        <v>3335</v>
      </c>
      <c r="F1712" s="3">
        <v>2002</v>
      </c>
      <c r="G1712" s="3" t="s">
        <v>112</v>
      </c>
      <c r="H1712" s="3" t="s">
        <v>422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3336</v>
      </c>
      <c r="T1712" s="3" t="s">
        <v>47</v>
      </c>
      <c r="U1712" s="3" t="s">
        <v>1359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1234</v>
      </c>
      <c r="E1713" s="3" t="s">
        <v>1235</v>
      </c>
      <c r="F1713" s="3">
        <v>2007</v>
      </c>
      <c r="G1713" s="3" t="s">
        <v>292</v>
      </c>
      <c r="H1713" s="3" t="s">
        <v>899</v>
      </c>
      <c r="I1713" s="3" t="s">
        <v>1236</v>
      </c>
      <c r="J1713" s="3" t="s">
        <v>1237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1238</v>
      </c>
      <c r="T1713" s="3" t="s">
        <v>47</v>
      </c>
      <c r="U1713" s="3" t="s">
        <v>1239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2443</v>
      </c>
      <c r="E1714" s="3" t="s">
        <v>3725</v>
      </c>
      <c r="F1714" s="3">
        <v>2009</v>
      </c>
      <c r="G1714" s="3" t="s">
        <v>56</v>
      </c>
      <c r="H1714" s="3" t="s">
        <v>366</v>
      </c>
      <c r="J1714" s="3" t="s">
        <v>730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3726</v>
      </c>
      <c r="S1714" s="6" t="s">
        <v>3727</v>
      </c>
      <c r="T1714" s="3" t="s">
        <v>47</v>
      </c>
      <c r="U1714" s="3" t="s">
        <v>3728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2439</v>
      </c>
      <c r="E1715" s="3" t="s">
        <v>2440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2441</v>
      </c>
      <c r="T1715" s="3" t="s">
        <v>47</v>
      </c>
      <c r="U1715" s="3" t="s">
        <v>2442</v>
      </c>
      <c r="W1715" s="3" t="s">
        <v>333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325</v>
      </c>
      <c r="E1716" s="3" t="s">
        <v>326</v>
      </c>
      <c r="F1716" s="3">
        <v>2011</v>
      </c>
      <c r="G1716" s="3" t="s">
        <v>327</v>
      </c>
      <c r="H1716" s="3" t="s">
        <v>328</v>
      </c>
      <c r="I1716" s="3" t="s">
        <v>329</v>
      </c>
      <c r="J1716" s="3" t="s">
        <v>330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331</v>
      </c>
      <c r="T1716" s="3" t="s">
        <v>47</v>
      </c>
      <c r="U1716" s="3" t="s">
        <v>332</v>
      </c>
      <c r="W1716" s="3" t="s">
        <v>333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hidden="1" x14ac:dyDescent="0.2">
      <c r="A1717" s="3">
        <v>11716</v>
      </c>
      <c r="B1717" s="3" t="s">
        <v>2</v>
      </c>
      <c r="C1717" s="3">
        <v>11716</v>
      </c>
      <c r="D1717" s="3" t="s">
        <v>5635</v>
      </c>
      <c r="F1717" s="3">
        <v>2008</v>
      </c>
      <c r="G1717" s="3" t="s">
        <v>299</v>
      </c>
      <c r="H1717" s="3" t="s">
        <v>593</v>
      </c>
      <c r="I1717" s="3" t="s">
        <v>5636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3248</v>
      </c>
      <c r="T1717" s="3" t="s">
        <v>47</v>
      </c>
      <c r="U1717" s="3" t="s">
        <v>5637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hidden="1" x14ac:dyDescent="0.2">
      <c r="A1718" s="3">
        <v>11717</v>
      </c>
      <c r="B1718" s="3" t="s">
        <v>2</v>
      </c>
      <c r="C1718" s="3">
        <v>11717</v>
      </c>
      <c r="D1718" s="3" t="s">
        <v>1153</v>
      </c>
      <c r="F1718" s="3">
        <v>2014</v>
      </c>
      <c r="G1718" s="3" t="s">
        <v>347</v>
      </c>
      <c r="H1718" s="3" t="s">
        <v>1154</v>
      </c>
      <c r="I1718" s="3" t="s">
        <v>1155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5638</v>
      </c>
      <c r="T1718" s="3" t="s">
        <v>70</v>
      </c>
      <c r="U1718" s="3" t="s">
        <v>5639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hidden="1" x14ac:dyDescent="0.2">
      <c r="A1719" s="3">
        <v>11718</v>
      </c>
      <c r="B1719" s="3" t="s">
        <v>2</v>
      </c>
      <c r="C1719" s="3">
        <v>11718</v>
      </c>
      <c r="D1719" s="3" t="s">
        <v>5640</v>
      </c>
      <c r="E1719" s="3" t="s">
        <v>5641</v>
      </c>
      <c r="F1719" s="3">
        <v>2006</v>
      </c>
      <c r="G1719" s="3" t="s">
        <v>284</v>
      </c>
      <c r="H1719" s="3" t="s">
        <v>3138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5550</v>
      </c>
      <c r="T1719" s="3" t="s">
        <v>62</v>
      </c>
      <c r="U1719" s="3" t="s">
        <v>5578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4656</v>
      </c>
      <c r="E1720" s="3" t="s">
        <v>6235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6236</v>
      </c>
      <c r="T1720" s="3" t="s">
        <v>47</v>
      </c>
      <c r="U1720" s="3" t="s">
        <v>5845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1767</v>
      </c>
      <c r="E1721" s="3" t="s">
        <v>1768</v>
      </c>
      <c r="F1721" s="3">
        <v>2015</v>
      </c>
      <c r="G1721" s="3" t="s">
        <v>86</v>
      </c>
      <c r="H1721" s="3" t="s">
        <v>836</v>
      </c>
      <c r="I1721" s="3" t="s">
        <v>503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1769</v>
      </c>
      <c r="T1721" s="3" t="s">
        <v>47</v>
      </c>
      <c r="U1721" s="3" t="s">
        <v>1770</v>
      </c>
      <c r="W1721" s="3" t="s">
        <v>410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hidden="1" x14ac:dyDescent="0.2">
      <c r="A1722" s="3">
        <v>11721</v>
      </c>
      <c r="B1722" s="3" t="s">
        <v>2</v>
      </c>
      <c r="C1722" s="3">
        <v>11721</v>
      </c>
      <c r="D1722" s="3" t="s">
        <v>5644</v>
      </c>
      <c r="F1722" s="3">
        <v>2013</v>
      </c>
      <c r="G1722" s="3" t="s">
        <v>299</v>
      </c>
      <c r="H1722" s="3" t="s">
        <v>300</v>
      </c>
      <c r="J1722" s="3" t="s">
        <v>586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5645</v>
      </c>
      <c r="T1722" s="3" t="s">
        <v>47</v>
      </c>
      <c r="U1722" s="3" t="s">
        <v>5646</v>
      </c>
      <c r="V1722" s="3">
        <v>4010</v>
      </c>
      <c r="W1722" s="3" t="s">
        <v>351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1519</v>
      </c>
      <c r="F1723" s="3">
        <v>2016</v>
      </c>
      <c r="G1723" s="3" t="s">
        <v>56</v>
      </c>
      <c r="H1723" s="3" t="s">
        <v>57</v>
      </c>
      <c r="I1723" s="3" t="s">
        <v>889</v>
      </c>
      <c r="K1723" s="3" t="s">
        <v>41</v>
      </c>
      <c r="L1723" s="3" t="s">
        <v>890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6324</v>
      </c>
      <c r="T1723" s="3" t="s">
        <v>47</v>
      </c>
      <c r="U1723" s="3" t="s">
        <v>6325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hidden="1" x14ac:dyDescent="0.2">
      <c r="A1724" s="3">
        <v>11723</v>
      </c>
      <c r="B1724" s="3" t="s">
        <v>2</v>
      </c>
      <c r="C1724" s="3">
        <v>11723</v>
      </c>
      <c r="D1724" s="3" t="s">
        <v>5650</v>
      </c>
      <c r="E1724" s="3" t="s">
        <v>5651</v>
      </c>
      <c r="F1724" s="3">
        <v>2005</v>
      </c>
      <c r="G1724" s="3" t="s">
        <v>38</v>
      </c>
      <c r="H1724" s="3" t="s">
        <v>129</v>
      </c>
      <c r="I1724" s="3" t="s">
        <v>5652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5653</v>
      </c>
      <c r="S1724" s="3" t="s">
        <v>5654</v>
      </c>
      <c r="T1724" s="3" t="s">
        <v>171</v>
      </c>
      <c r="U1724" s="3" t="s">
        <v>1380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6005</v>
      </c>
      <c r="E1725" s="3" t="s">
        <v>6006</v>
      </c>
      <c r="F1725" s="3">
        <v>2014</v>
      </c>
      <c r="G1725" s="3" t="s">
        <v>259</v>
      </c>
      <c r="H1725" s="3" t="s">
        <v>444</v>
      </c>
      <c r="I1725" s="3" t="s">
        <v>630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6007</v>
      </c>
      <c r="T1725" s="3" t="s">
        <v>47</v>
      </c>
      <c r="U1725" s="3" t="s">
        <v>414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hidden="1" x14ac:dyDescent="0.2">
      <c r="A1726" s="3">
        <v>11725</v>
      </c>
      <c r="B1726" s="3" t="s">
        <v>2</v>
      </c>
      <c r="C1726" s="3">
        <v>11725</v>
      </c>
      <c r="D1726" s="3" t="s">
        <v>3194</v>
      </c>
      <c r="E1726" s="3" t="s">
        <v>5655</v>
      </c>
      <c r="F1726" s="3">
        <v>2007</v>
      </c>
      <c r="G1726" s="3" t="s">
        <v>38</v>
      </c>
      <c r="H1726" s="3" t="s">
        <v>3196</v>
      </c>
      <c r="I1726" s="3" t="s">
        <v>317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5286</v>
      </c>
      <c r="T1726" s="3" t="s">
        <v>81</v>
      </c>
      <c r="U1726" s="3" t="s">
        <v>499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hidden="1" x14ac:dyDescent="0.2">
      <c r="A1727" s="3">
        <v>11726</v>
      </c>
      <c r="B1727" s="3" t="s">
        <v>2</v>
      </c>
      <c r="C1727" s="3">
        <v>11726</v>
      </c>
      <c r="D1727" s="3" t="s">
        <v>364</v>
      </c>
      <c r="E1727" s="3" t="s">
        <v>5656</v>
      </c>
      <c r="F1727" s="3">
        <v>2011</v>
      </c>
      <c r="G1727" s="3" t="s">
        <v>56</v>
      </c>
      <c r="H1727" s="3" t="s">
        <v>366</v>
      </c>
      <c r="J1727" s="3" t="s">
        <v>367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5657</v>
      </c>
      <c r="T1727" s="3" t="s">
        <v>81</v>
      </c>
      <c r="U1727" s="3" t="s">
        <v>791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hidden="1" x14ac:dyDescent="0.2">
      <c r="A1728" s="3">
        <v>11727</v>
      </c>
      <c r="B1728" s="3" t="s">
        <v>2</v>
      </c>
      <c r="C1728" s="3">
        <v>11727</v>
      </c>
      <c r="D1728" s="3" t="s">
        <v>5658</v>
      </c>
      <c r="F1728" s="3">
        <v>2015</v>
      </c>
      <c r="G1728" s="3" t="s">
        <v>152</v>
      </c>
      <c r="H1728" s="3" t="s">
        <v>1603</v>
      </c>
      <c r="I1728" s="3" t="s">
        <v>3409</v>
      </c>
      <c r="J1728" s="3" t="s">
        <v>5659</v>
      </c>
      <c r="K1728" s="3" t="s">
        <v>59</v>
      </c>
      <c r="L1728" s="3" t="s">
        <v>485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5660</v>
      </c>
      <c r="T1728" s="3" t="s">
        <v>62</v>
      </c>
      <c r="U1728" s="3" t="s">
        <v>386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hidden="1" x14ac:dyDescent="0.2">
      <c r="A1729" s="3">
        <v>11728</v>
      </c>
      <c r="B1729" s="3" t="s">
        <v>2</v>
      </c>
      <c r="C1729" s="3">
        <v>11728</v>
      </c>
      <c r="D1729" s="3" t="s">
        <v>5661</v>
      </c>
      <c r="E1729" s="3" t="s">
        <v>5662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5663</v>
      </c>
      <c r="K1729" s="3" t="s">
        <v>1560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2516</v>
      </c>
      <c r="T1729" s="3" t="s">
        <v>47</v>
      </c>
      <c r="U1729" s="3" t="s">
        <v>5664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hidden="1" x14ac:dyDescent="0.2">
      <c r="A1730" s="3">
        <v>11729</v>
      </c>
      <c r="B1730" s="3" t="s">
        <v>2</v>
      </c>
      <c r="C1730" s="3">
        <v>11729</v>
      </c>
      <c r="D1730" s="3" t="s">
        <v>5665</v>
      </c>
      <c r="F1730" s="3">
        <v>1993</v>
      </c>
      <c r="G1730" s="3" t="s">
        <v>259</v>
      </c>
      <c r="H1730" s="3" t="s">
        <v>973</v>
      </c>
      <c r="I1730" s="3" t="s">
        <v>572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912</v>
      </c>
      <c r="T1730" s="3" t="s">
        <v>47</v>
      </c>
      <c r="U1730" s="3" t="s">
        <v>1449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hidden="1" x14ac:dyDescent="0.2">
      <c r="A1731" s="3">
        <v>11730</v>
      </c>
      <c r="B1731" s="3" t="s">
        <v>2</v>
      </c>
      <c r="C1731" s="3">
        <v>11730</v>
      </c>
      <c r="D1731" s="3" t="s">
        <v>5666</v>
      </c>
      <c r="E1731" s="3" t="s">
        <v>5667</v>
      </c>
      <c r="F1731" s="3">
        <v>2017</v>
      </c>
      <c r="G1731" s="3" t="s">
        <v>86</v>
      </c>
      <c r="H1731" s="3" t="s">
        <v>403</v>
      </c>
      <c r="I1731" s="3" t="s">
        <v>503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5668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hidden="1" x14ac:dyDescent="0.2">
      <c r="A1732" s="3">
        <v>11731</v>
      </c>
      <c r="B1732" s="3" t="s">
        <v>2</v>
      </c>
      <c r="C1732" s="3">
        <v>11731</v>
      </c>
      <c r="D1732" s="3" t="s">
        <v>5669</v>
      </c>
      <c r="F1732" s="3">
        <v>2007</v>
      </c>
      <c r="G1732" s="3" t="s">
        <v>38</v>
      </c>
      <c r="H1732" s="3" t="s">
        <v>1436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5670</v>
      </c>
      <c r="T1732" s="3" t="s">
        <v>171</v>
      </c>
      <c r="U1732" s="3" t="s">
        <v>628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hidden="1" x14ac:dyDescent="0.2">
      <c r="A1733" s="3">
        <v>11732</v>
      </c>
      <c r="B1733" s="3" t="s">
        <v>2</v>
      </c>
      <c r="C1733" s="3">
        <v>11732</v>
      </c>
      <c r="D1733" s="3" t="s">
        <v>5671</v>
      </c>
      <c r="E1733" s="3" t="s">
        <v>5672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479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5673</v>
      </c>
      <c r="T1733" s="3" t="s">
        <v>211</v>
      </c>
      <c r="U1733" s="3" t="s">
        <v>4581</v>
      </c>
      <c r="V1733" s="3">
        <v>4010</v>
      </c>
      <c r="W1733" s="3" t="s">
        <v>351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hidden="1" x14ac:dyDescent="0.2">
      <c r="A1734" s="3">
        <v>11733</v>
      </c>
      <c r="B1734" s="3" t="s">
        <v>2</v>
      </c>
      <c r="C1734" s="3">
        <v>11733</v>
      </c>
      <c r="D1734" s="3" t="s">
        <v>5674</v>
      </c>
      <c r="E1734" s="3" t="s">
        <v>5675</v>
      </c>
      <c r="F1734" s="3">
        <v>1995</v>
      </c>
      <c r="G1734" s="3" t="s">
        <v>38</v>
      </c>
      <c r="H1734" s="3" t="s">
        <v>4064</v>
      </c>
      <c r="I1734" s="3" t="s">
        <v>5676</v>
      </c>
      <c r="J1734" s="3" t="s">
        <v>4065</v>
      </c>
      <c r="K1734" s="3" t="s">
        <v>59</v>
      </c>
      <c r="L1734" s="3" t="s">
        <v>147</v>
      </c>
      <c r="M1734" s="3" t="s">
        <v>103</v>
      </c>
      <c r="N1734" s="3" t="s">
        <v>552</v>
      </c>
      <c r="O1734" s="3">
        <v>2663</v>
      </c>
      <c r="Q1734" s="3">
        <v>1</v>
      </c>
      <c r="R1734" s="3">
        <v>24</v>
      </c>
      <c r="S1734" s="3" t="s">
        <v>5677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5474</v>
      </c>
      <c r="F1735" s="3">
        <v>2013</v>
      </c>
      <c r="G1735" s="3" t="s">
        <v>198</v>
      </c>
      <c r="H1735" s="3" t="s">
        <v>877</v>
      </c>
      <c r="I1735" s="3" t="s">
        <v>5475</v>
      </c>
      <c r="J1735" s="3" t="s">
        <v>4395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5476</v>
      </c>
      <c r="T1735" s="3" t="s">
        <v>47</v>
      </c>
      <c r="U1735" s="3" t="s">
        <v>1052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hidden="1" x14ac:dyDescent="0.2">
      <c r="A1736" s="3">
        <v>11735</v>
      </c>
      <c r="B1736" s="3" t="s">
        <v>2</v>
      </c>
      <c r="C1736" s="3">
        <v>11735</v>
      </c>
      <c r="D1736" s="3" t="s">
        <v>5680</v>
      </c>
      <c r="F1736" s="3">
        <v>2006</v>
      </c>
      <c r="G1736" s="3" t="s">
        <v>112</v>
      </c>
      <c r="H1736" s="3" t="s">
        <v>422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5681</v>
      </c>
      <c r="T1736" s="3" t="s">
        <v>81</v>
      </c>
      <c r="U1736" s="3" t="s">
        <v>580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hidden="1" x14ac:dyDescent="0.2">
      <c r="A1737" s="3">
        <v>11736</v>
      </c>
      <c r="B1737" s="3" t="s">
        <v>2</v>
      </c>
      <c r="C1737" s="3">
        <v>11736</v>
      </c>
      <c r="D1737" s="3" t="s">
        <v>5682</v>
      </c>
      <c r="E1737" s="3" t="s">
        <v>5683</v>
      </c>
      <c r="F1737" s="3">
        <v>2004</v>
      </c>
      <c r="G1737" s="3" t="s">
        <v>38</v>
      </c>
      <c r="H1737" s="3" t="s">
        <v>452</v>
      </c>
      <c r="I1737" s="3" t="s">
        <v>1110</v>
      </c>
      <c r="J1737" s="3" t="s">
        <v>454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5684</v>
      </c>
      <c r="T1737" s="3" t="s">
        <v>62</v>
      </c>
      <c r="U1737" s="3" t="s">
        <v>5685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hidden="1" x14ac:dyDescent="0.2">
      <c r="A1738" s="3">
        <v>11737</v>
      </c>
      <c r="B1738" s="3" t="s">
        <v>2</v>
      </c>
      <c r="C1738" s="3">
        <v>11737</v>
      </c>
      <c r="D1738" s="3" t="s">
        <v>1886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5686</v>
      </c>
      <c r="T1738" s="3" t="s">
        <v>47</v>
      </c>
      <c r="U1738" s="3" t="s">
        <v>2073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hidden="1" x14ac:dyDescent="0.2">
      <c r="A1739" s="3">
        <v>11738</v>
      </c>
      <c r="B1739" s="3" t="s">
        <v>2</v>
      </c>
      <c r="C1739" s="3">
        <v>11738</v>
      </c>
      <c r="D1739" s="3" t="s">
        <v>5687</v>
      </c>
      <c r="F1739" s="3">
        <v>1996</v>
      </c>
      <c r="G1739" s="3" t="s">
        <v>38</v>
      </c>
      <c r="H1739" s="3" t="s">
        <v>1006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5688</v>
      </c>
      <c r="S1739" s="3" t="s">
        <v>5689</v>
      </c>
      <c r="T1739" s="3" t="s">
        <v>211</v>
      </c>
      <c r="U1739" s="3" t="s">
        <v>3377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4252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2394</v>
      </c>
      <c r="S1740" s="3" t="s">
        <v>4253</v>
      </c>
      <c r="T1740" s="3" t="s">
        <v>47</v>
      </c>
      <c r="U1740" s="3" t="s">
        <v>1052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3456</v>
      </c>
      <c r="F1741" s="3">
        <v>2006</v>
      </c>
      <c r="G1741" s="3" t="s">
        <v>38</v>
      </c>
      <c r="H1741" s="3" t="s">
        <v>273</v>
      </c>
      <c r="I1741" s="3" t="s">
        <v>779</v>
      </c>
      <c r="J1741" s="3" t="s">
        <v>1196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5280</v>
      </c>
      <c r="T1741" s="3" t="s">
        <v>47</v>
      </c>
      <c r="U1741" s="3" t="s">
        <v>4825</v>
      </c>
      <c r="W1741" s="3" t="s">
        <v>333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2361</v>
      </c>
      <c r="E1742" s="3" t="s">
        <v>2362</v>
      </c>
      <c r="F1742" s="3">
        <v>2004</v>
      </c>
      <c r="G1742" s="3" t="s">
        <v>198</v>
      </c>
      <c r="H1742" s="3" t="s">
        <v>1130</v>
      </c>
      <c r="J1742" s="3" t="s">
        <v>2363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2364</v>
      </c>
      <c r="T1742" s="3" t="s">
        <v>47</v>
      </c>
      <c r="U1742" s="3" t="s">
        <v>2365</v>
      </c>
      <c r="W1742" s="6" t="s">
        <v>6356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3304</v>
      </c>
      <c r="E1743" s="3" t="s">
        <v>3738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843</v>
      </c>
      <c r="T1743" s="3" t="s">
        <v>47</v>
      </c>
      <c r="U1743" s="3" t="s">
        <v>82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hidden="1" x14ac:dyDescent="0.2">
      <c r="A1744" s="3">
        <v>11743</v>
      </c>
      <c r="B1744" s="3" t="s">
        <v>2</v>
      </c>
      <c r="C1744" s="3">
        <v>11743</v>
      </c>
      <c r="D1744" s="3" t="s">
        <v>3337</v>
      </c>
      <c r="F1744" s="3">
        <v>2005</v>
      </c>
      <c r="G1744" s="3" t="s">
        <v>112</v>
      </c>
      <c r="H1744" s="3" t="s">
        <v>1323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5695</v>
      </c>
      <c r="T1744" s="3" t="s">
        <v>1429</v>
      </c>
      <c r="U1744" s="3" t="s">
        <v>748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hidden="1" x14ac:dyDescent="0.2">
      <c r="A1745" s="3">
        <v>11744</v>
      </c>
      <c r="B1745" s="3" t="s">
        <v>2</v>
      </c>
      <c r="C1745" s="3">
        <v>11744</v>
      </c>
      <c r="D1745" s="3" t="s">
        <v>5696</v>
      </c>
      <c r="F1745" s="3">
        <v>2006</v>
      </c>
      <c r="G1745" s="3" t="s">
        <v>56</v>
      </c>
      <c r="H1745" s="3" t="s">
        <v>138</v>
      </c>
      <c r="I1745" s="3" t="s">
        <v>4405</v>
      </c>
      <c r="J1745" s="3" t="s">
        <v>1042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5697</v>
      </c>
      <c r="T1745" s="3" t="s">
        <v>62</v>
      </c>
      <c r="U1745" s="3" t="s">
        <v>580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hidden="1" x14ac:dyDescent="0.2">
      <c r="A1746" s="3">
        <v>11745</v>
      </c>
      <c r="B1746" s="3" t="s">
        <v>2</v>
      </c>
      <c r="C1746" s="3">
        <v>11745</v>
      </c>
      <c r="D1746" s="3" t="s">
        <v>1851</v>
      </c>
      <c r="E1746" s="3" t="s">
        <v>5698</v>
      </c>
      <c r="F1746" s="3">
        <v>2004</v>
      </c>
      <c r="G1746" s="3" t="s">
        <v>86</v>
      </c>
      <c r="H1746" s="3" t="s">
        <v>784</v>
      </c>
      <c r="I1746" s="3" t="s">
        <v>1852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5118</v>
      </c>
      <c r="S1746" s="3" t="s">
        <v>5699</v>
      </c>
      <c r="T1746" s="3" t="s">
        <v>62</v>
      </c>
      <c r="U1746" s="3" t="s">
        <v>5700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hidden="1" x14ac:dyDescent="0.2">
      <c r="A1747" s="3">
        <v>11746</v>
      </c>
      <c r="B1747" s="3" t="s">
        <v>2</v>
      </c>
      <c r="C1747" s="3">
        <v>11746</v>
      </c>
      <c r="D1747" s="3" t="s">
        <v>5701</v>
      </c>
      <c r="F1747" s="3">
        <v>2009</v>
      </c>
      <c r="G1747" s="3" t="s">
        <v>358</v>
      </c>
      <c r="H1747" s="3" t="s">
        <v>2079</v>
      </c>
      <c r="J1747" s="3" t="s">
        <v>5702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1231</v>
      </c>
      <c r="S1747" s="3" t="s">
        <v>5703</v>
      </c>
      <c r="T1747" s="3" t="s">
        <v>62</v>
      </c>
      <c r="U1747" s="3" t="s">
        <v>5704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hidden="1" x14ac:dyDescent="0.2">
      <c r="A1748" s="3">
        <v>11747</v>
      </c>
      <c r="B1748" s="3" t="s">
        <v>2</v>
      </c>
      <c r="C1748" s="3">
        <v>11747</v>
      </c>
      <c r="D1748" s="3" t="s">
        <v>3531</v>
      </c>
      <c r="E1748" s="3" t="s">
        <v>5705</v>
      </c>
      <c r="F1748" s="3">
        <v>2011</v>
      </c>
      <c r="G1748" s="3" t="s">
        <v>198</v>
      </c>
      <c r="H1748" s="3" t="s">
        <v>877</v>
      </c>
      <c r="I1748" s="3" t="s">
        <v>2555</v>
      </c>
      <c r="J1748" s="3" t="s">
        <v>1807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5248</v>
      </c>
      <c r="T1748" s="3" t="s">
        <v>62</v>
      </c>
      <c r="U1748" s="3" t="s">
        <v>469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hidden="1" x14ac:dyDescent="0.2">
      <c r="A1749" s="3">
        <v>11748</v>
      </c>
      <c r="B1749" s="3" t="s">
        <v>2</v>
      </c>
      <c r="C1749" s="3">
        <v>11748</v>
      </c>
      <c r="D1749" s="3" t="s">
        <v>5706</v>
      </c>
      <c r="F1749" s="3">
        <v>2012</v>
      </c>
      <c r="G1749" s="3" t="s">
        <v>802</v>
      </c>
      <c r="H1749" s="3" t="s">
        <v>2697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5707</v>
      </c>
      <c r="S1749" s="3" t="s">
        <v>3469</v>
      </c>
      <c r="T1749" s="3" t="s">
        <v>62</v>
      </c>
      <c r="U1749" s="3" t="s">
        <v>3470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hidden="1" x14ac:dyDescent="0.2">
      <c r="A1750" s="3">
        <v>11749</v>
      </c>
      <c r="B1750" s="3" t="s">
        <v>2</v>
      </c>
      <c r="C1750" s="3">
        <v>11749</v>
      </c>
      <c r="D1750" s="3" t="s">
        <v>5708</v>
      </c>
      <c r="F1750" s="3">
        <v>2016</v>
      </c>
      <c r="G1750" s="3" t="s">
        <v>865</v>
      </c>
      <c r="H1750" s="3" t="s">
        <v>866</v>
      </c>
      <c r="I1750" s="3" t="s">
        <v>867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5709</v>
      </c>
      <c r="T1750" s="3" t="s">
        <v>81</v>
      </c>
      <c r="U1750" s="3" t="s">
        <v>3586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3140</v>
      </c>
      <c r="F1751" s="3">
        <v>2012</v>
      </c>
      <c r="G1751" s="3" t="s">
        <v>1841</v>
      </c>
      <c r="H1751" s="3" t="s">
        <v>3141</v>
      </c>
      <c r="I1751" s="3" t="s">
        <v>3142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3143</v>
      </c>
      <c r="T1751" s="3" t="s">
        <v>47</v>
      </c>
      <c r="U1751" s="3" t="s">
        <v>82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hidden="1" x14ac:dyDescent="0.2">
      <c r="A1752" s="3">
        <v>11751</v>
      </c>
      <c r="B1752" s="3" t="s">
        <v>2</v>
      </c>
      <c r="C1752" s="3">
        <v>11751</v>
      </c>
      <c r="D1752" s="3" t="s">
        <v>5714</v>
      </c>
      <c r="F1752" s="3">
        <v>2013</v>
      </c>
      <c r="G1752" s="3" t="s">
        <v>259</v>
      </c>
      <c r="H1752" s="3" t="s">
        <v>648</v>
      </c>
      <c r="I1752" s="3" t="s">
        <v>453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2344</v>
      </c>
      <c r="T1752" s="3" t="s">
        <v>254</v>
      </c>
      <c r="U1752" s="3" t="s">
        <v>2345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6281</v>
      </c>
      <c r="F1753" s="3">
        <v>2011</v>
      </c>
      <c r="G1753" s="3" t="s">
        <v>292</v>
      </c>
      <c r="H1753" s="3" t="s">
        <v>899</v>
      </c>
      <c r="I1753" s="3" t="s">
        <v>6282</v>
      </c>
      <c r="J1753" s="3" t="s">
        <v>3634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6283</v>
      </c>
      <c r="T1753" s="3" t="s">
        <v>47</v>
      </c>
      <c r="U1753" s="3" t="s">
        <v>1979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hidden="1" x14ac:dyDescent="0.2">
      <c r="A1754" s="3">
        <v>11753</v>
      </c>
      <c r="B1754" s="3" t="s">
        <v>2</v>
      </c>
      <c r="C1754" s="3">
        <v>11753</v>
      </c>
      <c r="D1754" s="3" t="s">
        <v>5718</v>
      </c>
      <c r="E1754" s="3" t="s">
        <v>5719</v>
      </c>
      <c r="F1754" s="3">
        <v>2015</v>
      </c>
      <c r="G1754" s="3" t="s">
        <v>38</v>
      </c>
      <c r="H1754" s="3" t="s">
        <v>1773</v>
      </c>
      <c r="I1754" s="3" t="s">
        <v>985</v>
      </c>
      <c r="J1754" s="3" t="s">
        <v>2969</v>
      </c>
      <c r="K1754" s="3" t="s">
        <v>59</v>
      </c>
      <c r="L1754" s="3" t="s">
        <v>890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5720</v>
      </c>
      <c r="T1754" s="3" t="s">
        <v>62</v>
      </c>
      <c r="U1754" s="3" t="s">
        <v>1102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5774</v>
      </c>
      <c r="F1755" s="3">
        <v>2012</v>
      </c>
      <c r="G1755" s="3" t="s">
        <v>292</v>
      </c>
      <c r="H1755" s="3" t="s">
        <v>997</v>
      </c>
      <c r="I1755" s="3" t="s">
        <v>5270</v>
      </c>
      <c r="K1755" s="3" t="s">
        <v>67</v>
      </c>
      <c r="L1755" s="3" t="s">
        <v>901</v>
      </c>
      <c r="M1755" s="3" t="s">
        <v>60</v>
      </c>
      <c r="N1755" s="3" t="s">
        <v>3578</v>
      </c>
      <c r="O1755" s="3">
        <v>1390</v>
      </c>
      <c r="R1755" s="3">
        <v>20</v>
      </c>
      <c r="S1755" s="3" t="s">
        <v>5775</v>
      </c>
      <c r="T1755" s="3" t="s">
        <v>47</v>
      </c>
      <c r="U1755" s="3" t="s">
        <v>5776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hidden="1" x14ac:dyDescent="0.2">
      <c r="A1756" s="3">
        <v>11755</v>
      </c>
      <c r="B1756" s="3" t="s">
        <v>2</v>
      </c>
      <c r="C1756" s="3">
        <v>11755</v>
      </c>
      <c r="D1756" s="3" t="s">
        <v>5726</v>
      </c>
      <c r="E1756" s="3" t="s">
        <v>5727</v>
      </c>
      <c r="F1756" s="3">
        <v>2006</v>
      </c>
      <c r="G1756" s="3" t="s">
        <v>56</v>
      </c>
      <c r="H1756" s="3" t="s">
        <v>57</v>
      </c>
      <c r="I1756" s="3" t="s">
        <v>1518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5728</v>
      </c>
      <c r="T1756" s="3" t="s">
        <v>81</v>
      </c>
      <c r="U1756" s="3" t="s">
        <v>3066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hidden="1" x14ac:dyDescent="0.2">
      <c r="A1757" s="3">
        <v>11756</v>
      </c>
      <c r="B1757" s="3" t="s">
        <v>2</v>
      </c>
      <c r="C1757" s="3">
        <v>11756</v>
      </c>
      <c r="D1757" s="3" t="s">
        <v>5246</v>
      </c>
      <c r="F1757" s="3">
        <v>2005</v>
      </c>
      <c r="G1757" s="3" t="s">
        <v>56</v>
      </c>
      <c r="H1757" s="3" t="s">
        <v>138</v>
      </c>
      <c r="I1757" s="3" t="s">
        <v>1041</v>
      </c>
      <c r="J1757" s="3" t="s">
        <v>1042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5729</v>
      </c>
      <c r="T1757" s="3" t="s">
        <v>289</v>
      </c>
      <c r="U1757" s="3" t="s">
        <v>5730</v>
      </c>
      <c r="V1757" s="3">
        <v>4414</v>
      </c>
      <c r="W1757" s="6" t="s">
        <v>6354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hidden="1" x14ac:dyDescent="0.2">
      <c r="A1758" s="3">
        <v>11757</v>
      </c>
      <c r="B1758" s="3" t="s">
        <v>2</v>
      </c>
      <c r="C1758" s="3">
        <v>11757</v>
      </c>
      <c r="D1758" s="3" t="s">
        <v>5731</v>
      </c>
      <c r="F1758" s="3">
        <v>2013</v>
      </c>
      <c r="G1758" s="3" t="s">
        <v>198</v>
      </c>
      <c r="H1758" s="3" t="s">
        <v>250</v>
      </c>
      <c r="I1758" s="3" t="s">
        <v>615</v>
      </c>
      <c r="J1758" s="3" t="s">
        <v>616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5732</v>
      </c>
      <c r="T1758" s="3" t="s">
        <v>62</v>
      </c>
      <c r="U1758" s="3" t="s">
        <v>2888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hidden="1" x14ac:dyDescent="0.2">
      <c r="A1759" s="3">
        <v>11758</v>
      </c>
      <c r="B1759" s="3" t="s">
        <v>2</v>
      </c>
      <c r="C1759" s="3">
        <v>11758</v>
      </c>
      <c r="D1759" s="3" t="s">
        <v>4838</v>
      </c>
      <c r="E1759" s="3" t="s">
        <v>5733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5695</v>
      </c>
      <c r="T1759" s="3" t="s">
        <v>47</v>
      </c>
      <c r="U1759" s="3" t="s">
        <v>976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3834</v>
      </c>
      <c r="E1760" s="3" t="s">
        <v>3835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594</v>
      </c>
      <c r="T1760" s="3" t="s">
        <v>47</v>
      </c>
      <c r="U1760" s="3" t="s">
        <v>3836</v>
      </c>
      <c r="W1760" s="3" t="s">
        <v>702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792</v>
      </c>
      <c r="E1761" s="3" t="s">
        <v>793</v>
      </c>
      <c r="F1761" s="3">
        <v>1998</v>
      </c>
      <c r="G1761" s="3" t="s">
        <v>56</v>
      </c>
      <c r="H1761" s="3" t="s">
        <v>794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795</v>
      </c>
      <c r="S1761" s="3" t="s">
        <v>796</v>
      </c>
      <c r="T1761" s="3" t="s">
        <v>47</v>
      </c>
      <c r="U1761" s="3" t="s">
        <v>490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hidden="1" x14ac:dyDescent="0.2">
      <c r="A1762" s="3">
        <v>11761</v>
      </c>
      <c r="B1762" s="3" t="s">
        <v>2</v>
      </c>
      <c r="C1762" s="3">
        <v>11761</v>
      </c>
      <c r="D1762" s="3" t="s">
        <v>5737</v>
      </c>
      <c r="F1762" s="3">
        <v>1997</v>
      </c>
      <c r="G1762" s="3" t="s">
        <v>38</v>
      </c>
      <c r="H1762" s="3" t="s">
        <v>2374</v>
      </c>
      <c r="I1762" s="3" t="s">
        <v>5738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1371</v>
      </c>
      <c r="T1762" s="3" t="s">
        <v>47</v>
      </c>
      <c r="U1762" s="3" t="s">
        <v>4669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hidden="1" x14ac:dyDescent="0.2">
      <c r="A1763" s="3">
        <v>11762</v>
      </c>
      <c r="B1763" s="3" t="s">
        <v>2</v>
      </c>
      <c r="C1763" s="3">
        <v>11762</v>
      </c>
      <c r="D1763" s="3" t="s">
        <v>3478</v>
      </c>
      <c r="F1763" s="3">
        <v>2017</v>
      </c>
      <c r="G1763" s="3" t="s">
        <v>284</v>
      </c>
      <c r="H1763" s="3" t="s">
        <v>3228</v>
      </c>
      <c r="I1763" s="3" t="s">
        <v>552</v>
      </c>
      <c r="K1763" s="3" t="s">
        <v>59</v>
      </c>
      <c r="L1763" s="3" t="s">
        <v>654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5739</v>
      </c>
      <c r="T1763" s="3" t="s">
        <v>171</v>
      </c>
      <c r="U1763" s="3" t="s">
        <v>2371</v>
      </c>
      <c r="V1763" s="3">
        <v>4112</v>
      </c>
      <c r="W1763" s="3" t="s">
        <v>333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hidden="1" x14ac:dyDescent="0.2">
      <c r="A1764" s="3">
        <v>11763</v>
      </c>
      <c r="B1764" s="3" t="s">
        <v>2</v>
      </c>
      <c r="C1764" s="3">
        <v>11763</v>
      </c>
      <c r="D1764" s="3" t="s">
        <v>5740</v>
      </c>
      <c r="F1764" s="3">
        <v>2008</v>
      </c>
      <c r="G1764" s="3" t="s">
        <v>56</v>
      </c>
      <c r="H1764" s="3" t="s">
        <v>2087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3286</v>
      </c>
      <c r="S1764" s="3" t="s">
        <v>5741</v>
      </c>
      <c r="T1764" s="3" t="s">
        <v>62</v>
      </c>
      <c r="U1764" s="3" t="s">
        <v>469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hidden="1" x14ac:dyDescent="0.2">
      <c r="A1765" s="3">
        <v>11764</v>
      </c>
      <c r="B1765" s="3" t="s">
        <v>2</v>
      </c>
      <c r="C1765" s="3">
        <v>11764</v>
      </c>
      <c r="D1765" s="3" t="s">
        <v>5742</v>
      </c>
      <c r="E1765" s="3" t="s">
        <v>5743</v>
      </c>
      <c r="F1765" s="3">
        <v>2014</v>
      </c>
      <c r="G1765" s="3" t="s">
        <v>56</v>
      </c>
      <c r="H1765" s="3" t="s">
        <v>57</v>
      </c>
      <c r="I1765" s="3" t="s">
        <v>889</v>
      </c>
      <c r="K1765" s="3" t="s">
        <v>67</v>
      </c>
      <c r="L1765" s="3" t="s">
        <v>890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5744</v>
      </c>
      <c r="T1765" s="3" t="s">
        <v>554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hidden="1" x14ac:dyDescent="0.2">
      <c r="A1766" s="3">
        <v>11765</v>
      </c>
      <c r="B1766" s="3" t="s">
        <v>2</v>
      </c>
      <c r="C1766" s="3">
        <v>11765</v>
      </c>
      <c r="D1766" s="3" t="s">
        <v>1294</v>
      </c>
      <c r="E1766" s="3" t="s">
        <v>5745</v>
      </c>
      <c r="F1766" s="3">
        <v>1996</v>
      </c>
      <c r="G1766" s="3" t="s">
        <v>457</v>
      </c>
      <c r="H1766" s="3" t="s">
        <v>483</v>
      </c>
      <c r="I1766" s="3" t="s">
        <v>484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349</v>
      </c>
      <c r="T1766" s="3" t="s">
        <v>62</v>
      </c>
      <c r="U1766" s="3" t="s">
        <v>5746</v>
      </c>
      <c r="V1766" s="3">
        <v>4010</v>
      </c>
      <c r="W1766" s="3" t="s">
        <v>351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hidden="1" x14ac:dyDescent="0.2">
      <c r="A1767" s="3">
        <v>11766</v>
      </c>
      <c r="B1767" s="3" t="s">
        <v>2</v>
      </c>
      <c r="C1767" s="3">
        <v>11766</v>
      </c>
      <c r="D1767" s="3" t="s">
        <v>5747</v>
      </c>
      <c r="F1767" s="3">
        <v>1999</v>
      </c>
      <c r="G1767" s="3" t="s">
        <v>176</v>
      </c>
      <c r="H1767" s="3" t="s">
        <v>79</v>
      </c>
      <c r="I1767" s="3" t="s">
        <v>3094</v>
      </c>
      <c r="J1767" s="3" t="s">
        <v>2018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5748</v>
      </c>
      <c r="T1767" s="3" t="s">
        <v>62</v>
      </c>
      <c r="U1767" s="3" t="s">
        <v>3366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hidden="1" x14ac:dyDescent="0.2">
      <c r="A1768" s="3">
        <v>11767</v>
      </c>
      <c r="B1768" s="3" t="s">
        <v>2</v>
      </c>
      <c r="C1768" s="3">
        <v>11767</v>
      </c>
      <c r="D1768" s="3" t="s">
        <v>2271</v>
      </c>
      <c r="F1768" s="3">
        <v>2008</v>
      </c>
      <c r="G1768" s="3" t="s">
        <v>38</v>
      </c>
      <c r="H1768" s="3" t="s">
        <v>1068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2512</v>
      </c>
      <c r="T1768" s="3" t="s">
        <v>47</v>
      </c>
      <c r="U1768" s="3" t="s">
        <v>580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x14ac:dyDescent="0.2">
      <c r="A1769" s="3">
        <v>10486</v>
      </c>
      <c r="B1769" s="3" t="s">
        <v>2</v>
      </c>
      <c r="C1769" s="3">
        <v>10486</v>
      </c>
      <c r="D1769" s="3" t="s">
        <v>2178</v>
      </c>
      <c r="F1769" s="3">
        <v>2005</v>
      </c>
      <c r="G1769" s="3" t="s">
        <v>38</v>
      </c>
      <c r="H1769" s="3" t="s">
        <v>2179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2180</v>
      </c>
      <c r="S1769" s="3" t="s">
        <v>1229</v>
      </c>
      <c r="T1769" s="3" t="s">
        <v>47</v>
      </c>
      <c r="U1769" s="3" t="s">
        <v>490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2752</v>
      </c>
      <c r="F1770" s="3">
        <v>2012</v>
      </c>
      <c r="G1770" s="3" t="s">
        <v>56</v>
      </c>
      <c r="H1770" s="3" t="s">
        <v>2193</v>
      </c>
      <c r="J1770" s="3" t="s">
        <v>2195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5118</v>
      </c>
      <c r="S1770" s="3" t="s">
        <v>5306</v>
      </c>
      <c r="T1770" s="3" t="s">
        <v>47</v>
      </c>
      <c r="U1770" s="3" t="s">
        <v>490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1321</v>
      </c>
      <c r="F1771" s="3">
        <v>2004</v>
      </c>
      <c r="G1771" s="3" t="s">
        <v>112</v>
      </c>
      <c r="H1771" s="3" t="s">
        <v>1323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490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hidden="1" x14ac:dyDescent="0.2">
      <c r="A1772" s="3">
        <v>11771</v>
      </c>
      <c r="B1772" s="3" t="s">
        <v>2</v>
      </c>
      <c r="C1772" s="3">
        <v>11771</v>
      </c>
      <c r="D1772" s="3" t="s">
        <v>5752</v>
      </c>
      <c r="F1772" s="3">
        <v>2013</v>
      </c>
      <c r="G1772" s="3" t="s">
        <v>259</v>
      </c>
      <c r="H1772" s="3" t="s">
        <v>648</v>
      </c>
      <c r="I1772" s="3" t="s">
        <v>453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5753</v>
      </c>
      <c r="T1772" s="3" t="s">
        <v>62</v>
      </c>
      <c r="U1772" s="3" t="s">
        <v>2274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hidden="1" x14ac:dyDescent="0.2">
      <c r="A1773" s="3">
        <v>11772</v>
      </c>
      <c r="B1773" s="3" t="s">
        <v>2</v>
      </c>
      <c r="C1773" s="3">
        <v>11772</v>
      </c>
      <c r="D1773" s="3" t="s">
        <v>5754</v>
      </c>
      <c r="F1773" s="3">
        <v>2013</v>
      </c>
      <c r="G1773" s="3" t="s">
        <v>152</v>
      </c>
      <c r="H1773" s="3" t="s">
        <v>2170</v>
      </c>
      <c r="I1773" s="3" t="s">
        <v>3409</v>
      </c>
      <c r="J1773" s="3" t="s">
        <v>2870</v>
      </c>
      <c r="K1773" s="3" t="s">
        <v>59</v>
      </c>
      <c r="L1773" s="3" t="s">
        <v>485</v>
      </c>
      <c r="M1773" s="3" t="s">
        <v>103</v>
      </c>
      <c r="N1773" s="3" t="s">
        <v>104</v>
      </c>
      <c r="O1773" s="3">
        <v>2993</v>
      </c>
      <c r="R1773" s="3" t="s">
        <v>3410</v>
      </c>
      <c r="S1773" s="3" t="s">
        <v>2205</v>
      </c>
      <c r="T1773" s="3" t="s">
        <v>70</v>
      </c>
      <c r="U1773" s="3" t="s">
        <v>4526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hidden="1" x14ac:dyDescent="0.2">
      <c r="A1774" s="3">
        <v>11773</v>
      </c>
      <c r="B1774" s="3" t="s">
        <v>2</v>
      </c>
      <c r="C1774" s="3">
        <v>11773</v>
      </c>
      <c r="D1774" s="3" t="s">
        <v>5755</v>
      </c>
      <c r="F1774" s="3">
        <v>2017</v>
      </c>
      <c r="G1774" s="3" t="s">
        <v>299</v>
      </c>
      <c r="H1774" s="3" t="s">
        <v>5756</v>
      </c>
      <c r="I1774" s="3" t="s">
        <v>5757</v>
      </c>
      <c r="K1774" s="3" t="s">
        <v>67</v>
      </c>
      <c r="L1774" s="3" t="s">
        <v>5758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5759</v>
      </c>
      <c r="T1774" s="3" t="s">
        <v>47</v>
      </c>
      <c r="U1774" s="3" t="s">
        <v>5760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hidden="1" x14ac:dyDescent="0.2">
      <c r="A1775" s="3">
        <v>11774</v>
      </c>
      <c r="B1775" s="3" t="s">
        <v>2</v>
      </c>
      <c r="C1775" s="3">
        <v>11774</v>
      </c>
      <c r="D1775" s="3" t="s">
        <v>5761</v>
      </c>
      <c r="F1775" s="3">
        <v>2013</v>
      </c>
      <c r="G1775" s="3" t="s">
        <v>56</v>
      </c>
      <c r="H1775" s="3" t="s">
        <v>2193</v>
      </c>
      <c r="J1775" s="3" t="s">
        <v>2195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2261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4636</v>
      </c>
      <c r="E1776" s="3" t="s">
        <v>5627</v>
      </c>
      <c r="F1776" s="3">
        <v>2004</v>
      </c>
      <c r="G1776" s="3" t="s">
        <v>38</v>
      </c>
      <c r="H1776" s="3" t="s">
        <v>2179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2099</v>
      </c>
      <c r="T1776" s="3" t="s">
        <v>47</v>
      </c>
      <c r="U1776" s="3" t="s">
        <v>490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hidden="1" x14ac:dyDescent="0.2">
      <c r="A1777" s="3">
        <v>11776</v>
      </c>
      <c r="B1777" s="3" t="s">
        <v>2</v>
      </c>
      <c r="C1777" s="3">
        <v>11776</v>
      </c>
      <c r="D1777" s="3" t="s">
        <v>5765</v>
      </c>
      <c r="F1777" s="3">
        <v>2013</v>
      </c>
      <c r="G1777" s="3" t="s">
        <v>259</v>
      </c>
      <c r="H1777" s="3" t="s">
        <v>444</v>
      </c>
      <c r="I1777" s="3" t="s">
        <v>630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5766</v>
      </c>
      <c r="T1777" s="3" t="s">
        <v>171</v>
      </c>
      <c r="U1777" s="3" t="s">
        <v>5767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hidden="1" x14ac:dyDescent="0.2">
      <c r="A1778" s="3">
        <v>11777</v>
      </c>
      <c r="B1778" s="3" t="s">
        <v>2</v>
      </c>
      <c r="C1778" s="3">
        <v>11777</v>
      </c>
      <c r="D1778" s="3" t="s">
        <v>5768</v>
      </c>
      <c r="E1778" s="3" t="s">
        <v>5769</v>
      </c>
      <c r="F1778" s="3">
        <v>2005</v>
      </c>
      <c r="G1778" s="3" t="s">
        <v>292</v>
      </c>
      <c r="H1778" s="3" t="s">
        <v>899</v>
      </c>
      <c r="I1778" s="3" t="s">
        <v>723</v>
      </c>
      <c r="J1778" s="3" t="s">
        <v>1237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5770</v>
      </c>
      <c r="T1778" s="3" t="s">
        <v>211</v>
      </c>
      <c r="U1778" s="3" t="s">
        <v>436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hidden="1" x14ac:dyDescent="0.2">
      <c r="A1779" s="3">
        <v>11778</v>
      </c>
      <c r="B1779" s="3" t="s">
        <v>2</v>
      </c>
      <c r="C1779" s="3">
        <v>11778</v>
      </c>
      <c r="D1779" s="3" t="s">
        <v>5771</v>
      </c>
      <c r="E1779" s="3" t="s">
        <v>5772</v>
      </c>
      <c r="F1779" s="3">
        <v>2004</v>
      </c>
      <c r="G1779" s="3" t="s">
        <v>56</v>
      </c>
      <c r="H1779" s="3" t="s">
        <v>653</v>
      </c>
      <c r="J1779" s="3" t="s">
        <v>5242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5773</v>
      </c>
      <c r="T1779" s="3" t="s">
        <v>554</v>
      </c>
      <c r="U1779" s="3" t="s">
        <v>4570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5212</v>
      </c>
      <c r="F1780" s="3">
        <v>2015</v>
      </c>
      <c r="G1780" s="3" t="s">
        <v>38</v>
      </c>
      <c r="H1780" s="3" t="s">
        <v>2916</v>
      </c>
      <c r="J1780" s="3" t="s">
        <v>5213</v>
      </c>
      <c r="K1780" s="3" t="s">
        <v>67</v>
      </c>
      <c r="L1780" s="3" t="s">
        <v>2917</v>
      </c>
      <c r="M1780" s="3" t="s">
        <v>2918</v>
      </c>
      <c r="N1780" s="3" t="s">
        <v>2918</v>
      </c>
      <c r="O1780" s="6"/>
      <c r="R1780" s="3" t="s">
        <v>5678</v>
      </c>
      <c r="S1780" s="3" t="s">
        <v>5679</v>
      </c>
      <c r="T1780" s="3" t="s">
        <v>47</v>
      </c>
      <c r="U1780" s="3" t="s">
        <v>490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2628</v>
      </c>
      <c r="F1781" s="3">
        <v>2015</v>
      </c>
      <c r="G1781" s="3" t="s">
        <v>56</v>
      </c>
      <c r="H1781" s="3" t="s">
        <v>335</v>
      </c>
      <c r="I1781" s="3" t="s">
        <v>1465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2629</v>
      </c>
      <c r="T1781" s="3" t="s">
        <v>47</v>
      </c>
      <c r="U1781" s="3" t="s">
        <v>490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hidden="1" x14ac:dyDescent="0.2">
      <c r="A1782" s="3">
        <v>11781</v>
      </c>
      <c r="B1782" s="3" t="s">
        <v>2</v>
      </c>
      <c r="C1782" s="3">
        <v>11781</v>
      </c>
      <c r="D1782" s="3" t="s">
        <v>1980</v>
      </c>
      <c r="F1782" s="3">
        <v>2008</v>
      </c>
      <c r="G1782" s="3" t="s">
        <v>112</v>
      </c>
      <c r="H1782" s="3" t="s">
        <v>1323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5779</v>
      </c>
      <c r="R1782" s="3">
        <v>39</v>
      </c>
      <c r="S1782" s="3" t="s">
        <v>579</v>
      </c>
      <c r="T1782" s="3" t="s">
        <v>62</v>
      </c>
      <c r="U1782" s="3" t="s">
        <v>466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5033</v>
      </c>
      <c r="F1783" s="3">
        <v>2000</v>
      </c>
      <c r="G1783" s="3" t="s">
        <v>56</v>
      </c>
      <c r="H1783" s="3" t="s">
        <v>653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5034</v>
      </c>
      <c r="T1783" s="3" t="s">
        <v>47</v>
      </c>
      <c r="U1783" s="3" t="s">
        <v>639</v>
      </c>
      <c r="W1783" s="3" t="s">
        <v>333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x14ac:dyDescent="0.2">
      <c r="A1784" s="3">
        <v>10100</v>
      </c>
      <c r="B1784" s="3" t="s">
        <v>2</v>
      </c>
      <c r="C1784" s="3">
        <v>10100</v>
      </c>
      <c r="D1784" s="3" t="s">
        <v>635</v>
      </c>
      <c r="F1784" s="3">
        <v>2001</v>
      </c>
      <c r="G1784" s="3" t="s">
        <v>259</v>
      </c>
      <c r="H1784" s="3" t="s">
        <v>636</v>
      </c>
      <c r="I1784" s="3" t="s">
        <v>637</v>
      </c>
      <c r="K1784" s="3" t="s">
        <v>252</v>
      </c>
      <c r="L1784" s="3" t="s">
        <v>147</v>
      </c>
      <c r="M1784" s="3" t="s">
        <v>103</v>
      </c>
      <c r="N1784" s="3" t="s">
        <v>552</v>
      </c>
      <c r="O1784" s="3">
        <v>2499</v>
      </c>
      <c r="R1784" s="3">
        <v>1</v>
      </c>
      <c r="S1784" s="3" t="s">
        <v>638</v>
      </c>
      <c r="T1784" s="3" t="s">
        <v>47</v>
      </c>
      <c r="U1784" s="3" t="s">
        <v>639</v>
      </c>
      <c r="W1784" s="3" t="s">
        <v>333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hidden="1" x14ac:dyDescent="0.2">
      <c r="A1785" s="3">
        <v>11784</v>
      </c>
      <c r="B1785" s="3" t="s">
        <v>2</v>
      </c>
      <c r="C1785" s="3">
        <v>11784</v>
      </c>
      <c r="D1785" s="3" t="s">
        <v>2675</v>
      </c>
      <c r="F1785" s="3">
        <v>2016</v>
      </c>
      <c r="G1785" s="3" t="s">
        <v>2519</v>
      </c>
      <c r="H1785" s="3" t="s">
        <v>2677</v>
      </c>
      <c r="I1785" s="3" t="s">
        <v>2678</v>
      </c>
      <c r="K1785" s="3" t="s">
        <v>59</v>
      </c>
      <c r="L1785" s="3" t="s">
        <v>485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5788</v>
      </c>
      <c r="T1785" s="3" t="s">
        <v>62</v>
      </c>
      <c r="U1785" s="3" t="s">
        <v>5789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hidden="1" x14ac:dyDescent="0.2">
      <c r="A1786" s="3">
        <v>11785</v>
      </c>
      <c r="B1786" s="3" t="s">
        <v>2</v>
      </c>
      <c r="C1786" s="3">
        <v>11785</v>
      </c>
      <c r="D1786" s="3" t="s">
        <v>5790</v>
      </c>
      <c r="E1786" s="3" t="s">
        <v>5791</v>
      </c>
      <c r="F1786" s="3">
        <v>2011</v>
      </c>
      <c r="G1786" s="3" t="s">
        <v>191</v>
      </c>
      <c r="H1786" s="3" t="s">
        <v>941</v>
      </c>
      <c r="I1786" s="3" t="s">
        <v>942</v>
      </c>
      <c r="J1786" s="3" t="s">
        <v>5792</v>
      </c>
      <c r="K1786" s="3" t="s">
        <v>59</v>
      </c>
      <c r="L1786" s="3" t="s">
        <v>480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1267</v>
      </c>
      <c r="T1786" s="3" t="s">
        <v>1429</v>
      </c>
      <c r="U1786" s="3" t="s">
        <v>988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hidden="1" x14ac:dyDescent="0.2">
      <c r="A1787" s="3">
        <v>11786</v>
      </c>
      <c r="B1787" s="3" t="s">
        <v>2</v>
      </c>
      <c r="C1787" s="3">
        <v>11786</v>
      </c>
      <c r="D1787" s="3" t="s">
        <v>5793</v>
      </c>
      <c r="F1787" s="3">
        <v>2006</v>
      </c>
      <c r="G1787" s="3" t="s">
        <v>327</v>
      </c>
      <c r="H1787" s="3" t="s">
        <v>3237</v>
      </c>
      <c r="J1787" s="3" t="s">
        <v>5794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5795</v>
      </c>
      <c r="T1787" s="3" t="s">
        <v>47</v>
      </c>
      <c r="U1787" s="3" t="s">
        <v>768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hidden="1" x14ac:dyDescent="0.2">
      <c r="A1788" s="3">
        <v>11787</v>
      </c>
      <c r="B1788" s="3" t="s">
        <v>2</v>
      </c>
      <c r="C1788" s="3">
        <v>11787</v>
      </c>
      <c r="D1788" s="3" t="s">
        <v>5796</v>
      </c>
      <c r="E1788" s="3" t="s">
        <v>5797</v>
      </c>
      <c r="F1788" s="3">
        <v>2002</v>
      </c>
      <c r="G1788" s="3" t="s">
        <v>38</v>
      </c>
      <c r="H1788" s="3" t="s">
        <v>1207</v>
      </c>
      <c r="J1788" s="3" t="s">
        <v>1209</v>
      </c>
      <c r="K1788" s="3" t="s">
        <v>1560</v>
      </c>
      <c r="L1788" s="3" t="s">
        <v>147</v>
      </c>
      <c r="M1788" s="3" t="s">
        <v>103</v>
      </c>
      <c r="N1788" s="3" t="s">
        <v>552</v>
      </c>
      <c r="O1788" s="3">
        <v>2488</v>
      </c>
      <c r="R1788" s="3">
        <v>10</v>
      </c>
      <c r="S1788" s="3" t="s">
        <v>5798</v>
      </c>
      <c r="T1788" s="3" t="s">
        <v>47</v>
      </c>
      <c r="U1788" s="3" t="s">
        <v>643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hidden="1" x14ac:dyDescent="0.2">
      <c r="A1789" s="3">
        <v>11788</v>
      </c>
      <c r="B1789" s="3" t="s">
        <v>2</v>
      </c>
      <c r="C1789" s="3">
        <v>11788</v>
      </c>
      <c r="D1789" s="3" t="s">
        <v>5799</v>
      </c>
      <c r="E1789" s="3" t="s">
        <v>5800</v>
      </c>
      <c r="F1789" s="3">
        <v>1990</v>
      </c>
      <c r="G1789" s="3" t="s">
        <v>284</v>
      </c>
      <c r="H1789" s="3" t="s">
        <v>2781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5801</v>
      </c>
      <c r="T1789" s="3" t="s">
        <v>47</v>
      </c>
      <c r="U1789" s="3" t="s">
        <v>494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4910</v>
      </c>
      <c r="F1790" s="3">
        <v>2007</v>
      </c>
      <c r="G1790" s="3" t="s">
        <v>358</v>
      </c>
      <c r="H1790" s="3" t="s">
        <v>798</v>
      </c>
      <c r="I1790" s="3" t="s">
        <v>1590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4911</v>
      </c>
      <c r="T1790" s="3" t="s">
        <v>47</v>
      </c>
      <c r="U1790" s="3" t="s">
        <v>3580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hidden="1" x14ac:dyDescent="0.2">
      <c r="A1791" s="3">
        <v>11790</v>
      </c>
      <c r="B1791" s="3" t="s">
        <v>2</v>
      </c>
      <c r="C1791" s="3">
        <v>11790</v>
      </c>
      <c r="D1791" s="3" t="s">
        <v>5806</v>
      </c>
      <c r="E1791" s="3" t="s">
        <v>5807</v>
      </c>
      <c r="F1791" s="3">
        <v>2013</v>
      </c>
      <c r="G1791" s="3" t="s">
        <v>292</v>
      </c>
      <c r="H1791" s="3" t="s">
        <v>899</v>
      </c>
      <c r="I1791" s="3" t="s">
        <v>5270</v>
      </c>
      <c r="J1791" s="3" t="s">
        <v>1663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5808</v>
      </c>
      <c r="T1791" s="3" t="s">
        <v>62</v>
      </c>
      <c r="U1791" s="3" t="s">
        <v>4256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hidden="1" x14ac:dyDescent="0.2">
      <c r="A1792" s="3">
        <v>11791</v>
      </c>
      <c r="B1792" s="3" t="s">
        <v>2</v>
      </c>
      <c r="C1792" s="3">
        <v>11791</v>
      </c>
      <c r="D1792" s="3" t="s">
        <v>5809</v>
      </c>
      <c r="F1792" s="3">
        <v>2012</v>
      </c>
      <c r="G1792" s="3" t="s">
        <v>38</v>
      </c>
      <c r="H1792" s="3" t="s">
        <v>2916</v>
      </c>
      <c r="J1792" s="3" t="s">
        <v>5213</v>
      </c>
      <c r="K1792" s="3" t="s">
        <v>67</v>
      </c>
      <c r="L1792" s="3" t="s">
        <v>2917</v>
      </c>
      <c r="M1792" s="3" t="s">
        <v>2918</v>
      </c>
      <c r="N1792" s="3" t="s">
        <v>2918</v>
      </c>
      <c r="R1792" s="3">
        <v>169</v>
      </c>
      <c r="S1792" s="3" t="s">
        <v>3850</v>
      </c>
      <c r="T1792" s="3" t="s">
        <v>62</v>
      </c>
      <c r="U1792" s="3" t="s">
        <v>432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5862</v>
      </c>
      <c r="E1793" s="3" t="s">
        <v>5863</v>
      </c>
      <c r="F1793" s="3">
        <v>1998</v>
      </c>
      <c r="G1793" s="3" t="s">
        <v>56</v>
      </c>
      <c r="H1793" s="3" t="s">
        <v>5864</v>
      </c>
      <c r="I1793" s="3" t="s">
        <v>5865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5866</v>
      </c>
      <c r="S1793" s="3" t="s">
        <v>5867</v>
      </c>
      <c r="T1793" s="3" t="s">
        <v>47</v>
      </c>
      <c r="U1793" s="3" t="s">
        <v>5868</v>
      </c>
      <c r="W1793" s="3" t="s">
        <v>333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hidden="1" x14ac:dyDescent="0.2">
      <c r="A1794" s="3">
        <v>11793</v>
      </c>
      <c r="B1794" s="3" t="s">
        <v>2</v>
      </c>
      <c r="C1794" s="3">
        <v>11793</v>
      </c>
      <c r="D1794" s="3" t="s">
        <v>5548</v>
      </c>
      <c r="F1794" s="3">
        <v>2016</v>
      </c>
      <c r="G1794" s="3" t="s">
        <v>38</v>
      </c>
      <c r="H1794" s="3" t="s">
        <v>452</v>
      </c>
      <c r="I1794" s="3" t="s">
        <v>609</v>
      </c>
      <c r="J1794" s="3" t="s">
        <v>5549</v>
      </c>
      <c r="K1794" s="3" t="s">
        <v>41</v>
      </c>
      <c r="L1794" s="3" t="s">
        <v>361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5550</v>
      </c>
      <c r="T1794" s="3" t="s">
        <v>62</v>
      </c>
      <c r="U1794" s="3" t="s">
        <v>4526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hidden="1" x14ac:dyDescent="0.2">
      <c r="A1795" s="3">
        <v>11794</v>
      </c>
      <c r="B1795" s="3" t="s">
        <v>2</v>
      </c>
      <c r="C1795" s="3">
        <v>11794</v>
      </c>
      <c r="D1795" s="3" t="s">
        <v>5811</v>
      </c>
      <c r="F1795" s="3">
        <v>1994</v>
      </c>
      <c r="G1795" s="3" t="s">
        <v>56</v>
      </c>
      <c r="H1795" s="3" t="s">
        <v>653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5812</v>
      </c>
      <c r="T1795" s="3" t="s">
        <v>47</v>
      </c>
      <c r="U1795" s="3" t="s">
        <v>5813</v>
      </c>
      <c r="V1795" s="3">
        <v>9013</v>
      </c>
      <c r="W1795" s="3" t="s">
        <v>450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hidden="1" x14ac:dyDescent="0.2">
      <c r="A1796" s="3">
        <v>11795</v>
      </c>
      <c r="B1796" s="3" t="s">
        <v>2</v>
      </c>
      <c r="C1796" s="3">
        <v>11795</v>
      </c>
      <c r="D1796" s="3" t="s">
        <v>5814</v>
      </c>
      <c r="E1796" s="3" t="s">
        <v>5815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2673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hidden="1" x14ac:dyDescent="0.2">
      <c r="A1797" s="3">
        <v>11796</v>
      </c>
      <c r="B1797" s="3" t="s">
        <v>2</v>
      </c>
      <c r="C1797" s="3">
        <v>11796</v>
      </c>
      <c r="D1797" s="3" t="s">
        <v>5816</v>
      </c>
      <c r="F1797" s="3">
        <v>1994</v>
      </c>
      <c r="G1797" s="3" t="s">
        <v>721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5817</v>
      </c>
      <c r="T1797" s="3" t="s">
        <v>254</v>
      </c>
      <c r="U1797" s="3" t="s">
        <v>791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hidden="1" x14ac:dyDescent="0.2">
      <c r="A1798" s="3">
        <v>11797</v>
      </c>
      <c r="B1798" s="3" t="s">
        <v>2</v>
      </c>
      <c r="C1798" s="3">
        <v>11797</v>
      </c>
      <c r="D1798" s="3" t="s">
        <v>5818</v>
      </c>
      <c r="F1798" s="3">
        <v>2016</v>
      </c>
      <c r="G1798" s="3" t="s">
        <v>292</v>
      </c>
      <c r="H1798" s="3" t="s">
        <v>507</v>
      </c>
      <c r="I1798" s="3" t="s">
        <v>4427</v>
      </c>
      <c r="K1798" s="3" t="s">
        <v>59</v>
      </c>
      <c r="L1798" s="3" t="s">
        <v>901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5819</v>
      </c>
      <c r="T1798" s="3" t="s">
        <v>171</v>
      </c>
      <c r="U1798" s="3" t="s">
        <v>2659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hidden="1" x14ac:dyDescent="0.2">
      <c r="A1799" s="3">
        <v>11798</v>
      </c>
      <c r="B1799" s="3" t="s">
        <v>2</v>
      </c>
      <c r="C1799" s="3">
        <v>11798</v>
      </c>
      <c r="D1799" s="3" t="s">
        <v>5820</v>
      </c>
      <c r="F1799" s="3">
        <v>2014</v>
      </c>
      <c r="G1799" s="3" t="s">
        <v>721</v>
      </c>
      <c r="H1799" s="3" t="s">
        <v>5821</v>
      </c>
      <c r="I1799" s="3" t="s">
        <v>5822</v>
      </c>
      <c r="K1799" s="3" t="s">
        <v>67</v>
      </c>
      <c r="L1799" s="3" t="s">
        <v>901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1007</v>
      </c>
      <c r="T1799" s="3" t="s">
        <v>62</v>
      </c>
      <c r="U1799" s="3" t="s">
        <v>1833</v>
      </c>
      <c r="V1799" s="3">
        <v>3116</v>
      </c>
      <c r="W1799" s="6" t="s">
        <v>6355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hidden="1" x14ac:dyDescent="0.2">
      <c r="A1800" s="3">
        <v>11799</v>
      </c>
      <c r="B1800" s="3" t="s">
        <v>2</v>
      </c>
      <c r="C1800" s="3">
        <v>11799</v>
      </c>
      <c r="D1800" s="3" t="s">
        <v>5823</v>
      </c>
      <c r="E1800" s="3" t="s">
        <v>5824</v>
      </c>
      <c r="F1800" s="3">
        <v>2003</v>
      </c>
      <c r="G1800" s="3" t="s">
        <v>86</v>
      </c>
      <c r="H1800" s="3" t="s">
        <v>1804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1569</v>
      </c>
      <c r="T1800" s="3" t="s">
        <v>62</v>
      </c>
      <c r="U1800" s="3" t="s">
        <v>1108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hidden="1" x14ac:dyDescent="0.2">
      <c r="A1801" s="3">
        <v>11800</v>
      </c>
      <c r="B1801" s="3" t="s">
        <v>2</v>
      </c>
      <c r="C1801" s="3">
        <v>11800</v>
      </c>
      <c r="D1801" s="3" t="s">
        <v>5825</v>
      </c>
      <c r="E1801" s="3" t="s">
        <v>5826</v>
      </c>
      <c r="F1801" s="3">
        <v>2013</v>
      </c>
      <c r="G1801" s="3" t="s">
        <v>347</v>
      </c>
      <c r="H1801" s="3" t="s">
        <v>2578</v>
      </c>
      <c r="I1801" s="3" t="s">
        <v>852</v>
      </c>
      <c r="K1801" s="3" t="s">
        <v>67</v>
      </c>
      <c r="L1801" s="3" t="s">
        <v>480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3543</v>
      </c>
      <c r="T1801" s="3" t="s">
        <v>62</v>
      </c>
      <c r="U1801" s="3" t="s">
        <v>5827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hidden="1" x14ac:dyDescent="0.2">
      <c r="A1802" s="3">
        <v>11801</v>
      </c>
      <c r="B1802" s="3" t="s">
        <v>2</v>
      </c>
      <c r="C1802" s="3">
        <v>11801</v>
      </c>
      <c r="D1802" s="3" t="s">
        <v>589</v>
      </c>
      <c r="E1802" s="3" t="s">
        <v>5828</v>
      </c>
      <c r="F1802" s="3">
        <v>2010</v>
      </c>
      <c r="G1802" s="3" t="s">
        <v>56</v>
      </c>
      <c r="H1802" s="3" t="s">
        <v>366</v>
      </c>
      <c r="J1802" s="3" t="s">
        <v>367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5829</v>
      </c>
      <c r="T1802" s="3" t="s">
        <v>47</v>
      </c>
      <c r="U1802" s="3" t="s">
        <v>5827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hidden="1" x14ac:dyDescent="0.2">
      <c r="A1803" s="3">
        <v>11802</v>
      </c>
      <c r="B1803" s="3" t="s">
        <v>2</v>
      </c>
      <c r="C1803" s="3">
        <v>11802</v>
      </c>
      <c r="D1803" s="3" t="s">
        <v>5830</v>
      </c>
      <c r="E1803" s="3" t="s">
        <v>5831</v>
      </c>
      <c r="F1803" s="3">
        <v>2006</v>
      </c>
      <c r="G1803" s="3" t="s">
        <v>86</v>
      </c>
      <c r="H1803" s="3" t="s">
        <v>1711</v>
      </c>
      <c r="I1803" s="3" t="s">
        <v>5832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2019</v>
      </c>
      <c r="T1803" s="3" t="s">
        <v>47</v>
      </c>
      <c r="U1803" s="3" t="s">
        <v>406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hidden="1" x14ac:dyDescent="0.2">
      <c r="A1804" s="3">
        <v>11803</v>
      </c>
      <c r="B1804" s="3" t="s">
        <v>2</v>
      </c>
      <c r="C1804" s="3">
        <v>11803</v>
      </c>
      <c r="D1804" s="3" t="s">
        <v>5833</v>
      </c>
      <c r="E1804" s="3" t="s">
        <v>5834</v>
      </c>
      <c r="F1804" s="3">
        <v>2009</v>
      </c>
      <c r="G1804" s="3" t="s">
        <v>152</v>
      </c>
      <c r="H1804" s="3" t="s">
        <v>2170</v>
      </c>
      <c r="I1804" s="3" t="s">
        <v>5835</v>
      </c>
      <c r="J1804" s="3" t="s">
        <v>2171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4682</v>
      </c>
      <c r="T1804" s="3" t="s">
        <v>47</v>
      </c>
      <c r="U1804" s="3" t="s">
        <v>5836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hidden="1" x14ac:dyDescent="0.2">
      <c r="A1805" s="3">
        <v>11804</v>
      </c>
      <c r="B1805" s="3" t="s">
        <v>2</v>
      </c>
      <c r="C1805" s="3">
        <v>11804</v>
      </c>
      <c r="D1805" s="3" t="s">
        <v>5837</v>
      </c>
      <c r="F1805" s="3">
        <v>2004</v>
      </c>
      <c r="G1805" s="3" t="s">
        <v>56</v>
      </c>
      <c r="H1805" s="3" t="s">
        <v>366</v>
      </c>
      <c r="J1805" s="3" t="s">
        <v>730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5838</v>
      </c>
      <c r="S1805" s="3" t="s">
        <v>5839</v>
      </c>
      <c r="T1805" s="3" t="s">
        <v>62</v>
      </c>
      <c r="U1805" s="3" t="s">
        <v>5840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1517</v>
      </c>
      <c r="F1806" s="3">
        <v>2010</v>
      </c>
      <c r="G1806" s="3" t="s">
        <v>56</v>
      </c>
      <c r="H1806" s="3" t="s">
        <v>57</v>
      </c>
      <c r="I1806" s="3" t="s">
        <v>1518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1252</v>
      </c>
      <c r="T1806" s="3" t="s">
        <v>47</v>
      </c>
      <c r="U1806" s="3" t="s">
        <v>743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hidden="1" x14ac:dyDescent="0.2">
      <c r="A1807" s="3">
        <v>11806</v>
      </c>
      <c r="B1807" s="3" t="s">
        <v>2</v>
      </c>
      <c r="C1807" s="3">
        <v>11806</v>
      </c>
      <c r="D1807" s="3" t="s">
        <v>5842</v>
      </c>
      <c r="E1807" s="3" t="s">
        <v>5843</v>
      </c>
      <c r="F1807" s="3">
        <v>2016</v>
      </c>
      <c r="G1807" s="3" t="s">
        <v>56</v>
      </c>
      <c r="H1807" s="3" t="s">
        <v>76</v>
      </c>
      <c r="I1807" s="3" t="s">
        <v>2239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5844</v>
      </c>
      <c r="T1807" s="3" t="s">
        <v>47</v>
      </c>
      <c r="U1807" s="3" t="s">
        <v>5845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1825</v>
      </c>
      <c r="E1808" s="3" t="s">
        <v>5643</v>
      </c>
      <c r="F1808" s="3">
        <v>2013</v>
      </c>
      <c r="G1808" s="3" t="s">
        <v>56</v>
      </c>
      <c r="H1808" s="3" t="s">
        <v>366</v>
      </c>
      <c r="J1808" s="3" t="s">
        <v>519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5329</v>
      </c>
      <c r="S1808" s="3" t="s">
        <v>4617</v>
      </c>
      <c r="T1808" s="3" t="s">
        <v>47</v>
      </c>
      <c r="U1808" s="3" t="s">
        <v>142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hidden="1" x14ac:dyDescent="0.2">
      <c r="A1809" s="3">
        <v>11808</v>
      </c>
      <c r="B1809" s="3" t="s">
        <v>2</v>
      </c>
      <c r="C1809" s="3">
        <v>11808</v>
      </c>
      <c r="D1809" s="3" t="s">
        <v>5849</v>
      </c>
      <c r="F1809" s="3">
        <v>2016</v>
      </c>
      <c r="G1809" s="3" t="s">
        <v>299</v>
      </c>
      <c r="H1809" s="3" t="s">
        <v>710</v>
      </c>
      <c r="J1809" s="3" t="s">
        <v>1996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5850</v>
      </c>
      <c r="T1809" s="3" t="s">
        <v>47</v>
      </c>
      <c r="U1809" s="3" t="s">
        <v>5851</v>
      </c>
      <c r="V1809" s="3">
        <v>4200</v>
      </c>
      <c r="W1809" s="3" t="s">
        <v>333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hidden="1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5852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5853</v>
      </c>
      <c r="T1810" s="3" t="s">
        <v>62</v>
      </c>
      <c r="U1810" s="3" t="s">
        <v>1685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hidden="1" x14ac:dyDescent="0.2">
      <c r="A1811" s="3">
        <v>11810</v>
      </c>
      <c r="B1811" s="3" t="s">
        <v>2</v>
      </c>
      <c r="C1811" s="3">
        <v>11810</v>
      </c>
      <c r="D1811" s="3" t="s">
        <v>5854</v>
      </c>
      <c r="F1811" s="3">
        <v>2014</v>
      </c>
      <c r="G1811" s="3" t="s">
        <v>2519</v>
      </c>
      <c r="H1811" s="3" t="s">
        <v>5855</v>
      </c>
      <c r="I1811" s="3" t="s">
        <v>5856</v>
      </c>
      <c r="J1811" s="3" t="s">
        <v>5857</v>
      </c>
      <c r="K1811" s="3" t="s">
        <v>59</v>
      </c>
      <c r="L1811" s="3" t="s">
        <v>5858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1492</v>
      </c>
      <c r="T1811" s="3" t="s">
        <v>2359</v>
      </c>
      <c r="U1811" s="3" t="s">
        <v>838</v>
      </c>
      <c r="V1811" s="3">
        <v>7011</v>
      </c>
      <c r="W1811" s="3" t="s">
        <v>839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589</v>
      </c>
      <c r="E1812" s="3" t="s">
        <v>5261</v>
      </c>
      <c r="F1812" s="3">
        <v>2010</v>
      </c>
      <c r="G1812" s="3" t="s">
        <v>56</v>
      </c>
      <c r="H1812" s="3" t="s">
        <v>366</v>
      </c>
      <c r="J1812" s="3" t="s">
        <v>367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3286</v>
      </c>
      <c r="S1812" s="3" t="s">
        <v>5262</v>
      </c>
      <c r="T1812" s="3" t="s">
        <v>47</v>
      </c>
      <c r="U1812" s="3" t="s">
        <v>142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x14ac:dyDescent="0.2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1890</v>
      </c>
      <c r="F1814" s="3">
        <v>2005</v>
      </c>
      <c r="G1814" s="3" t="s">
        <v>353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1891</v>
      </c>
      <c r="T1814" s="3" t="s">
        <v>47</v>
      </c>
      <c r="U1814" s="3" t="s">
        <v>142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2178</v>
      </c>
      <c r="E1815" s="3" t="s">
        <v>4631</v>
      </c>
      <c r="F1815" s="3">
        <v>2005</v>
      </c>
      <c r="G1815" s="3" t="s">
        <v>38</v>
      </c>
      <c r="H1815" s="3" t="s">
        <v>2179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4632</v>
      </c>
      <c r="T1815" s="3" t="s">
        <v>47</v>
      </c>
      <c r="U1815" s="3" t="s">
        <v>142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2114</v>
      </c>
      <c r="E1816" s="3" t="s">
        <v>2115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2116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2117</v>
      </c>
      <c r="R1816" s="3">
        <v>16</v>
      </c>
      <c r="S1816" s="3" t="s">
        <v>2118</v>
      </c>
      <c r="T1816" s="3" t="s">
        <v>47</v>
      </c>
      <c r="U1816" s="3" t="s">
        <v>1449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hidden="1" x14ac:dyDescent="0.2">
      <c r="A1817" s="3">
        <v>11816</v>
      </c>
      <c r="B1817" s="3" t="s">
        <v>2</v>
      </c>
      <c r="C1817" s="3">
        <v>11816</v>
      </c>
      <c r="D1817" s="3" t="s">
        <v>5879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5880</v>
      </c>
      <c r="T1817" s="3" t="s">
        <v>211</v>
      </c>
      <c r="U1817" s="3" t="s">
        <v>1915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hidden="1" x14ac:dyDescent="0.2">
      <c r="A1818" s="3">
        <v>11817</v>
      </c>
      <c r="B1818" s="3" t="s">
        <v>2</v>
      </c>
      <c r="C1818" s="3">
        <v>11817</v>
      </c>
      <c r="D1818" s="3" t="s">
        <v>5881</v>
      </c>
      <c r="F1818" s="3">
        <v>2011</v>
      </c>
      <c r="G1818" s="3" t="s">
        <v>198</v>
      </c>
      <c r="H1818" s="3" t="s">
        <v>199</v>
      </c>
      <c r="I1818" s="3" t="s">
        <v>1421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771</v>
      </c>
      <c r="S1818" s="3" t="s">
        <v>772</v>
      </c>
      <c r="T1818" s="3" t="s">
        <v>171</v>
      </c>
      <c r="U1818" s="3" t="s">
        <v>773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hidden="1" x14ac:dyDescent="0.2">
      <c r="A1819" s="3">
        <v>11818</v>
      </c>
      <c r="B1819" s="3" t="s">
        <v>2</v>
      </c>
      <c r="C1819" s="3">
        <v>11818</v>
      </c>
      <c r="D1819" s="3" t="s">
        <v>5882</v>
      </c>
      <c r="F1819" s="3">
        <v>2015</v>
      </c>
      <c r="G1819" s="3" t="s">
        <v>292</v>
      </c>
      <c r="H1819" s="3" t="s">
        <v>899</v>
      </c>
      <c r="I1819" s="3" t="s">
        <v>1314</v>
      </c>
      <c r="J1819" s="3" t="s">
        <v>1663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5883</v>
      </c>
      <c r="T1819" s="3" t="s">
        <v>62</v>
      </c>
      <c r="U1819" s="3" t="s">
        <v>2711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656</v>
      </c>
      <c r="E1820" s="3" t="s">
        <v>657</v>
      </c>
      <c r="F1820" s="3">
        <v>1994</v>
      </c>
      <c r="G1820" s="3" t="s">
        <v>56</v>
      </c>
      <c r="H1820" s="3" t="s">
        <v>76</v>
      </c>
      <c r="I1820" s="3" t="s">
        <v>658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659</v>
      </c>
      <c r="T1820" s="3" t="s">
        <v>47</v>
      </c>
      <c r="U1820" s="3" t="s">
        <v>216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3304</v>
      </c>
      <c r="E1821" s="3" t="s">
        <v>3305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3306</v>
      </c>
      <c r="T1821" s="3" t="s">
        <v>47</v>
      </c>
      <c r="U1821" s="3" t="s">
        <v>2455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hidden="1" x14ac:dyDescent="0.2">
      <c r="A1822" s="3">
        <v>11821</v>
      </c>
      <c r="B1822" s="3" t="s">
        <v>2</v>
      </c>
      <c r="C1822" s="3">
        <v>11821</v>
      </c>
      <c r="D1822" s="3" t="s">
        <v>5890</v>
      </c>
      <c r="F1822" s="3">
        <v>2003</v>
      </c>
      <c r="G1822" s="3" t="s">
        <v>56</v>
      </c>
      <c r="H1822" s="3" t="s">
        <v>1335</v>
      </c>
      <c r="I1822" s="3" t="s">
        <v>360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5891</v>
      </c>
      <c r="T1822" s="3" t="s">
        <v>47</v>
      </c>
      <c r="U1822" s="3" t="s">
        <v>855</v>
      </c>
      <c r="V1822" s="3">
        <v>9320</v>
      </c>
      <c r="W1822" s="3" t="s">
        <v>450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hidden="1" x14ac:dyDescent="0.2">
      <c r="A1823" s="3">
        <v>11822</v>
      </c>
      <c r="B1823" s="3" t="s">
        <v>2</v>
      </c>
      <c r="C1823" s="3">
        <v>11822</v>
      </c>
      <c r="D1823" s="3" t="s">
        <v>3456</v>
      </c>
      <c r="F1823" s="3">
        <v>2006</v>
      </c>
      <c r="G1823" s="3" t="s">
        <v>38</v>
      </c>
      <c r="H1823" s="3" t="s">
        <v>273</v>
      </c>
      <c r="I1823" s="3" t="s">
        <v>779</v>
      </c>
      <c r="J1823" s="3" t="s">
        <v>1196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1350</v>
      </c>
      <c r="T1823" s="3" t="s">
        <v>62</v>
      </c>
      <c r="U1823" s="3" t="s">
        <v>5892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x14ac:dyDescent="0.2">
      <c r="A1824" s="3">
        <v>11272</v>
      </c>
      <c r="B1824" s="3" t="s">
        <v>2</v>
      </c>
      <c r="C1824" s="3">
        <v>11272</v>
      </c>
      <c r="D1824" s="3" t="s">
        <v>4486</v>
      </c>
      <c r="E1824" s="3" t="s">
        <v>4487</v>
      </c>
      <c r="F1824" s="3">
        <v>2011</v>
      </c>
      <c r="G1824" s="3" t="s">
        <v>198</v>
      </c>
      <c r="H1824" s="3" t="s">
        <v>199</v>
      </c>
      <c r="I1824" s="3" t="s">
        <v>1421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2455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hidden="1" x14ac:dyDescent="0.2">
      <c r="A1825" s="3">
        <v>11824</v>
      </c>
      <c r="B1825" s="3" t="s">
        <v>2</v>
      </c>
      <c r="C1825" s="3">
        <v>11824</v>
      </c>
      <c r="D1825" s="3" t="s">
        <v>5896</v>
      </c>
      <c r="F1825" s="3">
        <v>2005</v>
      </c>
      <c r="G1825" s="3" t="s">
        <v>86</v>
      </c>
      <c r="H1825" s="3" t="s">
        <v>87</v>
      </c>
      <c r="I1825" s="3" t="s">
        <v>5897</v>
      </c>
      <c r="K1825" s="3" t="s">
        <v>67</v>
      </c>
      <c r="L1825" s="3" t="s">
        <v>480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5898</v>
      </c>
      <c r="T1825" s="3" t="s">
        <v>47</v>
      </c>
      <c r="U1825" s="3" t="s">
        <v>3463</v>
      </c>
      <c r="V1825" s="3">
        <v>9011</v>
      </c>
      <c r="W1825" s="3" t="s">
        <v>450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hidden="1" x14ac:dyDescent="0.2">
      <c r="A1826" s="3">
        <v>11825</v>
      </c>
      <c r="B1826" s="3" t="s">
        <v>2</v>
      </c>
      <c r="C1826" s="3">
        <v>11825</v>
      </c>
      <c r="D1826" s="3" t="s">
        <v>5899</v>
      </c>
      <c r="E1826" s="3" t="s">
        <v>5900</v>
      </c>
      <c r="F1826" s="3">
        <v>2015</v>
      </c>
      <c r="G1826" s="3" t="s">
        <v>86</v>
      </c>
      <c r="H1826" s="3" t="s">
        <v>384</v>
      </c>
      <c r="I1826" s="3" t="s">
        <v>503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5901</v>
      </c>
      <c r="T1826" s="3" t="s">
        <v>62</v>
      </c>
      <c r="U1826" s="3" t="s">
        <v>5902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hidden="1" x14ac:dyDescent="0.2">
      <c r="A1827" s="3">
        <v>11826</v>
      </c>
      <c r="B1827" s="3" t="s">
        <v>2</v>
      </c>
      <c r="C1827" s="3">
        <v>11826</v>
      </c>
      <c r="D1827" s="3" t="s">
        <v>5903</v>
      </c>
      <c r="E1827" s="3" t="s">
        <v>5904</v>
      </c>
      <c r="F1827" s="3">
        <v>2012</v>
      </c>
      <c r="G1827" s="3" t="s">
        <v>176</v>
      </c>
      <c r="H1827" s="3" t="s">
        <v>1364</v>
      </c>
      <c r="I1827" s="3" t="s">
        <v>5905</v>
      </c>
      <c r="J1827" s="3" t="s">
        <v>1365</v>
      </c>
      <c r="K1827" s="3" t="s">
        <v>41</v>
      </c>
      <c r="L1827" s="3" t="s">
        <v>1508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5906</v>
      </c>
      <c r="T1827" s="3" t="s">
        <v>254</v>
      </c>
      <c r="U1827" s="3" t="s">
        <v>651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hidden="1" x14ac:dyDescent="0.2">
      <c r="A1828" s="3">
        <v>11827</v>
      </c>
      <c r="B1828" s="3" t="s">
        <v>2</v>
      </c>
      <c r="C1828" s="3">
        <v>11827</v>
      </c>
      <c r="D1828" s="3" t="s">
        <v>5907</v>
      </c>
      <c r="E1828" s="3" t="s">
        <v>5908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5909</v>
      </c>
      <c r="U1828" s="3" t="s">
        <v>1930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hidden="1" x14ac:dyDescent="0.2">
      <c r="A1829" s="3">
        <v>11828</v>
      </c>
      <c r="B1829" s="3" t="s">
        <v>2</v>
      </c>
      <c r="C1829" s="3">
        <v>11828</v>
      </c>
      <c r="D1829" s="3" t="s">
        <v>5910</v>
      </c>
      <c r="F1829" s="3">
        <v>2003</v>
      </c>
      <c r="G1829" s="3" t="s">
        <v>176</v>
      </c>
      <c r="H1829" s="3" t="s">
        <v>1364</v>
      </c>
      <c r="J1829" s="3" t="s">
        <v>5911</v>
      </c>
      <c r="K1829" s="3" t="s">
        <v>122</v>
      </c>
      <c r="L1829" s="3" t="s">
        <v>115</v>
      </c>
      <c r="M1829" s="3" t="s">
        <v>133</v>
      </c>
      <c r="N1829" s="3" t="s">
        <v>2957</v>
      </c>
      <c r="O1829" s="3">
        <v>1796</v>
      </c>
      <c r="R1829" s="3" t="s">
        <v>2394</v>
      </c>
      <c r="S1829" s="3" t="s">
        <v>5912</v>
      </c>
      <c r="T1829" s="3" t="s">
        <v>62</v>
      </c>
      <c r="U1829" s="3" t="s">
        <v>733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hidden="1" x14ac:dyDescent="0.2">
      <c r="A1830" s="3">
        <v>11829</v>
      </c>
      <c r="B1830" s="3" t="s">
        <v>2</v>
      </c>
      <c r="C1830" s="3">
        <v>11829</v>
      </c>
      <c r="D1830" s="3" t="s">
        <v>5913</v>
      </c>
      <c r="F1830" s="3">
        <v>2009</v>
      </c>
      <c r="G1830" s="3" t="s">
        <v>38</v>
      </c>
      <c r="H1830" s="3" t="s">
        <v>66</v>
      </c>
      <c r="I1830" s="3" t="s">
        <v>5914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1318</v>
      </c>
      <c r="T1830" s="3" t="s">
        <v>1319</v>
      </c>
      <c r="U1830" s="3" t="s">
        <v>1320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hidden="1" x14ac:dyDescent="0.2">
      <c r="A1831" s="3">
        <v>11830</v>
      </c>
      <c r="B1831" s="3" t="s">
        <v>2</v>
      </c>
      <c r="C1831" s="3">
        <v>11830</v>
      </c>
      <c r="D1831" s="3" t="s">
        <v>5915</v>
      </c>
      <c r="E1831" s="3" t="s">
        <v>5916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5917</v>
      </c>
      <c r="T1831" s="3" t="s">
        <v>62</v>
      </c>
      <c r="U1831" s="3" t="s">
        <v>469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hidden="1" x14ac:dyDescent="0.2">
      <c r="A1832" s="3">
        <v>11831</v>
      </c>
      <c r="B1832" s="3" t="s">
        <v>2</v>
      </c>
      <c r="C1832" s="3">
        <v>11831</v>
      </c>
      <c r="D1832" s="3" t="s">
        <v>2920</v>
      </c>
      <c r="E1832" s="3" t="s">
        <v>5918</v>
      </c>
      <c r="F1832" s="3">
        <v>2016</v>
      </c>
      <c r="G1832" s="3" t="s">
        <v>86</v>
      </c>
      <c r="H1832" s="3" t="s">
        <v>322</v>
      </c>
      <c r="I1832" s="3" t="s">
        <v>503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5919</v>
      </c>
      <c r="T1832" s="3" t="s">
        <v>62</v>
      </c>
      <c r="U1832" s="3" t="s">
        <v>788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6088</v>
      </c>
      <c r="F1833" s="3">
        <v>2006</v>
      </c>
      <c r="G1833" s="3" t="s">
        <v>284</v>
      </c>
      <c r="H1833" s="3" t="s">
        <v>285</v>
      </c>
      <c r="I1833" s="3" t="s">
        <v>965</v>
      </c>
      <c r="J1833" s="3" t="s">
        <v>532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6089</v>
      </c>
      <c r="T1833" s="3" t="s">
        <v>47</v>
      </c>
      <c r="U1833" s="3" t="s">
        <v>3619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4855</v>
      </c>
      <c r="E1834" s="3" t="s">
        <v>5167</v>
      </c>
      <c r="F1834" s="3">
        <v>2006</v>
      </c>
      <c r="G1834" s="3" t="s">
        <v>56</v>
      </c>
      <c r="H1834" s="3" t="s">
        <v>528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5168</v>
      </c>
      <c r="S1834" s="3" t="s">
        <v>3295</v>
      </c>
      <c r="T1834" s="3" t="s">
        <v>47</v>
      </c>
      <c r="U1834" s="3" t="s">
        <v>5169</v>
      </c>
      <c r="W1834" s="3" t="s">
        <v>333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2098</v>
      </c>
      <c r="F1835" s="3">
        <v>2007</v>
      </c>
      <c r="G1835" s="3" t="s">
        <v>292</v>
      </c>
      <c r="H1835" s="3" t="s">
        <v>1241</v>
      </c>
      <c r="K1835" s="3" t="s">
        <v>474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2099</v>
      </c>
      <c r="T1835" s="3" t="s">
        <v>47</v>
      </c>
      <c r="U1835" s="3" t="s">
        <v>2100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hidden="1" x14ac:dyDescent="0.2">
      <c r="A1836" s="3">
        <v>11835</v>
      </c>
      <c r="B1836" s="3" t="s">
        <v>2</v>
      </c>
      <c r="C1836" s="3">
        <v>11835</v>
      </c>
      <c r="D1836" s="3" t="s">
        <v>5740</v>
      </c>
      <c r="E1836" s="3" t="s">
        <v>5925</v>
      </c>
      <c r="F1836" s="3">
        <v>2008</v>
      </c>
      <c r="G1836" s="3" t="s">
        <v>56</v>
      </c>
      <c r="H1836" s="3" t="s">
        <v>2087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5926</v>
      </c>
      <c r="T1836" s="3" t="s">
        <v>62</v>
      </c>
      <c r="U1836" s="3" t="s">
        <v>1137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4985</v>
      </c>
      <c r="F1837" s="3">
        <v>2005</v>
      </c>
      <c r="G1837" s="3" t="s">
        <v>56</v>
      </c>
      <c r="H1837" s="3" t="s">
        <v>57</v>
      </c>
      <c r="I1837" s="3" t="s">
        <v>306</v>
      </c>
      <c r="J1837" s="3" t="s">
        <v>705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4986</v>
      </c>
      <c r="T1837" s="3" t="s">
        <v>47</v>
      </c>
      <c r="U1837" s="3" t="s">
        <v>4987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5257</v>
      </c>
      <c r="E1838" s="3" t="s">
        <v>5258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5259</v>
      </c>
      <c r="T1838" s="3" t="s">
        <v>47</v>
      </c>
      <c r="U1838" s="3" t="s">
        <v>1325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hidden="1" x14ac:dyDescent="0.2">
      <c r="A1839" s="3">
        <v>11838</v>
      </c>
      <c r="B1839" s="3" t="s">
        <v>2</v>
      </c>
      <c r="C1839" s="3">
        <v>11838</v>
      </c>
      <c r="D1839" s="3" t="s">
        <v>5933</v>
      </c>
      <c r="E1839" s="3" t="s">
        <v>5934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5935</v>
      </c>
      <c r="T1839" s="3" t="s">
        <v>47</v>
      </c>
      <c r="U1839" s="3" t="s">
        <v>1449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2991</v>
      </c>
      <c r="F1840" s="3">
        <v>2003</v>
      </c>
      <c r="G1840" s="3" t="s">
        <v>721</v>
      </c>
      <c r="H1840" s="3" t="s">
        <v>722</v>
      </c>
      <c r="K1840" s="3" t="s">
        <v>1683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2992</v>
      </c>
      <c r="T1840" s="3" t="s">
        <v>47</v>
      </c>
      <c r="U1840" s="3" t="s">
        <v>2416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hidden="1" x14ac:dyDescent="0.2">
      <c r="A1841" s="3">
        <v>11840</v>
      </c>
      <c r="B1841" s="3" t="s">
        <v>2</v>
      </c>
      <c r="C1841" s="3">
        <v>11840</v>
      </c>
      <c r="D1841" s="3" t="s">
        <v>5939</v>
      </c>
      <c r="F1841" s="3">
        <v>1996</v>
      </c>
      <c r="G1841" s="3" t="s">
        <v>358</v>
      </c>
      <c r="H1841" s="3" t="s">
        <v>496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5539</v>
      </c>
      <c r="T1841" s="3" t="s">
        <v>62</v>
      </c>
      <c r="U1841" s="3" t="s">
        <v>4000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hidden="1" x14ac:dyDescent="0.2">
      <c r="A1842" s="3">
        <v>11841</v>
      </c>
      <c r="B1842" s="3" t="s">
        <v>2</v>
      </c>
      <c r="C1842" s="3">
        <v>11841</v>
      </c>
      <c r="D1842" s="3" t="s">
        <v>5940</v>
      </c>
      <c r="F1842" s="3">
        <v>2005</v>
      </c>
      <c r="G1842" s="3" t="s">
        <v>198</v>
      </c>
      <c r="H1842" s="3" t="s">
        <v>877</v>
      </c>
      <c r="I1842" s="3" t="s">
        <v>1093</v>
      </c>
      <c r="J1842" s="3" t="s">
        <v>879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5941</v>
      </c>
      <c r="T1842" s="3" t="s">
        <v>171</v>
      </c>
      <c r="U1842" s="3" t="s">
        <v>5942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hidden="1" x14ac:dyDescent="0.2">
      <c r="A1843" s="3">
        <v>11842</v>
      </c>
      <c r="B1843" s="3" t="s">
        <v>2</v>
      </c>
      <c r="C1843" s="3">
        <v>11842</v>
      </c>
      <c r="D1843" s="3" t="s">
        <v>5943</v>
      </c>
      <c r="E1843" s="3" t="s">
        <v>5944</v>
      </c>
      <c r="F1843" s="3">
        <v>2014</v>
      </c>
      <c r="G1843" s="3" t="s">
        <v>284</v>
      </c>
      <c r="H1843" s="3" t="s">
        <v>285</v>
      </c>
      <c r="I1843" s="3" t="s">
        <v>323</v>
      </c>
      <c r="J1843" s="3" t="s">
        <v>1011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5945</v>
      </c>
      <c r="T1843" s="3" t="s">
        <v>62</v>
      </c>
      <c r="U1843" s="3" t="s">
        <v>874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2794</v>
      </c>
      <c r="E1844" s="3" t="s">
        <v>2795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2796</v>
      </c>
      <c r="T1844" s="3" t="s">
        <v>47</v>
      </c>
      <c r="U1844" s="3" t="s">
        <v>2416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hidden="1" x14ac:dyDescent="0.2">
      <c r="A1845" s="3">
        <v>11844</v>
      </c>
      <c r="B1845" s="3" t="s">
        <v>2</v>
      </c>
      <c r="C1845" s="3">
        <v>11844</v>
      </c>
      <c r="D1845" s="3" t="s">
        <v>5947</v>
      </c>
      <c r="E1845" s="3" t="s">
        <v>5948</v>
      </c>
      <c r="F1845" s="3">
        <v>1998</v>
      </c>
      <c r="G1845" s="3" t="s">
        <v>86</v>
      </c>
      <c r="H1845" s="3" t="s">
        <v>5949</v>
      </c>
      <c r="J1845" s="3" t="s">
        <v>2383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686</v>
      </c>
      <c r="S1845" s="3" t="s">
        <v>3749</v>
      </c>
      <c r="T1845" s="3" t="s">
        <v>903</v>
      </c>
      <c r="U1845" s="3" t="s">
        <v>957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hidden="1" x14ac:dyDescent="0.2">
      <c r="A1846" s="3">
        <v>11845</v>
      </c>
      <c r="B1846" s="3" t="s">
        <v>2</v>
      </c>
      <c r="C1846" s="3">
        <v>11845</v>
      </c>
      <c r="D1846" s="3" t="s">
        <v>5950</v>
      </c>
      <c r="F1846" s="3">
        <v>1997</v>
      </c>
      <c r="G1846" s="3" t="s">
        <v>56</v>
      </c>
      <c r="H1846" s="3" t="s">
        <v>1785</v>
      </c>
      <c r="I1846" s="3" t="s">
        <v>3504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5951</v>
      </c>
      <c r="T1846" s="3" t="s">
        <v>81</v>
      </c>
      <c r="U1846" s="3" t="s">
        <v>5952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370</v>
      </c>
      <c r="AG1846" s="3" t="s">
        <v>54</v>
      </c>
      <c r="AH1846" s="3">
        <v>10115</v>
      </c>
    </row>
    <row r="1847" spans="1:34" hidden="1" x14ac:dyDescent="0.2">
      <c r="A1847" s="3">
        <v>11846</v>
      </c>
      <c r="B1847" s="3" t="s">
        <v>2</v>
      </c>
      <c r="C1847" s="3">
        <v>11846</v>
      </c>
      <c r="D1847" s="3" t="s">
        <v>5953</v>
      </c>
      <c r="E1847" s="3" t="s">
        <v>5954</v>
      </c>
      <c r="F1847" s="3">
        <v>2015</v>
      </c>
      <c r="G1847" s="3" t="s">
        <v>56</v>
      </c>
      <c r="H1847" s="3" t="s">
        <v>341</v>
      </c>
      <c r="I1847" s="3" t="s">
        <v>5955</v>
      </c>
      <c r="J1847" s="3" t="s">
        <v>4600</v>
      </c>
      <c r="K1847" s="3" t="s">
        <v>67</v>
      </c>
      <c r="L1847" s="3" t="s">
        <v>480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5956</v>
      </c>
      <c r="T1847" s="3" t="s">
        <v>62</v>
      </c>
      <c r="U1847" s="3" t="s">
        <v>773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589</v>
      </c>
      <c r="E1848" s="3" t="s">
        <v>590</v>
      </c>
      <c r="F1848" s="3">
        <v>2010</v>
      </c>
      <c r="G1848" s="3" t="s">
        <v>56</v>
      </c>
      <c r="H1848" s="3" t="s">
        <v>366</v>
      </c>
      <c r="J1848" s="3" t="s">
        <v>367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591</v>
      </c>
      <c r="T1848" s="3" t="s">
        <v>47</v>
      </c>
      <c r="U1848" s="3" t="s">
        <v>165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3149</v>
      </c>
      <c r="F1849" s="3">
        <v>2012</v>
      </c>
      <c r="G1849" s="3" t="s">
        <v>152</v>
      </c>
      <c r="H1849" s="3">
        <v>3</v>
      </c>
      <c r="J1849" s="3" t="s">
        <v>3150</v>
      </c>
      <c r="K1849" s="3" t="s">
        <v>41</v>
      </c>
      <c r="L1849" s="3" t="s">
        <v>485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2534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6104</v>
      </c>
      <c r="E1850" s="3" t="s">
        <v>6105</v>
      </c>
      <c r="F1850" s="3">
        <v>2008</v>
      </c>
      <c r="G1850" s="3" t="s">
        <v>86</v>
      </c>
      <c r="H1850" s="3" t="s">
        <v>322</v>
      </c>
      <c r="I1850" s="3" t="s">
        <v>5897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4352</v>
      </c>
      <c r="T1850" s="3" t="s">
        <v>47</v>
      </c>
      <c r="U1850" s="3" t="s">
        <v>2534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hidden="1" x14ac:dyDescent="0.2">
      <c r="A1851" s="3">
        <v>11850</v>
      </c>
      <c r="B1851" s="3" t="s">
        <v>2</v>
      </c>
      <c r="C1851" s="3">
        <v>11850</v>
      </c>
      <c r="D1851" s="3" t="s">
        <v>5965</v>
      </c>
      <c r="F1851" s="3">
        <v>1995</v>
      </c>
      <c r="G1851" s="3" t="s">
        <v>56</v>
      </c>
      <c r="H1851" s="3" t="s">
        <v>5966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5222</v>
      </c>
      <c r="T1851" s="3" t="s">
        <v>254</v>
      </c>
      <c r="U1851" s="3" t="s">
        <v>1930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hidden="1" x14ac:dyDescent="0.2">
      <c r="A1852" s="3">
        <v>11851</v>
      </c>
      <c r="B1852" s="3" t="s">
        <v>2</v>
      </c>
      <c r="C1852" s="3">
        <v>11851</v>
      </c>
      <c r="D1852" s="3" t="s">
        <v>4838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1173</v>
      </c>
      <c r="S1852" s="3" t="s">
        <v>3435</v>
      </c>
      <c r="T1852" s="3" t="s">
        <v>62</v>
      </c>
      <c r="U1852" s="3" t="s">
        <v>1356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hidden="1" x14ac:dyDescent="0.2">
      <c r="A1853" s="3">
        <v>11852</v>
      </c>
      <c r="B1853" s="3" t="s">
        <v>2</v>
      </c>
      <c r="C1853" s="3">
        <v>11852</v>
      </c>
      <c r="D1853" s="3" t="s">
        <v>5967</v>
      </c>
      <c r="E1853" s="3" t="s">
        <v>5968</v>
      </c>
      <c r="F1853" s="3">
        <v>2000</v>
      </c>
      <c r="G1853" s="3" t="s">
        <v>389</v>
      </c>
      <c r="H1853" s="3" t="s">
        <v>5969</v>
      </c>
      <c r="I1853" s="3" t="s">
        <v>391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2405</v>
      </c>
      <c r="V1853" s="3">
        <v>5510</v>
      </c>
      <c r="W1853" s="3" t="s">
        <v>702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hidden="1" x14ac:dyDescent="0.2">
      <c r="A1854" s="3">
        <v>11853</v>
      </c>
      <c r="B1854" s="3" t="s">
        <v>2</v>
      </c>
      <c r="C1854" s="3">
        <v>11853</v>
      </c>
      <c r="D1854" s="3" t="s">
        <v>3613</v>
      </c>
      <c r="E1854" s="3" t="s">
        <v>5970</v>
      </c>
      <c r="F1854" s="3">
        <v>2012</v>
      </c>
      <c r="G1854" s="3" t="s">
        <v>198</v>
      </c>
      <c r="H1854" s="3" t="s">
        <v>597</v>
      </c>
      <c r="I1854" s="3" t="s">
        <v>3615</v>
      </c>
      <c r="J1854" s="3" t="s">
        <v>2225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559</v>
      </c>
      <c r="S1854" s="3" t="s">
        <v>5971</v>
      </c>
      <c r="T1854" s="3" t="s">
        <v>70</v>
      </c>
      <c r="U1854" s="3" t="s">
        <v>555</v>
      </c>
      <c r="V1854" s="3">
        <v>9300</v>
      </c>
      <c r="W1854" s="3" t="s">
        <v>450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357</v>
      </c>
      <c r="F1855" s="3">
        <v>2006</v>
      </c>
      <c r="G1855" s="3" t="s">
        <v>358</v>
      </c>
      <c r="H1855" s="3" t="s">
        <v>359</v>
      </c>
      <c r="I1855" s="3" t="s">
        <v>360</v>
      </c>
      <c r="K1855" s="3" t="s">
        <v>59</v>
      </c>
      <c r="L1855" s="3" t="s">
        <v>361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1918</v>
      </c>
      <c r="T1855" s="3" t="s">
        <v>47</v>
      </c>
      <c r="U1855" s="3" t="s">
        <v>1919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hidden="1" x14ac:dyDescent="0.2">
      <c r="A1856" s="3">
        <v>11855</v>
      </c>
      <c r="B1856" s="3" t="s">
        <v>2</v>
      </c>
      <c r="C1856" s="3">
        <v>11855</v>
      </c>
      <c r="D1856" s="3" t="s">
        <v>5976</v>
      </c>
      <c r="E1856" s="3" t="s">
        <v>5977</v>
      </c>
      <c r="F1856" s="3">
        <v>2004</v>
      </c>
      <c r="G1856" s="3" t="s">
        <v>259</v>
      </c>
      <c r="H1856" s="3" t="s">
        <v>571</v>
      </c>
      <c r="I1856" s="3" t="s">
        <v>3504</v>
      </c>
      <c r="J1856" s="3" t="s">
        <v>1155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5978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517</v>
      </c>
      <c r="E1857" s="3" t="s">
        <v>5780</v>
      </c>
      <c r="F1857" s="3">
        <v>2012</v>
      </c>
      <c r="G1857" s="3" t="s">
        <v>56</v>
      </c>
      <c r="H1857" s="3" t="s">
        <v>366</v>
      </c>
      <c r="J1857" s="3" t="s">
        <v>519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5781</v>
      </c>
      <c r="T1857" s="3" t="s">
        <v>47</v>
      </c>
      <c r="U1857" s="3" t="s">
        <v>2282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4235</v>
      </c>
      <c r="F1858" s="3">
        <v>2012</v>
      </c>
      <c r="G1858" s="3" t="s">
        <v>38</v>
      </c>
      <c r="H1858" s="3" t="s">
        <v>1506</v>
      </c>
      <c r="I1858" s="3">
        <v>550</v>
      </c>
      <c r="J1858" s="3" t="s">
        <v>911</v>
      </c>
      <c r="K1858" s="3" t="s">
        <v>252</v>
      </c>
      <c r="L1858" s="3" t="s">
        <v>1508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4236</v>
      </c>
      <c r="T1858" s="3" t="s">
        <v>47</v>
      </c>
      <c r="U1858" s="3" t="s">
        <v>2168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hidden="1" x14ac:dyDescent="0.2">
      <c r="A1859" s="3">
        <v>11858</v>
      </c>
      <c r="B1859" s="3" t="s">
        <v>2</v>
      </c>
      <c r="C1859" s="3">
        <v>11858</v>
      </c>
      <c r="D1859" s="3" t="s">
        <v>5984</v>
      </c>
      <c r="E1859" s="3" t="s">
        <v>5985</v>
      </c>
      <c r="F1859" s="3">
        <v>2012</v>
      </c>
      <c r="G1859" s="3" t="s">
        <v>112</v>
      </c>
      <c r="H1859" s="3" t="s">
        <v>812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5986</v>
      </c>
      <c r="T1859" s="3" t="s">
        <v>62</v>
      </c>
      <c r="U1859" s="3" t="s">
        <v>5987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hidden="1" x14ac:dyDescent="0.2">
      <c r="A1860" s="3">
        <v>11859</v>
      </c>
      <c r="B1860" s="3" t="s">
        <v>2</v>
      </c>
      <c r="C1860" s="3">
        <v>11859</v>
      </c>
      <c r="D1860" s="3" t="s">
        <v>5988</v>
      </c>
      <c r="E1860" s="3" t="s">
        <v>5989</v>
      </c>
      <c r="F1860" s="3">
        <v>2017</v>
      </c>
      <c r="G1860" s="3" t="s">
        <v>56</v>
      </c>
      <c r="H1860" s="3" t="s">
        <v>926</v>
      </c>
      <c r="I1860" s="3" t="s">
        <v>453</v>
      </c>
      <c r="K1860" s="3" t="s">
        <v>1560</v>
      </c>
      <c r="L1860" s="3" t="s">
        <v>672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5990</v>
      </c>
      <c r="T1860" s="3" t="s">
        <v>62</v>
      </c>
      <c r="U1860" s="3" t="s">
        <v>1108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2589</v>
      </c>
      <c r="F1861" s="3">
        <v>2011</v>
      </c>
      <c r="G1861" s="3" t="s">
        <v>56</v>
      </c>
      <c r="H1861" s="3" t="s">
        <v>76</v>
      </c>
      <c r="I1861" s="3" t="s">
        <v>2591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4236</v>
      </c>
      <c r="T1861" s="3" t="s">
        <v>47</v>
      </c>
      <c r="U1861" s="3" t="s">
        <v>2168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5411</v>
      </c>
      <c r="E1862" s="3" t="s">
        <v>5412</v>
      </c>
      <c r="F1862" s="3">
        <v>1997</v>
      </c>
      <c r="G1862" s="3" t="s">
        <v>1063</v>
      </c>
      <c r="H1862" s="3">
        <v>420</v>
      </c>
      <c r="I1862" s="3" t="s">
        <v>5413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392</v>
      </c>
      <c r="T1862" s="3" t="s">
        <v>47</v>
      </c>
      <c r="U1862" s="3" t="s">
        <v>5414</v>
      </c>
      <c r="W1862" s="3" t="s">
        <v>702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hidden="1" x14ac:dyDescent="0.2">
      <c r="A1863" s="3">
        <v>11862</v>
      </c>
      <c r="B1863" s="3" t="s">
        <v>2</v>
      </c>
      <c r="C1863" s="3">
        <v>11862</v>
      </c>
      <c r="D1863" s="3" t="s">
        <v>3398</v>
      </c>
      <c r="F1863" s="3">
        <v>2017</v>
      </c>
      <c r="G1863" s="3" t="s">
        <v>358</v>
      </c>
      <c r="H1863" s="3" t="s">
        <v>2079</v>
      </c>
      <c r="I1863" s="3" t="s">
        <v>2080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5996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370</v>
      </c>
      <c r="AG1863" s="3" t="s">
        <v>54</v>
      </c>
      <c r="AH1863" s="3">
        <v>47120</v>
      </c>
    </row>
    <row r="1864" spans="1:34" hidden="1" x14ac:dyDescent="0.2">
      <c r="A1864" s="3">
        <v>11863</v>
      </c>
      <c r="B1864" s="3" t="s">
        <v>2</v>
      </c>
      <c r="C1864" s="3">
        <v>11863</v>
      </c>
      <c r="D1864" s="3" t="s">
        <v>5997</v>
      </c>
      <c r="E1864" s="3" t="s">
        <v>5998</v>
      </c>
      <c r="F1864" s="3">
        <v>2010</v>
      </c>
      <c r="G1864" s="3" t="s">
        <v>259</v>
      </c>
      <c r="H1864" s="3" t="s">
        <v>2023</v>
      </c>
      <c r="I1864" s="3" t="s">
        <v>453</v>
      </c>
      <c r="J1864" s="3" t="s">
        <v>5999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6000</v>
      </c>
      <c r="R1864" s="3">
        <v>16</v>
      </c>
      <c r="S1864" s="3" t="s">
        <v>6001</v>
      </c>
      <c r="T1864" s="3" t="s">
        <v>62</v>
      </c>
      <c r="U1864" s="3" t="s">
        <v>1685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2842</v>
      </c>
      <c r="E1865" s="3" t="s">
        <v>2843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2844</v>
      </c>
      <c r="T1865" s="3" t="s">
        <v>47</v>
      </c>
      <c r="U1865" s="3" t="s">
        <v>2845</v>
      </c>
      <c r="W1865" s="3" t="s">
        <v>702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6291</v>
      </c>
      <c r="F1866" s="3">
        <v>2005</v>
      </c>
      <c r="G1866" s="3" t="s">
        <v>191</v>
      </c>
      <c r="H1866" s="3" t="s">
        <v>207</v>
      </c>
      <c r="I1866" s="3" t="s">
        <v>6292</v>
      </c>
      <c r="J1866" s="3" t="s">
        <v>1270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6293</v>
      </c>
      <c r="T1866" s="3" t="s">
        <v>47</v>
      </c>
      <c r="U1866" s="3" t="s">
        <v>6294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5887</v>
      </c>
      <c r="E1867" s="3" t="s">
        <v>5888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5889</v>
      </c>
      <c r="T1867" s="3" t="s">
        <v>47</v>
      </c>
      <c r="U1867" s="3" t="s">
        <v>2721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5957</v>
      </c>
      <c r="E1868" s="3" t="s">
        <v>5958</v>
      </c>
      <c r="F1868" s="3">
        <v>1985</v>
      </c>
      <c r="G1868" s="3" t="s">
        <v>86</v>
      </c>
      <c r="H1868" s="3" t="s">
        <v>3752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552</v>
      </c>
      <c r="O1868" s="3">
        <v>1597</v>
      </c>
      <c r="R1868" s="3">
        <v>42</v>
      </c>
      <c r="S1868" s="3" t="s">
        <v>5959</v>
      </c>
      <c r="T1868" s="3" t="s">
        <v>47</v>
      </c>
      <c r="U1868" s="3" t="s">
        <v>350</v>
      </c>
      <c r="W1868" s="3" t="s">
        <v>351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765</v>
      </c>
      <c r="F1869" s="3">
        <v>1994</v>
      </c>
      <c r="G1869" s="3" t="s">
        <v>56</v>
      </c>
      <c r="H1869" s="3" t="s">
        <v>653</v>
      </c>
      <c r="I1869" s="3" t="s">
        <v>766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767</v>
      </c>
      <c r="T1869" s="3" t="s">
        <v>47</v>
      </c>
      <c r="U1869" s="3" t="s">
        <v>768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hidden="1" x14ac:dyDescent="0.2">
      <c r="A1870" s="3">
        <v>11869</v>
      </c>
      <c r="B1870" s="3" t="s">
        <v>2</v>
      </c>
      <c r="C1870" s="3">
        <v>11869</v>
      </c>
      <c r="D1870" s="3" t="s">
        <v>6015</v>
      </c>
      <c r="F1870" s="3">
        <v>2015</v>
      </c>
      <c r="G1870" s="3" t="s">
        <v>191</v>
      </c>
      <c r="H1870" s="3" t="s">
        <v>1718</v>
      </c>
      <c r="I1870" s="3" t="s">
        <v>4385</v>
      </c>
      <c r="K1870" s="3" t="s">
        <v>67</v>
      </c>
      <c r="L1870" s="3" t="s">
        <v>361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4687</v>
      </c>
      <c r="T1870" s="3" t="s">
        <v>903</v>
      </c>
      <c r="U1870" s="3" t="s">
        <v>2371</v>
      </c>
      <c r="V1870" s="3">
        <v>4112</v>
      </c>
      <c r="W1870" s="3" t="s">
        <v>333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1062</v>
      </c>
      <c r="F1871" s="3">
        <v>1995</v>
      </c>
      <c r="G1871" s="3" t="s">
        <v>1063</v>
      </c>
      <c r="H1871" s="3">
        <v>827</v>
      </c>
      <c r="I1871" s="3" t="s">
        <v>1064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1065</v>
      </c>
      <c r="T1871" s="3" t="s">
        <v>47</v>
      </c>
      <c r="U1871" s="3" t="s">
        <v>1066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hidden="1" x14ac:dyDescent="0.2">
      <c r="A1872" s="3">
        <v>11871</v>
      </c>
      <c r="B1872" s="3" t="s">
        <v>2</v>
      </c>
      <c r="C1872" s="3">
        <v>11871</v>
      </c>
      <c r="D1872" s="3" t="s">
        <v>6018</v>
      </c>
      <c r="F1872" s="3">
        <v>2011</v>
      </c>
      <c r="G1872" s="3" t="s">
        <v>152</v>
      </c>
      <c r="H1872" s="3" t="s">
        <v>6019</v>
      </c>
      <c r="I1872" s="3" t="s">
        <v>6020</v>
      </c>
      <c r="J1872" s="3" t="s">
        <v>6021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6022</v>
      </c>
      <c r="T1872" s="3" t="s">
        <v>62</v>
      </c>
      <c r="U1872" s="3" t="s">
        <v>2353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1261</v>
      </c>
      <c r="F1873" s="3">
        <v>2008</v>
      </c>
      <c r="G1873" s="3" t="s">
        <v>56</v>
      </c>
      <c r="H1873" s="3" t="s">
        <v>528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1262</v>
      </c>
      <c r="S1873" s="3" t="s">
        <v>1263</v>
      </c>
      <c r="T1873" s="3" t="s">
        <v>47</v>
      </c>
      <c r="U1873" s="3" t="s">
        <v>1044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hidden="1" x14ac:dyDescent="0.2">
      <c r="A1874" s="3">
        <v>11873</v>
      </c>
      <c r="B1874" s="3" t="s">
        <v>2</v>
      </c>
      <c r="C1874" s="3">
        <v>11873</v>
      </c>
      <c r="D1874" s="3" t="s">
        <v>4656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5523</v>
      </c>
      <c r="T1874" s="3" t="s">
        <v>47</v>
      </c>
      <c r="U1874" s="3" t="s">
        <v>3245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hidden="1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6024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6025</v>
      </c>
      <c r="T1875" s="3" t="s">
        <v>62</v>
      </c>
      <c r="U1875" s="3" t="s">
        <v>6026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hidden="1" x14ac:dyDescent="0.2">
      <c r="A1876" s="3">
        <v>11875</v>
      </c>
      <c r="B1876" s="3" t="s">
        <v>2</v>
      </c>
      <c r="C1876" s="3">
        <v>11875</v>
      </c>
      <c r="D1876" s="3" t="s">
        <v>6027</v>
      </c>
      <c r="E1876" s="3" t="s">
        <v>6028</v>
      </c>
      <c r="F1876" s="3">
        <v>2008</v>
      </c>
      <c r="G1876" s="3" t="s">
        <v>38</v>
      </c>
      <c r="H1876" s="3" t="s">
        <v>2179</v>
      </c>
      <c r="J1876" s="3" t="s">
        <v>6029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6030</v>
      </c>
      <c r="S1876" s="3" t="s">
        <v>6031</v>
      </c>
      <c r="T1876" s="3" t="s">
        <v>289</v>
      </c>
      <c r="U1876" s="3" t="s">
        <v>4623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hidden="1" x14ac:dyDescent="0.2">
      <c r="A1877" s="3">
        <v>11876</v>
      </c>
      <c r="B1877" s="3" t="s">
        <v>2</v>
      </c>
      <c r="C1877" s="3">
        <v>11876</v>
      </c>
      <c r="D1877" s="3" t="s">
        <v>6032</v>
      </c>
      <c r="E1877" s="3" t="s">
        <v>6033</v>
      </c>
      <c r="F1877" s="3">
        <v>2008</v>
      </c>
      <c r="G1877" s="3" t="s">
        <v>112</v>
      </c>
      <c r="H1877" s="3" t="s">
        <v>113</v>
      </c>
      <c r="I1877" s="3" t="s">
        <v>1219</v>
      </c>
      <c r="J1877" s="3" t="s">
        <v>6034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6035</v>
      </c>
      <c r="T1877" s="3" t="s">
        <v>171</v>
      </c>
      <c r="U1877" s="3" t="s">
        <v>530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hidden="1" x14ac:dyDescent="0.2">
      <c r="A1878" s="3">
        <v>11877</v>
      </c>
      <c r="B1878" s="3" t="s">
        <v>2</v>
      </c>
      <c r="C1878" s="3">
        <v>11877</v>
      </c>
      <c r="D1878" s="3" t="s">
        <v>411</v>
      </c>
      <c r="E1878" s="3" t="s">
        <v>6036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374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1736</v>
      </c>
      <c r="T1878" s="3" t="s">
        <v>62</v>
      </c>
      <c r="U1878" s="3" t="s">
        <v>1737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hidden="1" x14ac:dyDescent="0.2">
      <c r="A1879" s="3">
        <v>11878</v>
      </c>
      <c r="B1879" s="3" t="s">
        <v>2</v>
      </c>
      <c r="C1879" s="3">
        <v>11878</v>
      </c>
      <c r="D1879" s="3" t="s">
        <v>5849</v>
      </c>
      <c r="E1879" s="3" t="s">
        <v>6037</v>
      </c>
      <c r="F1879" s="3">
        <v>2016</v>
      </c>
      <c r="G1879" s="3" t="s">
        <v>299</v>
      </c>
      <c r="H1879" s="3" t="s">
        <v>710</v>
      </c>
      <c r="J1879" s="3" t="s">
        <v>1996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891</v>
      </c>
      <c r="T1879" s="3" t="s">
        <v>62</v>
      </c>
      <c r="U1879" s="3" t="s">
        <v>1652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hidden="1" x14ac:dyDescent="0.2">
      <c r="A1880" s="3">
        <v>11879</v>
      </c>
      <c r="B1880" s="3" t="s">
        <v>2</v>
      </c>
      <c r="C1880" s="3">
        <v>11879</v>
      </c>
      <c r="D1880" s="3" t="s">
        <v>6038</v>
      </c>
      <c r="E1880" s="3" t="s">
        <v>6039</v>
      </c>
      <c r="F1880" s="3">
        <v>2017</v>
      </c>
      <c r="G1880" s="3" t="s">
        <v>56</v>
      </c>
      <c r="H1880" s="3" t="s">
        <v>138</v>
      </c>
      <c r="I1880" s="3" t="s">
        <v>373</v>
      </c>
      <c r="K1880" s="3" t="s">
        <v>41</v>
      </c>
      <c r="L1880" s="3" t="s">
        <v>907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6040</v>
      </c>
      <c r="T1880" s="3" t="s">
        <v>171</v>
      </c>
      <c r="U1880" s="3" t="s">
        <v>6041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2294</v>
      </c>
      <c r="E1881" s="3" t="s">
        <v>2295</v>
      </c>
      <c r="F1881" s="3">
        <v>2001</v>
      </c>
      <c r="G1881" s="3" t="s">
        <v>56</v>
      </c>
      <c r="H1881" s="3" t="s">
        <v>2087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2296</v>
      </c>
      <c r="T1881" s="3" t="s">
        <v>47</v>
      </c>
      <c r="U1881" s="3" t="s">
        <v>2297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hidden="1" x14ac:dyDescent="0.2">
      <c r="A1882" s="3">
        <v>11881</v>
      </c>
      <c r="B1882" s="3" t="s">
        <v>2</v>
      </c>
      <c r="C1882" s="3">
        <v>11881</v>
      </c>
      <c r="D1882" s="3" t="s">
        <v>6047</v>
      </c>
      <c r="E1882" s="3" t="s">
        <v>6048</v>
      </c>
      <c r="F1882" s="3">
        <v>2016</v>
      </c>
      <c r="G1882" s="3" t="s">
        <v>198</v>
      </c>
      <c r="H1882" s="3" t="s">
        <v>621</v>
      </c>
      <c r="I1882" s="3" t="s">
        <v>716</v>
      </c>
      <c r="J1882" s="3" t="s">
        <v>2292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6049</v>
      </c>
      <c r="T1882" s="3" t="s">
        <v>62</v>
      </c>
      <c r="U1882" s="3" t="s">
        <v>6050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hidden="1" x14ac:dyDescent="0.2">
      <c r="A1883" s="3">
        <v>11882</v>
      </c>
      <c r="B1883" s="3" t="s">
        <v>2</v>
      </c>
      <c r="C1883" s="3">
        <v>11882</v>
      </c>
      <c r="D1883" s="3" t="s">
        <v>6051</v>
      </c>
      <c r="F1883" s="3">
        <v>2007</v>
      </c>
      <c r="G1883" s="3" t="s">
        <v>56</v>
      </c>
      <c r="H1883" s="3" t="s">
        <v>528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6052</v>
      </c>
      <c r="T1883" s="3" t="s">
        <v>6053</v>
      </c>
      <c r="U1883" s="3" t="s">
        <v>628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3917</v>
      </c>
      <c r="F1884" s="3">
        <v>2017</v>
      </c>
      <c r="G1884" s="3" t="s">
        <v>358</v>
      </c>
      <c r="H1884" s="3" t="s">
        <v>359</v>
      </c>
      <c r="I1884" s="3" t="s">
        <v>1110</v>
      </c>
      <c r="K1884" s="3" t="s">
        <v>59</v>
      </c>
      <c r="L1884" s="3" t="s">
        <v>1296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924</v>
      </c>
      <c r="T1884" s="3" t="s">
        <v>47</v>
      </c>
      <c r="U1884" s="3" t="s">
        <v>3533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x14ac:dyDescent="0.2">
      <c r="A1886" s="3">
        <v>11604</v>
      </c>
      <c r="B1886" s="3" t="s">
        <v>2</v>
      </c>
      <c r="C1886" s="3">
        <v>11604</v>
      </c>
      <c r="D1886" s="3" t="s">
        <v>5365</v>
      </c>
      <c r="F1886" s="3">
        <v>2017</v>
      </c>
      <c r="G1886" s="3" t="s">
        <v>353</v>
      </c>
      <c r="H1886" s="3">
        <v>308</v>
      </c>
      <c r="I1886" s="3" t="s">
        <v>5366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3159</v>
      </c>
      <c r="T1886" s="3" t="s">
        <v>47</v>
      </c>
      <c r="U1886" s="3" t="s">
        <v>228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hidden="1" x14ac:dyDescent="0.2">
      <c r="A1887" s="3">
        <v>11886</v>
      </c>
      <c r="B1887" s="3" t="s">
        <v>2</v>
      </c>
      <c r="C1887" s="3">
        <v>11886</v>
      </c>
      <c r="D1887" s="3" t="s">
        <v>589</v>
      </c>
      <c r="E1887" s="3" t="s">
        <v>6060</v>
      </c>
      <c r="F1887" s="3">
        <v>2010</v>
      </c>
      <c r="G1887" s="3" t="s">
        <v>56</v>
      </c>
      <c r="H1887" s="3" t="s">
        <v>366</v>
      </c>
      <c r="J1887" s="3" t="s">
        <v>367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2799</v>
      </c>
      <c r="S1887" s="3" t="s">
        <v>1127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hidden="1" x14ac:dyDescent="0.2">
      <c r="A1888" s="3">
        <v>11887</v>
      </c>
      <c r="B1888" s="3" t="s">
        <v>2</v>
      </c>
      <c r="C1888" s="3">
        <v>11887</v>
      </c>
      <c r="D1888" s="3" t="s">
        <v>4529</v>
      </c>
      <c r="E1888" s="3" t="s">
        <v>6061</v>
      </c>
      <c r="F1888" s="3">
        <v>2017</v>
      </c>
      <c r="G1888" s="3" t="s">
        <v>4313</v>
      </c>
      <c r="H1888" s="3" t="s">
        <v>4441</v>
      </c>
      <c r="I1888" s="3" t="s">
        <v>4427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6062</v>
      </c>
      <c r="T1888" s="3" t="s">
        <v>70</v>
      </c>
      <c r="U1888" s="3" t="s">
        <v>4526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hidden="1" x14ac:dyDescent="0.2">
      <c r="A1889" s="3">
        <v>11888</v>
      </c>
      <c r="B1889" s="3" t="s">
        <v>2</v>
      </c>
      <c r="C1889" s="3">
        <v>11888</v>
      </c>
      <c r="D1889" s="3" t="s">
        <v>3110</v>
      </c>
      <c r="E1889" s="3" t="s">
        <v>6063</v>
      </c>
      <c r="F1889" s="3">
        <v>2006</v>
      </c>
      <c r="G1889" s="3" t="s">
        <v>38</v>
      </c>
      <c r="H1889" s="3" t="s">
        <v>689</v>
      </c>
      <c r="J1889" s="3" t="s">
        <v>690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1477</v>
      </c>
      <c r="S1889" s="3" t="s">
        <v>400</v>
      </c>
      <c r="T1889" s="3" t="s">
        <v>47</v>
      </c>
      <c r="U1889" s="3" t="s">
        <v>1233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5972</v>
      </c>
      <c r="F1890" s="3">
        <v>1998</v>
      </c>
      <c r="G1890" s="3" t="s">
        <v>358</v>
      </c>
      <c r="H1890" s="3" t="s">
        <v>5973</v>
      </c>
      <c r="I1890" s="3" t="s">
        <v>1093</v>
      </c>
      <c r="J1890" s="3" t="s">
        <v>5974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5975</v>
      </c>
      <c r="T1890" s="3" t="s">
        <v>47</v>
      </c>
      <c r="U1890" s="3" t="s">
        <v>5961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hidden="1" x14ac:dyDescent="0.2">
      <c r="A1891" s="3">
        <v>11890</v>
      </c>
      <c r="B1891" s="3" t="s">
        <v>2</v>
      </c>
      <c r="C1891" s="3">
        <v>11890</v>
      </c>
      <c r="D1891" s="3" t="s">
        <v>3944</v>
      </c>
      <c r="E1891" s="3" t="s">
        <v>6066</v>
      </c>
      <c r="F1891" s="3">
        <v>2012</v>
      </c>
      <c r="G1891" s="3" t="s">
        <v>299</v>
      </c>
      <c r="H1891" s="3" t="s">
        <v>593</v>
      </c>
      <c r="I1891" s="3" t="s">
        <v>1758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6067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hidden="1" x14ac:dyDescent="0.2">
      <c r="A1892" s="3">
        <v>11891</v>
      </c>
      <c r="B1892" s="3" t="s">
        <v>2</v>
      </c>
      <c r="C1892" s="3">
        <v>11891</v>
      </c>
      <c r="D1892" s="3" t="s">
        <v>6068</v>
      </c>
      <c r="F1892" s="3">
        <v>2014</v>
      </c>
      <c r="G1892" s="3" t="s">
        <v>191</v>
      </c>
      <c r="H1892" s="3" t="s">
        <v>1718</v>
      </c>
      <c r="I1892" s="3" t="s">
        <v>4385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4602</v>
      </c>
      <c r="T1892" s="3" t="s">
        <v>62</v>
      </c>
      <c r="U1892" s="3" t="s">
        <v>1108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hidden="1" x14ac:dyDescent="0.2">
      <c r="A1893" s="3">
        <v>11892</v>
      </c>
      <c r="B1893" s="3" t="s">
        <v>2</v>
      </c>
      <c r="C1893" s="3">
        <v>11892</v>
      </c>
      <c r="D1893" s="3" t="s">
        <v>6069</v>
      </c>
      <c r="E1893" s="3" t="s">
        <v>6070</v>
      </c>
      <c r="F1893" s="3">
        <v>2016</v>
      </c>
      <c r="G1893" s="3" t="s">
        <v>284</v>
      </c>
      <c r="H1893" s="3" t="s">
        <v>6071</v>
      </c>
      <c r="I1893" s="3" t="s">
        <v>6072</v>
      </c>
      <c r="J1893" s="3" t="s">
        <v>6073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966</v>
      </c>
      <c r="T1893" s="3" t="s">
        <v>62</v>
      </c>
      <c r="U1893" s="6" t="s">
        <v>1242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hidden="1" x14ac:dyDescent="0.2">
      <c r="A1894" s="3">
        <v>11893</v>
      </c>
      <c r="B1894" s="3" t="s">
        <v>2</v>
      </c>
      <c r="C1894" s="3">
        <v>11893</v>
      </c>
      <c r="D1894" s="3" t="s">
        <v>6074</v>
      </c>
      <c r="E1894" s="3" t="s">
        <v>6075</v>
      </c>
      <c r="F1894" s="3">
        <v>2001</v>
      </c>
      <c r="G1894" s="3" t="s">
        <v>198</v>
      </c>
      <c r="H1894" s="3" t="s">
        <v>877</v>
      </c>
      <c r="I1894" s="3" t="s">
        <v>114</v>
      </c>
      <c r="J1894" s="3" t="s">
        <v>6076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3718</v>
      </c>
      <c r="T1894" s="3" t="s">
        <v>62</v>
      </c>
      <c r="U1894" s="3" t="s">
        <v>881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hidden="1" x14ac:dyDescent="0.2">
      <c r="A1895" s="3">
        <v>11894</v>
      </c>
      <c r="B1895" s="3" t="s">
        <v>2</v>
      </c>
      <c r="C1895" s="3">
        <v>11894</v>
      </c>
      <c r="D1895" s="3" t="s">
        <v>6077</v>
      </c>
      <c r="F1895" s="3">
        <v>1992</v>
      </c>
      <c r="G1895" s="3" t="s">
        <v>38</v>
      </c>
      <c r="H1895" s="3" t="s">
        <v>512</v>
      </c>
      <c r="I1895" s="3" t="s">
        <v>6078</v>
      </c>
      <c r="J1895" s="3" t="s">
        <v>6079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6080</v>
      </c>
      <c r="T1895" s="3" t="s">
        <v>62</v>
      </c>
      <c r="U1895" s="3" t="s">
        <v>733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x14ac:dyDescent="0.2">
      <c r="A1896" s="3">
        <v>11848</v>
      </c>
      <c r="B1896" s="3" t="s">
        <v>2</v>
      </c>
      <c r="C1896" s="3">
        <v>11848</v>
      </c>
      <c r="D1896" s="3" t="s">
        <v>4656</v>
      </c>
      <c r="E1896" s="3" t="s">
        <v>5960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2900</v>
      </c>
      <c r="T1896" s="3" t="s">
        <v>47</v>
      </c>
      <c r="U1896" s="3" t="s">
        <v>5961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hidden="1" x14ac:dyDescent="0.2">
      <c r="A1897" s="3">
        <v>11896</v>
      </c>
      <c r="B1897" s="3" t="s">
        <v>2</v>
      </c>
      <c r="C1897" s="3">
        <v>11896</v>
      </c>
      <c r="D1897" s="3" t="s">
        <v>6083</v>
      </c>
      <c r="F1897" s="3">
        <v>2017</v>
      </c>
      <c r="G1897" s="3" t="s">
        <v>86</v>
      </c>
      <c r="H1897" s="3" t="s">
        <v>836</v>
      </c>
      <c r="I1897" s="3" t="s">
        <v>503</v>
      </c>
      <c r="K1897" s="3" t="s">
        <v>59</v>
      </c>
      <c r="L1897" s="3" t="s">
        <v>654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6084</v>
      </c>
      <c r="T1897" s="3" t="s">
        <v>62</v>
      </c>
      <c r="U1897" s="3" t="s">
        <v>6085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1053</v>
      </c>
      <c r="E1898" s="3" t="s">
        <v>3307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3308</v>
      </c>
      <c r="T1898" s="3" t="s">
        <v>47</v>
      </c>
      <c r="U1898" s="3" t="s">
        <v>962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4158</v>
      </c>
      <c r="E1899" s="3" t="s">
        <v>4159</v>
      </c>
      <c r="F1899" s="3">
        <v>2010</v>
      </c>
      <c r="G1899" s="3" t="s">
        <v>86</v>
      </c>
      <c r="H1899" s="3" t="s">
        <v>502</v>
      </c>
      <c r="I1899" s="3" t="s">
        <v>503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4160</v>
      </c>
      <c r="T1899" s="3" t="s">
        <v>47</v>
      </c>
      <c r="U1899" s="3" t="s">
        <v>962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hidden="1" x14ac:dyDescent="0.2">
      <c r="A1900" s="3">
        <v>11899</v>
      </c>
      <c r="B1900" s="3" t="s">
        <v>2</v>
      </c>
      <c r="C1900" s="3">
        <v>11899</v>
      </c>
      <c r="D1900" s="3" t="s">
        <v>6090</v>
      </c>
      <c r="E1900" s="3" t="s">
        <v>6091</v>
      </c>
      <c r="F1900" s="3">
        <v>2009</v>
      </c>
      <c r="G1900" s="3" t="s">
        <v>292</v>
      </c>
      <c r="H1900" s="3" t="s">
        <v>293</v>
      </c>
      <c r="I1900" s="3" t="s">
        <v>6092</v>
      </c>
      <c r="J1900" s="3" t="s">
        <v>2934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5709</v>
      </c>
      <c r="T1900" s="3" t="s">
        <v>47</v>
      </c>
      <c r="U1900" s="3" t="s">
        <v>3133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hidden="1" x14ac:dyDescent="0.2">
      <c r="A1901" s="3">
        <v>11900</v>
      </c>
      <c r="B1901" s="3" t="s">
        <v>2</v>
      </c>
      <c r="C1901" s="3">
        <v>11900</v>
      </c>
      <c r="D1901" s="3" t="s">
        <v>6093</v>
      </c>
      <c r="E1901" s="3" t="s">
        <v>6094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3135</v>
      </c>
      <c r="K1901" s="3" t="s">
        <v>4034</v>
      </c>
      <c r="L1901" s="3" t="s">
        <v>147</v>
      </c>
      <c r="M1901" s="3" t="s">
        <v>60</v>
      </c>
      <c r="N1901" s="3" t="s">
        <v>2957</v>
      </c>
      <c r="O1901" s="3">
        <v>1598</v>
      </c>
      <c r="R1901" s="3">
        <v>96</v>
      </c>
      <c r="S1901" s="3" t="s">
        <v>6095</v>
      </c>
      <c r="T1901" s="3" t="s">
        <v>81</v>
      </c>
      <c r="U1901" s="3" t="s">
        <v>1665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hidden="1" x14ac:dyDescent="0.2">
      <c r="A1902" s="3">
        <v>11901</v>
      </c>
      <c r="B1902" s="3" t="s">
        <v>2</v>
      </c>
      <c r="C1902" s="3">
        <v>11901</v>
      </c>
      <c r="D1902" s="3" t="s">
        <v>6096</v>
      </c>
      <c r="E1902" s="3" t="s">
        <v>6097</v>
      </c>
      <c r="F1902" s="3">
        <v>2002</v>
      </c>
      <c r="G1902" s="3" t="s">
        <v>56</v>
      </c>
      <c r="H1902" s="3" t="s">
        <v>57</v>
      </c>
      <c r="I1902" s="3" t="s">
        <v>3584</v>
      </c>
      <c r="J1902" s="3" t="s">
        <v>2414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6098</v>
      </c>
      <c r="T1902" s="3" t="s">
        <v>149</v>
      </c>
      <c r="U1902" s="3" t="s">
        <v>2893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hidden="1" x14ac:dyDescent="0.2">
      <c r="A1903" s="3">
        <v>11902</v>
      </c>
      <c r="B1903" s="3" t="s">
        <v>2</v>
      </c>
      <c r="C1903" s="3">
        <v>11902</v>
      </c>
      <c r="D1903" s="3" t="s">
        <v>6099</v>
      </c>
      <c r="E1903" s="3" t="s">
        <v>6100</v>
      </c>
      <c r="F1903" s="3">
        <v>2008</v>
      </c>
      <c r="G1903" s="3" t="s">
        <v>358</v>
      </c>
      <c r="H1903" s="3" t="s">
        <v>798</v>
      </c>
      <c r="I1903" s="3" t="s">
        <v>1870</v>
      </c>
      <c r="K1903" s="3" t="s">
        <v>41</v>
      </c>
      <c r="L1903" s="3" t="s">
        <v>361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6101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hidden="1" x14ac:dyDescent="0.2">
      <c r="A1904" s="3">
        <v>11903</v>
      </c>
      <c r="B1904" s="3" t="s">
        <v>2</v>
      </c>
      <c r="C1904" s="3">
        <v>11903</v>
      </c>
      <c r="D1904" s="3" t="s">
        <v>6102</v>
      </c>
      <c r="F1904" s="3">
        <v>1995</v>
      </c>
      <c r="G1904" s="3" t="s">
        <v>86</v>
      </c>
      <c r="H1904" s="3" t="s">
        <v>1711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1509</v>
      </c>
      <c r="T1904" s="3" t="s">
        <v>47</v>
      </c>
      <c r="U1904" s="3" t="s">
        <v>6103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4354</v>
      </c>
      <c r="E1905" s="3" t="s">
        <v>4355</v>
      </c>
      <c r="F1905" s="3">
        <v>2004</v>
      </c>
      <c r="G1905" s="3" t="s">
        <v>198</v>
      </c>
      <c r="H1905" s="3" t="s">
        <v>877</v>
      </c>
      <c r="I1905" s="3" t="s">
        <v>3072</v>
      </c>
      <c r="J1905" s="3" t="s">
        <v>879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4356</v>
      </c>
      <c r="T1905" s="3" t="s">
        <v>47</v>
      </c>
      <c r="U1905" s="3" t="s">
        <v>869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hidden="1" x14ac:dyDescent="0.2">
      <c r="A1906" s="3">
        <v>11905</v>
      </c>
      <c r="B1906" s="3" t="s">
        <v>2</v>
      </c>
      <c r="C1906" s="3">
        <v>11905</v>
      </c>
      <c r="D1906" s="3" t="s">
        <v>1563</v>
      </c>
      <c r="E1906" s="3" t="s">
        <v>6106</v>
      </c>
      <c r="F1906" s="3">
        <v>2005</v>
      </c>
      <c r="G1906" s="3" t="s">
        <v>56</v>
      </c>
      <c r="H1906" s="3" t="s">
        <v>57</v>
      </c>
      <c r="I1906" s="3" t="s">
        <v>1050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6107</v>
      </c>
      <c r="T1906" s="3" t="s">
        <v>62</v>
      </c>
      <c r="U1906" s="3" t="s">
        <v>2711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hidden="1" x14ac:dyDescent="0.2">
      <c r="A1907" s="3">
        <v>11906</v>
      </c>
      <c r="B1907" s="3" t="s">
        <v>2</v>
      </c>
      <c r="C1907" s="3">
        <v>11906</v>
      </c>
      <c r="D1907" s="3" t="s">
        <v>769</v>
      </c>
      <c r="F1907" s="3">
        <v>1989</v>
      </c>
      <c r="G1907" s="3" t="s">
        <v>191</v>
      </c>
      <c r="H1907" s="3" t="s">
        <v>207</v>
      </c>
      <c r="I1907" s="3" t="s">
        <v>770</v>
      </c>
      <c r="K1907" s="3" t="s">
        <v>41</v>
      </c>
      <c r="L1907" s="3" t="s">
        <v>147</v>
      </c>
      <c r="M1907" s="3" t="s">
        <v>43</v>
      </c>
      <c r="N1907" s="3" t="s">
        <v>552</v>
      </c>
      <c r="O1907" s="3">
        <v>1994</v>
      </c>
      <c r="R1907" s="3">
        <v>113</v>
      </c>
      <c r="S1907" s="3" t="s">
        <v>6108</v>
      </c>
      <c r="T1907" s="3" t="s">
        <v>47</v>
      </c>
      <c r="U1907" s="3" t="s">
        <v>869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5782</v>
      </c>
      <c r="E1908" s="3" t="s">
        <v>5783</v>
      </c>
      <c r="F1908" s="3">
        <v>2001</v>
      </c>
      <c r="G1908" s="3" t="s">
        <v>358</v>
      </c>
      <c r="H1908" s="3" t="s">
        <v>5784</v>
      </c>
      <c r="I1908" s="3" t="s">
        <v>5785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5786</v>
      </c>
      <c r="T1908" s="3" t="s">
        <v>47</v>
      </c>
      <c r="U1908" s="3" t="s">
        <v>5787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1450</v>
      </c>
      <c r="E1909" s="3" t="s">
        <v>1451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616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1274</v>
      </c>
      <c r="T1909" s="3" t="s">
        <v>47</v>
      </c>
      <c r="U1909" s="3" t="s">
        <v>1452</v>
      </c>
      <c r="W1909" s="3" t="s">
        <v>450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hidden="1" x14ac:dyDescent="0.2">
      <c r="A1910" s="3">
        <v>11909</v>
      </c>
      <c r="B1910" s="3" t="s">
        <v>2</v>
      </c>
      <c r="C1910" s="3">
        <v>11909</v>
      </c>
      <c r="D1910" s="3" t="s">
        <v>6113</v>
      </c>
      <c r="E1910" s="3" t="s">
        <v>6114</v>
      </c>
      <c r="F1910" s="3">
        <v>2016</v>
      </c>
      <c r="G1910" s="3" t="s">
        <v>6115</v>
      </c>
      <c r="H1910" s="3" t="s">
        <v>6116</v>
      </c>
      <c r="I1910" s="3" t="s">
        <v>6117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6118</v>
      </c>
      <c r="T1910" s="3" t="s">
        <v>81</v>
      </c>
      <c r="U1910" s="3" t="s">
        <v>2659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hidden="1" x14ac:dyDescent="0.2">
      <c r="A1911" s="3">
        <v>11910</v>
      </c>
      <c r="B1911" s="3" t="s">
        <v>2</v>
      </c>
      <c r="C1911" s="3">
        <v>11910</v>
      </c>
      <c r="D1911" s="3" t="s">
        <v>6119</v>
      </c>
      <c r="E1911" s="3" t="s">
        <v>6120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6121</v>
      </c>
      <c r="T1911" s="3" t="s">
        <v>81</v>
      </c>
      <c r="U1911" s="3" t="s">
        <v>2609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5172</v>
      </c>
      <c r="E1912" s="3" t="s">
        <v>5173</v>
      </c>
      <c r="F1912" s="3">
        <v>2004</v>
      </c>
      <c r="G1912" s="3" t="s">
        <v>38</v>
      </c>
      <c r="H1912" s="3" t="s">
        <v>3733</v>
      </c>
      <c r="I1912" s="3" t="s">
        <v>488</v>
      </c>
      <c r="J1912" s="3" t="s">
        <v>3734</v>
      </c>
      <c r="K1912" s="3" t="s">
        <v>59</v>
      </c>
      <c r="L1912" s="3" t="s">
        <v>2166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5174</v>
      </c>
      <c r="T1912" s="3" t="s">
        <v>47</v>
      </c>
      <c r="U1912" s="3" t="s">
        <v>5175</v>
      </c>
      <c r="W1912" s="6" t="s">
        <v>6354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5762</v>
      </c>
      <c r="F1913" s="3">
        <v>2004</v>
      </c>
      <c r="G1913" s="3" t="s">
        <v>112</v>
      </c>
      <c r="H1913" s="3" t="s">
        <v>434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5763</v>
      </c>
      <c r="T1913" s="3" t="s">
        <v>47</v>
      </c>
      <c r="U1913" s="3" t="s">
        <v>5764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624</v>
      </c>
      <c r="F1914" s="3">
        <v>2012</v>
      </c>
      <c r="G1914" s="3" t="s">
        <v>56</v>
      </c>
      <c r="H1914" s="3" t="s">
        <v>341</v>
      </c>
      <c r="I1914" s="3" t="s">
        <v>625</v>
      </c>
      <c r="J1914" s="3" t="s">
        <v>626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627</v>
      </c>
      <c r="T1914" s="3" t="s">
        <v>47</v>
      </c>
      <c r="U1914" s="3" t="s">
        <v>628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hidden="1" x14ac:dyDescent="0.2">
      <c r="A1915" s="3">
        <v>11914</v>
      </c>
      <c r="B1915" s="3" t="s">
        <v>2</v>
      </c>
      <c r="C1915" s="3">
        <v>11914</v>
      </c>
      <c r="D1915" s="3" t="s">
        <v>6130</v>
      </c>
      <c r="F1915" s="3">
        <v>1995</v>
      </c>
      <c r="G1915" s="3" t="s">
        <v>259</v>
      </c>
      <c r="H1915" s="3" t="s">
        <v>260</v>
      </c>
      <c r="I1915" s="3" t="s">
        <v>4050</v>
      </c>
      <c r="J1915" s="3" t="s">
        <v>6131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6132</v>
      </c>
      <c r="T1915" s="3" t="s">
        <v>171</v>
      </c>
      <c r="U1915" s="3" t="s">
        <v>1098</v>
      </c>
      <c r="V1915" s="3">
        <v>9310</v>
      </c>
      <c r="W1915" s="3" t="s">
        <v>450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hidden="1" x14ac:dyDescent="0.2">
      <c r="A1916" s="3">
        <v>11915</v>
      </c>
      <c r="B1916" s="3" t="s">
        <v>2</v>
      </c>
      <c r="C1916" s="3">
        <v>11915</v>
      </c>
      <c r="D1916" s="3" t="s">
        <v>6133</v>
      </c>
      <c r="F1916" s="3">
        <v>2006</v>
      </c>
      <c r="G1916" s="3" t="s">
        <v>152</v>
      </c>
      <c r="H1916" s="3" t="s">
        <v>1031</v>
      </c>
      <c r="J1916" s="3" t="s">
        <v>736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6134</v>
      </c>
      <c r="T1916" s="3" t="s">
        <v>81</v>
      </c>
      <c r="U1916" s="3" t="s">
        <v>1039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hidden="1" x14ac:dyDescent="0.2">
      <c r="A1917" s="3">
        <v>11916</v>
      </c>
      <c r="B1917" s="3" t="s">
        <v>2</v>
      </c>
      <c r="C1917" s="3">
        <v>11916</v>
      </c>
      <c r="D1917" s="3" t="s">
        <v>6135</v>
      </c>
      <c r="F1917" s="3">
        <v>2014</v>
      </c>
      <c r="G1917" s="3" t="s">
        <v>38</v>
      </c>
      <c r="H1917" s="3" t="s">
        <v>1773</v>
      </c>
      <c r="I1917" s="3" t="s">
        <v>985</v>
      </c>
      <c r="K1917" s="3" t="s">
        <v>59</v>
      </c>
      <c r="L1917" s="3" t="s">
        <v>361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5469</v>
      </c>
      <c r="T1917" s="3" t="s">
        <v>47</v>
      </c>
      <c r="U1917" s="3" t="s">
        <v>1008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x14ac:dyDescent="0.2">
      <c r="A1918" s="3">
        <v>10145</v>
      </c>
      <c r="B1918" s="3" t="s">
        <v>2</v>
      </c>
      <c r="C1918" s="3">
        <v>10145</v>
      </c>
      <c r="D1918" s="3" t="s">
        <v>840</v>
      </c>
      <c r="F1918" s="3">
        <v>1997</v>
      </c>
      <c r="G1918" s="3" t="s">
        <v>841</v>
      </c>
      <c r="H1918" s="3" t="s">
        <v>842</v>
      </c>
      <c r="K1918" s="3" t="s">
        <v>59</v>
      </c>
      <c r="L1918" s="3" t="s">
        <v>42</v>
      </c>
      <c r="M1918" s="3" t="s">
        <v>103</v>
      </c>
      <c r="N1918" s="3" t="s">
        <v>552</v>
      </c>
      <c r="O1918" s="3">
        <v>3059</v>
      </c>
      <c r="R1918" s="3">
        <v>11</v>
      </c>
      <c r="S1918" s="3" t="s">
        <v>843</v>
      </c>
      <c r="T1918" s="3" t="s">
        <v>47</v>
      </c>
      <c r="U1918" s="3" t="s">
        <v>844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3252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3253</v>
      </c>
      <c r="K1919" s="3" t="s">
        <v>41</v>
      </c>
      <c r="L1919" s="3" t="s">
        <v>480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3254</v>
      </c>
      <c r="T1919" s="3" t="s">
        <v>47</v>
      </c>
      <c r="U1919" s="3" t="s">
        <v>844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hidden="1" x14ac:dyDescent="0.2">
      <c r="A1920" s="3">
        <v>11919</v>
      </c>
      <c r="B1920" s="3" t="s">
        <v>2</v>
      </c>
      <c r="C1920" s="3">
        <v>11919</v>
      </c>
      <c r="D1920" s="3" t="s">
        <v>6139</v>
      </c>
      <c r="F1920" s="3">
        <v>2008</v>
      </c>
      <c r="G1920" s="3" t="s">
        <v>198</v>
      </c>
      <c r="H1920" s="3" t="s">
        <v>877</v>
      </c>
      <c r="I1920" s="3" t="s">
        <v>1501</v>
      </c>
      <c r="J1920" s="3" t="s">
        <v>2556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6140</v>
      </c>
      <c r="T1920" s="3" t="s">
        <v>62</v>
      </c>
      <c r="U1920" s="3" t="s">
        <v>6141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5628</v>
      </c>
      <c r="E1921" s="3" t="s">
        <v>5629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480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5630</v>
      </c>
      <c r="T1921" s="3" t="s">
        <v>47</v>
      </c>
      <c r="U1921" s="3" t="s">
        <v>5631</v>
      </c>
      <c r="W1921" s="3" t="s">
        <v>702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hidden="1" x14ac:dyDescent="0.2">
      <c r="A1922" s="3">
        <v>11921</v>
      </c>
      <c r="B1922" s="3" t="s">
        <v>2</v>
      </c>
      <c r="C1922" s="3">
        <v>11921</v>
      </c>
      <c r="D1922" s="3" t="s">
        <v>1394</v>
      </c>
      <c r="E1922" s="3" t="s">
        <v>6144</v>
      </c>
      <c r="F1922" s="3">
        <v>2006</v>
      </c>
      <c r="G1922" s="3" t="s">
        <v>112</v>
      </c>
      <c r="H1922" s="3" t="s">
        <v>1395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6145</v>
      </c>
      <c r="T1922" s="3" t="s">
        <v>171</v>
      </c>
      <c r="U1922" s="3" t="s">
        <v>618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hidden="1" x14ac:dyDescent="0.2">
      <c r="A1923" s="3">
        <v>11922</v>
      </c>
      <c r="B1923" s="3" t="s">
        <v>2</v>
      </c>
      <c r="C1923" s="3">
        <v>11922</v>
      </c>
      <c r="D1923" s="3" t="s">
        <v>792</v>
      </c>
      <c r="E1923" s="3" t="s">
        <v>6146</v>
      </c>
      <c r="F1923" s="3">
        <v>1998</v>
      </c>
      <c r="G1923" s="3" t="s">
        <v>56</v>
      </c>
      <c r="H1923" s="3" t="s">
        <v>794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6147</v>
      </c>
      <c r="T1923" s="3" t="s">
        <v>62</v>
      </c>
      <c r="U1923" s="3" t="s">
        <v>6148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hidden="1" x14ac:dyDescent="0.2">
      <c r="A1924" s="3">
        <v>11923</v>
      </c>
      <c r="B1924" s="3" t="s">
        <v>2</v>
      </c>
      <c r="C1924" s="3">
        <v>11923</v>
      </c>
      <c r="D1924" s="3" t="s">
        <v>6149</v>
      </c>
      <c r="E1924" s="3" t="s">
        <v>6150</v>
      </c>
      <c r="F1924" s="3">
        <v>2013</v>
      </c>
      <c r="G1924" s="3" t="s">
        <v>56</v>
      </c>
      <c r="H1924" s="3" t="s">
        <v>341</v>
      </c>
      <c r="I1924" s="3" t="s">
        <v>625</v>
      </c>
      <c r="J1924" s="3" t="s">
        <v>626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4094</v>
      </c>
      <c r="T1924" s="3" t="s">
        <v>62</v>
      </c>
      <c r="U1924" s="3" t="s">
        <v>466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hidden="1" x14ac:dyDescent="0.2">
      <c r="A1925" s="3">
        <v>11924</v>
      </c>
      <c r="B1925" s="3" t="s">
        <v>2</v>
      </c>
      <c r="C1925" s="3">
        <v>11924</v>
      </c>
      <c r="D1925" s="3" t="s">
        <v>5087</v>
      </c>
      <c r="E1925" s="3" t="s">
        <v>6151</v>
      </c>
      <c r="F1925" s="3">
        <v>2011</v>
      </c>
      <c r="G1925" s="3" t="s">
        <v>56</v>
      </c>
      <c r="H1925" s="3" t="s">
        <v>341</v>
      </c>
      <c r="J1925" s="3" t="s">
        <v>872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6152</v>
      </c>
      <c r="T1925" s="3" t="s">
        <v>171</v>
      </c>
      <c r="U1925" s="3" t="s">
        <v>3056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hidden="1" x14ac:dyDescent="0.2">
      <c r="A1926" s="3">
        <v>11925</v>
      </c>
      <c r="B1926" s="3" t="s">
        <v>2</v>
      </c>
      <c r="C1926" s="3">
        <v>11925</v>
      </c>
      <c r="D1926" s="3" t="s">
        <v>6153</v>
      </c>
      <c r="E1926" s="3" t="s">
        <v>6154</v>
      </c>
      <c r="F1926" s="3">
        <v>2011</v>
      </c>
      <c r="G1926" s="3" t="s">
        <v>198</v>
      </c>
      <c r="H1926" s="3" t="s">
        <v>597</v>
      </c>
      <c r="I1926" s="3" t="s">
        <v>3615</v>
      </c>
      <c r="J1926" s="3" t="s">
        <v>2225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6155</v>
      </c>
      <c r="T1926" s="3" t="s">
        <v>211</v>
      </c>
      <c r="U1926" s="3" t="s">
        <v>1933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hidden="1" x14ac:dyDescent="0.2">
      <c r="A1927" s="3">
        <v>11926</v>
      </c>
      <c r="B1927" s="3" t="s">
        <v>2</v>
      </c>
      <c r="C1927" s="3">
        <v>11926</v>
      </c>
      <c r="D1927" s="3" t="s">
        <v>6156</v>
      </c>
      <c r="F1927" s="3">
        <v>2015</v>
      </c>
      <c r="G1927" s="3" t="s">
        <v>259</v>
      </c>
      <c r="H1927" s="3" t="s">
        <v>444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2399</v>
      </c>
      <c r="T1927" s="3" t="s">
        <v>70</v>
      </c>
      <c r="U1927" s="3" t="s">
        <v>1930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3815</v>
      </c>
      <c r="E1928" s="3" t="s">
        <v>6127</v>
      </c>
      <c r="F1928" s="3">
        <v>2003</v>
      </c>
      <c r="G1928" s="3" t="s">
        <v>353</v>
      </c>
      <c r="H1928" s="3">
        <v>206</v>
      </c>
      <c r="J1928" s="3" t="s">
        <v>3643</v>
      </c>
      <c r="K1928" s="3" t="s">
        <v>1683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6128</v>
      </c>
      <c r="T1928" s="3" t="s">
        <v>47</v>
      </c>
      <c r="U1928" s="3" t="s">
        <v>6129</v>
      </c>
      <c r="W1928" s="3" t="s">
        <v>410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1617</v>
      </c>
      <c r="E1929" s="3" t="s">
        <v>1618</v>
      </c>
      <c r="F1929" s="3">
        <v>2013</v>
      </c>
      <c r="G1929" s="3" t="s">
        <v>86</v>
      </c>
      <c r="H1929" s="3" t="s">
        <v>502</v>
      </c>
      <c r="I1929" s="3" t="s">
        <v>503</v>
      </c>
      <c r="J1929" s="3" t="s">
        <v>1619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737</v>
      </c>
      <c r="T1929" s="3" t="s">
        <v>47</v>
      </c>
      <c r="U1929" s="3" t="s">
        <v>738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5618</v>
      </c>
      <c r="F1930" s="3">
        <v>1995</v>
      </c>
      <c r="G1930" s="3" t="s">
        <v>38</v>
      </c>
      <c r="H1930" s="3" t="s">
        <v>5619</v>
      </c>
      <c r="I1930" s="3" t="s">
        <v>5620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5621</v>
      </c>
      <c r="S1930" s="3" t="s">
        <v>5622</v>
      </c>
      <c r="T1930" s="3" t="s">
        <v>47</v>
      </c>
      <c r="U1930" s="3" t="s">
        <v>3768</v>
      </c>
      <c r="W1930" s="3" t="s">
        <v>410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hidden="1" x14ac:dyDescent="0.2">
      <c r="A1931" s="3">
        <v>11930</v>
      </c>
      <c r="B1931" s="3" t="s">
        <v>2</v>
      </c>
      <c r="C1931" s="3">
        <v>11930</v>
      </c>
      <c r="D1931" s="3" t="s">
        <v>6166</v>
      </c>
      <c r="E1931" s="3" t="s">
        <v>6167</v>
      </c>
      <c r="F1931" s="3">
        <v>2014</v>
      </c>
      <c r="G1931" s="3" t="s">
        <v>198</v>
      </c>
      <c r="H1931" s="3" t="s">
        <v>621</v>
      </c>
      <c r="I1931" s="3" t="s">
        <v>716</v>
      </c>
      <c r="J1931" s="3" t="s">
        <v>2292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6168</v>
      </c>
      <c r="T1931" s="3" t="s">
        <v>62</v>
      </c>
      <c r="U1931" s="3" t="s">
        <v>1094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hidden="1" x14ac:dyDescent="0.2">
      <c r="A1932" s="3">
        <v>11931</v>
      </c>
      <c r="B1932" s="3" t="s">
        <v>2</v>
      </c>
      <c r="C1932" s="3">
        <v>11931</v>
      </c>
      <c r="D1932" s="3" t="s">
        <v>546</v>
      </c>
      <c r="E1932" s="3" t="s">
        <v>6169</v>
      </c>
      <c r="F1932" s="3">
        <v>2010</v>
      </c>
      <c r="G1932" s="3" t="s">
        <v>56</v>
      </c>
      <c r="H1932" s="3" t="s">
        <v>366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6170</v>
      </c>
      <c r="S1932" s="3" t="s">
        <v>5593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hidden="1" x14ac:dyDescent="0.2">
      <c r="A1933" s="3">
        <v>11932</v>
      </c>
      <c r="B1933" s="3" t="s">
        <v>2</v>
      </c>
      <c r="C1933" s="3">
        <v>11932</v>
      </c>
      <c r="D1933" s="3" t="s">
        <v>6171</v>
      </c>
      <c r="F1933" s="3">
        <v>2015</v>
      </c>
      <c r="G1933" s="3" t="s">
        <v>38</v>
      </c>
      <c r="H1933" s="3" t="s">
        <v>1506</v>
      </c>
      <c r="I1933" s="3" t="s">
        <v>336</v>
      </c>
      <c r="J1933" s="3" t="s">
        <v>911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6172</v>
      </c>
      <c r="T1933" s="3" t="s">
        <v>70</v>
      </c>
      <c r="U1933" s="3" t="s">
        <v>643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hidden="1" x14ac:dyDescent="0.2">
      <c r="A1934" s="3">
        <v>11933</v>
      </c>
      <c r="B1934" s="3" t="s">
        <v>2</v>
      </c>
      <c r="C1934" s="3">
        <v>11933</v>
      </c>
      <c r="D1934" s="3" t="s">
        <v>6173</v>
      </c>
      <c r="F1934" s="3">
        <v>1994</v>
      </c>
      <c r="G1934" s="3" t="s">
        <v>56</v>
      </c>
      <c r="H1934" s="3" t="s">
        <v>3327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6174</v>
      </c>
      <c r="T1934" s="3" t="s">
        <v>62</v>
      </c>
      <c r="U1934" s="3" t="s">
        <v>6175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x14ac:dyDescent="0.2">
      <c r="A1935" s="3">
        <v>11711</v>
      </c>
      <c r="B1935" s="3" t="s">
        <v>2</v>
      </c>
      <c r="C1935" s="3">
        <v>11711</v>
      </c>
      <c r="D1935" s="3" t="s">
        <v>5623</v>
      </c>
      <c r="F1935" s="3">
        <v>1999</v>
      </c>
      <c r="G1935" s="3" t="s">
        <v>191</v>
      </c>
      <c r="H1935" s="3" t="s">
        <v>192</v>
      </c>
      <c r="I1935" s="3" t="s">
        <v>5624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1587</v>
      </c>
      <c r="T1935" s="3" t="s">
        <v>47</v>
      </c>
      <c r="U1935" s="3" t="s">
        <v>5625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hidden="1" x14ac:dyDescent="0.2">
      <c r="A1936" s="3">
        <v>11935</v>
      </c>
      <c r="B1936" s="3" t="s">
        <v>2</v>
      </c>
      <c r="C1936" s="3">
        <v>11935</v>
      </c>
      <c r="D1936" s="3" t="s">
        <v>6180</v>
      </c>
      <c r="F1936" s="3">
        <v>1999</v>
      </c>
      <c r="G1936" s="3" t="s">
        <v>292</v>
      </c>
      <c r="H1936" s="3" t="s">
        <v>899</v>
      </c>
      <c r="I1936" s="3" t="s">
        <v>2879</v>
      </c>
      <c r="J1936" s="3" t="s">
        <v>3263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6181</v>
      </c>
      <c r="S1936" s="3" t="s">
        <v>6182</v>
      </c>
      <c r="T1936" s="3" t="s">
        <v>47</v>
      </c>
      <c r="U1936" s="3" t="s">
        <v>643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hidden="1" x14ac:dyDescent="0.2">
      <c r="A1937" s="3">
        <v>11936</v>
      </c>
      <c r="B1937" s="3" t="s">
        <v>2</v>
      </c>
      <c r="C1937" s="3">
        <v>11936</v>
      </c>
      <c r="D1937" s="3" t="s">
        <v>6183</v>
      </c>
      <c r="F1937" s="3">
        <v>2016</v>
      </c>
      <c r="G1937" s="3" t="s">
        <v>112</v>
      </c>
      <c r="H1937" s="3" t="s">
        <v>168</v>
      </c>
      <c r="I1937" s="3" t="s">
        <v>6184</v>
      </c>
      <c r="J1937" s="3" t="s">
        <v>1354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6185</v>
      </c>
      <c r="T1937" s="3" t="s">
        <v>211</v>
      </c>
      <c r="U1937" s="3" t="s">
        <v>2391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818</v>
      </c>
      <c r="E1938" s="3" t="s">
        <v>819</v>
      </c>
      <c r="F1938" s="3">
        <v>2010</v>
      </c>
      <c r="G1938" s="3" t="s">
        <v>191</v>
      </c>
      <c r="H1938" s="3" t="s">
        <v>207</v>
      </c>
      <c r="I1938" s="3" t="s">
        <v>820</v>
      </c>
      <c r="K1938" s="3" t="s">
        <v>59</v>
      </c>
      <c r="L1938" s="3" t="s">
        <v>361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821</v>
      </c>
      <c r="T1938" s="3" t="s">
        <v>47</v>
      </c>
      <c r="U1938" s="3" t="s">
        <v>822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6142</v>
      </c>
      <c r="F1939" s="3">
        <v>2002</v>
      </c>
      <c r="G1939" s="3" t="s">
        <v>191</v>
      </c>
      <c r="H1939" s="3" t="s">
        <v>207</v>
      </c>
      <c r="I1939" s="3" t="s">
        <v>3686</v>
      </c>
      <c r="J1939" s="3" t="s">
        <v>479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6143</v>
      </c>
      <c r="T1939" s="3" t="s">
        <v>254</v>
      </c>
      <c r="U1939" s="3" t="s">
        <v>442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hidden="1" x14ac:dyDescent="0.2">
      <c r="A1940" s="3">
        <v>11939</v>
      </c>
      <c r="B1940" s="3" t="s">
        <v>2</v>
      </c>
      <c r="C1940" s="3">
        <v>11939</v>
      </c>
      <c r="D1940" s="3" t="s">
        <v>6191</v>
      </c>
      <c r="E1940" s="3" t="s">
        <v>6192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6193</v>
      </c>
      <c r="T1940" s="3" t="s">
        <v>47</v>
      </c>
      <c r="U1940" s="3" t="s">
        <v>3709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hidden="1" x14ac:dyDescent="0.2">
      <c r="A1941" s="3">
        <v>11940</v>
      </c>
      <c r="B1941" s="3" t="s">
        <v>2</v>
      </c>
      <c r="C1941" s="3">
        <v>11940</v>
      </c>
      <c r="D1941" s="3" t="s">
        <v>6194</v>
      </c>
      <c r="E1941" s="3" t="s">
        <v>6195</v>
      </c>
      <c r="F1941" s="3">
        <v>2008</v>
      </c>
      <c r="G1941" s="3" t="s">
        <v>56</v>
      </c>
      <c r="H1941" s="3" t="s">
        <v>57</v>
      </c>
      <c r="I1941" s="3" t="s">
        <v>889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6196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x14ac:dyDescent="0.2">
      <c r="A1942" s="3">
        <v>10808</v>
      </c>
      <c r="B1942" s="3" t="s">
        <v>2</v>
      </c>
      <c r="C1942" s="3">
        <v>10808</v>
      </c>
      <c r="D1942" s="3" t="s">
        <v>3183</v>
      </c>
      <c r="F1942" s="3">
        <v>2013</v>
      </c>
      <c r="G1942" s="3" t="s">
        <v>259</v>
      </c>
      <c r="H1942" s="3" t="s">
        <v>2393</v>
      </c>
      <c r="I1942" s="3" t="s">
        <v>649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1107</v>
      </c>
      <c r="T1942" s="3" t="s">
        <v>254</v>
      </c>
      <c r="U1942" s="3" t="s">
        <v>1677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5128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5129</v>
      </c>
      <c r="T1943" s="3" t="s">
        <v>254</v>
      </c>
      <c r="U1943" s="3" t="s">
        <v>2360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hidden="1" x14ac:dyDescent="0.2">
      <c r="A1944" s="3">
        <v>11943</v>
      </c>
      <c r="B1944" s="3" t="s">
        <v>2</v>
      </c>
      <c r="C1944" s="3">
        <v>11943</v>
      </c>
      <c r="D1944" s="3" t="s">
        <v>6199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6200</v>
      </c>
      <c r="T1944" s="3" t="s">
        <v>81</v>
      </c>
      <c r="U1944" s="3" t="s">
        <v>313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3518</v>
      </c>
      <c r="F1945" s="3">
        <v>2003</v>
      </c>
      <c r="G1945" s="3" t="s">
        <v>86</v>
      </c>
      <c r="H1945" s="3" t="s">
        <v>2280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3519</v>
      </c>
      <c r="T1945" s="3" t="s">
        <v>254</v>
      </c>
      <c r="U1945" s="3" t="s">
        <v>1332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hidden="1" x14ac:dyDescent="0.2">
      <c r="A1946" s="3">
        <v>11945</v>
      </c>
      <c r="B1946" s="3" t="s">
        <v>2</v>
      </c>
      <c r="C1946" s="3">
        <v>11945</v>
      </c>
      <c r="D1946" s="3" t="s">
        <v>6204</v>
      </c>
      <c r="E1946" s="3" t="s">
        <v>6205</v>
      </c>
      <c r="F1946" s="3">
        <v>1996</v>
      </c>
      <c r="G1946" s="3" t="s">
        <v>56</v>
      </c>
      <c r="H1946" s="3" t="s">
        <v>1370</v>
      </c>
      <c r="I1946" s="3" t="s">
        <v>6206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4423</v>
      </c>
      <c r="S1946" s="3" t="s">
        <v>4338</v>
      </c>
      <c r="T1946" s="3" t="s">
        <v>47</v>
      </c>
      <c r="U1946" s="3" t="s">
        <v>1641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hidden="1" x14ac:dyDescent="0.2">
      <c r="A1947" s="3">
        <v>11946</v>
      </c>
      <c r="B1947" s="3" t="s">
        <v>2</v>
      </c>
      <c r="C1947" s="3">
        <v>11946</v>
      </c>
      <c r="D1947" s="3" t="s">
        <v>6207</v>
      </c>
      <c r="F1947" s="3">
        <v>2000</v>
      </c>
      <c r="G1947" s="3" t="s">
        <v>259</v>
      </c>
      <c r="H1947" s="3" t="s">
        <v>636</v>
      </c>
      <c r="I1947" s="3" t="s">
        <v>146</v>
      </c>
      <c r="K1947" s="3" t="s">
        <v>1560</v>
      </c>
      <c r="L1947" s="3" t="s">
        <v>147</v>
      </c>
      <c r="M1947" s="3" t="s">
        <v>103</v>
      </c>
      <c r="N1947" s="3" t="s">
        <v>552</v>
      </c>
      <c r="O1947" s="3">
        <v>2499</v>
      </c>
      <c r="R1947" s="3">
        <v>88</v>
      </c>
      <c r="S1947" s="3" t="s">
        <v>6208</v>
      </c>
      <c r="T1947" s="3" t="s">
        <v>62</v>
      </c>
      <c r="U1947" s="3" t="s">
        <v>6209</v>
      </c>
      <c r="V1947" s="3">
        <v>9872</v>
      </c>
      <c r="W1947" s="3" t="s">
        <v>410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hidden="1" x14ac:dyDescent="0.2">
      <c r="A1948" s="3">
        <v>11947</v>
      </c>
      <c r="B1948" s="3" t="s">
        <v>2</v>
      </c>
      <c r="C1948" s="3">
        <v>11947</v>
      </c>
      <c r="D1948" s="3" t="s">
        <v>6210</v>
      </c>
      <c r="F1948" s="3">
        <v>2011</v>
      </c>
      <c r="G1948" s="3" t="s">
        <v>224</v>
      </c>
      <c r="H1948" s="3" t="s">
        <v>6211</v>
      </c>
      <c r="I1948" s="3" t="s">
        <v>336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6212</v>
      </c>
      <c r="S1948" s="3" t="s">
        <v>3158</v>
      </c>
      <c r="T1948" s="3" t="s">
        <v>62</v>
      </c>
      <c r="U1948" s="3" t="s">
        <v>1972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hidden="1" x14ac:dyDescent="0.2">
      <c r="A1949" s="3">
        <v>11948</v>
      </c>
      <c r="B1949" s="3" t="s">
        <v>2</v>
      </c>
      <c r="C1949" s="3">
        <v>11948</v>
      </c>
      <c r="D1949" s="3" t="s">
        <v>6213</v>
      </c>
      <c r="F1949" s="3">
        <v>2015</v>
      </c>
      <c r="G1949" s="3" t="s">
        <v>56</v>
      </c>
      <c r="H1949" s="3" t="s">
        <v>138</v>
      </c>
      <c r="I1949" s="3" t="s">
        <v>6214</v>
      </c>
      <c r="J1949" s="3" t="s">
        <v>429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6215</v>
      </c>
      <c r="T1949" s="3" t="s">
        <v>81</v>
      </c>
      <c r="U1949" s="3" t="s">
        <v>6216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hidden="1" x14ac:dyDescent="0.2">
      <c r="A1950" s="3">
        <v>11949</v>
      </c>
      <c r="B1950" s="3" t="s">
        <v>2</v>
      </c>
      <c r="C1950" s="3">
        <v>11949</v>
      </c>
      <c r="D1950" s="3" t="s">
        <v>4435</v>
      </c>
      <c r="E1950" s="3" t="s">
        <v>6217</v>
      </c>
      <c r="F1950" s="3">
        <v>2003</v>
      </c>
      <c r="G1950" s="3" t="s">
        <v>259</v>
      </c>
      <c r="H1950" s="3" t="s">
        <v>260</v>
      </c>
      <c r="I1950" s="3" t="s">
        <v>2665</v>
      </c>
      <c r="J1950" s="3" t="s">
        <v>3253</v>
      </c>
      <c r="K1950" s="3" t="s">
        <v>41</v>
      </c>
      <c r="L1950" s="3" t="s">
        <v>480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5435</v>
      </c>
      <c r="T1950" s="3" t="s">
        <v>62</v>
      </c>
      <c r="U1950" s="3" t="s">
        <v>1368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hidden="1" x14ac:dyDescent="0.2">
      <c r="A1951" s="3">
        <v>11950</v>
      </c>
      <c r="B1951" s="3" t="s">
        <v>2</v>
      </c>
      <c r="C1951" s="3">
        <v>11950</v>
      </c>
      <c r="D1951" s="3" t="s">
        <v>6218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6219</v>
      </c>
      <c r="S1951" s="3" t="s">
        <v>5115</v>
      </c>
      <c r="T1951" s="3" t="s">
        <v>47</v>
      </c>
      <c r="U1951" s="3" t="s">
        <v>6220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hidden="1" x14ac:dyDescent="0.2">
      <c r="A1952" s="3">
        <v>11951</v>
      </c>
      <c r="B1952" s="3" t="s">
        <v>2</v>
      </c>
      <c r="C1952" s="3">
        <v>11951</v>
      </c>
      <c r="D1952" s="3" t="s">
        <v>6221</v>
      </c>
      <c r="E1952" s="3" t="s">
        <v>6222</v>
      </c>
      <c r="F1952" s="3">
        <v>2011</v>
      </c>
      <c r="G1952" s="3" t="s">
        <v>86</v>
      </c>
      <c r="H1952" s="3" t="s">
        <v>6223</v>
      </c>
      <c r="I1952" s="3" t="s">
        <v>503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6224</v>
      </c>
      <c r="T1952" s="3" t="s">
        <v>62</v>
      </c>
      <c r="U1952" s="3" t="s">
        <v>2549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370</v>
      </c>
      <c r="AG1952" s="3" t="s">
        <v>54</v>
      </c>
      <c r="AH1952" s="3">
        <v>31640</v>
      </c>
    </row>
    <row r="1953" spans="1:34" hidden="1" x14ac:dyDescent="0.2">
      <c r="A1953" s="3">
        <v>11952</v>
      </c>
      <c r="B1953" s="3" t="s">
        <v>2</v>
      </c>
      <c r="C1953" s="3">
        <v>11952</v>
      </c>
      <c r="D1953" s="3" t="s">
        <v>6225</v>
      </c>
      <c r="E1953" s="3" t="s">
        <v>6226</v>
      </c>
      <c r="F1953" s="3">
        <v>2017</v>
      </c>
      <c r="G1953" s="3" t="s">
        <v>86</v>
      </c>
      <c r="H1953" s="3" t="s">
        <v>6223</v>
      </c>
      <c r="I1953" s="3" t="s">
        <v>503</v>
      </c>
      <c r="K1953" s="3" t="s">
        <v>252</v>
      </c>
      <c r="L1953" s="3" t="s">
        <v>654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3193</v>
      </c>
      <c r="T1953" s="3" t="s">
        <v>47</v>
      </c>
      <c r="U1953" s="3" t="s">
        <v>1400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4128</v>
      </c>
      <c r="E1954" s="3" t="s">
        <v>4129</v>
      </c>
      <c r="F1954" s="3">
        <v>2012</v>
      </c>
      <c r="G1954" s="3" t="s">
        <v>721</v>
      </c>
      <c r="H1954" s="3" t="s">
        <v>4130</v>
      </c>
      <c r="I1954" s="3" t="s">
        <v>4131</v>
      </c>
      <c r="K1954" s="3" t="s">
        <v>67</v>
      </c>
      <c r="L1954" s="3" t="s">
        <v>485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4132</v>
      </c>
      <c r="T1954" s="3" t="s">
        <v>254</v>
      </c>
      <c r="U1954" s="3" t="s">
        <v>142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hidden="1" x14ac:dyDescent="0.2">
      <c r="A1955" s="3">
        <v>11954</v>
      </c>
      <c r="B1955" s="3" t="s">
        <v>2</v>
      </c>
      <c r="C1955" s="3">
        <v>11954</v>
      </c>
      <c r="D1955" s="3" t="s">
        <v>546</v>
      </c>
      <c r="E1955" s="3" t="s">
        <v>6229</v>
      </c>
      <c r="F1955" s="3">
        <v>2010</v>
      </c>
      <c r="G1955" s="3" t="s">
        <v>56</v>
      </c>
      <c r="H1955" s="3" t="s">
        <v>366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6230</v>
      </c>
      <c r="S1955" s="3" t="s">
        <v>6231</v>
      </c>
      <c r="T1955" s="3" t="s">
        <v>62</v>
      </c>
      <c r="U1955" s="3" t="s">
        <v>1223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hidden="1" x14ac:dyDescent="0.2">
      <c r="A1956" s="3">
        <v>11955</v>
      </c>
      <c r="B1956" s="3" t="s">
        <v>2</v>
      </c>
      <c r="C1956" s="3">
        <v>11955</v>
      </c>
      <c r="D1956" s="3" t="s">
        <v>6232</v>
      </c>
      <c r="E1956" s="3" t="s">
        <v>6233</v>
      </c>
      <c r="F1956" s="3">
        <v>1999</v>
      </c>
      <c r="G1956" s="3" t="s">
        <v>56</v>
      </c>
      <c r="H1956" s="3" t="s">
        <v>794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6234</v>
      </c>
      <c r="T1956" s="3" t="s">
        <v>47</v>
      </c>
      <c r="U1956" s="3" t="s">
        <v>855</v>
      </c>
      <c r="V1956" s="3">
        <v>9320</v>
      </c>
      <c r="W1956" s="3" t="s">
        <v>450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2531</v>
      </c>
      <c r="F1957" s="3">
        <v>2008</v>
      </c>
      <c r="G1957" s="3" t="s">
        <v>292</v>
      </c>
      <c r="H1957" s="3" t="s">
        <v>899</v>
      </c>
      <c r="I1957" s="3" t="s">
        <v>2532</v>
      </c>
      <c r="K1957" s="3" t="s">
        <v>59</v>
      </c>
      <c r="L1957" s="3" t="s">
        <v>901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2533</v>
      </c>
      <c r="T1957" s="3" t="s">
        <v>254</v>
      </c>
      <c r="U1957" s="3" t="s">
        <v>2534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5571</v>
      </c>
      <c r="F1958" s="3">
        <v>2017</v>
      </c>
      <c r="G1958" s="3" t="s">
        <v>112</v>
      </c>
      <c r="H1958" s="3" t="s">
        <v>5572</v>
      </c>
      <c r="I1958" s="3" t="s">
        <v>114</v>
      </c>
      <c r="K1958" s="3" t="s">
        <v>59</v>
      </c>
      <c r="L1958" s="3" t="s">
        <v>907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5573</v>
      </c>
      <c r="T1958" s="3" t="s">
        <v>254</v>
      </c>
      <c r="U1958" s="3" t="s">
        <v>5574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hidden="1" x14ac:dyDescent="0.2">
      <c r="A1959" s="3">
        <v>11958</v>
      </c>
      <c r="B1959" s="3" t="s">
        <v>2</v>
      </c>
      <c r="C1959" s="3">
        <v>11958</v>
      </c>
      <c r="D1959" s="3" t="s">
        <v>6239</v>
      </c>
      <c r="E1959" s="3" t="s">
        <v>6240</v>
      </c>
      <c r="F1959" s="3">
        <v>2010</v>
      </c>
      <c r="G1959" s="3" t="s">
        <v>112</v>
      </c>
      <c r="H1959" s="3" t="s">
        <v>2165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6241</v>
      </c>
      <c r="S1959" s="3" t="s">
        <v>3687</v>
      </c>
      <c r="T1959" s="3" t="s">
        <v>81</v>
      </c>
      <c r="U1959" s="3" t="s">
        <v>6242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hidden="1" x14ac:dyDescent="0.2">
      <c r="A1960" s="3">
        <v>11959</v>
      </c>
      <c r="B1960" s="3" t="s">
        <v>2</v>
      </c>
      <c r="C1960" s="3">
        <v>11959</v>
      </c>
      <c r="D1960" s="3" t="s">
        <v>2521</v>
      </c>
      <c r="E1960" s="3" t="s">
        <v>6243</v>
      </c>
      <c r="F1960" s="3">
        <v>2005</v>
      </c>
      <c r="G1960" s="3" t="s">
        <v>191</v>
      </c>
      <c r="H1960" s="3" t="s">
        <v>941</v>
      </c>
      <c r="I1960" s="3" t="s">
        <v>942</v>
      </c>
      <c r="J1960" s="3" t="s">
        <v>1254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1107</v>
      </c>
      <c r="T1960" s="3" t="s">
        <v>62</v>
      </c>
      <c r="U1960" s="3" t="s">
        <v>2247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hidden="1" x14ac:dyDescent="0.2">
      <c r="A1961" s="3">
        <v>11960</v>
      </c>
      <c r="B1961" s="3" t="s">
        <v>2</v>
      </c>
      <c r="C1961" s="3">
        <v>11960</v>
      </c>
      <c r="D1961" s="3" t="s">
        <v>575</v>
      </c>
      <c r="F1961" s="3">
        <v>2005</v>
      </c>
      <c r="G1961" s="3" t="s">
        <v>38</v>
      </c>
      <c r="H1961" s="3" t="s">
        <v>577</v>
      </c>
      <c r="K1961" s="3" t="s">
        <v>67</v>
      </c>
      <c r="L1961" s="3" t="s">
        <v>578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3892</v>
      </c>
      <c r="T1961" s="3" t="s">
        <v>47</v>
      </c>
      <c r="U1961" s="3" t="s">
        <v>643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hidden="1" x14ac:dyDescent="0.2">
      <c r="A1962" s="3">
        <v>11961</v>
      </c>
      <c r="B1962" s="3" t="s">
        <v>2</v>
      </c>
      <c r="C1962" s="3">
        <v>11961</v>
      </c>
      <c r="D1962" s="3" t="s">
        <v>6244</v>
      </c>
      <c r="E1962" s="3" t="s">
        <v>6245</v>
      </c>
      <c r="F1962" s="3">
        <v>2005</v>
      </c>
      <c r="G1962" s="3" t="s">
        <v>259</v>
      </c>
      <c r="H1962" s="3" t="s">
        <v>6246</v>
      </c>
      <c r="J1962" s="3" t="s">
        <v>2212</v>
      </c>
      <c r="K1962" s="3" t="s">
        <v>41</v>
      </c>
      <c r="L1962" s="3" t="s">
        <v>480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6247</v>
      </c>
      <c r="T1962" s="3" t="s">
        <v>62</v>
      </c>
      <c r="U1962" s="3" t="s">
        <v>809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hidden="1" x14ac:dyDescent="0.2">
      <c r="A1963" s="3">
        <v>11962</v>
      </c>
      <c r="B1963" s="3" t="s">
        <v>2</v>
      </c>
      <c r="C1963" s="3">
        <v>11962</v>
      </c>
      <c r="D1963" s="3" t="s">
        <v>6248</v>
      </c>
      <c r="E1963" s="3" t="s">
        <v>6249</v>
      </c>
      <c r="F1963" s="3">
        <v>2008</v>
      </c>
      <c r="G1963" s="3" t="s">
        <v>299</v>
      </c>
      <c r="H1963" s="3" t="s">
        <v>710</v>
      </c>
      <c r="I1963" s="3" t="s">
        <v>497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6250</v>
      </c>
      <c r="T1963" s="3" t="s">
        <v>62</v>
      </c>
      <c r="U1963" s="3" t="s">
        <v>1915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hidden="1" x14ac:dyDescent="0.2">
      <c r="A1964" s="3">
        <v>11963</v>
      </c>
      <c r="B1964" s="3" t="s">
        <v>2</v>
      </c>
      <c r="C1964" s="3">
        <v>11963</v>
      </c>
      <c r="D1964" s="3" t="s">
        <v>1488</v>
      </c>
      <c r="E1964" s="3" t="s">
        <v>6251</v>
      </c>
      <c r="F1964" s="3">
        <v>2006</v>
      </c>
      <c r="G1964" s="3" t="s">
        <v>358</v>
      </c>
      <c r="H1964" s="3" t="s">
        <v>359</v>
      </c>
      <c r="I1964" s="3" t="s">
        <v>1489</v>
      </c>
      <c r="K1964" s="3" t="s">
        <v>59</v>
      </c>
      <c r="L1964" s="3" t="s">
        <v>361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4966</v>
      </c>
      <c r="T1964" s="3" t="s">
        <v>47</v>
      </c>
      <c r="U1964" s="3" t="s">
        <v>540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hidden="1" x14ac:dyDescent="0.2">
      <c r="A1965" s="3">
        <v>11964</v>
      </c>
      <c r="B1965" s="3" t="s">
        <v>2</v>
      </c>
      <c r="C1965" s="3">
        <v>11964</v>
      </c>
      <c r="D1965" s="3" t="s">
        <v>6252</v>
      </c>
      <c r="E1965" s="3" t="s">
        <v>6253</v>
      </c>
      <c r="F1965" s="3">
        <v>2014</v>
      </c>
      <c r="G1965" s="3" t="s">
        <v>198</v>
      </c>
      <c r="H1965" s="3" t="s">
        <v>614</v>
      </c>
      <c r="I1965" s="3" t="s">
        <v>615</v>
      </c>
      <c r="J1965" s="3" t="s">
        <v>616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6254</v>
      </c>
      <c r="T1965" s="3" t="s">
        <v>149</v>
      </c>
      <c r="U1965" s="3" t="s">
        <v>6255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hidden="1" x14ac:dyDescent="0.2">
      <c r="A1966" s="3">
        <v>11965</v>
      </c>
      <c r="B1966" s="3" t="s">
        <v>2</v>
      </c>
      <c r="C1966" s="3">
        <v>11965</v>
      </c>
      <c r="D1966" s="3" t="s">
        <v>6256</v>
      </c>
      <c r="E1966" s="3" t="s">
        <v>6257</v>
      </c>
      <c r="F1966" s="3">
        <v>2014</v>
      </c>
      <c r="G1966" s="3" t="s">
        <v>56</v>
      </c>
      <c r="H1966" s="3" t="s">
        <v>138</v>
      </c>
      <c r="I1966" s="3" t="s">
        <v>306</v>
      </c>
      <c r="J1966" s="3" t="s">
        <v>429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363</v>
      </c>
      <c r="T1966" s="3" t="s">
        <v>47</v>
      </c>
      <c r="U1966" s="3" t="s">
        <v>1223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x14ac:dyDescent="0.2">
      <c r="A1967" s="3">
        <v>10301</v>
      </c>
      <c r="B1967" s="3" t="s">
        <v>2</v>
      </c>
      <c r="C1967" s="3">
        <v>10301</v>
      </c>
      <c r="D1967" s="3" t="s">
        <v>1491</v>
      </c>
      <c r="F1967" s="3">
        <v>2007</v>
      </c>
      <c r="G1967" s="3" t="s">
        <v>112</v>
      </c>
      <c r="H1967" s="3" t="s">
        <v>1323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1492</v>
      </c>
      <c r="T1967" s="3" t="s">
        <v>254</v>
      </c>
      <c r="U1967" s="3" t="s">
        <v>1493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hidden="1" x14ac:dyDescent="0.2">
      <c r="A1968" s="3">
        <v>11967</v>
      </c>
      <c r="B1968" s="3" t="s">
        <v>2</v>
      </c>
      <c r="C1968" s="3">
        <v>11967</v>
      </c>
      <c r="D1968" s="3" t="s">
        <v>6260</v>
      </c>
      <c r="F1968" s="3">
        <v>2017</v>
      </c>
      <c r="G1968" s="3" t="s">
        <v>347</v>
      </c>
      <c r="H1968" s="3" t="s">
        <v>860</v>
      </c>
      <c r="I1968" s="3" t="s">
        <v>453</v>
      </c>
      <c r="J1968" s="3" t="s">
        <v>6261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6262</v>
      </c>
      <c r="T1968" s="3" t="s">
        <v>70</v>
      </c>
      <c r="U1968" s="3" t="s">
        <v>6263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hidden="1" x14ac:dyDescent="0.2">
      <c r="A1969" s="3">
        <v>11968</v>
      </c>
      <c r="B1969" s="3" t="s">
        <v>2</v>
      </c>
      <c r="C1969" s="3">
        <v>11968</v>
      </c>
      <c r="D1969" s="3" t="s">
        <v>6264</v>
      </c>
      <c r="F1969" s="3">
        <v>2008</v>
      </c>
      <c r="G1969" s="3" t="s">
        <v>284</v>
      </c>
      <c r="H1969" s="3" t="s">
        <v>3138</v>
      </c>
      <c r="I1969" s="3" t="s">
        <v>323</v>
      </c>
      <c r="J1969" s="3" t="s">
        <v>6265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6266</v>
      </c>
      <c r="T1969" s="3" t="s">
        <v>554</v>
      </c>
      <c r="U1969" s="3" t="s">
        <v>1217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hidden="1" x14ac:dyDescent="0.2">
      <c r="A1970" s="3">
        <v>11969</v>
      </c>
      <c r="B1970" s="3" t="s">
        <v>2</v>
      </c>
      <c r="C1970" s="3">
        <v>11969</v>
      </c>
      <c r="D1970" s="3" t="s">
        <v>6267</v>
      </c>
      <c r="E1970" s="3" t="s">
        <v>6268</v>
      </c>
      <c r="F1970" s="3">
        <v>2013</v>
      </c>
      <c r="G1970" s="3" t="s">
        <v>56</v>
      </c>
      <c r="H1970" s="3" t="s">
        <v>183</v>
      </c>
      <c r="J1970" s="3" t="s">
        <v>1574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6269</v>
      </c>
      <c r="T1970" s="3" t="s">
        <v>47</v>
      </c>
      <c r="U1970" s="3" t="s">
        <v>6270</v>
      </c>
      <c r="V1970" s="3">
        <v>7805</v>
      </c>
      <c r="W1970" s="3" t="s">
        <v>569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hidden="1" x14ac:dyDescent="0.2">
      <c r="A1971" s="3">
        <v>11970</v>
      </c>
      <c r="B1971" s="3" t="s">
        <v>2</v>
      </c>
      <c r="C1971" s="3">
        <v>11970</v>
      </c>
      <c r="D1971" s="3" t="s">
        <v>6271</v>
      </c>
      <c r="F1971" s="3">
        <v>2008</v>
      </c>
      <c r="G1971" s="3" t="s">
        <v>86</v>
      </c>
      <c r="H1971" s="3" t="s">
        <v>6272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6273</v>
      </c>
      <c r="T1971" s="3" t="s">
        <v>47</v>
      </c>
      <c r="U1971" s="3" t="s">
        <v>2438</v>
      </c>
      <c r="V1971" s="3">
        <v>4821</v>
      </c>
      <c r="W1971" s="3" t="s">
        <v>702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hidden="1" x14ac:dyDescent="0.2">
      <c r="A1972" s="3">
        <v>11971</v>
      </c>
      <c r="B1972" s="3" t="s">
        <v>2</v>
      </c>
      <c r="C1972" s="3">
        <v>11971</v>
      </c>
      <c r="D1972" s="3" t="s">
        <v>6274</v>
      </c>
      <c r="E1972" s="3" t="s">
        <v>6275</v>
      </c>
      <c r="F1972" s="3">
        <v>2017</v>
      </c>
      <c r="G1972" s="3" t="s">
        <v>327</v>
      </c>
      <c r="H1972" s="3" t="s">
        <v>2483</v>
      </c>
      <c r="J1972" s="3" t="s">
        <v>6276</v>
      </c>
      <c r="K1972" s="3" t="s">
        <v>41</v>
      </c>
      <c r="L1972" s="3" t="s">
        <v>654</v>
      </c>
      <c r="M1972" s="3" t="s">
        <v>133</v>
      </c>
      <c r="N1972" s="3" t="s">
        <v>2957</v>
      </c>
      <c r="O1972" s="3">
        <v>6162</v>
      </c>
      <c r="R1972" s="3" t="s">
        <v>4423</v>
      </c>
      <c r="S1972" s="3" t="s">
        <v>6277</v>
      </c>
      <c r="T1972" s="3" t="s">
        <v>62</v>
      </c>
      <c r="U1972" s="3" t="s">
        <v>540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hidden="1" x14ac:dyDescent="0.2">
      <c r="A1973" s="3">
        <v>11972</v>
      </c>
      <c r="B1973" s="3" t="s">
        <v>2</v>
      </c>
      <c r="C1973" s="3">
        <v>11972</v>
      </c>
      <c r="D1973" s="3" t="s">
        <v>6278</v>
      </c>
      <c r="E1973" s="3" t="s">
        <v>6279</v>
      </c>
      <c r="F1973" s="3">
        <v>1996</v>
      </c>
      <c r="G1973" s="3" t="s">
        <v>112</v>
      </c>
      <c r="H1973" s="3" t="s">
        <v>1306</v>
      </c>
      <c r="J1973" s="3" t="s">
        <v>2770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6280</v>
      </c>
      <c r="T1973" s="3" t="s">
        <v>47</v>
      </c>
      <c r="U1973" s="3" t="s">
        <v>1217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x14ac:dyDescent="0.2">
      <c r="A1974" s="3">
        <v>11719</v>
      </c>
      <c r="B1974" s="3" t="s">
        <v>2</v>
      </c>
      <c r="C1974" s="3">
        <v>11719</v>
      </c>
      <c r="D1974" s="3" t="s">
        <v>5642</v>
      </c>
      <c r="F1974" s="3">
        <v>2000</v>
      </c>
      <c r="G1974" s="3" t="s">
        <v>152</v>
      </c>
      <c r="H1974" s="3" t="s">
        <v>1361</v>
      </c>
      <c r="J1974" s="3" t="s">
        <v>1362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1492</v>
      </c>
      <c r="T1974" s="3" t="s">
        <v>254</v>
      </c>
      <c r="U1974" s="3" t="s">
        <v>1493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hidden="1" x14ac:dyDescent="0.2">
      <c r="A1975" s="3">
        <v>11974</v>
      </c>
      <c r="B1975" s="3" t="s">
        <v>2</v>
      </c>
      <c r="C1975" s="3">
        <v>11974</v>
      </c>
      <c r="D1975" s="3" t="s">
        <v>6284</v>
      </c>
      <c r="F1975" s="3">
        <v>2005</v>
      </c>
      <c r="G1975" s="3" t="s">
        <v>358</v>
      </c>
      <c r="H1975" s="3" t="s">
        <v>359</v>
      </c>
      <c r="I1975" s="3" t="s">
        <v>360</v>
      </c>
      <c r="K1975" s="3" t="s">
        <v>59</v>
      </c>
      <c r="L1975" s="3" t="s">
        <v>361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6285</v>
      </c>
      <c r="T1975" s="3" t="s">
        <v>47</v>
      </c>
      <c r="U1975" s="3" t="s">
        <v>976</v>
      </c>
      <c r="V1975" s="3">
        <v>9810</v>
      </c>
      <c r="W1975" s="3" t="s">
        <v>410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hidden="1" x14ac:dyDescent="0.2">
      <c r="A1976" s="3">
        <v>11975</v>
      </c>
      <c r="B1976" s="3" t="s">
        <v>2</v>
      </c>
      <c r="C1976" s="3">
        <v>11975</v>
      </c>
      <c r="D1976" s="3" t="s">
        <v>6286</v>
      </c>
      <c r="F1976" s="3">
        <v>2006</v>
      </c>
      <c r="G1976" s="3" t="s">
        <v>38</v>
      </c>
      <c r="H1976" s="3" t="s">
        <v>689</v>
      </c>
      <c r="J1976" s="3" t="s">
        <v>690</v>
      </c>
      <c r="K1976" s="3" t="s">
        <v>59</v>
      </c>
      <c r="L1976" s="3" t="s">
        <v>691</v>
      </c>
      <c r="M1976" s="3" t="s">
        <v>43</v>
      </c>
      <c r="N1976" s="3" t="s">
        <v>44</v>
      </c>
      <c r="O1976" s="3">
        <v>3498</v>
      </c>
      <c r="R1976" s="3" t="s">
        <v>2160</v>
      </c>
      <c r="S1976" s="3" t="s">
        <v>6287</v>
      </c>
      <c r="T1976" s="3" t="s">
        <v>47</v>
      </c>
      <c r="U1976" s="3" t="s">
        <v>6288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hidden="1" x14ac:dyDescent="0.2">
      <c r="A1977" s="3">
        <v>11976</v>
      </c>
      <c r="B1977" s="3" t="s">
        <v>2</v>
      </c>
      <c r="C1977" s="3">
        <v>11976</v>
      </c>
      <c r="D1977" s="3" t="s">
        <v>5508</v>
      </c>
      <c r="E1977" s="3" t="s">
        <v>6289</v>
      </c>
      <c r="F1977" s="3">
        <v>2009</v>
      </c>
      <c r="G1977" s="3" t="s">
        <v>198</v>
      </c>
      <c r="H1977" s="3" t="s">
        <v>877</v>
      </c>
      <c r="I1977" s="3" t="s">
        <v>2555</v>
      </c>
      <c r="J1977" s="3" t="s">
        <v>2556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5204</v>
      </c>
      <c r="T1977" s="3" t="s">
        <v>47</v>
      </c>
      <c r="U1977" s="3" t="s">
        <v>6290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364</v>
      </c>
      <c r="F1978" s="3">
        <v>2011</v>
      </c>
      <c r="G1978" s="3" t="s">
        <v>56</v>
      </c>
      <c r="H1978" s="3" t="s">
        <v>366</v>
      </c>
      <c r="J1978" s="3" t="s">
        <v>367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1326</v>
      </c>
      <c r="T1978" s="3" t="s">
        <v>554</v>
      </c>
      <c r="U1978" s="3" t="s">
        <v>222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hidden="1" x14ac:dyDescent="0.2">
      <c r="A1979" s="3">
        <v>11978</v>
      </c>
      <c r="B1979" s="3" t="s">
        <v>2</v>
      </c>
      <c r="C1979" s="3">
        <v>11978</v>
      </c>
      <c r="D1979" s="3" t="s">
        <v>6295</v>
      </c>
      <c r="E1979" s="3" t="s">
        <v>6296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1492</v>
      </c>
      <c r="T1979" s="3" t="s">
        <v>70</v>
      </c>
      <c r="U1979" s="3" t="s">
        <v>2236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hidden="1" x14ac:dyDescent="0.2">
      <c r="A1980" s="3">
        <v>11979</v>
      </c>
      <c r="B1980" s="3" t="s">
        <v>2</v>
      </c>
      <c r="C1980" s="3">
        <v>11979</v>
      </c>
      <c r="D1980" s="3" t="s">
        <v>6297</v>
      </c>
      <c r="F1980" s="3">
        <v>2002</v>
      </c>
      <c r="G1980" s="3" t="s">
        <v>292</v>
      </c>
      <c r="H1980" s="3" t="s">
        <v>293</v>
      </c>
      <c r="I1980" s="3" t="s">
        <v>6298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1168</v>
      </c>
      <c r="T1980" s="3" t="s">
        <v>289</v>
      </c>
      <c r="U1980" s="3" t="s">
        <v>4214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4568</v>
      </c>
      <c r="F1981" s="3">
        <v>2008</v>
      </c>
      <c r="G1981" s="3" t="s">
        <v>112</v>
      </c>
      <c r="H1981" s="3" t="s">
        <v>1306</v>
      </c>
      <c r="I1981" s="3" t="s">
        <v>1307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4569</v>
      </c>
      <c r="T1981" s="3" t="s">
        <v>554</v>
      </c>
      <c r="U1981" s="3" t="s">
        <v>4570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hidden="1" x14ac:dyDescent="0.2">
      <c r="A1982" s="3">
        <v>11981</v>
      </c>
      <c r="B1982" s="3" t="s">
        <v>2</v>
      </c>
      <c r="C1982" s="3">
        <v>11981</v>
      </c>
      <c r="D1982" s="3" t="s">
        <v>5212</v>
      </c>
      <c r="E1982" s="3" t="s">
        <v>6303</v>
      </c>
      <c r="F1982" s="3">
        <v>2015</v>
      </c>
      <c r="G1982" s="3" t="s">
        <v>38</v>
      </c>
      <c r="H1982" s="3" t="s">
        <v>2916</v>
      </c>
      <c r="J1982" s="3" t="s">
        <v>5213</v>
      </c>
      <c r="K1982" s="3" t="s">
        <v>67</v>
      </c>
      <c r="L1982" s="3" t="s">
        <v>2917</v>
      </c>
      <c r="M1982" s="3" t="s">
        <v>2918</v>
      </c>
      <c r="N1982" s="3" t="s">
        <v>2918</v>
      </c>
      <c r="O1982" s="6"/>
      <c r="R1982" s="3">
        <v>4</v>
      </c>
      <c r="S1982" s="3" t="s">
        <v>6304</v>
      </c>
      <c r="T1982" s="3" t="s">
        <v>149</v>
      </c>
      <c r="U1982" s="3" t="s">
        <v>6305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4003</v>
      </c>
      <c r="F1983" s="3">
        <v>2012</v>
      </c>
      <c r="G1983" s="3" t="s">
        <v>457</v>
      </c>
      <c r="H1983" s="3" t="s">
        <v>483</v>
      </c>
      <c r="I1983" s="3" t="s">
        <v>4004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1423</v>
      </c>
      <c r="U1983" s="3" t="s">
        <v>957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hidden="1" x14ac:dyDescent="0.2">
      <c r="A1984" s="3">
        <v>11983</v>
      </c>
      <c r="B1984" s="3" t="s">
        <v>2</v>
      </c>
      <c r="C1984" s="3">
        <v>11983</v>
      </c>
      <c r="D1984" s="3" t="s">
        <v>1965</v>
      </c>
      <c r="F1984" s="3">
        <v>2017</v>
      </c>
      <c r="G1984" s="3" t="s">
        <v>86</v>
      </c>
      <c r="H1984" s="3" t="s">
        <v>1967</v>
      </c>
      <c r="I1984" s="3" t="s">
        <v>336</v>
      </c>
      <c r="K1984" s="3" t="s">
        <v>59</v>
      </c>
      <c r="L1984" s="3" t="s">
        <v>654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6307</v>
      </c>
      <c r="T1984" s="3" t="s">
        <v>171</v>
      </c>
      <c r="U1984" s="3" t="s">
        <v>6305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x14ac:dyDescent="0.2">
      <c r="A1985" s="3">
        <v>10529</v>
      </c>
      <c r="B1985" s="3" t="s">
        <v>2</v>
      </c>
      <c r="C1985" s="3">
        <v>10529</v>
      </c>
      <c r="D1985" s="3" t="s">
        <v>1086</v>
      </c>
      <c r="E1985" s="3" t="s">
        <v>2319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1423</v>
      </c>
      <c r="U1985" s="3" t="s">
        <v>1583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x14ac:dyDescent="0.2">
      <c r="A1986" s="3">
        <v>10282</v>
      </c>
      <c r="B1986" s="3" t="s">
        <v>2</v>
      </c>
      <c r="C1986" s="3">
        <v>10282</v>
      </c>
      <c r="D1986" s="3" t="s">
        <v>1418</v>
      </c>
      <c r="E1986" s="3" t="s">
        <v>1419</v>
      </c>
      <c r="F1986" s="3">
        <v>2015</v>
      </c>
      <c r="G1986" s="3" t="s">
        <v>198</v>
      </c>
      <c r="H1986" s="3" t="s">
        <v>1420</v>
      </c>
      <c r="I1986" s="3" t="s">
        <v>1421</v>
      </c>
      <c r="J1986" s="3" t="s">
        <v>1422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1423</v>
      </c>
      <c r="U1986" s="3" t="s">
        <v>1424</v>
      </c>
      <c r="W1986" s="6" t="s">
        <v>6354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5331</v>
      </c>
      <c r="E1987" s="3" t="s">
        <v>5332</v>
      </c>
      <c r="F1987" s="3">
        <v>2017</v>
      </c>
      <c r="G1987" s="3" t="s">
        <v>4313</v>
      </c>
      <c r="H1987" s="3" t="s">
        <v>5333</v>
      </c>
      <c r="I1987" s="3" t="s">
        <v>5334</v>
      </c>
      <c r="K1987" s="3" t="s">
        <v>59</v>
      </c>
      <c r="L1987" s="3" t="s">
        <v>5335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5336</v>
      </c>
      <c r="U1987" s="3" t="s">
        <v>414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hidden="1" x14ac:dyDescent="0.2">
      <c r="A1988" s="3">
        <v>11987</v>
      </c>
      <c r="B1988" s="3" t="s">
        <v>2</v>
      </c>
      <c r="C1988" s="3">
        <v>11987</v>
      </c>
      <c r="D1988" s="3" t="s">
        <v>6315</v>
      </c>
      <c r="E1988" s="3" t="s">
        <v>6316</v>
      </c>
      <c r="F1988" s="3">
        <v>2003</v>
      </c>
      <c r="G1988" s="3" t="s">
        <v>259</v>
      </c>
      <c r="H1988" s="3" t="s">
        <v>260</v>
      </c>
      <c r="I1988" s="3" t="s">
        <v>6317</v>
      </c>
      <c r="J1988" s="3" t="s">
        <v>3253</v>
      </c>
      <c r="K1988" s="3" t="s">
        <v>41</v>
      </c>
      <c r="L1988" s="3" t="s">
        <v>480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1023</v>
      </c>
      <c r="T1988" s="3" t="s">
        <v>62</v>
      </c>
      <c r="U1988" s="3" t="s">
        <v>1024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hidden="1" x14ac:dyDescent="0.2">
      <c r="A1989" s="3">
        <v>11988</v>
      </c>
      <c r="B1989" s="3" t="s">
        <v>2</v>
      </c>
      <c r="C1989" s="3">
        <v>11988</v>
      </c>
      <c r="D1989" s="3" t="s">
        <v>6318</v>
      </c>
      <c r="F1989" s="3">
        <v>2005</v>
      </c>
      <c r="G1989" s="3" t="s">
        <v>38</v>
      </c>
      <c r="H1989" s="3" t="s">
        <v>1006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6319</v>
      </c>
      <c r="T1989" s="3" t="s">
        <v>47</v>
      </c>
      <c r="U1989" s="3" t="s">
        <v>4381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hidden="1" x14ac:dyDescent="0.2">
      <c r="A1990" s="3">
        <v>11989</v>
      </c>
      <c r="B1990" s="3" t="s">
        <v>2</v>
      </c>
      <c r="C1990" s="3">
        <v>11989</v>
      </c>
      <c r="D1990" s="3" t="s">
        <v>364</v>
      </c>
      <c r="F1990" s="3">
        <v>2011</v>
      </c>
      <c r="G1990" s="3" t="s">
        <v>56</v>
      </c>
      <c r="H1990" s="3" t="s">
        <v>366</v>
      </c>
      <c r="J1990" s="3" t="s">
        <v>367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6320</v>
      </c>
      <c r="T1990" s="3" t="s">
        <v>70</v>
      </c>
      <c r="U1990" s="3" t="s">
        <v>425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2206</v>
      </c>
      <c r="E1991" s="3" t="s">
        <v>2207</v>
      </c>
      <c r="F1991" s="3">
        <v>2007</v>
      </c>
      <c r="G1991" s="3" t="s">
        <v>396</v>
      </c>
      <c r="H1991" s="3" t="s">
        <v>397</v>
      </c>
      <c r="J1991" s="3" t="s">
        <v>2208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2209</v>
      </c>
      <c r="U1991" s="3" t="s">
        <v>2210</v>
      </c>
      <c r="W1991" s="3" t="s">
        <v>702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x14ac:dyDescent="0.2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1423</v>
      </c>
      <c r="U1992" s="3" t="s">
        <v>1511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hidden="1" x14ac:dyDescent="0.2">
      <c r="A1993" s="3">
        <v>11992</v>
      </c>
      <c r="B1993" s="3" t="s">
        <v>2</v>
      </c>
      <c r="C1993" s="3">
        <v>11992</v>
      </c>
      <c r="D1993" s="3" t="s">
        <v>6326</v>
      </c>
      <c r="F1993" s="3">
        <v>2003</v>
      </c>
      <c r="G1993" s="3" t="s">
        <v>224</v>
      </c>
      <c r="H1993" s="3" t="s">
        <v>6327</v>
      </c>
      <c r="J1993" s="3" t="s">
        <v>6328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6329</v>
      </c>
      <c r="T1993" s="3" t="s">
        <v>81</v>
      </c>
      <c r="U1993" s="3" t="s">
        <v>1555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hidden="1" x14ac:dyDescent="0.2">
      <c r="A1994" s="3">
        <v>11993</v>
      </c>
      <c r="B1994" s="3" t="s">
        <v>2</v>
      </c>
      <c r="C1994" s="3">
        <v>11993</v>
      </c>
      <c r="D1994" s="3" t="s">
        <v>6330</v>
      </c>
      <c r="F1994" s="3">
        <v>2006</v>
      </c>
      <c r="G1994" s="3" t="s">
        <v>176</v>
      </c>
      <c r="H1994" s="3" t="s">
        <v>4562</v>
      </c>
      <c r="J1994" s="3" t="s">
        <v>4563</v>
      </c>
      <c r="K1994" s="3" t="s">
        <v>131</v>
      </c>
      <c r="L1994" s="3" t="s">
        <v>1740</v>
      </c>
      <c r="M1994" s="3" t="s">
        <v>60</v>
      </c>
      <c r="N1994" s="3" t="s">
        <v>44</v>
      </c>
      <c r="O1994" s="3">
        <v>3498</v>
      </c>
      <c r="R1994" s="3" t="s">
        <v>6331</v>
      </c>
      <c r="S1994" s="3" t="s">
        <v>4189</v>
      </c>
      <c r="T1994" s="3" t="s">
        <v>81</v>
      </c>
      <c r="U1994" s="3" t="s">
        <v>1555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hidden="1" x14ac:dyDescent="0.2">
      <c r="A1995" s="3">
        <v>11994</v>
      </c>
      <c r="B1995" s="3" t="s">
        <v>2</v>
      </c>
      <c r="C1995" s="3">
        <v>11994</v>
      </c>
      <c r="D1995" s="3" t="s">
        <v>6332</v>
      </c>
      <c r="E1995" s="3" t="s">
        <v>6333</v>
      </c>
      <c r="F1995" s="3">
        <v>2000</v>
      </c>
      <c r="G1995" s="3" t="s">
        <v>56</v>
      </c>
      <c r="H1995" s="3" t="s">
        <v>528</v>
      </c>
      <c r="I1995" s="3" t="s">
        <v>6334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6335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hidden="1" x14ac:dyDescent="0.2">
      <c r="A1996" s="3">
        <v>11995</v>
      </c>
      <c r="B1996" s="3" t="s">
        <v>2</v>
      </c>
      <c r="C1996" s="3">
        <v>11995</v>
      </c>
      <c r="D1996" s="3" t="s">
        <v>3252</v>
      </c>
      <c r="E1996" s="3" t="s">
        <v>6336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3253</v>
      </c>
      <c r="K1996" s="3" t="s">
        <v>41</v>
      </c>
      <c r="L1996" s="3" t="s">
        <v>480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6337</v>
      </c>
      <c r="T1996" s="3" t="s">
        <v>554</v>
      </c>
      <c r="U1996" s="3" t="s">
        <v>976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2928</v>
      </c>
      <c r="E1997" s="3" t="s">
        <v>6321</v>
      </c>
      <c r="F1997" s="3">
        <v>2005</v>
      </c>
      <c r="G1997" s="3" t="s">
        <v>56</v>
      </c>
      <c r="H1997" s="3" t="s">
        <v>1335</v>
      </c>
      <c r="I1997" s="3" t="s">
        <v>2929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6322</v>
      </c>
      <c r="U1997" s="3" t="s">
        <v>6323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hidden="1" x14ac:dyDescent="0.2">
      <c r="A1998" s="3">
        <v>11997</v>
      </c>
      <c r="B1998" s="3" t="s">
        <v>2</v>
      </c>
      <c r="C1998" s="3">
        <v>11997</v>
      </c>
      <c r="D1998" s="3" t="s">
        <v>3067</v>
      </c>
      <c r="F1998" s="3">
        <v>2005</v>
      </c>
      <c r="G1998" s="3" t="s">
        <v>56</v>
      </c>
      <c r="H1998" s="3" t="s">
        <v>3068</v>
      </c>
      <c r="I1998" s="3" t="s">
        <v>3069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6340</v>
      </c>
      <c r="S1998" s="3" t="s">
        <v>6341</v>
      </c>
      <c r="T1998" s="3" t="s">
        <v>62</v>
      </c>
      <c r="U1998" s="3" t="s">
        <v>3673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607</v>
      </c>
      <c r="E1999" s="3" t="s">
        <v>4674</v>
      </c>
      <c r="F1999" s="3">
        <v>2009</v>
      </c>
      <c r="G1999" s="3" t="s">
        <v>38</v>
      </c>
      <c r="H1999" s="3" t="s">
        <v>66</v>
      </c>
      <c r="I1999" s="3" t="s">
        <v>609</v>
      </c>
      <c r="J1999" s="3" t="s">
        <v>610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4675</v>
      </c>
      <c r="U1999" s="3" t="s">
        <v>4676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hidden="1" x14ac:dyDescent="0.2">
      <c r="A2000" s="3">
        <v>11999</v>
      </c>
      <c r="B2000" s="3" t="s">
        <v>2</v>
      </c>
      <c r="C2000" s="3">
        <v>11999</v>
      </c>
      <c r="D2000" s="3" t="s">
        <v>6344</v>
      </c>
      <c r="E2000" s="3" t="s">
        <v>6345</v>
      </c>
      <c r="F2000" s="3">
        <v>2007</v>
      </c>
      <c r="G2000" s="3" t="s">
        <v>358</v>
      </c>
      <c r="H2000" s="3" t="s">
        <v>798</v>
      </c>
      <c r="I2000" s="3" t="s">
        <v>4319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6346</v>
      </c>
      <c r="S2000" s="3" t="s">
        <v>2844</v>
      </c>
      <c r="T2000" s="3" t="s">
        <v>211</v>
      </c>
      <c r="U2000" s="3" t="s">
        <v>4547</v>
      </c>
      <c r="V2000" s="3">
        <v>4110</v>
      </c>
      <c r="W2000" s="3" t="s">
        <v>333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hidden="1" x14ac:dyDescent="0.2">
      <c r="A2001" s="3">
        <v>12000</v>
      </c>
      <c r="B2001" s="3" t="s">
        <v>2</v>
      </c>
      <c r="C2001" s="3">
        <v>12000</v>
      </c>
      <c r="D2001" s="3" t="s">
        <v>6347</v>
      </c>
      <c r="E2001" s="3" t="s">
        <v>6348</v>
      </c>
      <c r="F2001" s="3">
        <v>2004</v>
      </c>
      <c r="G2001" s="3" t="s">
        <v>38</v>
      </c>
      <c r="H2001" s="3" t="s">
        <v>1068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2135</v>
      </c>
      <c r="S2001" s="3" t="s">
        <v>2367</v>
      </c>
      <c r="T2001" s="3" t="s">
        <v>62</v>
      </c>
      <c r="U2001" s="3" t="s">
        <v>2593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filterColumn colId="21">
      <filters blank="1"/>
    </filterColumn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6390</v>
      </c>
    </row>
    <row r="3" spans="1:4" x14ac:dyDescent="0.2">
      <c r="B3" s="3" t="s">
        <v>6389</v>
      </c>
      <c r="C3" s="3" t="s">
        <v>6384</v>
      </c>
      <c r="D3" s="3" t="s">
        <v>6379</v>
      </c>
    </row>
    <row r="4" spans="1:4" x14ac:dyDescent="0.2">
      <c r="A4" s="3" t="s">
        <v>256</v>
      </c>
      <c r="B4" s="3" t="s">
        <v>6388</v>
      </c>
      <c r="C4" s="3" t="s">
        <v>6383</v>
      </c>
      <c r="D4" s="3" t="s">
        <v>6378</v>
      </c>
    </row>
    <row r="5" spans="1:4" x14ac:dyDescent="0.2">
      <c r="A5" s="3" t="s">
        <v>73</v>
      </c>
      <c r="B5" s="3" t="s">
        <v>6387</v>
      </c>
      <c r="C5" s="3" t="s">
        <v>6382</v>
      </c>
      <c r="D5" s="3" t="s">
        <v>6377</v>
      </c>
    </row>
    <row r="6" spans="1:4" x14ac:dyDescent="0.2">
      <c r="A6" s="3" t="s">
        <v>370</v>
      </c>
      <c r="B6" s="3" t="s">
        <v>6386</v>
      </c>
      <c r="C6" s="3" t="s">
        <v>6381</v>
      </c>
      <c r="D6" s="3" t="s">
        <v>6376</v>
      </c>
    </row>
    <row r="7" spans="1:4" x14ac:dyDescent="0.2">
      <c r="A7" s="3" t="s">
        <v>84</v>
      </c>
      <c r="B7" s="3" t="s">
        <v>6385</v>
      </c>
      <c r="C7" s="3" t="s">
        <v>6380</v>
      </c>
      <c r="D7" s="3" t="s">
        <v>6375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Clean</vt:lpstr>
      <vt:lpstr>Raw</vt:lpstr>
      <vt:lpstr>Incident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2023-12-05T03:56:07Z</dcterms:modified>
</cp:coreProperties>
</file>