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ikiranyeluri/Documents/Capgemini/GitHub projects/"/>
    </mc:Choice>
  </mc:AlternateContent>
  <xr:revisionPtr revIDLastSave="0" documentId="13_ncr:1_{319F68F3-E3A1-DE45-9D3C-9244FB6DD940}" xr6:coauthVersionLast="47" xr6:coauthVersionMax="47" xr10:uidLastSave="{00000000-0000-0000-0000-000000000000}"/>
  <bookViews>
    <workbookView xWindow="0" yWindow="840" windowWidth="34200" windowHeight="21400" activeTab="1" xr2:uid="{00000000-000D-0000-FFFF-FFFF00000000}"/>
  </bookViews>
  <sheets>
    <sheet name="Feasibility Report 1" sheetId="2" r:id="rId1"/>
    <sheet name="Solver_Model" sheetId="1" r:id="rId2"/>
  </sheets>
  <definedNames>
    <definedName name="solver_adj" localSheetId="1" hidden="1">Solver_Model!$B$5:$B$8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Solver_Model!$B$13</definedName>
    <definedName name="solver_lhs2" localSheetId="1" hidden="1">Solver_Model!$B$15</definedName>
    <definedName name="solver_lhs3" localSheetId="1" hidden="1">Solver_Model!$B$16</definedName>
    <definedName name="solver_lhs4" localSheetId="1" hidden="1">Solver_Model!$B$17</definedName>
    <definedName name="solver_lhs5" localSheetId="1" hidden="1">Solver_Model!$B$18</definedName>
    <definedName name="solver_lhs6" localSheetId="1" hidden="1">Solver_Model!$B$21</definedName>
    <definedName name="solver_lhs7" localSheetId="1" hidden="1">Solver_Model!$B$22</definedName>
    <definedName name="solver_lhs8" localSheetId="1" hidden="1">Solver_Model!$B$23</definedName>
    <definedName name="solver_lhs9" localSheetId="1" hidden="1">Solver_Model!$B$24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9</definedName>
    <definedName name="solver_opt" localSheetId="1" hidden="1">Solver_Model!$B$10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hs1" localSheetId="1" hidden="1">12.5</definedName>
    <definedName name="solver_rhs2" localSheetId="1" hidden="1">31.25</definedName>
    <definedName name="solver_rhs3" localSheetId="1" hidden="1">31.25</definedName>
    <definedName name="solver_rhs4" localSheetId="1" hidden="1">31.25</definedName>
    <definedName name="solver_rhs5" localSheetId="1" hidden="1">31.25</definedName>
    <definedName name="solver_rhs6" localSheetId="1" hidden="1">2</definedName>
    <definedName name="solver_rhs7" localSheetId="1" hidden="1">2.5</definedName>
    <definedName name="solver_rhs8" localSheetId="1" hidden="1">3</definedName>
    <definedName name="solver_rhs9" localSheetId="1" hidden="1">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7" i="1"/>
  <c r="B16" i="1"/>
  <c r="B15" i="1"/>
  <c r="B23" i="1"/>
  <c r="B24" i="1"/>
  <c r="B22" i="1"/>
  <c r="B21" i="1"/>
  <c r="B13" i="1"/>
  <c r="B10" i="1"/>
</calcChain>
</file>

<file path=xl/sharedStrings.xml><?xml version="1.0" encoding="utf-8"?>
<sst xmlns="http://schemas.openxmlformats.org/spreadsheetml/2006/main" count="56" uniqueCount="43">
  <si>
    <t>SPECIAL PRODUCTS DIVISION - SCRAP MINIMIZATION MODEL</t>
  </si>
  <si>
    <t>DECISION VARIABLES (Production Quantities in MT)</t>
  </si>
  <si>
    <t>Precision Tubes</t>
  </si>
  <si>
    <t>High-Strength Steel</t>
  </si>
  <si>
    <t>Electrical Steel</t>
  </si>
  <si>
    <t>Tool Steel</t>
  </si>
  <si>
    <t>Quantity (MT)</t>
  </si>
  <si>
    <t>OBJECTIVE FUNCTION</t>
  </si>
  <si>
    <t>Total Scrap Generated (MT)</t>
  </si>
  <si>
    <t>CONSTRAINTS</t>
  </si>
  <si>
    <t>Total Production (MT)</t>
  </si>
  <si>
    <t>&lt;=</t>
  </si>
  <si>
    <t>Daily Capacity</t>
  </si>
  <si>
    <t>Casting Hours</t>
  </si>
  <si>
    <t>Available Hours</t>
  </si>
  <si>
    <t>Hot Rolling Hours</t>
  </si>
  <si>
    <t>Cold Rolling Hours</t>
  </si>
  <si>
    <t>Precision Strips Hours</t>
  </si>
  <si>
    <t>DEMAND CONSTRAINTS</t>
  </si>
  <si>
    <t>Precision Tubes Demand</t>
  </si>
  <si>
    <t>&gt;=</t>
  </si>
  <si>
    <t>Minimum Demand</t>
  </si>
  <si>
    <t>High-Strength Steel Demand</t>
  </si>
  <si>
    <t>Electrical Steel Demand</t>
  </si>
  <si>
    <t>Tool Steel Demand</t>
  </si>
  <si>
    <t>Microsoft Excel 16.99 Feasibility Report</t>
  </si>
  <si>
    <t>Worksheet: [Special_Products_Division_Solver.xlsx]Solver_Model</t>
  </si>
  <si>
    <t>Report Created: 22/07/25 8:44:29 AM</t>
  </si>
  <si>
    <t>Constraints Which Make the Problem Infeasible</t>
  </si>
  <si>
    <t>Cell</t>
  </si>
  <si>
    <t>Name</t>
  </si>
  <si>
    <t>Cell Value</t>
  </si>
  <si>
    <t>Formula</t>
  </si>
  <si>
    <t>Status</t>
  </si>
  <si>
    <t>Slack</t>
  </si>
  <si>
    <t>$B$18</t>
  </si>
  <si>
    <t>Precision Strips Hours Quantity (MT)</t>
  </si>
  <si>
    <t>$B$18&lt;=31.25</t>
  </si>
  <si>
    <t>Binding</t>
  </si>
  <si>
    <t>$B$23</t>
  </si>
  <si>
    <t>Electrical Steel Demand Quantity (MT)</t>
  </si>
  <si>
    <t>$B$23&gt;=3</t>
  </si>
  <si>
    <t>Violated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</si>
</sst>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E6CC"/>
        <bgColor indexed="64"/>
      </patternFill>
    </fill>
    <fill>
      <patternFill patternType="solid">
        <fgColor rgb="FFE6F3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2" fillId="0" borderId="2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4292-C603-6F4B-90F9-7D1F55529AC1}">
  <dimension ref="A1:G9"/>
  <sheetViews>
    <sheetView showGridLines="0" workbookViewId="0"/>
  </sheetViews>
  <sheetFormatPr baseColWidth="10" defaultRowHeight="15" x14ac:dyDescent="0.2"/>
  <cols>
    <col min="1" max="1" width="2.33203125" customWidth="1"/>
    <col min="2" max="2" width="6.1640625" bestFit="1" customWidth="1"/>
    <col min="3" max="3" width="30" bestFit="1" customWidth="1"/>
    <col min="4" max="4" width="9" bestFit="1" customWidth="1"/>
    <col min="5" max="5" width="12.33203125" bestFit="1" customWidth="1"/>
    <col min="6" max="6" width="7.5" bestFit="1" customWidth="1"/>
    <col min="7" max="7" width="5" bestFit="1" customWidth="1"/>
  </cols>
  <sheetData>
    <row r="1" spans="1:7" x14ac:dyDescent="0.2">
      <c r="A1" s="5" t="s">
        <v>25</v>
      </c>
    </row>
    <row r="2" spans="1:7" x14ac:dyDescent="0.2">
      <c r="A2" s="5" t="s">
        <v>26</v>
      </c>
    </row>
    <row r="3" spans="1:7" x14ac:dyDescent="0.2">
      <c r="A3" s="5" t="s">
        <v>27</v>
      </c>
    </row>
    <row r="6" spans="1:7" ht="16" thickBot="1" x14ac:dyDescent="0.25">
      <c r="A6" t="s">
        <v>28</v>
      </c>
    </row>
    <row r="7" spans="1:7" ht="16" thickBot="1" x14ac:dyDescent="0.25">
      <c r="B7" s="6" t="s">
        <v>29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</row>
    <row r="8" spans="1:7" x14ac:dyDescent="0.2">
      <c r="B8" t="s">
        <v>35</v>
      </c>
      <c r="C8" t="s">
        <v>36</v>
      </c>
      <c r="D8" s="7">
        <v>31.25</v>
      </c>
      <c r="E8" t="s">
        <v>37</v>
      </c>
      <c r="F8" t="s">
        <v>38</v>
      </c>
      <c r="G8">
        <v>0</v>
      </c>
    </row>
    <row r="9" spans="1:7" x14ac:dyDescent="0.2">
      <c r="B9" t="s">
        <v>39</v>
      </c>
      <c r="C9" t="s">
        <v>40</v>
      </c>
      <c r="D9" s="7">
        <v>0</v>
      </c>
      <c r="E9" t="s">
        <v>41</v>
      </c>
      <c r="F9" t="s">
        <v>42</v>
      </c>
      <c r="G9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48.5" bestFit="1" customWidth="1"/>
    <col min="2" max="2" width="11.83203125" bestFit="1" customWidth="1"/>
    <col min="3" max="3" width="2.83203125" bestFit="1" customWidth="1"/>
    <col min="4" max="4" width="6.1640625" bestFit="1" customWidth="1"/>
    <col min="5" max="5" width="15.33203125" bestFit="1" customWidth="1"/>
  </cols>
  <sheetData>
    <row r="1" spans="1:5" x14ac:dyDescent="0.2">
      <c r="A1" s="1" t="s">
        <v>0</v>
      </c>
    </row>
    <row r="3" spans="1:5" x14ac:dyDescent="0.2">
      <c r="A3" s="1" t="s">
        <v>1</v>
      </c>
      <c r="B3" s="1" t="s">
        <v>6</v>
      </c>
    </row>
    <row r="5" spans="1:5" x14ac:dyDescent="0.2">
      <c r="A5" s="2" t="s">
        <v>2</v>
      </c>
      <c r="B5" s="3">
        <v>2</v>
      </c>
    </row>
    <row r="6" spans="1:5" x14ac:dyDescent="0.2">
      <c r="A6" s="2" t="s">
        <v>3</v>
      </c>
      <c r="B6" s="3">
        <v>0</v>
      </c>
    </row>
    <row r="7" spans="1:5" x14ac:dyDescent="0.2">
      <c r="A7" s="2" t="s">
        <v>4</v>
      </c>
      <c r="B7" s="3">
        <v>0</v>
      </c>
    </row>
    <row r="8" spans="1:5" x14ac:dyDescent="0.2">
      <c r="A8" s="2" t="s">
        <v>5</v>
      </c>
      <c r="B8" s="3">
        <v>0.15625</v>
      </c>
    </row>
    <row r="9" spans="1:5" x14ac:dyDescent="0.2">
      <c r="A9" s="1" t="s">
        <v>7</v>
      </c>
    </row>
    <row r="10" spans="1:5" x14ac:dyDescent="0.2">
      <c r="A10" s="2" t="s">
        <v>8</v>
      </c>
      <c r="B10" s="4">
        <f>B5*0.25+B6*0.3+B7*0.28+B8*0.26</f>
        <v>0.54062500000000002</v>
      </c>
    </row>
    <row r="12" spans="1:5" x14ac:dyDescent="0.2">
      <c r="A12" s="1" t="s">
        <v>9</v>
      </c>
    </row>
    <row r="13" spans="1:5" x14ac:dyDescent="0.2">
      <c r="A13" s="2" t="s">
        <v>10</v>
      </c>
      <c r="B13" s="4">
        <f>SUM(B5:B8)</f>
        <v>2.15625</v>
      </c>
      <c r="C13" s="2" t="s">
        <v>11</v>
      </c>
      <c r="D13" s="2">
        <v>12.5</v>
      </c>
      <c r="E13" s="2" t="s">
        <v>12</v>
      </c>
    </row>
    <row r="15" spans="1:5" x14ac:dyDescent="0.2">
      <c r="A15" s="2" t="s">
        <v>13</v>
      </c>
      <c r="B15" s="4">
        <f>B5*10+B6*18+B7*12+B8*8</f>
        <v>21.25</v>
      </c>
      <c r="C15" s="2" t="s">
        <v>11</v>
      </c>
      <c r="D15" s="2">
        <v>31.25</v>
      </c>
      <c r="E15" s="2" t="s">
        <v>14</v>
      </c>
    </row>
    <row r="16" spans="1:5" x14ac:dyDescent="0.2">
      <c r="A16" s="2" t="s">
        <v>15</v>
      </c>
      <c r="B16" s="4">
        <f>B5*12+B6*20+B7*15+B8*10</f>
        <v>25.5625</v>
      </c>
      <c r="C16" s="2" t="s">
        <v>11</v>
      </c>
      <c r="D16" s="2">
        <v>31.25</v>
      </c>
      <c r="E16" s="2" t="s">
        <v>14</v>
      </c>
    </row>
    <row r="17" spans="1:5" x14ac:dyDescent="0.2">
      <c r="A17" s="2" t="s">
        <v>16</v>
      </c>
      <c r="B17" s="4">
        <f>B5*8+B6*16+B7*10+B8*12</f>
        <v>17.875</v>
      </c>
      <c r="C17" s="2" t="s">
        <v>11</v>
      </c>
      <c r="D17" s="2">
        <v>31.25</v>
      </c>
      <c r="E17" s="2" t="s">
        <v>14</v>
      </c>
    </row>
    <row r="18" spans="1:5" x14ac:dyDescent="0.2">
      <c r="A18" s="2" t="s">
        <v>17</v>
      </c>
      <c r="B18" s="4">
        <f>B5*15+B6*22+B7*18+B8*8</f>
        <v>31.25</v>
      </c>
      <c r="C18" s="2" t="s">
        <v>11</v>
      </c>
      <c r="D18" s="2">
        <v>31.25</v>
      </c>
      <c r="E18" s="2" t="s">
        <v>14</v>
      </c>
    </row>
    <row r="19" spans="1:5" x14ac:dyDescent="0.2">
      <c r="A19" s="1" t="s">
        <v>18</v>
      </c>
    </row>
    <row r="21" spans="1:5" x14ac:dyDescent="0.2">
      <c r="A21" s="2" t="s">
        <v>19</v>
      </c>
      <c r="B21" s="4">
        <f>B5</f>
        <v>2</v>
      </c>
      <c r="C21" s="2" t="s">
        <v>20</v>
      </c>
      <c r="D21" s="2">
        <v>2</v>
      </c>
      <c r="E21" s="2" t="s">
        <v>21</v>
      </c>
    </row>
    <row r="22" spans="1:5" x14ac:dyDescent="0.2">
      <c r="A22" s="2" t="s">
        <v>22</v>
      </c>
      <c r="B22" s="4">
        <f>B6</f>
        <v>0</v>
      </c>
      <c r="C22" s="2" t="s">
        <v>20</v>
      </c>
      <c r="D22" s="2">
        <v>2.5</v>
      </c>
      <c r="E22" s="2" t="s">
        <v>21</v>
      </c>
    </row>
    <row r="23" spans="1:5" x14ac:dyDescent="0.2">
      <c r="A23" s="2" t="s">
        <v>23</v>
      </c>
      <c r="B23" s="4">
        <f>B7</f>
        <v>0</v>
      </c>
      <c r="C23" s="2" t="s">
        <v>20</v>
      </c>
      <c r="D23" s="2">
        <v>3</v>
      </c>
      <c r="E23" s="2" t="s">
        <v>21</v>
      </c>
    </row>
    <row r="24" spans="1:5" x14ac:dyDescent="0.2">
      <c r="A24" s="2" t="s">
        <v>24</v>
      </c>
      <c r="B24" s="4">
        <f>B8</f>
        <v>0.15625</v>
      </c>
      <c r="C24" s="2" t="s">
        <v>20</v>
      </c>
      <c r="D24" s="2">
        <v>2</v>
      </c>
      <c r="E2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Feasibility Report 1</vt:lpstr>
      <vt:lpstr>Solver_Model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Sasi Kiran Yeluri</cp:lastModifiedBy>
  <dcterms:created xsi:type="dcterms:W3CDTF">2025-07-20T18:08:23Z</dcterms:created>
  <dcterms:modified xsi:type="dcterms:W3CDTF">2025-07-22T03:14:49Z</dcterms:modified>
</cp:coreProperties>
</file>