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gie\Downloads\Dataset\"/>
    </mc:Choice>
  </mc:AlternateContent>
  <xr:revisionPtr revIDLastSave="0" documentId="13_ncr:1_{3B98B1A3-0E1B-4DEF-8E77-7135E42D2AFC}" xr6:coauthVersionLast="46" xr6:coauthVersionMax="46" xr10:uidLastSave="{00000000-0000-0000-0000-000000000000}"/>
  <bookViews>
    <workbookView xWindow="-110" yWindow="-110" windowWidth="19420" windowHeight="11020" xr2:uid="{00000000-000D-0000-FFFF-FFFF00000000}"/>
  </bookViews>
  <sheets>
    <sheet name="pasig_city_covid_19_cases_repo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1" i="1" l="1"/>
  <c r="G21" i="1"/>
  <c r="H21" i="1"/>
  <c r="I21" i="1"/>
  <c r="G2" i="1"/>
  <c r="H2" i="1"/>
  <c r="I2" i="1"/>
  <c r="G3" i="1"/>
  <c r="H3" i="1"/>
  <c r="I3" i="1"/>
  <c r="G4" i="1"/>
  <c r="H4" i="1"/>
  <c r="I4" i="1"/>
  <c r="G5" i="1"/>
  <c r="H5" i="1"/>
  <c r="I5" i="1"/>
  <c r="G6" i="1"/>
  <c r="H6" i="1"/>
  <c r="I6" i="1"/>
  <c r="G7" i="1"/>
  <c r="H7" i="1"/>
  <c r="I7" i="1"/>
  <c r="G8" i="1"/>
  <c r="H8" i="1"/>
  <c r="I8" i="1"/>
  <c r="G9" i="1"/>
  <c r="H9" i="1"/>
  <c r="I9" i="1"/>
  <c r="G10" i="1"/>
  <c r="H10" i="1"/>
  <c r="I10" i="1"/>
  <c r="G11" i="1"/>
  <c r="H11" i="1"/>
  <c r="I11" i="1"/>
  <c r="G12" i="1"/>
  <c r="H12" i="1"/>
  <c r="I12" i="1"/>
  <c r="G13" i="1"/>
  <c r="H13" i="1"/>
  <c r="I13" i="1"/>
  <c r="G14" i="1"/>
  <c r="H14" i="1"/>
  <c r="I14" i="1"/>
  <c r="G15" i="1"/>
  <c r="H15" i="1"/>
  <c r="I15" i="1"/>
  <c r="G16" i="1"/>
  <c r="H16" i="1"/>
  <c r="I16" i="1"/>
  <c r="G17" i="1"/>
  <c r="H17" i="1"/>
  <c r="I17" i="1"/>
  <c r="G18" i="1"/>
  <c r="H18" i="1"/>
  <c r="I18" i="1"/>
  <c r="G19" i="1"/>
  <c r="H19" i="1"/>
  <c r="I19" i="1"/>
  <c r="G20" i="1"/>
  <c r="H20" i="1"/>
  <c r="I20" i="1"/>
  <c r="G22" i="1"/>
  <c r="H22" i="1"/>
  <c r="I22" i="1"/>
  <c r="G23" i="1"/>
  <c r="H23" i="1"/>
  <c r="I23" i="1"/>
  <c r="G24" i="1"/>
  <c r="H24" i="1"/>
  <c r="I24" i="1"/>
  <c r="G25" i="1"/>
  <c r="H25" i="1"/>
  <c r="I25" i="1"/>
  <c r="G26" i="1"/>
  <c r="H26" i="1"/>
  <c r="I26" i="1"/>
  <c r="G27" i="1"/>
  <c r="H27" i="1"/>
  <c r="I27" i="1"/>
  <c r="G28" i="1"/>
  <c r="H28" i="1"/>
  <c r="I28" i="1"/>
  <c r="G29" i="1"/>
  <c r="H29" i="1"/>
  <c r="I29" i="1"/>
  <c r="G30" i="1"/>
  <c r="H30" i="1"/>
  <c r="I30" i="1"/>
  <c r="G31" i="1"/>
  <c r="H31" i="1"/>
  <c r="I31" i="1"/>
  <c r="G32" i="1"/>
  <c r="H32" i="1"/>
  <c r="I32" i="1"/>
  <c r="G33" i="1"/>
  <c r="H33" i="1"/>
  <c r="I33" i="1"/>
  <c r="G34" i="1"/>
  <c r="H34" i="1"/>
  <c r="I34" i="1"/>
  <c r="G35" i="1"/>
  <c r="H35" i="1"/>
  <c r="I35" i="1"/>
  <c r="G36" i="1"/>
  <c r="H36" i="1"/>
  <c r="I36" i="1"/>
  <c r="G37" i="1"/>
  <c r="H37" i="1"/>
  <c r="I37" i="1"/>
  <c r="G38" i="1"/>
  <c r="H38" i="1"/>
  <c r="I38" i="1"/>
  <c r="G39" i="1"/>
  <c r="H39" i="1"/>
  <c r="I39" i="1"/>
  <c r="G40" i="1"/>
  <c r="H40" i="1"/>
  <c r="I40" i="1"/>
  <c r="G41" i="1"/>
  <c r="H41" i="1"/>
  <c r="I41" i="1"/>
  <c r="G42" i="1"/>
  <c r="H42" i="1"/>
  <c r="I42" i="1"/>
  <c r="G43" i="1"/>
  <c r="H43" i="1"/>
  <c r="I43" i="1"/>
  <c r="G44" i="1"/>
  <c r="H44" i="1"/>
  <c r="I44" i="1"/>
  <c r="G45" i="1"/>
  <c r="H45" i="1"/>
  <c r="I45" i="1"/>
  <c r="G46" i="1"/>
  <c r="H46" i="1"/>
  <c r="I46" i="1"/>
  <c r="G47" i="1"/>
  <c r="H47" i="1"/>
  <c r="I47" i="1"/>
  <c r="G48" i="1"/>
  <c r="H48" i="1"/>
  <c r="I48" i="1"/>
  <c r="G49" i="1"/>
  <c r="H49" i="1"/>
  <c r="I49" i="1"/>
  <c r="G50" i="1"/>
  <c r="H50" i="1"/>
  <c r="I50" i="1"/>
  <c r="G51" i="1"/>
  <c r="H51" i="1"/>
  <c r="I51" i="1"/>
  <c r="G52" i="1"/>
  <c r="H52" i="1"/>
  <c r="I52" i="1"/>
  <c r="G53" i="1"/>
  <c r="H53" i="1"/>
  <c r="I53" i="1"/>
  <c r="G54" i="1"/>
  <c r="H54" i="1"/>
  <c r="I54" i="1"/>
  <c r="G55" i="1"/>
  <c r="H55" i="1"/>
  <c r="I55" i="1"/>
  <c r="G56" i="1"/>
  <c r="H56" i="1"/>
  <c r="I56" i="1"/>
  <c r="G57" i="1"/>
  <c r="H57" i="1"/>
  <c r="I57" i="1"/>
  <c r="G58" i="1"/>
  <c r="H58" i="1"/>
  <c r="I58" i="1"/>
  <c r="G59" i="1"/>
  <c r="H59" i="1"/>
  <c r="I59" i="1"/>
  <c r="G60" i="1"/>
  <c r="H60" i="1"/>
  <c r="I60" i="1"/>
  <c r="G61" i="1"/>
  <c r="H61" i="1"/>
  <c r="I61" i="1"/>
  <c r="G62" i="1"/>
  <c r="H62" i="1"/>
  <c r="I62" i="1"/>
  <c r="G63" i="1"/>
  <c r="H63" i="1"/>
  <c r="I63" i="1"/>
  <c r="G64" i="1"/>
  <c r="H64" i="1"/>
  <c r="I64" i="1"/>
  <c r="G65" i="1"/>
  <c r="H65" i="1"/>
  <c r="I65" i="1"/>
  <c r="G66" i="1"/>
  <c r="H66" i="1"/>
  <c r="I66" i="1"/>
  <c r="G67" i="1"/>
  <c r="H67" i="1"/>
  <c r="I67" i="1"/>
  <c r="G68" i="1"/>
  <c r="H68" i="1"/>
  <c r="I68" i="1"/>
  <c r="G69" i="1"/>
  <c r="H69" i="1"/>
  <c r="I69" i="1"/>
  <c r="G70" i="1"/>
  <c r="H70" i="1"/>
  <c r="I70" i="1"/>
  <c r="G71" i="1"/>
  <c r="H71" i="1"/>
  <c r="I71" i="1"/>
  <c r="G72" i="1"/>
  <c r="H72" i="1"/>
  <c r="I72" i="1"/>
  <c r="G73" i="1"/>
  <c r="H73" i="1"/>
  <c r="I73" i="1"/>
  <c r="G74" i="1"/>
  <c r="H74" i="1"/>
  <c r="I74" i="1"/>
  <c r="G75" i="1"/>
  <c r="H75" i="1"/>
  <c r="I75" i="1"/>
  <c r="G76" i="1"/>
  <c r="H76" i="1"/>
  <c r="I76" i="1"/>
  <c r="G77" i="1"/>
  <c r="H77" i="1"/>
  <c r="I77" i="1"/>
  <c r="G78" i="1"/>
  <c r="H78" i="1"/>
  <c r="I78" i="1"/>
  <c r="G79" i="1"/>
  <c r="H79" i="1"/>
  <c r="I79" i="1"/>
  <c r="G80" i="1"/>
  <c r="H80" i="1"/>
  <c r="I80" i="1"/>
  <c r="G81" i="1"/>
  <c r="H81" i="1"/>
  <c r="I81" i="1"/>
  <c r="G82" i="1"/>
  <c r="H82" i="1"/>
  <c r="I82" i="1"/>
  <c r="G83" i="1"/>
  <c r="H83" i="1"/>
  <c r="I83" i="1"/>
  <c r="G84" i="1"/>
  <c r="H84" i="1"/>
  <c r="I84" i="1"/>
  <c r="G85" i="1"/>
  <c r="H85" i="1"/>
  <c r="I85" i="1"/>
  <c r="G86" i="1"/>
  <c r="H86" i="1"/>
  <c r="I86" i="1"/>
  <c r="G87" i="1"/>
  <c r="H87" i="1"/>
  <c r="I87" i="1"/>
  <c r="G88" i="1"/>
  <c r="H88" i="1"/>
  <c r="I88" i="1"/>
  <c r="G89" i="1"/>
  <c r="H89" i="1"/>
  <c r="I89" i="1"/>
  <c r="G90" i="1"/>
  <c r="H90" i="1"/>
  <c r="I90" i="1"/>
  <c r="G91" i="1"/>
  <c r="H91" i="1"/>
  <c r="I91" i="1"/>
  <c r="G92" i="1"/>
  <c r="H92" i="1"/>
  <c r="I92" i="1"/>
  <c r="G93" i="1"/>
  <c r="H93" i="1"/>
  <c r="I93" i="1"/>
  <c r="G94" i="1"/>
  <c r="H94" i="1"/>
  <c r="I94" i="1"/>
  <c r="G95" i="1"/>
  <c r="H95" i="1"/>
  <c r="I95" i="1"/>
  <c r="G96" i="1"/>
  <c r="H96" i="1"/>
  <c r="I96" i="1"/>
  <c r="G97" i="1"/>
  <c r="H97" i="1"/>
  <c r="I97" i="1"/>
  <c r="G98" i="1"/>
  <c r="H98" i="1"/>
  <c r="I98" i="1"/>
  <c r="G99" i="1"/>
  <c r="H99" i="1"/>
  <c r="I99" i="1"/>
  <c r="G100" i="1"/>
  <c r="H100" i="1"/>
  <c r="I100" i="1"/>
  <c r="G101" i="1"/>
  <c r="H101" i="1"/>
  <c r="I101" i="1"/>
  <c r="G102" i="1"/>
  <c r="H102" i="1"/>
  <c r="I102" i="1"/>
  <c r="G103" i="1"/>
  <c r="H103" i="1"/>
  <c r="I103" i="1"/>
  <c r="G104" i="1"/>
  <c r="H104" i="1"/>
  <c r="I104" i="1"/>
  <c r="G105" i="1"/>
  <c r="H105" i="1"/>
  <c r="I105" i="1"/>
  <c r="G106" i="1"/>
  <c r="H106" i="1"/>
  <c r="I106" i="1"/>
  <c r="G107" i="1"/>
  <c r="H107" i="1"/>
  <c r="I107" i="1"/>
  <c r="G108" i="1"/>
  <c r="H108" i="1"/>
  <c r="I108" i="1"/>
  <c r="G109" i="1"/>
  <c r="H109" i="1"/>
  <c r="I109" i="1"/>
  <c r="G110" i="1"/>
  <c r="H110" i="1"/>
  <c r="I110" i="1"/>
  <c r="G111" i="1"/>
  <c r="H111" i="1"/>
  <c r="I111" i="1"/>
  <c r="G112" i="1"/>
  <c r="H112" i="1"/>
  <c r="I112" i="1"/>
  <c r="G113" i="1"/>
  <c r="H113" i="1"/>
  <c r="I113" i="1"/>
  <c r="G114" i="1"/>
  <c r="H114" i="1"/>
  <c r="I114" i="1"/>
  <c r="G115" i="1"/>
  <c r="H115" i="1"/>
  <c r="I115" i="1"/>
  <c r="G116" i="1"/>
  <c r="H116" i="1"/>
  <c r="I116" i="1"/>
  <c r="G117" i="1"/>
  <c r="H117" i="1"/>
  <c r="I117" i="1"/>
  <c r="G118" i="1"/>
  <c r="H118" i="1"/>
  <c r="I118" i="1"/>
  <c r="G119" i="1"/>
  <c r="H119" i="1"/>
  <c r="I119" i="1"/>
  <c r="G120" i="1"/>
  <c r="H120" i="1"/>
  <c r="I120" i="1"/>
  <c r="G121" i="1"/>
  <c r="H121" i="1"/>
  <c r="I121" i="1"/>
  <c r="G122" i="1"/>
  <c r="H122" i="1"/>
  <c r="I122" i="1"/>
  <c r="G123" i="1"/>
  <c r="H123" i="1"/>
  <c r="I123" i="1"/>
  <c r="G124" i="1"/>
  <c r="H124" i="1"/>
  <c r="I124" i="1"/>
  <c r="G125" i="1"/>
  <c r="H125" i="1"/>
  <c r="I125" i="1"/>
  <c r="G126" i="1"/>
  <c r="H126" i="1"/>
  <c r="I126" i="1"/>
  <c r="G127" i="1"/>
  <c r="H127" i="1"/>
  <c r="I127" i="1"/>
  <c r="G128" i="1"/>
  <c r="H128" i="1"/>
  <c r="I128" i="1"/>
  <c r="G129" i="1"/>
  <c r="H129" i="1"/>
  <c r="I129" i="1"/>
  <c r="G130" i="1"/>
  <c r="H130" i="1"/>
  <c r="I130" i="1"/>
  <c r="G131" i="1"/>
  <c r="H131" i="1"/>
  <c r="I131" i="1"/>
  <c r="G132" i="1"/>
  <c r="H132" i="1"/>
  <c r="I132" i="1"/>
  <c r="G133" i="1"/>
  <c r="H133" i="1"/>
  <c r="I133" i="1"/>
  <c r="G134" i="1"/>
  <c r="H134" i="1"/>
  <c r="I134" i="1"/>
  <c r="G135" i="1"/>
  <c r="H135" i="1"/>
  <c r="I135" i="1"/>
  <c r="G136" i="1"/>
  <c r="H136" i="1"/>
  <c r="I136" i="1"/>
  <c r="G137" i="1"/>
  <c r="H137" i="1"/>
  <c r="I137" i="1"/>
  <c r="G138" i="1"/>
  <c r="H138" i="1"/>
  <c r="I138" i="1"/>
  <c r="G139" i="1"/>
  <c r="H139" i="1"/>
  <c r="I139" i="1"/>
  <c r="G140" i="1"/>
  <c r="H140" i="1"/>
  <c r="I140" i="1"/>
  <c r="G141" i="1"/>
  <c r="H141" i="1"/>
  <c r="I141" i="1"/>
  <c r="G142" i="1"/>
  <c r="H142" i="1"/>
  <c r="I142" i="1"/>
  <c r="G143" i="1"/>
  <c r="H143" i="1"/>
  <c r="I143" i="1"/>
  <c r="G144" i="1"/>
  <c r="H144" i="1"/>
  <c r="I144" i="1"/>
  <c r="G145" i="1"/>
  <c r="H145" i="1"/>
  <c r="I145" i="1"/>
  <c r="G146" i="1"/>
  <c r="H146" i="1"/>
  <c r="I146" i="1"/>
  <c r="G147" i="1"/>
  <c r="H147" i="1"/>
  <c r="I147" i="1"/>
  <c r="G148" i="1"/>
  <c r="H148" i="1"/>
  <c r="I148" i="1"/>
  <c r="G149" i="1"/>
  <c r="H149" i="1"/>
  <c r="I149" i="1"/>
  <c r="G150" i="1"/>
  <c r="H150" i="1"/>
  <c r="I150" i="1"/>
  <c r="G151" i="1"/>
  <c r="H151" i="1"/>
  <c r="I151" i="1"/>
  <c r="G152" i="1"/>
  <c r="H152" i="1"/>
  <c r="I152" i="1"/>
  <c r="G153" i="1"/>
  <c r="H153" i="1"/>
  <c r="I153" i="1"/>
  <c r="G154" i="1"/>
  <c r="H154" i="1"/>
  <c r="I154" i="1"/>
  <c r="G155" i="1"/>
  <c r="H155" i="1"/>
  <c r="I155" i="1"/>
  <c r="G156" i="1"/>
  <c r="H156" i="1"/>
  <c r="I156" i="1"/>
  <c r="G157" i="1"/>
  <c r="H157" i="1"/>
  <c r="I157" i="1"/>
  <c r="G158" i="1"/>
  <c r="H158" i="1"/>
  <c r="I158" i="1"/>
  <c r="G159" i="1"/>
  <c r="H159" i="1"/>
  <c r="I159" i="1"/>
  <c r="G160" i="1"/>
  <c r="H160" i="1"/>
  <c r="I160" i="1"/>
  <c r="G161" i="1"/>
  <c r="H161" i="1"/>
  <c r="I161" i="1"/>
  <c r="G162" i="1"/>
  <c r="H162" i="1"/>
  <c r="I162" i="1"/>
  <c r="G163" i="1"/>
  <c r="H163" i="1"/>
  <c r="I163" i="1"/>
  <c r="G164" i="1"/>
  <c r="H164" i="1"/>
  <c r="I164" i="1"/>
  <c r="G165" i="1"/>
  <c r="H165" i="1"/>
  <c r="I165" i="1"/>
  <c r="G166" i="1"/>
  <c r="H166" i="1"/>
  <c r="I166" i="1"/>
  <c r="G167" i="1"/>
  <c r="H167" i="1"/>
  <c r="I167" i="1"/>
  <c r="G168" i="1"/>
  <c r="H168" i="1"/>
  <c r="I168" i="1"/>
  <c r="G169" i="1"/>
  <c r="H169" i="1"/>
  <c r="I169" i="1"/>
  <c r="G170" i="1"/>
  <c r="H170" i="1"/>
  <c r="I170" i="1"/>
  <c r="G171" i="1"/>
  <c r="H171" i="1"/>
  <c r="I171" i="1"/>
  <c r="G172" i="1"/>
  <c r="H172" i="1"/>
  <c r="I172" i="1"/>
  <c r="G173" i="1"/>
  <c r="H173" i="1"/>
  <c r="I173" i="1"/>
  <c r="G174" i="1"/>
  <c r="H174" i="1"/>
  <c r="I174" i="1"/>
  <c r="G175" i="1"/>
  <c r="H175" i="1"/>
  <c r="I175" i="1"/>
  <c r="G176" i="1"/>
  <c r="H176" i="1"/>
  <c r="I176" i="1"/>
  <c r="G177" i="1"/>
  <c r="H177" i="1"/>
  <c r="I177" i="1"/>
  <c r="G178" i="1"/>
  <c r="H178" i="1"/>
  <c r="I178" i="1"/>
  <c r="G179" i="1"/>
  <c r="H179" i="1"/>
  <c r="I179" i="1"/>
  <c r="G180" i="1"/>
  <c r="H180" i="1"/>
  <c r="I180" i="1"/>
  <c r="G181" i="1"/>
  <c r="H181" i="1"/>
  <c r="I181" i="1"/>
  <c r="G182" i="1"/>
  <c r="H182" i="1"/>
  <c r="I182" i="1"/>
  <c r="G183" i="1"/>
  <c r="H183" i="1"/>
  <c r="I183" i="1"/>
  <c r="G184" i="1"/>
  <c r="H184" i="1"/>
  <c r="I184" i="1"/>
  <c r="G185" i="1"/>
  <c r="H185" i="1"/>
  <c r="I185" i="1"/>
  <c r="G186" i="1"/>
  <c r="H186" i="1"/>
  <c r="I186" i="1"/>
  <c r="G187" i="1"/>
  <c r="H187" i="1"/>
  <c r="I187" i="1"/>
  <c r="G188" i="1"/>
  <c r="H188" i="1"/>
  <c r="I188" i="1"/>
  <c r="G189" i="1"/>
  <c r="H189" i="1"/>
  <c r="I189" i="1"/>
  <c r="G190" i="1"/>
  <c r="H190" i="1"/>
  <c r="I190" i="1"/>
  <c r="G191" i="1"/>
  <c r="H191" i="1"/>
  <c r="I191" i="1"/>
  <c r="G192" i="1"/>
  <c r="H192" i="1"/>
  <c r="I192" i="1"/>
  <c r="G193" i="1"/>
  <c r="H193" i="1"/>
  <c r="I193" i="1"/>
  <c r="G194" i="1"/>
  <c r="H194" i="1"/>
  <c r="I194" i="1"/>
  <c r="G195" i="1"/>
  <c r="H195" i="1"/>
  <c r="I195" i="1"/>
  <c r="G196" i="1"/>
  <c r="H196" i="1"/>
  <c r="I196" i="1"/>
  <c r="G197" i="1"/>
  <c r="H197" i="1"/>
  <c r="I197" i="1"/>
  <c r="G198" i="1"/>
  <c r="H198" i="1"/>
  <c r="I198" i="1"/>
  <c r="G199" i="1"/>
  <c r="H199" i="1"/>
  <c r="I199" i="1"/>
  <c r="G200" i="1"/>
  <c r="H200" i="1"/>
  <c r="I200" i="1"/>
  <c r="G201" i="1"/>
  <c r="H201" i="1"/>
  <c r="I201" i="1"/>
  <c r="G202" i="1"/>
  <c r="H202" i="1"/>
  <c r="I202" i="1"/>
  <c r="G203" i="1"/>
  <c r="H203" i="1"/>
  <c r="I203" i="1"/>
  <c r="G204" i="1"/>
  <c r="H204" i="1"/>
  <c r="I204" i="1"/>
  <c r="G205" i="1"/>
  <c r="H205" i="1"/>
  <c r="I205" i="1"/>
  <c r="G206" i="1"/>
  <c r="H206" i="1"/>
  <c r="I206" i="1"/>
  <c r="G207" i="1"/>
  <c r="H207" i="1"/>
  <c r="I207" i="1"/>
  <c r="G208" i="1"/>
  <c r="H208" i="1"/>
  <c r="I208" i="1"/>
  <c r="G209" i="1"/>
  <c r="H209" i="1"/>
  <c r="I209" i="1"/>
  <c r="G210" i="1"/>
  <c r="H210" i="1"/>
  <c r="I210" i="1"/>
  <c r="G211" i="1"/>
  <c r="H211" i="1"/>
  <c r="I211" i="1"/>
  <c r="G212" i="1"/>
  <c r="H212" i="1"/>
  <c r="I212" i="1"/>
  <c r="G213" i="1"/>
  <c r="H213" i="1"/>
  <c r="I213" i="1"/>
  <c r="G214" i="1"/>
  <c r="H214" i="1"/>
  <c r="I214" i="1"/>
  <c r="G215" i="1"/>
  <c r="H215" i="1"/>
  <c r="I215" i="1"/>
  <c r="G216" i="1"/>
  <c r="H216" i="1"/>
  <c r="I216" i="1"/>
  <c r="G217" i="1"/>
  <c r="H217" i="1"/>
  <c r="I217" i="1"/>
  <c r="G218" i="1"/>
  <c r="H218" i="1"/>
  <c r="I218" i="1"/>
  <c r="G219" i="1"/>
  <c r="H219" i="1"/>
  <c r="I219" i="1"/>
  <c r="G220" i="1"/>
  <c r="H220" i="1"/>
  <c r="I220" i="1"/>
  <c r="G221" i="1"/>
  <c r="H221" i="1"/>
  <c r="I221" i="1"/>
  <c r="G222" i="1"/>
  <c r="H222" i="1"/>
  <c r="I222" i="1"/>
  <c r="G223" i="1"/>
  <c r="H223" i="1"/>
  <c r="I223" i="1"/>
  <c r="G224" i="1"/>
  <c r="H224" i="1"/>
  <c r="I224" i="1"/>
  <c r="G225" i="1"/>
  <c r="H225" i="1"/>
  <c r="I225" i="1"/>
  <c r="G226" i="1"/>
  <c r="H226" i="1"/>
  <c r="I226" i="1"/>
  <c r="G227" i="1"/>
  <c r="H227" i="1"/>
  <c r="I227" i="1"/>
  <c r="G228" i="1"/>
  <c r="H228" i="1"/>
  <c r="I228" i="1"/>
  <c r="G229" i="1"/>
  <c r="H229" i="1"/>
  <c r="I229" i="1"/>
  <c r="G230" i="1"/>
  <c r="H230" i="1"/>
  <c r="I230" i="1"/>
  <c r="G231" i="1"/>
  <c r="H231" i="1"/>
  <c r="I231" i="1"/>
  <c r="G232" i="1"/>
  <c r="H232" i="1"/>
  <c r="I232" i="1"/>
  <c r="G233" i="1"/>
  <c r="H233" i="1"/>
  <c r="I233" i="1"/>
  <c r="G234" i="1"/>
  <c r="H234" i="1"/>
  <c r="I234" i="1"/>
  <c r="G235" i="1"/>
  <c r="H235" i="1"/>
  <c r="I235" i="1"/>
  <c r="G236" i="1"/>
  <c r="H236" i="1"/>
  <c r="I236" i="1"/>
  <c r="G237" i="1"/>
  <c r="H237" i="1"/>
  <c r="I237" i="1"/>
  <c r="G238" i="1"/>
  <c r="H238" i="1"/>
  <c r="I238" i="1"/>
  <c r="G239" i="1"/>
  <c r="H239" i="1"/>
  <c r="I239" i="1"/>
  <c r="G240" i="1"/>
  <c r="H240" i="1"/>
  <c r="I240" i="1"/>
  <c r="G241" i="1"/>
  <c r="H241" i="1"/>
  <c r="I241" i="1"/>
  <c r="G242" i="1"/>
  <c r="H242" i="1"/>
  <c r="I242" i="1"/>
  <c r="G243" i="1"/>
  <c r="H243" i="1"/>
  <c r="I243" i="1"/>
  <c r="G244" i="1"/>
  <c r="H244" i="1"/>
  <c r="I244" i="1"/>
  <c r="G245" i="1"/>
  <c r="H245" i="1"/>
  <c r="I245" i="1"/>
  <c r="G246" i="1"/>
  <c r="H246" i="1"/>
  <c r="I246" i="1"/>
  <c r="G247" i="1"/>
  <c r="H247" i="1"/>
  <c r="I247" i="1"/>
  <c r="G248" i="1"/>
  <c r="H248" i="1"/>
  <c r="I248" i="1"/>
  <c r="G249" i="1"/>
  <c r="H249" i="1"/>
  <c r="I249" i="1"/>
  <c r="G250" i="1"/>
  <c r="H250" i="1"/>
  <c r="I250" i="1"/>
  <c r="G251" i="1"/>
  <c r="H251" i="1"/>
  <c r="I251" i="1"/>
  <c r="G252" i="1"/>
  <c r="H252" i="1"/>
  <c r="I252" i="1"/>
  <c r="G253" i="1"/>
  <c r="H253" i="1"/>
  <c r="I253" i="1"/>
  <c r="G254" i="1"/>
  <c r="H254" i="1"/>
  <c r="I254" i="1"/>
  <c r="G255" i="1"/>
  <c r="H255" i="1"/>
  <c r="I255" i="1"/>
  <c r="G256" i="1"/>
  <c r="H256" i="1"/>
  <c r="I256" i="1"/>
  <c r="G257" i="1"/>
  <c r="H257" i="1"/>
  <c r="I257" i="1"/>
  <c r="G258" i="1"/>
  <c r="H258" i="1"/>
  <c r="I258" i="1"/>
  <c r="G259" i="1"/>
  <c r="H259" i="1"/>
  <c r="I259" i="1"/>
  <c r="G260" i="1"/>
  <c r="H260" i="1"/>
  <c r="I260" i="1"/>
  <c r="G261" i="1"/>
  <c r="H261" i="1"/>
  <c r="I261" i="1"/>
  <c r="G262" i="1"/>
  <c r="H262" i="1"/>
  <c r="I262" i="1"/>
  <c r="G263" i="1"/>
  <c r="H263" i="1"/>
  <c r="I263" i="1"/>
  <c r="G264" i="1"/>
  <c r="H264" i="1"/>
  <c r="I264" i="1"/>
  <c r="G265" i="1"/>
  <c r="H265" i="1"/>
  <c r="I265" i="1"/>
  <c r="G266" i="1"/>
  <c r="H266" i="1"/>
  <c r="I266" i="1"/>
  <c r="G267" i="1"/>
  <c r="H267" i="1"/>
  <c r="I267" i="1"/>
  <c r="G268" i="1"/>
  <c r="H268" i="1"/>
  <c r="I268" i="1"/>
  <c r="G269" i="1"/>
  <c r="H269" i="1"/>
  <c r="I269" i="1"/>
  <c r="G270" i="1"/>
  <c r="H270" i="1"/>
  <c r="I270" i="1"/>
  <c r="G271" i="1"/>
  <c r="H271" i="1"/>
  <c r="I271" i="1"/>
  <c r="G272" i="1"/>
  <c r="H272" i="1"/>
  <c r="I272" i="1"/>
  <c r="G273" i="1"/>
  <c r="H273" i="1"/>
  <c r="I273" i="1"/>
  <c r="G274" i="1"/>
  <c r="H274" i="1"/>
  <c r="I274" i="1"/>
  <c r="G275" i="1"/>
  <c r="H275" i="1"/>
  <c r="I275" i="1"/>
  <c r="G276" i="1"/>
  <c r="H276" i="1"/>
  <c r="I276" i="1"/>
  <c r="G277" i="1"/>
  <c r="H277" i="1"/>
  <c r="I277" i="1"/>
  <c r="G278" i="1"/>
  <c r="H278" i="1"/>
  <c r="I278" i="1"/>
  <c r="G279" i="1"/>
  <c r="H279" i="1"/>
  <c r="I279" i="1"/>
  <c r="G280" i="1"/>
  <c r="H280" i="1"/>
  <c r="I280" i="1"/>
  <c r="G281" i="1"/>
  <c r="H281" i="1"/>
  <c r="I281" i="1"/>
  <c r="G282" i="1"/>
  <c r="H282" i="1"/>
  <c r="I282" i="1"/>
  <c r="G283" i="1"/>
  <c r="H283" i="1"/>
  <c r="I283" i="1"/>
  <c r="G284" i="1"/>
  <c r="H284" i="1"/>
  <c r="I284" i="1"/>
  <c r="G285" i="1"/>
  <c r="H285" i="1"/>
  <c r="I285" i="1"/>
  <c r="G286" i="1"/>
  <c r="H286" i="1"/>
  <c r="I286" i="1"/>
  <c r="G287" i="1"/>
  <c r="H287" i="1"/>
  <c r="I287" i="1"/>
  <c r="G288" i="1"/>
  <c r="H288" i="1"/>
  <c r="I288" i="1"/>
  <c r="G289" i="1"/>
  <c r="H289" i="1"/>
  <c r="I289" i="1"/>
  <c r="G290" i="1"/>
  <c r="H290" i="1"/>
  <c r="I290" i="1"/>
  <c r="G291" i="1"/>
  <c r="H291" i="1"/>
  <c r="I291" i="1"/>
  <c r="G292" i="1"/>
  <c r="H292" i="1"/>
  <c r="I292" i="1"/>
  <c r="G293" i="1"/>
  <c r="H293" i="1"/>
  <c r="I293" i="1"/>
  <c r="G294" i="1"/>
  <c r="H294" i="1"/>
  <c r="I294" i="1"/>
  <c r="G295" i="1"/>
  <c r="H295" i="1"/>
  <c r="I295" i="1"/>
  <c r="G296" i="1"/>
  <c r="H296" i="1"/>
  <c r="I296" i="1"/>
  <c r="G297" i="1"/>
  <c r="H297" i="1"/>
  <c r="I297" i="1"/>
  <c r="G298" i="1"/>
  <c r="H298" i="1"/>
  <c r="I298" i="1"/>
  <c r="G299" i="1"/>
  <c r="H299" i="1"/>
  <c r="I299" i="1"/>
  <c r="G300" i="1"/>
  <c r="H300" i="1"/>
  <c r="I300" i="1"/>
  <c r="G301" i="1"/>
  <c r="H301" i="1"/>
  <c r="I301" i="1"/>
  <c r="G302" i="1"/>
  <c r="H302" i="1"/>
  <c r="I302" i="1"/>
  <c r="G303" i="1"/>
  <c r="H303" i="1"/>
  <c r="I303" i="1"/>
  <c r="G304" i="1"/>
  <c r="H304" i="1"/>
  <c r="I304" i="1"/>
  <c r="G305" i="1"/>
  <c r="H305" i="1"/>
  <c r="I305" i="1"/>
  <c r="G306" i="1"/>
  <c r="H306" i="1"/>
  <c r="I306" i="1"/>
  <c r="G307" i="1"/>
  <c r="H307" i="1"/>
  <c r="I307" i="1"/>
  <c r="G308" i="1"/>
  <c r="H308" i="1"/>
  <c r="I308" i="1"/>
  <c r="G309" i="1"/>
  <c r="H309" i="1"/>
  <c r="I309" i="1"/>
  <c r="G310" i="1"/>
  <c r="H310" i="1"/>
  <c r="I310" i="1"/>
  <c r="G311" i="1"/>
  <c r="H311" i="1"/>
  <c r="I311" i="1"/>
  <c r="G312" i="1"/>
  <c r="H312" i="1"/>
  <c r="I312" i="1"/>
  <c r="G313" i="1"/>
  <c r="H313" i="1"/>
  <c r="I313" i="1"/>
  <c r="G314" i="1"/>
  <c r="H314" i="1"/>
  <c r="I314" i="1"/>
  <c r="G315" i="1"/>
  <c r="H315" i="1"/>
  <c r="I315" i="1"/>
  <c r="G316" i="1"/>
  <c r="H316" i="1"/>
  <c r="I316" i="1"/>
  <c r="N11" i="1"/>
  <c r="K173" i="1" s="1"/>
  <c r="N10" i="1"/>
  <c r="N4" i="1"/>
  <c r="N9" i="1" s="1"/>
  <c r="N3" i="1"/>
  <c r="N8" i="1" s="1"/>
  <c r="N6" i="1"/>
  <c r="K316" i="1" l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1" i="1"/>
  <c r="N5" i="1"/>
  <c r="N13" i="1" s="1"/>
  <c r="J21" i="1" s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N14" i="1"/>
  <c r="N7" i="1"/>
  <c r="N15" i="1" s="1"/>
  <c r="N16" i="1" s="1"/>
  <c r="N20" i="1" l="1"/>
  <c r="J3" i="1"/>
  <c r="J5" i="1"/>
  <c r="J7" i="1"/>
  <c r="J9" i="1"/>
  <c r="J11" i="1"/>
  <c r="J13" i="1"/>
  <c r="J15" i="1"/>
  <c r="J17" i="1"/>
  <c r="J19" i="1"/>
  <c r="J23" i="1"/>
  <c r="J25" i="1"/>
  <c r="J27" i="1"/>
  <c r="J29" i="1"/>
  <c r="J31" i="1"/>
  <c r="J33" i="1"/>
  <c r="J35" i="1"/>
  <c r="J37" i="1"/>
  <c r="J39" i="1"/>
  <c r="J41" i="1"/>
  <c r="J43" i="1"/>
  <c r="J45" i="1"/>
  <c r="J47" i="1"/>
  <c r="J49" i="1"/>
  <c r="J51" i="1"/>
  <c r="J53" i="1"/>
  <c r="J55" i="1"/>
  <c r="J57" i="1"/>
  <c r="J59" i="1"/>
  <c r="J61" i="1"/>
  <c r="J63" i="1"/>
  <c r="J65" i="1"/>
  <c r="J67" i="1"/>
  <c r="J69" i="1"/>
  <c r="J71" i="1"/>
  <c r="J73" i="1"/>
  <c r="J75" i="1"/>
  <c r="J77" i="1"/>
  <c r="J79" i="1"/>
  <c r="J81" i="1"/>
  <c r="J83" i="1"/>
  <c r="J85" i="1"/>
  <c r="J87" i="1"/>
  <c r="J89" i="1"/>
  <c r="J91" i="1"/>
  <c r="J93" i="1"/>
  <c r="J95" i="1"/>
  <c r="J97" i="1"/>
  <c r="J99" i="1"/>
  <c r="J101" i="1"/>
  <c r="J103" i="1"/>
  <c r="J105" i="1"/>
  <c r="J107" i="1"/>
  <c r="J109" i="1"/>
  <c r="J111" i="1"/>
  <c r="J113" i="1"/>
  <c r="J115" i="1"/>
  <c r="J117" i="1"/>
  <c r="J119" i="1"/>
  <c r="J121" i="1"/>
  <c r="J123" i="1"/>
  <c r="J125" i="1"/>
  <c r="J12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J155" i="1"/>
  <c r="J157" i="1"/>
  <c r="J159" i="1"/>
  <c r="J161" i="1"/>
  <c r="J163" i="1"/>
  <c r="J165" i="1"/>
  <c r="J167" i="1"/>
  <c r="J169" i="1"/>
  <c r="J171" i="1"/>
  <c r="J4" i="1"/>
  <c r="J8" i="1"/>
  <c r="J12" i="1"/>
  <c r="J16" i="1"/>
  <c r="J20" i="1"/>
  <c r="J24" i="1"/>
  <c r="J28" i="1"/>
  <c r="J32" i="1"/>
  <c r="J36" i="1"/>
  <c r="J40" i="1"/>
  <c r="J44" i="1"/>
  <c r="J48" i="1"/>
  <c r="J52" i="1"/>
  <c r="J56" i="1"/>
  <c r="J60" i="1"/>
  <c r="J64" i="1"/>
  <c r="J68" i="1"/>
  <c r="J72" i="1"/>
  <c r="J76" i="1"/>
  <c r="J80" i="1"/>
  <c r="J84" i="1"/>
  <c r="J88" i="1"/>
  <c r="J92" i="1"/>
  <c r="J96" i="1"/>
  <c r="J100" i="1"/>
  <c r="J104" i="1"/>
  <c r="J108" i="1"/>
  <c r="J2" i="1"/>
  <c r="J6" i="1"/>
  <c r="J10" i="1"/>
  <c r="J14" i="1"/>
  <c r="J18" i="1"/>
  <c r="J22" i="1"/>
  <c r="J26" i="1"/>
  <c r="J30" i="1"/>
  <c r="J34" i="1"/>
  <c r="J38" i="1"/>
  <c r="J42" i="1"/>
  <c r="J46" i="1"/>
  <c r="J50" i="1"/>
  <c r="J54" i="1"/>
  <c r="J58" i="1"/>
  <c r="J62" i="1"/>
  <c r="J66" i="1"/>
  <c r="J70" i="1"/>
  <c r="J74" i="1"/>
  <c r="J78" i="1"/>
  <c r="J82" i="1"/>
  <c r="J86" i="1"/>
  <c r="J90" i="1"/>
  <c r="J94" i="1"/>
  <c r="J98" i="1"/>
  <c r="J102" i="1"/>
  <c r="J106" i="1"/>
  <c r="J110" i="1"/>
  <c r="J114" i="1"/>
  <c r="J118" i="1"/>
  <c r="J122" i="1"/>
  <c r="J126" i="1"/>
  <c r="J130" i="1"/>
  <c r="J134" i="1"/>
  <c r="J138" i="1"/>
  <c r="J142" i="1"/>
  <c r="J146" i="1"/>
  <c r="J150" i="1"/>
  <c r="J154" i="1"/>
  <c r="J158" i="1"/>
  <c r="J162" i="1"/>
  <c r="J166" i="1"/>
  <c r="J170" i="1"/>
  <c r="J173" i="1"/>
  <c r="J175" i="1"/>
  <c r="J177" i="1"/>
  <c r="J179" i="1"/>
  <c r="J181" i="1"/>
  <c r="J183" i="1"/>
  <c r="J185" i="1"/>
  <c r="J187" i="1"/>
  <c r="J189" i="1"/>
  <c r="J191" i="1"/>
  <c r="J193" i="1"/>
  <c r="J195" i="1"/>
  <c r="J197" i="1"/>
  <c r="J199" i="1"/>
  <c r="J201" i="1"/>
  <c r="J203" i="1"/>
  <c r="J205" i="1"/>
  <c r="J207" i="1"/>
  <c r="J209" i="1"/>
  <c r="J211" i="1"/>
  <c r="J213" i="1"/>
  <c r="J215" i="1"/>
  <c r="J217" i="1"/>
  <c r="J219" i="1"/>
  <c r="J221" i="1"/>
  <c r="J223" i="1"/>
  <c r="J225" i="1"/>
  <c r="J227" i="1"/>
  <c r="J229" i="1"/>
  <c r="J231" i="1"/>
  <c r="J233" i="1"/>
  <c r="J235" i="1"/>
  <c r="J237" i="1"/>
  <c r="J239" i="1"/>
  <c r="J241" i="1"/>
  <c r="J243" i="1"/>
  <c r="J245" i="1"/>
  <c r="J247" i="1"/>
  <c r="J249" i="1"/>
  <c r="J251" i="1"/>
  <c r="J253" i="1"/>
  <c r="J255" i="1"/>
  <c r="J116" i="1"/>
  <c r="J124" i="1"/>
  <c r="J132" i="1"/>
  <c r="J140" i="1"/>
  <c r="J148" i="1"/>
  <c r="J156" i="1"/>
  <c r="J164" i="1"/>
  <c r="J172" i="1"/>
  <c r="J176" i="1"/>
  <c r="J180" i="1"/>
  <c r="J184" i="1"/>
  <c r="J188" i="1"/>
  <c r="J192" i="1"/>
  <c r="J196" i="1"/>
  <c r="J200" i="1"/>
  <c r="J204" i="1"/>
  <c r="J208" i="1"/>
  <c r="J212" i="1"/>
  <c r="J216" i="1"/>
  <c r="J220" i="1"/>
  <c r="J224" i="1"/>
  <c r="J228" i="1"/>
  <c r="J232" i="1"/>
  <c r="J236" i="1"/>
  <c r="J240" i="1"/>
  <c r="J244" i="1"/>
  <c r="J248" i="1"/>
  <c r="J252" i="1"/>
  <c r="J256" i="1"/>
  <c r="J258" i="1"/>
  <c r="J260" i="1"/>
  <c r="J262" i="1"/>
  <c r="J264" i="1"/>
  <c r="J266" i="1"/>
  <c r="J268" i="1"/>
  <c r="J270" i="1"/>
  <c r="J272" i="1"/>
  <c r="J274" i="1"/>
  <c r="J276" i="1"/>
  <c r="J278" i="1"/>
  <c r="J280" i="1"/>
  <c r="J282" i="1"/>
  <c r="J284" i="1"/>
  <c r="J286" i="1"/>
  <c r="J288" i="1"/>
  <c r="J290" i="1"/>
  <c r="J292" i="1"/>
  <c r="J294" i="1"/>
  <c r="J296" i="1"/>
  <c r="J298" i="1"/>
  <c r="J300" i="1"/>
  <c r="J302" i="1"/>
  <c r="J304" i="1"/>
  <c r="J306" i="1"/>
  <c r="J308" i="1"/>
  <c r="J310" i="1"/>
  <c r="J312" i="1"/>
  <c r="J314" i="1"/>
  <c r="J316" i="1"/>
  <c r="J267" i="1"/>
  <c r="J269" i="1"/>
  <c r="J271" i="1"/>
  <c r="J273" i="1"/>
  <c r="J275" i="1"/>
  <c r="J277" i="1"/>
  <c r="J279" i="1"/>
  <c r="J281" i="1"/>
  <c r="J283" i="1"/>
  <c r="J285" i="1"/>
  <c r="J287" i="1"/>
  <c r="J289" i="1"/>
  <c r="J291" i="1"/>
  <c r="J293" i="1"/>
  <c r="J295" i="1"/>
  <c r="J297" i="1"/>
  <c r="J299" i="1"/>
  <c r="J301" i="1"/>
  <c r="J303" i="1"/>
  <c r="J305" i="1"/>
  <c r="J313" i="1"/>
  <c r="J315" i="1"/>
  <c r="J112" i="1"/>
  <c r="J120" i="1"/>
  <c r="J128" i="1"/>
  <c r="J136" i="1"/>
  <c r="J144" i="1"/>
  <c r="J152" i="1"/>
  <c r="J160" i="1"/>
  <c r="J168" i="1"/>
  <c r="J174" i="1"/>
  <c r="J178" i="1"/>
  <c r="J182" i="1"/>
  <c r="J186" i="1"/>
  <c r="J190" i="1"/>
  <c r="J194" i="1"/>
  <c r="J198" i="1"/>
  <c r="J202" i="1"/>
  <c r="J206" i="1"/>
  <c r="J210" i="1"/>
  <c r="J214" i="1"/>
  <c r="J218" i="1"/>
  <c r="J222" i="1"/>
  <c r="J226" i="1"/>
  <c r="J230" i="1"/>
  <c r="J234" i="1"/>
  <c r="J238" i="1"/>
  <c r="J242" i="1"/>
  <c r="J246" i="1"/>
  <c r="J250" i="1"/>
  <c r="J254" i="1"/>
  <c r="J257" i="1"/>
  <c r="J259" i="1"/>
  <c r="J261" i="1"/>
  <c r="J263" i="1"/>
  <c r="J265" i="1"/>
  <c r="J307" i="1"/>
  <c r="J309" i="1"/>
  <c r="J311" i="1"/>
  <c r="N19" i="1" l="1"/>
</calcChain>
</file>

<file path=xl/sharedStrings.xml><?xml version="1.0" encoding="utf-8"?>
<sst xmlns="http://schemas.openxmlformats.org/spreadsheetml/2006/main" count="27" uniqueCount="27">
  <si>
    <t>Date</t>
  </si>
  <si>
    <t xml:space="preserve">ConfirmedCases </t>
  </si>
  <si>
    <t>RecoveredCases</t>
  </si>
  <si>
    <t>DeathCases</t>
  </si>
  <si>
    <t>ActiveCases</t>
  </si>
  <si>
    <t>Σx</t>
  </si>
  <si>
    <t>n</t>
  </si>
  <si>
    <t>Σy</t>
  </si>
  <si>
    <t>Σ(xy)</t>
  </si>
  <si>
    <t>Σ(x^2)</t>
  </si>
  <si>
    <t>Σ(y^2)</t>
  </si>
  <si>
    <t>x_confirmed_y_death</t>
  </si>
  <si>
    <t>x_mean</t>
  </si>
  <si>
    <t>y_mean</t>
  </si>
  <si>
    <t>(Σx)^2</t>
  </si>
  <si>
    <t>(Σy)^2</t>
  </si>
  <si>
    <t>y-intercept (b)</t>
  </si>
  <si>
    <t>R-score</t>
  </si>
  <si>
    <t>R^2-score</t>
  </si>
  <si>
    <t>ConfirmedCases^2</t>
  </si>
  <si>
    <t>y_DeathCases^2</t>
  </si>
  <si>
    <t>SSE</t>
  </si>
  <si>
    <t>SSR</t>
  </si>
  <si>
    <t>SST</t>
  </si>
  <si>
    <t>slope (a)</t>
  </si>
  <si>
    <t>〖[y_i-(β_0+ β_1 x_i)]〗^2</t>
  </si>
  <si>
    <t>〖(y_i-y_mean)〗^2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</si>
</sst>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64" fontId="0" fillId="0" borderId="0" xfId="0" applyNumberFormat="1"/>
    <xf numFmtId="0" fontId="0" fillId="0" borderId="10" xfId="0" applyBorder="1"/>
    <xf numFmtId="0" fontId="0" fillId="33" borderId="10" xfId="0" applyFill="1" applyBorder="1"/>
    <xf numFmtId="0" fontId="0" fillId="34" borderId="10" xfId="0" applyFill="1" applyBorder="1"/>
    <xf numFmtId="0" fontId="0" fillId="35" borderId="0" xfId="0" applyFill="1" applyBorder="1"/>
    <xf numFmtId="1" fontId="0" fillId="0" borderId="10" xfId="0" applyNumberFormat="1" applyBorder="1"/>
    <xf numFmtId="0" fontId="0" fillId="0" borderId="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16"/>
  <sheetViews>
    <sheetView tabSelected="1" topLeftCell="C1" workbookViewId="0">
      <selection activeCell="M25" sqref="M25"/>
    </sheetView>
  </sheetViews>
  <sheetFormatPr defaultRowHeight="14.5" x14ac:dyDescent="0.35"/>
  <cols>
    <col min="1" max="1" width="27.90625" bestFit="1" customWidth="1"/>
    <col min="7" max="7" width="17.08984375" customWidth="1"/>
    <col min="8" max="8" width="19.90625" customWidth="1"/>
    <col min="9" max="9" width="15.453125" customWidth="1"/>
    <col min="10" max="10" width="20.453125" customWidth="1"/>
    <col min="11" max="11" width="16" customWidth="1"/>
    <col min="13" max="13" width="14" customWidth="1"/>
    <col min="14" max="14" width="18" customWidth="1"/>
  </cols>
  <sheetData>
    <row r="1" spans="1:1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19</v>
      </c>
      <c r="H1" t="s">
        <v>11</v>
      </c>
      <c r="I1" t="s">
        <v>20</v>
      </c>
      <c r="J1" t="s">
        <v>25</v>
      </c>
      <c r="K1" t="s">
        <v>26</v>
      </c>
    </row>
    <row r="2" spans="1:14" x14ac:dyDescent="0.35">
      <c r="A2" s="1">
        <v>43914</v>
      </c>
      <c r="B2">
        <v>26</v>
      </c>
      <c r="C2">
        <v>0</v>
      </c>
      <c r="D2">
        <v>2</v>
      </c>
      <c r="E2">
        <v>24</v>
      </c>
      <c r="G2">
        <f>B2^2</f>
        <v>676</v>
      </c>
      <c r="H2">
        <f>B2*D2</f>
        <v>52</v>
      </c>
      <c r="I2">
        <f>D2^2</f>
        <v>4</v>
      </c>
      <c r="J2">
        <f>(D2-($N$13*B2 +$N$14))^2</f>
        <v>7438.080058803167</v>
      </c>
      <c r="K2">
        <f>(D2-$N$11)^2</f>
        <v>107927.89342403627</v>
      </c>
      <c r="M2" s="2" t="s">
        <v>6</v>
      </c>
      <c r="N2" s="2">
        <v>315</v>
      </c>
    </row>
    <row r="3" spans="1:14" x14ac:dyDescent="0.35">
      <c r="A3" s="1">
        <v>43916</v>
      </c>
      <c r="B3">
        <v>33</v>
      </c>
      <c r="C3">
        <v>3</v>
      </c>
      <c r="D3">
        <v>3</v>
      </c>
      <c r="E3">
        <v>27</v>
      </c>
      <c r="G3">
        <f t="shared" ref="G3:G66" si="0">B3^2</f>
        <v>1089</v>
      </c>
      <c r="H3">
        <f t="shared" ref="H3:H66" si="1">B3*D3</f>
        <v>99</v>
      </c>
      <c r="I3">
        <f t="shared" ref="I3:I66" si="2">D3^2</f>
        <v>9</v>
      </c>
      <c r="J3">
        <f t="shared" ref="J3:J66" si="3">(D3-($N$13*B3 +$N$14))^2</f>
        <v>7299.0307044482188</v>
      </c>
      <c r="K3">
        <f t="shared" ref="K3:K66" si="4">(D3-$N$11)^2</f>
        <v>107271.84580498865</v>
      </c>
      <c r="M3" s="2" t="s">
        <v>5</v>
      </c>
      <c r="N3" s="2">
        <f>SUM(B2:B316)</f>
        <v>2819014</v>
      </c>
    </row>
    <row r="4" spans="1:14" x14ac:dyDescent="0.35">
      <c r="A4" s="1">
        <v>43920</v>
      </c>
      <c r="B4">
        <v>41</v>
      </c>
      <c r="C4">
        <v>8</v>
      </c>
      <c r="D4">
        <v>7</v>
      </c>
      <c r="E4">
        <v>26</v>
      </c>
      <c r="G4">
        <f t="shared" si="0"/>
        <v>1681</v>
      </c>
      <c r="H4">
        <f t="shared" si="1"/>
        <v>287</v>
      </c>
      <c r="I4">
        <f t="shared" si="2"/>
        <v>49</v>
      </c>
      <c r="J4">
        <f t="shared" si="3"/>
        <v>6666.9799885652601</v>
      </c>
      <c r="K4">
        <f t="shared" si="4"/>
        <v>104667.65532879818</v>
      </c>
      <c r="M4" s="2" t="s">
        <v>7</v>
      </c>
      <c r="N4" s="2">
        <f>SUM(D2:D316)</f>
        <v>104115</v>
      </c>
    </row>
    <row r="5" spans="1:14" x14ac:dyDescent="0.35">
      <c r="A5" s="1">
        <v>43924</v>
      </c>
      <c r="B5">
        <v>105</v>
      </c>
      <c r="C5">
        <v>13</v>
      </c>
      <c r="D5">
        <v>15</v>
      </c>
      <c r="E5">
        <v>77</v>
      </c>
      <c r="G5">
        <f t="shared" si="0"/>
        <v>11025</v>
      </c>
      <c r="H5">
        <f t="shared" si="1"/>
        <v>1575</v>
      </c>
      <c r="I5">
        <f t="shared" si="2"/>
        <v>225</v>
      </c>
      <c r="J5">
        <f t="shared" si="3"/>
        <v>5683.5422981522925</v>
      </c>
      <c r="K5">
        <f t="shared" si="4"/>
        <v>99555.274376417234</v>
      </c>
      <c r="M5" s="2" t="s">
        <v>8</v>
      </c>
      <c r="N5" s="2">
        <f>SUM(H2:H316)</f>
        <v>1443596140</v>
      </c>
    </row>
    <row r="6" spans="1:14" x14ac:dyDescent="0.35">
      <c r="A6" s="1">
        <v>43928</v>
      </c>
      <c r="B6">
        <v>140</v>
      </c>
      <c r="C6">
        <v>28</v>
      </c>
      <c r="D6">
        <v>22</v>
      </c>
      <c r="E6">
        <v>90</v>
      </c>
      <c r="G6">
        <f t="shared" si="0"/>
        <v>19600</v>
      </c>
      <c r="H6">
        <f t="shared" si="1"/>
        <v>3080</v>
      </c>
      <c r="I6">
        <f t="shared" si="2"/>
        <v>484</v>
      </c>
      <c r="J6">
        <f t="shared" si="3"/>
        <v>4807.976484520359</v>
      </c>
      <c r="K6">
        <f t="shared" si="4"/>
        <v>95186.941043083891</v>
      </c>
      <c r="M6" s="2" t="s">
        <v>9</v>
      </c>
      <c r="N6" s="2">
        <f>SUM(G2:G316)</f>
        <v>44079514838</v>
      </c>
    </row>
    <row r="7" spans="1:14" x14ac:dyDescent="0.35">
      <c r="A7" s="1">
        <v>43929</v>
      </c>
      <c r="B7">
        <v>147</v>
      </c>
      <c r="C7">
        <v>31</v>
      </c>
      <c r="D7">
        <v>25</v>
      </c>
      <c r="E7">
        <v>91</v>
      </c>
      <c r="G7">
        <f t="shared" si="0"/>
        <v>21609</v>
      </c>
      <c r="H7">
        <f t="shared" si="1"/>
        <v>3675</v>
      </c>
      <c r="I7">
        <f t="shared" si="2"/>
        <v>625</v>
      </c>
      <c r="J7">
        <f t="shared" si="3"/>
        <v>4426.1922157630888</v>
      </c>
      <c r="K7">
        <f t="shared" si="4"/>
        <v>93344.798185941036</v>
      </c>
      <c r="M7" s="2" t="s">
        <v>10</v>
      </c>
      <c r="N7" s="2">
        <f>SUM(I2:I316)</f>
        <v>48711279</v>
      </c>
    </row>
    <row r="8" spans="1:14" x14ac:dyDescent="0.35">
      <c r="A8" s="1">
        <v>43933</v>
      </c>
      <c r="B8">
        <v>190</v>
      </c>
      <c r="C8">
        <v>35</v>
      </c>
      <c r="D8">
        <v>27</v>
      </c>
      <c r="E8">
        <v>128</v>
      </c>
      <c r="G8">
        <f t="shared" si="0"/>
        <v>36100</v>
      </c>
      <c r="H8">
        <f t="shared" si="1"/>
        <v>5130</v>
      </c>
      <c r="I8">
        <f t="shared" si="2"/>
        <v>729</v>
      </c>
      <c r="J8">
        <f t="shared" si="3"/>
        <v>4316.1152484770719</v>
      </c>
      <c r="K8">
        <f t="shared" si="4"/>
        <v>92126.702947845799</v>
      </c>
      <c r="M8" s="2" t="s">
        <v>14</v>
      </c>
      <c r="N8" s="6">
        <f>(N3)^2</f>
        <v>7946839932196</v>
      </c>
    </row>
    <row r="9" spans="1:14" x14ac:dyDescent="0.35">
      <c r="A9" s="1">
        <v>43935</v>
      </c>
      <c r="B9">
        <v>205</v>
      </c>
      <c r="C9">
        <v>45</v>
      </c>
      <c r="D9">
        <v>37</v>
      </c>
      <c r="E9">
        <v>123</v>
      </c>
      <c r="G9">
        <f t="shared" si="0"/>
        <v>42025</v>
      </c>
      <c r="H9">
        <f t="shared" si="1"/>
        <v>7585</v>
      </c>
      <c r="I9">
        <f t="shared" si="2"/>
        <v>1369</v>
      </c>
      <c r="J9">
        <f t="shared" si="3"/>
        <v>3147.7059675852888</v>
      </c>
      <c r="K9">
        <f t="shared" si="4"/>
        <v>86156.226757369615</v>
      </c>
      <c r="M9" s="2" t="s">
        <v>15</v>
      </c>
      <c r="N9" s="2">
        <f>(N4)^2</f>
        <v>10839933225</v>
      </c>
    </row>
    <row r="10" spans="1:14" x14ac:dyDescent="0.35">
      <c r="A10" s="1">
        <v>43942</v>
      </c>
      <c r="B10">
        <v>266</v>
      </c>
      <c r="C10">
        <v>57</v>
      </c>
      <c r="D10">
        <v>48</v>
      </c>
      <c r="E10">
        <v>161</v>
      </c>
      <c r="G10">
        <f t="shared" si="0"/>
        <v>70756</v>
      </c>
      <c r="H10">
        <f t="shared" si="1"/>
        <v>12768</v>
      </c>
      <c r="I10">
        <f t="shared" si="2"/>
        <v>2304</v>
      </c>
      <c r="J10">
        <f t="shared" si="3"/>
        <v>2186.5593951595292</v>
      </c>
      <c r="K10">
        <f t="shared" si="4"/>
        <v>79819.702947845799</v>
      </c>
      <c r="M10" s="2" t="s">
        <v>12</v>
      </c>
      <c r="N10" s="2">
        <f>AVERAGE(B2:B316)</f>
        <v>8949.2507936507936</v>
      </c>
    </row>
    <row r="11" spans="1:14" x14ac:dyDescent="0.35">
      <c r="A11" s="1">
        <v>43943</v>
      </c>
      <c r="B11">
        <v>269</v>
      </c>
      <c r="C11">
        <v>63</v>
      </c>
      <c r="D11">
        <v>49</v>
      </c>
      <c r="E11">
        <v>157</v>
      </c>
      <c r="G11">
        <f t="shared" si="0"/>
        <v>72361</v>
      </c>
      <c r="H11">
        <f t="shared" si="1"/>
        <v>13181</v>
      </c>
      <c r="I11">
        <f t="shared" si="2"/>
        <v>2401</v>
      </c>
      <c r="J11">
        <f t="shared" si="3"/>
        <v>2101.4995276685436</v>
      </c>
      <c r="K11">
        <f t="shared" si="4"/>
        <v>79255.655328798181</v>
      </c>
      <c r="M11" s="2" t="s">
        <v>13</v>
      </c>
      <c r="N11" s="2">
        <f>AVERAGE(D2:D316)</f>
        <v>330.52380952380952</v>
      </c>
    </row>
    <row r="12" spans="1:14" x14ac:dyDescent="0.35">
      <c r="A12" s="1">
        <v>43944</v>
      </c>
      <c r="B12">
        <v>274</v>
      </c>
      <c r="C12">
        <v>63</v>
      </c>
      <c r="D12">
        <v>49</v>
      </c>
      <c r="E12">
        <v>162</v>
      </c>
      <c r="G12">
        <f t="shared" si="0"/>
        <v>75076</v>
      </c>
      <c r="H12">
        <f t="shared" si="1"/>
        <v>13426</v>
      </c>
      <c r="I12">
        <f t="shared" si="2"/>
        <v>2401</v>
      </c>
      <c r="J12">
        <f t="shared" si="3"/>
        <v>2113.9647725238046</v>
      </c>
      <c r="K12">
        <f t="shared" si="4"/>
        <v>79255.655328798181</v>
      </c>
    </row>
    <row r="13" spans="1:14" x14ac:dyDescent="0.35">
      <c r="A13" s="1">
        <v>43945</v>
      </c>
      <c r="B13">
        <v>275</v>
      </c>
      <c r="C13">
        <v>68</v>
      </c>
      <c r="D13">
        <v>52</v>
      </c>
      <c r="E13">
        <v>155</v>
      </c>
      <c r="G13">
        <f t="shared" si="0"/>
        <v>75625</v>
      </c>
      <c r="H13">
        <f t="shared" si="1"/>
        <v>14300</v>
      </c>
      <c r="I13">
        <f t="shared" si="2"/>
        <v>2704</v>
      </c>
      <c r="J13">
        <f t="shared" si="3"/>
        <v>1849.4320999653469</v>
      </c>
      <c r="K13">
        <f t="shared" si="4"/>
        <v>77575.512471655325</v>
      </c>
      <c r="M13" s="3" t="s">
        <v>24</v>
      </c>
      <c r="N13" s="4">
        <f>(N2*N5-N3*N4)/(N2*N6-N8)</f>
        <v>2.7151484433849647E-2</v>
      </c>
    </row>
    <row r="14" spans="1:14" x14ac:dyDescent="0.35">
      <c r="A14" s="1">
        <v>43946</v>
      </c>
      <c r="B14">
        <v>279</v>
      </c>
      <c r="C14">
        <v>76</v>
      </c>
      <c r="D14">
        <v>54</v>
      </c>
      <c r="E14">
        <v>149</v>
      </c>
      <c r="G14">
        <f t="shared" si="0"/>
        <v>77841</v>
      </c>
      <c r="H14">
        <f t="shared" si="1"/>
        <v>15066</v>
      </c>
      <c r="I14">
        <f t="shared" si="2"/>
        <v>2916</v>
      </c>
      <c r="J14">
        <f t="shared" si="3"/>
        <v>1690.3305769101391</v>
      </c>
      <c r="K14">
        <f t="shared" si="4"/>
        <v>76465.417233560089</v>
      </c>
      <c r="M14" s="3" t="s">
        <v>16</v>
      </c>
      <c r="N14" s="4">
        <f>(N6*N4-N5*N3)/(N2*N6-N8)</f>
        <v>87.538365905383415</v>
      </c>
    </row>
    <row r="15" spans="1:14" x14ac:dyDescent="0.35">
      <c r="A15" s="1">
        <v>43948</v>
      </c>
      <c r="B15">
        <v>305</v>
      </c>
      <c r="C15">
        <v>79</v>
      </c>
      <c r="D15">
        <v>55</v>
      </c>
      <c r="E15">
        <v>171</v>
      </c>
      <c r="G15">
        <f t="shared" si="0"/>
        <v>93025</v>
      </c>
      <c r="H15">
        <f t="shared" si="1"/>
        <v>16775</v>
      </c>
      <c r="I15">
        <f t="shared" si="2"/>
        <v>3025</v>
      </c>
      <c r="J15">
        <f t="shared" si="3"/>
        <v>1666.2371854013018</v>
      </c>
      <c r="K15">
        <f t="shared" si="4"/>
        <v>75913.36961451247</v>
      </c>
      <c r="M15" s="3" t="s">
        <v>17</v>
      </c>
      <c r="N15" s="4">
        <f>(N2*N5-N3*N4)/SQRT((N2*N6-N8)*(N2*N7-N9))</f>
        <v>0.98586237820289924</v>
      </c>
    </row>
    <row r="16" spans="1:14" x14ac:dyDescent="0.35">
      <c r="A16" s="1">
        <v>43949</v>
      </c>
      <c r="B16">
        <v>316</v>
      </c>
      <c r="C16">
        <v>79</v>
      </c>
      <c r="D16">
        <v>56</v>
      </c>
      <c r="E16">
        <v>181</v>
      </c>
      <c r="G16">
        <f t="shared" si="0"/>
        <v>99856</v>
      </c>
      <c r="H16">
        <f t="shared" si="1"/>
        <v>17696</v>
      </c>
      <c r="I16">
        <f t="shared" si="2"/>
        <v>3136</v>
      </c>
      <c r="J16">
        <f t="shared" si="3"/>
        <v>1609.4727784304202</v>
      </c>
      <c r="K16">
        <f t="shared" si="4"/>
        <v>75363.321995464852</v>
      </c>
      <c r="M16" s="3" t="s">
        <v>18</v>
      </c>
      <c r="N16" s="4">
        <f>N15^2</f>
        <v>0.97192462875587637</v>
      </c>
    </row>
    <row r="17" spans="1:14" x14ac:dyDescent="0.35">
      <c r="A17" s="1">
        <v>43950</v>
      </c>
      <c r="B17">
        <v>320</v>
      </c>
      <c r="C17">
        <v>83</v>
      </c>
      <c r="D17">
        <v>57</v>
      </c>
      <c r="E17">
        <v>180</v>
      </c>
      <c r="G17">
        <f t="shared" si="0"/>
        <v>102400</v>
      </c>
      <c r="H17">
        <f t="shared" si="1"/>
        <v>18240</v>
      </c>
      <c r="I17">
        <f t="shared" si="2"/>
        <v>3249</v>
      </c>
      <c r="J17">
        <f t="shared" si="3"/>
        <v>1538.7450488936929</v>
      </c>
      <c r="K17">
        <f t="shared" si="4"/>
        <v>74815.274376417234</v>
      </c>
      <c r="M17" s="5"/>
    </row>
    <row r="18" spans="1:14" x14ac:dyDescent="0.35">
      <c r="A18" s="1">
        <v>43951</v>
      </c>
      <c r="B18">
        <v>325</v>
      </c>
      <c r="C18">
        <v>83</v>
      </c>
      <c r="D18">
        <v>58</v>
      </c>
      <c r="E18">
        <v>184</v>
      </c>
      <c r="G18">
        <f t="shared" si="0"/>
        <v>105625</v>
      </c>
      <c r="H18">
        <f t="shared" si="1"/>
        <v>18850</v>
      </c>
      <c r="I18">
        <f t="shared" si="2"/>
        <v>3364</v>
      </c>
      <c r="J18">
        <f t="shared" si="3"/>
        <v>1471.6889518860262</v>
      </c>
      <c r="K18">
        <f t="shared" si="4"/>
        <v>74269.226757369615</v>
      </c>
    </row>
    <row r="19" spans="1:14" x14ac:dyDescent="0.35">
      <c r="A19" s="1">
        <v>43952</v>
      </c>
      <c r="B19">
        <v>330</v>
      </c>
      <c r="C19">
        <v>93</v>
      </c>
      <c r="D19">
        <v>58</v>
      </c>
      <c r="E19">
        <v>179</v>
      </c>
      <c r="G19">
        <f t="shared" si="0"/>
        <v>108900</v>
      </c>
      <c r="H19">
        <f t="shared" si="1"/>
        <v>19140</v>
      </c>
      <c r="I19">
        <f t="shared" si="2"/>
        <v>3364</v>
      </c>
      <c r="J19">
        <f t="shared" si="3"/>
        <v>1482.1233968821391</v>
      </c>
      <c r="K19">
        <f t="shared" si="4"/>
        <v>74269.226757369615</v>
      </c>
      <c r="M19" s="3" t="s">
        <v>21</v>
      </c>
      <c r="N19" s="4">
        <f>SUM(J2:J316)</f>
        <v>401443.9097855725</v>
      </c>
    </row>
    <row r="20" spans="1:14" x14ac:dyDescent="0.35">
      <c r="A20" s="1">
        <v>43955</v>
      </c>
      <c r="B20">
        <v>347</v>
      </c>
      <c r="C20">
        <v>100</v>
      </c>
      <c r="D20">
        <v>60</v>
      </c>
      <c r="E20">
        <v>187</v>
      </c>
      <c r="G20">
        <f t="shared" si="0"/>
        <v>120409</v>
      </c>
      <c r="H20">
        <f t="shared" si="1"/>
        <v>20820</v>
      </c>
      <c r="I20">
        <f t="shared" si="2"/>
        <v>3600</v>
      </c>
      <c r="J20">
        <f t="shared" si="3"/>
        <v>1366.0364998152099</v>
      </c>
      <c r="K20">
        <f t="shared" si="4"/>
        <v>73183.131519274379</v>
      </c>
      <c r="M20" s="3" t="s">
        <v>23</v>
      </c>
      <c r="N20" s="4">
        <f>SUM(K2:K316)</f>
        <v>14298792.571428576</v>
      </c>
    </row>
    <row r="21" spans="1:14" x14ac:dyDescent="0.35">
      <c r="A21" s="1">
        <v>43956</v>
      </c>
      <c r="B21">
        <v>357</v>
      </c>
      <c r="C21">
        <v>101</v>
      </c>
      <c r="D21">
        <v>60</v>
      </c>
      <c r="E21">
        <v>196</v>
      </c>
      <c r="G21">
        <f t="shared" si="0"/>
        <v>127449</v>
      </c>
      <c r="H21">
        <f t="shared" si="1"/>
        <v>21420</v>
      </c>
      <c r="I21">
        <f t="shared" si="2"/>
        <v>3600</v>
      </c>
      <c r="J21">
        <f t="shared" si="3"/>
        <v>1386.180559952493</v>
      </c>
      <c r="K21">
        <f t="shared" si="4"/>
        <v>73183.131519274379</v>
      </c>
      <c r="M21" s="3" t="s">
        <v>22</v>
      </c>
      <c r="N21" s="4">
        <f>N20-N19</f>
        <v>13897348.661643004</v>
      </c>
    </row>
    <row r="22" spans="1:14" x14ac:dyDescent="0.35">
      <c r="A22" s="1">
        <v>43957</v>
      </c>
      <c r="B22">
        <v>369</v>
      </c>
      <c r="C22">
        <v>102</v>
      </c>
      <c r="D22">
        <v>61</v>
      </c>
      <c r="E22">
        <v>206</v>
      </c>
      <c r="G22">
        <f t="shared" si="0"/>
        <v>136161</v>
      </c>
      <c r="H22">
        <f t="shared" si="1"/>
        <v>22509</v>
      </c>
      <c r="I22">
        <f t="shared" si="2"/>
        <v>3721</v>
      </c>
      <c r="J22">
        <f t="shared" si="3"/>
        <v>1336.4335264145229</v>
      </c>
      <c r="K22">
        <f t="shared" si="4"/>
        <v>72643.08390022676</v>
      </c>
      <c r="M22" s="7"/>
      <c r="N22" s="7"/>
    </row>
    <row r="23" spans="1:14" x14ac:dyDescent="0.35">
      <c r="A23" s="1">
        <v>43958</v>
      </c>
      <c r="B23">
        <v>376</v>
      </c>
      <c r="C23">
        <v>103</v>
      </c>
      <c r="D23">
        <v>61</v>
      </c>
      <c r="E23">
        <v>212</v>
      </c>
      <c r="G23">
        <f t="shared" si="0"/>
        <v>141376</v>
      </c>
      <c r="H23">
        <f t="shared" si="1"/>
        <v>22936</v>
      </c>
      <c r="I23">
        <f t="shared" si="2"/>
        <v>3721</v>
      </c>
      <c r="J23">
        <f t="shared" si="3"/>
        <v>1350.3658250202443</v>
      </c>
      <c r="K23">
        <f t="shared" si="4"/>
        <v>72643.08390022676</v>
      </c>
    </row>
    <row r="24" spans="1:14" x14ac:dyDescent="0.35">
      <c r="A24" s="1">
        <v>43959</v>
      </c>
      <c r="B24">
        <v>381</v>
      </c>
      <c r="C24">
        <v>115</v>
      </c>
      <c r="D24">
        <v>63</v>
      </c>
      <c r="E24">
        <v>203</v>
      </c>
      <c r="G24">
        <f t="shared" si="0"/>
        <v>145161</v>
      </c>
      <c r="H24">
        <f t="shared" si="1"/>
        <v>24003</v>
      </c>
      <c r="I24">
        <f t="shared" si="2"/>
        <v>3969</v>
      </c>
      <c r="J24">
        <f t="shared" si="3"/>
        <v>1216.8293731691717</v>
      </c>
      <c r="K24">
        <f t="shared" si="4"/>
        <v>71568.988662131524</v>
      </c>
    </row>
    <row r="25" spans="1:14" x14ac:dyDescent="0.35">
      <c r="A25" s="1">
        <v>43960</v>
      </c>
      <c r="B25">
        <v>402</v>
      </c>
      <c r="C25">
        <v>122</v>
      </c>
      <c r="D25">
        <v>63</v>
      </c>
      <c r="E25">
        <v>217</v>
      </c>
      <c r="G25">
        <f t="shared" si="0"/>
        <v>161604</v>
      </c>
      <c r="H25">
        <f t="shared" si="1"/>
        <v>25326</v>
      </c>
      <c r="I25">
        <f t="shared" si="2"/>
        <v>3969</v>
      </c>
      <c r="J25">
        <f t="shared" si="3"/>
        <v>1256.9338323732511</v>
      </c>
      <c r="K25">
        <f t="shared" si="4"/>
        <v>71568.988662131524</v>
      </c>
    </row>
    <row r="26" spans="1:14" x14ac:dyDescent="0.35">
      <c r="A26" s="1">
        <v>43962</v>
      </c>
      <c r="B26">
        <v>409</v>
      </c>
      <c r="C26">
        <v>126</v>
      </c>
      <c r="D26">
        <v>66</v>
      </c>
      <c r="E26">
        <v>217</v>
      </c>
      <c r="G26">
        <f t="shared" si="0"/>
        <v>167281</v>
      </c>
      <c r="H26">
        <f t="shared" si="1"/>
        <v>26994</v>
      </c>
      <c r="I26">
        <f t="shared" si="2"/>
        <v>4356</v>
      </c>
      <c r="J26">
        <f t="shared" si="3"/>
        <v>1065.5865390172735</v>
      </c>
      <c r="K26">
        <f t="shared" si="4"/>
        <v>69972.845804988654</v>
      </c>
    </row>
    <row r="27" spans="1:14" x14ac:dyDescent="0.35">
      <c r="A27" s="1">
        <v>43963</v>
      </c>
      <c r="B27">
        <v>415</v>
      </c>
      <c r="C27">
        <v>129</v>
      </c>
      <c r="D27">
        <v>66</v>
      </c>
      <c r="E27">
        <v>220</v>
      </c>
      <c r="G27">
        <f t="shared" si="0"/>
        <v>172225</v>
      </c>
      <c r="H27">
        <f t="shared" si="1"/>
        <v>27390</v>
      </c>
      <c r="I27">
        <f t="shared" si="2"/>
        <v>4356</v>
      </c>
      <c r="J27">
        <f t="shared" si="3"/>
        <v>1076.2488544574189</v>
      </c>
      <c r="K27">
        <f t="shared" si="4"/>
        <v>69972.845804988654</v>
      </c>
    </row>
    <row r="28" spans="1:14" x14ac:dyDescent="0.35">
      <c r="A28" s="1">
        <v>43964</v>
      </c>
      <c r="B28">
        <v>421</v>
      </c>
      <c r="C28">
        <v>140</v>
      </c>
      <c r="D28">
        <v>66</v>
      </c>
      <c r="E28">
        <v>215</v>
      </c>
      <c r="G28">
        <f t="shared" si="0"/>
        <v>177241</v>
      </c>
      <c r="H28">
        <f t="shared" si="1"/>
        <v>27786</v>
      </c>
      <c r="I28">
        <f t="shared" si="2"/>
        <v>4356</v>
      </c>
      <c r="J28">
        <f t="shared" si="3"/>
        <v>1086.9642485212648</v>
      </c>
      <c r="K28">
        <f t="shared" si="4"/>
        <v>69972.845804988654</v>
      </c>
    </row>
    <row r="29" spans="1:14" x14ac:dyDescent="0.35">
      <c r="A29" s="1">
        <v>43967</v>
      </c>
      <c r="B29">
        <v>458</v>
      </c>
      <c r="C29">
        <v>155</v>
      </c>
      <c r="D29">
        <v>66</v>
      </c>
      <c r="E29">
        <v>237</v>
      </c>
      <c r="G29">
        <f t="shared" si="0"/>
        <v>209764</v>
      </c>
      <c r="H29">
        <f t="shared" si="1"/>
        <v>30228</v>
      </c>
      <c r="I29">
        <f t="shared" si="2"/>
        <v>4356</v>
      </c>
      <c r="J29">
        <f t="shared" si="3"/>
        <v>1154.2154020581593</v>
      </c>
      <c r="K29">
        <f t="shared" si="4"/>
        <v>69972.845804988654</v>
      </c>
    </row>
    <row r="30" spans="1:14" x14ac:dyDescent="0.35">
      <c r="A30" s="1">
        <v>43969</v>
      </c>
      <c r="B30">
        <v>488</v>
      </c>
      <c r="C30">
        <v>170</v>
      </c>
      <c r="D30">
        <v>66</v>
      </c>
      <c r="E30">
        <v>252</v>
      </c>
      <c r="G30">
        <f t="shared" si="0"/>
        <v>238144</v>
      </c>
      <c r="H30">
        <f t="shared" si="1"/>
        <v>32208</v>
      </c>
      <c r="I30">
        <f t="shared" si="2"/>
        <v>4356</v>
      </c>
      <c r="J30">
        <f t="shared" si="3"/>
        <v>1210.2251426303628</v>
      </c>
      <c r="K30">
        <f t="shared" si="4"/>
        <v>69972.845804988654</v>
      </c>
    </row>
    <row r="31" spans="1:14" x14ac:dyDescent="0.35">
      <c r="A31" s="1">
        <v>43970</v>
      </c>
      <c r="B31">
        <v>500</v>
      </c>
      <c r="C31">
        <v>176</v>
      </c>
      <c r="D31">
        <v>66</v>
      </c>
      <c r="E31">
        <v>258</v>
      </c>
      <c r="G31">
        <f t="shared" si="0"/>
        <v>250000</v>
      </c>
      <c r="H31">
        <f t="shared" si="1"/>
        <v>33000</v>
      </c>
      <c r="I31">
        <f t="shared" si="2"/>
        <v>4356</v>
      </c>
      <c r="J31">
        <f t="shared" si="3"/>
        <v>1233.0005892251534</v>
      </c>
      <c r="K31">
        <f t="shared" si="4"/>
        <v>69972.845804988654</v>
      </c>
    </row>
    <row r="32" spans="1:14" x14ac:dyDescent="0.35">
      <c r="A32" s="1">
        <v>43971</v>
      </c>
      <c r="B32">
        <v>504</v>
      </c>
      <c r="C32">
        <v>186</v>
      </c>
      <c r="D32">
        <v>66</v>
      </c>
      <c r="E32">
        <v>252</v>
      </c>
      <c r="G32">
        <f t="shared" si="0"/>
        <v>254016</v>
      </c>
      <c r="H32">
        <f t="shared" si="1"/>
        <v>33264</v>
      </c>
      <c r="I32">
        <f t="shared" si="2"/>
        <v>4356</v>
      </c>
      <c r="J32">
        <f t="shared" si="3"/>
        <v>1240.639585755596</v>
      </c>
      <c r="K32">
        <f t="shared" si="4"/>
        <v>69972.845804988654</v>
      </c>
    </row>
    <row r="33" spans="1:11" x14ac:dyDescent="0.35">
      <c r="A33" s="1">
        <v>43972</v>
      </c>
      <c r="B33">
        <v>504</v>
      </c>
      <c r="C33">
        <v>194</v>
      </c>
      <c r="D33">
        <v>66</v>
      </c>
      <c r="E33">
        <v>244</v>
      </c>
      <c r="G33">
        <f t="shared" si="0"/>
        <v>254016</v>
      </c>
      <c r="H33">
        <f t="shared" si="1"/>
        <v>33264</v>
      </c>
      <c r="I33">
        <f t="shared" si="2"/>
        <v>4356</v>
      </c>
      <c r="J33">
        <f t="shared" si="3"/>
        <v>1240.639585755596</v>
      </c>
      <c r="K33">
        <f t="shared" si="4"/>
        <v>69972.845804988654</v>
      </c>
    </row>
    <row r="34" spans="1:11" x14ac:dyDescent="0.35">
      <c r="A34" s="1">
        <v>43973</v>
      </c>
      <c r="B34">
        <v>510</v>
      </c>
      <c r="C34">
        <v>195</v>
      </c>
      <c r="D34">
        <v>67</v>
      </c>
      <c r="E34">
        <v>248</v>
      </c>
      <c r="G34">
        <f t="shared" si="0"/>
        <v>260100</v>
      </c>
      <c r="H34">
        <f t="shared" si="1"/>
        <v>34170</v>
      </c>
      <c r="I34">
        <f t="shared" si="2"/>
        <v>4489</v>
      </c>
      <c r="J34">
        <f t="shared" si="3"/>
        <v>1182.3710668043834</v>
      </c>
      <c r="K34">
        <f t="shared" si="4"/>
        <v>69444.798185941036</v>
      </c>
    </row>
    <row r="35" spans="1:11" x14ac:dyDescent="0.35">
      <c r="A35" s="1">
        <v>43974</v>
      </c>
      <c r="B35">
        <v>524</v>
      </c>
      <c r="C35">
        <v>200</v>
      </c>
      <c r="D35">
        <v>68</v>
      </c>
      <c r="E35">
        <v>256</v>
      </c>
      <c r="G35">
        <f t="shared" si="0"/>
        <v>274576</v>
      </c>
      <c r="H35">
        <f t="shared" si="1"/>
        <v>35632</v>
      </c>
      <c r="I35">
        <f t="shared" si="2"/>
        <v>4624</v>
      </c>
      <c r="J35">
        <f t="shared" si="3"/>
        <v>1140.1254509042669</v>
      </c>
      <c r="K35">
        <f t="shared" si="4"/>
        <v>68918.750566893417</v>
      </c>
    </row>
    <row r="36" spans="1:11" x14ac:dyDescent="0.35">
      <c r="A36" s="1">
        <v>43978</v>
      </c>
      <c r="B36">
        <v>555</v>
      </c>
      <c r="C36">
        <v>237</v>
      </c>
      <c r="D36">
        <v>69</v>
      </c>
      <c r="E36">
        <v>249</v>
      </c>
      <c r="G36">
        <f t="shared" si="0"/>
        <v>308025</v>
      </c>
      <c r="H36">
        <f t="shared" si="1"/>
        <v>38295</v>
      </c>
      <c r="I36">
        <f t="shared" si="2"/>
        <v>4761</v>
      </c>
      <c r="J36">
        <f t="shared" si="3"/>
        <v>1129.4600076367431</v>
      </c>
      <c r="K36">
        <f t="shared" si="4"/>
        <v>68394.702947845799</v>
      </c>
    </row>
    <row r="37" spans="1:11" x14ac:dyDescent="0.35">
      <c r="A37" s="1">
        <v>43979</v>
      </c>
      <c r="B37">
        <v>560</v>
      </c>
      <c r="C37">
        <v>239</v>
      </c>
      <c r="D37">
        <v>71</v>
      </c>
      <c r="E37">
        <v>250</v>
      </c>
      <c r="G37">
        <f t="shared" si="0"/>
        <v>313600</v>
      </c>
      <c r="H37">
        <f t="shared" si="1"/>
        <v>39760</v>
      </c>
      <c r="I37">
        <f t="shared" si="2"/>
        <v>5041</v>
      </c>
      <c r="J37">
        <f t="shared" si="3"/>
        <v>1007.6305677377871</v>
      </c>
      <c r="K37">
        <f t="shared" si="4"/>
        <v>67352.607709750562</v>
      </c>
    </row>
    <row r="38" spans="1:11" x14ac:dyDescent="0.35">
      <c r="A38" s="1">
        <v>43983</v>
      </c>
      <c r="B38">
        <v>613</v>
      </c>
      <c r="C38">
        <v>250</v>
      </c>
      <c r="D38">
        <v>73</v>
      </c>
      <c r="E38">
        <v>290</v>
      </c>
      <c r="G38">
        <f t="shared" si="0"/>
        <v>375769</v>
      </c>
      <c r="H38">
        <f t="shared" si="1"/>
        <v>44749</v>
      </c>
      <c r="I38">
        <f t="shared" si="2"/>
        <v>5329</v>
      </c>
      <c r="J38">
        <f t="shared" si="3"/>
        <v>972.3312097919287</v>
      </c>
      <c r="K38">
        <f t="shared" si="4"/>
        <v>66318.512471655325</v>
      </c>
    </row>
    <row r="39" spans="1:11" x14ac:dyDescent="0.35">
      <c r="A39" s="1">
        <v>43984</v>
      </c>
      <c r="B39">
        <v>625</v>
      </c>
      <c r="C39">
        <v>253</v>
      </c>
      <c r="D39">
        <v>73</v>
      </c>
      <c r="E39">
        <v>299</v>
      </c>
      <c r="G39">
        <f t="shared" si="0"/>
        <v>390625</v>
      </c>
      <c r="H39">
        <f t="shared" si="1"/>
        <v>45625</v>
      </c>
      <c r="I39">
        <f t="shared" si="2"/>
        <v>5329</v>
      </c>
      <c r="J39">
        <f t="shared" si="3"/>
        <v>992.75681632271721</v>
      </c>
      <c r="K39">
        <f t="shared" si="4"/>
        <v>66318.512471655325</v>
      </c>
    </row>
    <row r="40" spans="1:11" x14ac:dyDescent="0.35">
      <c r="A40" s="1">
        <v>43990</v>
      </c>
      <c r="B40">
        <v>658</v>
      </c>
      <c r="C40">
        <v>301</v>
      </c>
      <c r="D40">
        <v>74</v>
      </c>
      <c r="E40">
        <v>283</v>
      </c>
      <c r="G40">
        <f t="shared" si="0"/>
        <v>432964</v>
      </c>
      <c r="H40">
        <f t="shared" si="1"/>
        <v>48692</v>
      </c>
      <c r="I40">
        <f t="shared" si="2"/>
        <v>5476</v>
      </c>
      <c r="J40">
        <f t="shared" si="3"/>
        <v>986.21389557051009</v>
      </c>
      <c r="K40">
        <f t="shared" si="4"/>
        <v>65804.464852607707</v>
      </c>
    </row>
    <row r="41" spans="1:11" x14ac:dyDescent="0.35">
      <c r="A41" s="1">
        <v>43991</v>
      </c>
      <c r="B41">
        <v>660</v>
      </c>
      <c r="C41">
        <v>306</v>
      </c>
      <c r="D41">
        <v>74</v>
      </c>
      <c r="E41">
        <v>280</v>
      </c>
      <c r="G41">
        <f t="shared" si="0"/>
        <v>435600</v>
      </c>
      <c r="H41">
        <f t="shared" si="1"/>
        <v>48840</v>
      </c>
      <c r="I41">
        <f t="shared" si="2"/>
        <v>5476</v>
      </c>
      <c r="J41">
        <f t="shared" si="3"/>
        <v>989.62750988502012</v>
      </c>
      <c r="K41">
        <f t="shared" si="4"/>
        <v>65804.464852607707</v>
      </c>
    </row>
    <row r="42" spans="1:11" x14ac:dyDescent="0.35">
      <c r="A42" s="1">
        <v>43992</v>
      </c>
      <c r="B42">
        <v>663</v>
      </c>
      <c r="C42">
        <v>324</v>
      </c>
      <c r="D42">
        <v>74</v>
      </c>
      <c r="E42">
        <v>265</v>
      </c>
      <c r="G42">
        <f t="shared" si="0"/>
        <v>439569</v>
      </c>
      <c r="H42">
        <f t="shared" si="1"/>
        <v>49062</v>
      </c>
      <c r="I42">
        <f t="shared" si="2"/>
        <v>5476</v>
      </c>
      <c r="J42">
        <f t="shared" si="3"/>
        <v>994.75898940338914</v>
      </c>
      <c r="K42">
        <f t="shared" si="4"/>
        <v>65804.464852607707</v>
      </c>
    </row>
    <row r="43" spans="1:11" x14ac:dyDescent="0.35">
      <c r="A43" s="1">
        <v>43993</v>
      </c>
      <c r="B43">
        <v>664</v>
      </c>
      <c r="C43">
        <v>332</v>
      </c>
      <c r="D43">
        <v>74</v>
      </c>
      <c r="E43">
        <v>258</v>
      </c>
      <c r="G43">
        <f t="shared" si="0"/>
        <v>440896</v>
      </c>
      <c r="H43">
        <f t="shared" si="1"/>
        <v>49136</v>
      </c>
      <c r="I43">
        <f t="shared" si="2"/>
        <v>5476</v>
      </c>
      <c r="J43">
        <f t="shared" si="3"/>
        <v>996.47243138860642</v>
      </c>
      <c r="K43">
        <f t="shared" si="4"/>
        <v>65804.464852607707</v>
      </c>
    </row>
    <row r="44" spans="1:11" x14ac:dyDescent="0.35">
      <c r="A44" s="1">
        <v>43994</v>
      </c>
      <c r="B44">
        <v>674</v>
      </c>
      <c r="C44">
        <v>344</v>
      </c>
      <c r="D44">
        <v>76</v>
      </c>
      <c r="E44">
        <v>254</v>
      </c>
      <c r="G44">
        <f t="shared" si="0"/>
        <v>454276</v>
      </c>
      <c r="H44">
        <f t="shared" si="1"/>
        <v>51224</v>
      </c>
      <c r="I44">
        <f t="shared" si="2"/>
        <v>5776</v>
      </c>
      <c r="J44">
        <f t="shared" si="3"/>
        <v>890.33407792735568</v>
      </c>
      <c r="K44">
        <f t="shared" si="4"/>
        <v>64782.36961451247</v>
      </c>
    </row>
    <row r="45" spans="1:11" x14ac:dyDescent="0.35">
      <c r="A45" s="1">
        <v>43995</v>
      </c>
      <c r="B45">
        <v>681</v>
      </c>
      <c r="C45">
        <v>355</v>
      </c>
      <c r="D45">
        <v>76</v>
      </c>
      <c r="E45">
        <v>250</v>
      </c>
      <c r="G45">
        <f t="shared" si="0"/>
        <v>463761</v>
      </c>
      <c r="H45">
        <f t="shared" si="1"/>
        <v>51756</v>
      </c>
      <c r="I45">
        <f t="shared" si="2"/>
        <v>5776</v>
      </c>
      <c r="J45">
        <f t="shared" si="3"/>
        <v>901.71242206869556</v>
      </c>
      <c r="K45">
        <f t="shared" si="4"/>
        <v>64782.36961451247</v>
      </c>
    </row>
    <row r="46" spans="1:11" x14ac:dyDescent="0.35">
      <c r="A46" s="1">
        <v>43997</v>
      </c>
      <c r="B46">
        <v>702</v>
      </c>
      <c r="C46">
        <v>386</v>
      </c>
      <c r="D46">
        <v>76</v>
      </c>
      <c r="E46">
        <v>240</v>
      </c>
      <c r="G46">
        <f t="shared" si="0"/>
        <v>492804</v>
      </c>
      <c r="H46">
        <f t="shared" si="1"/>
        <v>53352</v>
      </c>
      <c r="I46">
        <f t="shared" si="2"/>
        <v>5776</v>
      </c>
      <c r="J46">
        <f t="shared" si="3"/>
        <v>936.28092991960784</v>
      </c>
      <c r="K46">
        <f t="shared" si="4"/>
        <v>64782.36961451247</v>
      </c>
    </row>
    <row r="47" spans="1:11" x14ac:dyDescent="0.35">
      <c r="A47" s="1">
        <v>43998</v>
      </c>
      <c r="B47">
        <v>710</v>
      </c>
      <c r="C47">
        <v>389</v>
      </c>
      <c r="D47">
        <v>77</v>
      </c>
      <c r="E47">
        <v>244</v>
      </c>
      <c r="G47">
        <f t="shared" si="0"/>
        <v>504100</v>
      </c>
      <c r="H47">
        <f t="shared" si="1"/>
        <v>54670</v>
      </c>
      <c r="I47">
        <f t="shared" si="2"/>
        <v>5929</v>
      </c>
      <c r="J47">
        <f t="shared" si="3"/>
        <v>888.98907670536573</v>
      </c>
      <c r="K47">
        <f t="shared" si="4"/>
        <v>64274.321995464852</v>
      </c>
    </row>
    <row r="48" spans="1:11" x14ac:dyDescent="0.35">
      <c r="A48" s="1">
        <v>43999</v>
      </c>
      <c r="B48">
        <v>721</v>
      </c>
      <c r="C48">
        <v>423</v>
      </c>
      <c r="D48">
        <v>77</v>
      </c>
      <c r="E48">
        <v>221</v>
      </c>
      <c r="G48">
        <f t="shared" si="0"/>
        <v>519841</v>
      </c>
      <c r="H48">
        <f t="shared" si="1"/>
        <v>55517</v>
      </c>
      <c r="I48">
        <f t="shared" si="2"/>
        <v>5929</v>
      </c>
      <c r="J48">
        <f t="shared" si="3"/>
        <v>906.88830092448961</v>
      </c>
      <c r="K48">
        <f t="shared" si="4"/>
        <v>64274.321995464852</v>
      </c>
    </row>
    <row r="49" spans="1:11" x14ac:dyDescent="0.35">
      <c r="A49" s="1">
        <v>44000</v>
      </c>
      <c r="B49">
        <v>727</v>
      </c>
      <c r="C49">
        <v>428</v>
      </c>
      <c r="D49">
        <v>78</v>
      </c>
      <c r="E49">
        <v>221</v>
      </c>
      <c r="G49">
        <f t="shared" si="0"/>
        <v>528529</v>
      </c>
      <c r="H49">
        <f t="shared" si="1"/>
        <v>56706</v>
      </c>
      <c r="I49">
        <f t="shared" si="2"/>
        <v>6084</v>
      </c>
      <c r="J49">
        <f t="shared" si="3"/>
        <v>857.17171867424599</v>
      </c>
      <c r="K49">
        <f t="shared" si="4"/>
        <v>63768.274376417234</v>
      </c>
    </row>
    <row r="50" spans="1:11" x14ac:dyDescent="0.35">
      <c r="A50" s="1">
        <v>44001</v>
      </c>
      <c r="B50">
        <v>730</v>
      </c>
      <c r="C50">
        <v>429</v>
      </c>
      <c r="D50">
        <v>79</v>
      </c>
      <c r="E50">
        <v>222</v>
      </c>
      <c r="G50">
        <f t="shared" si="0"/>
        <v>532900</v>
      </c>
      <c r="H50">
        <f t="shared" si="1"/>
        <v>57670</v>
      </c>
      <c r="I50">
        <f t="shared" si="2"/>
        <v>6241</v>
      </c>
      <c r="J50">
        <f t="shared" si="3"/>
        <v>804.23001913101393</v>
      </c>
      <c r="K50">
        <f t="shared" si="4"/>
        <v>63264.226757369615</v>
      </c>
    </row>
    <row r="51" spans="1:11" x14ac:dyDescent="0.35">
      <c r="A51" s="1">
        <v>44004</v>
      </c>
      <c r="B51">
        <v>747</v>
      </c>
      <c r="C51">
        <v>439</v>
      </c>
      <c r="D51">
        <v>79</v>
      </c>
      <c r="E51">
        <v>229</v>
      </c>
      <c r="G51">
        <f t="shared" si="0"/>
        <v>558009</v>
      </c>
      <c r="H51">
        <f t="shared" si="1"/>
        <v>59013</v>
      </c>
      <c r="I51">
        <f t="shared" si="2"/>
        <v>6241</v>
      </c>
      <c r="J51">
        <f t="shared" si="3"/>
        <v>830.62264844871049</v>
      </c>
      <c r="K51">
        <f t="shared" si="4"/>
        <v>63264.226757369615</v>
      </c>
    </row>
    <row r="52" spans="1:11" x14ac:dyDescent="0.35">
      <c r="A52" s="1">
        <v>44018</v>
      </c>
      <c r="B52">
        <v>910</v>
      </c>
      <c r="C52">
        <v>524</v>
      </c>
      <c r="D52">
        <v>85</v>
      </c>
      <c r="E52">
        <v>301</v>
      </c>
      <c r="G52">
        <f t="shared" si="0"/>
        <v>828100</v>
      </c>
      <c r="H52">
        <f t="shared" si="1"/>
        <v>77350</v>
      </c>
      <c r="I52">
        <f t="shared" si="2"/>
        <v>7225</v>
      </c>
      <c r="J52">
        <f t="shared" si="3"/>
        <v>742.3563266532243</v>
      </c>
      <c r="K52">
        <f t="shared" si="4"/>
        <v>60281.941043083898</v>
      </c>
    </row>
    <row r="53" spans="1:11" x14ac:dyDescent="0.35">
      <c r="A53" s="1">
        <v>44019</v>
      </c>
      <c r="B53">
        <v>940</v>
      </c>
      <c r="C53">
        <v>563</v>
      </c>
      <c r="D53">
        <v>85</v>
      </c>
      <c r="E53">
        <v>292</v>
      </c>
      <c r="G53">
        <f t="shared" si="0"/>
        <v>883600</v>
      </c>
      <c r="H53">
        <f t="shared" si="1"/>
        <v>79900</v>
      </c>
      <c r="I53">
        <f t="shared" si="2"/>
        <v>7225</v>
      </c>
      <c r="J53">
        <f t="shared" si="3"/>
        <v>787.40632323163732</v>
      </c>
      <c r="K53">
        <f t="shared" si="4"/>
        <v>60281.941043083898</v>
      </c>
    </row>
    <row r="54" spans="1:11" x14ac:dyDescent="0.35">
      <c r="A54" s="1">
        <v>44020</v>
      </c>
      <c r="B54">
        <v>955</v>
      </c>
      <c r="C54">
        <v>565</v>
      </c>
      <c r="D54">
        <v>86</v>
      </c>
      <c r="E54">
        <v>304</v>
      </c>
      <c r="G54">
        <f t="shared" si="0"/>
        <v>912025</v>
      </c>
      <c r="H54">
        <f t="shared" si="1"/>
        <v>82130</v>
      </c>
      <c r="I54">
        <f t="shared" si="2"/>
        <v>7396</v>
      </c>
      <c r="J54">
        <f t="shared" si="3"/>
        <v>754.49286653862441</v>
      </c>
      <c r="K54">
        <f t="shared" si="4"/>
        <v>59791.89342403628</v>
      </c>
    </row>
    <row r="55" spans="1:11" x14ac:dyDescent="0.35">
      <c r="A55" s="1">
        <v>44021</v>
      </c>
      <c r="B55">
        <v>971</v>
      </c>
      <c r="C55">
        <v>567</v>
      </c>
      <c r="D55">
        <v>88</v>
      </c>
      <c r="E55">
        <v>316</v>
      </c>
      <c r="G55">
        <f t="shared" si="0"/>
        <v>942841</v>
      </c>
      <c r="H55">
        <f t="shared" si="1"/>
        <v>85448</v>
      </c>
      <c r="I55">
        <f t="shared" si="2"/>
        <v>7744</v>
      </c>
      <c r="J55">
        <f t="shared" si="3"/>
        <v>670.93729369402126</v>
      </c>
      <c r="K55">
        <f t="shared" si="4"/>
        <v>58817.798185941043</v>
      </c>
    </row>
    <row r="56" spans="1:11" x14ac:dyDescent="0.35">
      <c r="A56" s="1">
        <v>44023</v>
      </c>
      <c r="B56">
        <v>1000</v>
      </c>
      <c r="C56">
        <v>571</v>
      </c>
      <c r="D56">
        <v>87</v>
      </c>
      <c r="E56">
        <v>342</v>
      </c>
      <c r="G56">
        <f t="shared" si="0"/>
        <v>1000000</v>
      </c>
      <c r="H56">
        <f t="shared" si="1"/>
        <v>87000</v>
      </c>
      <c r="I56">
        <f t="shared" si="2"/>
        <v>7569</v>
      </c>
      <c r="J56">
        <f t="shared" si="3"/>
        <v>766.72781180912523</v>
      </c>
      <c r="K56">
        <f t="shared" si="4"/>
        <v>59303.845804988661</v>
      </c>
    </row>
    <row r="57" spans="1:11" x14ac:dyDescent="0.35">
      <c r="A57" s="1">
        <v>44025</v>
      </c>
      <c r="B57">
        <v>1044</v>
      </c>
      <c r="C57">
        <v>589</v>
      </c>
      <c r="D57">
        <v>89</v>
      </c>
      <c r="E57">
        <v>366</v>
      </c>
      <c r="G57">
        <f t="shared" si="0"/>
        <v>1089936</v>
      </c>
      <c r="H57">
        <f t="shared" si="1"/>
        <v>92916</v>
      </c>
      <c r="I57">
        <f t="shared" si="2"/>
        <v>7921</v>
      </c>
      <c r="J57">
        <f t="shared" si="3"/>
        <v>722.77718196750845</v>
      </c>
      <c r="K57">
        <f t="shared" si="4"/>
        <v>58333.750566893425</v>
      </c>
    </row>
    <row r="58" spans="1:11" x14ac:dyDescent="0.35">
      <c r="A58" s="1">
        <v>44026</v>
      </c>
      <c r="B58">
        <v>1101</v>
      </c>
      <c r="C58">
        <v>619</v>
      </c>
      <c r="D58">
        <v>90</v>
      </c>
      <c r="E58">
        <v>392</v>
      </c>
      <c r="G58">
        <f t="shared" si="0"/>
        <v>1212201</v>
      </c>
      <c r="H58">
        <f t="shared" si="1"/>
        <v>99090</v>
      </c>
      <c r="I58">
        <f t="shared" si="2"/>
        <v>8100</v>
      </c>
      <c r="J58">
        <f t="shared" si="3"/>
        <v>752.52286827411456</v>
      </c>
      <c r="K58">
        <f t="shared" si="4"/>
        <v>57851.702947845799</v>
      </c>
    </row>
    <row r="59" spans="1:11" x14ac:dyDescent="0.35">
      <c r="A59" s="1">
        <v>44027</v>
      </c>
      <c r="B59">
        <v>1144</v>
      </c>
      <c r="C59">
        <v>646</v>
      </c>
      <c r="D59">
        <v>93</v>
      </c>
      <c r="E59">
        <v>405</v>
      </c>
      <c r="G59">
        <f t="shared" si="0"/>
        <v>1308736</v>
      </c>
      <c r="H59">
        <f t="shared" si="1"/>
        <v>106392</v>
      </c>
      <c r="I59">
        <f t="shared" si="2"/>
        <v>8649</v>
      </c>
      <c r="J59">
        <f t="shared" si="3"/>
        <v>655.3428019154494</v>
      </c>
      <c r="K59">
        <f t="shared" si="4"/>
        <v>56417.560090702944</v>
      </c>
    </row>
    <row r="60" spans="1:11" x14ac:dyDescent="0.35">
      <c r="A60" s="1">
        <v>44028</v>
      </c>
      <c r="B60">
        <v>1157</v>
      </c>
      <c r="C60">
        <v>655</v>
      </c>
      <c r="D60">
        <v>93</v>
      </c>
      <c r="E60">
        <v>409</v>
      </c>
      <c r="G60">
        <f t="shared" si="0"/>
        <v>1338649</v>
      </c>
      <c r="H60">
        <f t="shared" si="1"/>
        <v>107601</v>
      </c>
      <c r="I60">
        <f t="shared" si="2"/>
        <v>8649</v>
      </c>
      <c r="J60">
        <f t="shared" si="3"/>
        <v>673.5391801533043</v>
      </c>
      <c r="K60">
        <f t="shared" si="4"/>
        <v>56417.560090702944</v>
      </c>
    </row>
    <row r="61" spans="1:11" x14ac:dyDescent="0.35">
      <c r="A61" s="1">
        <v>44029</v>
      </c>
      <c r="B61">
        <v>1189</v>
      </c>
      <c r="C61">
        <v>660</v>
      </c>
      <c r="D61">
        <v>93</v>
      </c>
      <c r="E61">
        <v>436</v>
      </c>
      <c r="G61">
        <f t="shared" si="0"/>
        <v>1413721</v>
      </c>
      <c r="H61">
        <f t="shared" si="1"/>
        <v>110577</v>
      </c>
      <c r="I61">
        <f t="shared" si="2"/>
        <v>8649</v>
      </c>
      <c r="J61">
        <f t="shared" si="3"/>
        <v>719.39183752050826</v>
      </c>
      <c r="K61">
        <f t="shared" si="4"/>
        <v>56417.560090702944</v>
      </c>
    </row>
    <row r="62" spans="1:11" x14ac:dyDescent="0.35">
      <c r="A62" s="1">
        <v>44030</v>
      </c>
      <c r="B62">
        <v>1212</v>
      </c>
      <c r="C62">
        <v>661</v>
      </c>
      <c r="D62">
        <v>94</v>
      </c>
      <c r="E62">
        <v>457</v>
      </c>
      <c r="G62">
        <f t="shared" si="0"/>
        <v>1468944</v>
      </c>
      <c r="H62">
        <f t="shared" si="1"/>
        <v>113928</v>
      </c>
      <c r="I62">
        <f t="shared" si="2"/>
        <v>8836</v>
      </c>
      <c r="J62">
        <f t="shared" si="3"/>
        <v>699.38906685507447</v>
      </c>
      <c r="K62">
        <f t="shared" si="4"/>
        <v>55943.512471655325</v>
      </c>
    </row>
    <row r="63" spans="1:11" x14ac:dyDescent="0.35">
      <c r="A63" s="1">
        <v>44031</v>
      </c>
      <c r="B63">
        <v>1286</v>
      </c>
      <c r="C63">
        <v>675</v>
      </c>
      <c r="D63">
        <v>97</v>
      </c>
      <c r="E63">
        <v>514</v>
      </c>
      <c r="G63">
        <f t="shared" si="0"/>
        <v>1653796</v>
      </c>
      <c r="H63">
        <f t="shared" si="1"/>
        <v>124742</v>
      </c>
      <c r="I63">
        <f t="shared" si="2"/>
        <v>9409</v>
      </c>
      <c r="J63">
        <f t="shared" si="3"/>
        <v>647.96592854374433</v>
      </c>
      <c r="K63">
        <f t="shared" si="4"/>
        <v>54533.36961451247</v>
      </c>
    </row>
    <row r="64" spans="1:11" x14ac:dyDescent="0.35">
      <c r="A64" s="1">
        <v>44032</v>
      </c>
      <c r="B64">
        <v>1327</v>
      </c>
      <c r="C64">
        <v>677</v>
      </c>
      <c r="D64">
        <v>97</v>
      </c>
      <c r="E64">
        <v>553</v>
      </c>
      <c r="G64">
        <f t="shared" si="0"/>
        <v>1760929</v>
      </c>
      <c r="H64">
        <f t="shared" si="1"/>
        <v>128719</v>
      </c>
      <c r="I64">
        <f t="shared" si="2"/>
        <v>9409</v>
      </c>
      <c r="J64">
        <f t="shared" si="3"/>
        <v>705.87912131308133</v>
      </c>
      <c r="K64">
        <f t="shared" si="4"/>
        <v>54533.36961451247</v>
      </c>
    </row>
    <row r="65" spans="1:11" x14ac:dyDescent="0.35">
      <c r="A65" s="1">
        <v>44033</v>
      </c>
      <c r="B65">
        <v>1359</v>
      </c>
      <c r="C65">
        <v>679</v>
      </c>
      <c r="D65">
        <v>97</v>
      </c>
      <c r="E65">
        <v>583</v>
      </c>
      <c r="G65">
        <f t="shared" si="0"/>
        <v>1846881</v>
      </c>
      <c r="H65">
        <f t="shared" si="1"/>
        <v>131823</v>
      </c>
      <c r="I65">
        <f t="shared" si="2"/>
        <v>9409</v>
      </c>
      <c r="J65">
        <f t="shared" si="3"/>
        <v>752.80176846896177</v>
      </c>
      <c r="K65">
        <f t="shared" si="4"/>
        <v>54533.36961451247</v>
      </c>
    </row>
    <row r="66" spans="1:11" x14ac:dyDescent="0.35">
      <c r="A66" s="1">
        <v>44034</v>
      </c>
      <c r="B66">
        <v>1391</v>
      </c>
      <c r="C66">
        <v>688</v>
      </c>
      <c r="D66">
        <v>100</v>
      </c>
      <c r="E66">
        <v>603</v>
      </c>
      <c r="G66">
        <f t="shared" si="0"/>
        <v>1934881</v>
      </c>
      <c r="H66">
        <f t="shared" si="1"/>
        <v>139100</v>
      </c>
      <c r="I66">
        <f t="shared" si="2"/>
        <v>10000</v>
      </c>
      <c r="J66">
        <f t="shared" si="3"/>
        <v>640.39772307068984</v>
      </c>
      <c r="K66">
        <f t="shared" si="4"/>
        <v>53141.226757369615</v>
      </c>
    </row>
    <row r="67" spans="1:11" x14ac:dyDescent="0.35">
      <c r="A67" s="1">
        <v>44035</v>
      </c>
      <c r="B67">
        <v>1423</v>
      </c>
      <c r="C67">
        <v>701</v>
      </c>
      <c r="D67">
        <v>101</v>
      </c>
      <c r="E67">
        <v>621</v>
      </c>
      <c r="G67">
        <f t="shared" ref="G67:G130" si="5">B67^2</f>
        <v>2024929</v>
      </c>
      <c r="H67">
        <f t="shared" ref="H67:H130" si="6">B67*D67</f>
        <v>143723</v>
      </c>
      <c r="I67">
        <f t="shared" ref="I67:I130" si="7">D67^2</f>
        <v>10201</v>
      </c>
      <c r="J67">
        <f t="shared" ref="J67:J130" si="8">(D67-($N$13*B67 +$N$14))^2</f>
        <v>633.77701263188362</v>
      </c>
      <c r="K67">
        <f t="shared" ref="K67:K130" si="9">(D67-$N$11)^2</f>
        <v>52681.17913832199</v>
      </c>
    </row>
    <row r="68" spans="1:11" x14ac:dyDescent="0.35">
      <c r="A68" s="1">
        <v>44036</v>
      </c>
      <c r="B68">
        <v>1443</v>
      </c>
      <c r="C68">
        <v>705</v>
      </c>
      <c r="D68">
        <v>103</v>
      </c>
      <c r="E68">
        <v>635</v>
      </c>
      <c r="G68">
        <f t="shared" si="5"/>
        <v>2082249</v>
      </c>
      <c r="H68">
        <f t="shared" si="6"/>
        <v>148629</v>
      </c>
      <c r="I68">
        <f t="shared" si="7"/>
        <v>10609</v>
      </c>
      <c r="J68">
        <f t="shared" si="8"/>
        <v>562.54152900624115</v>
      </c>
      <c r="K68">
        <f t="shared" si="9"/>
        <v>51767.083900226753</v>
      </c>
    </row>
    <row r="69" spans="1:11" x14ac:dyDescent="0.35">
      <c r="A69" s="1">
        <v>44037</v>
      </c>
      <c r="B69">
        <v>1491</v>
      </c>
      <c r="C69">
        <v>725</v>
      </c>
      <c r="D69">
        <v>107</v>
      </c>
      <c r="E69">
        <v>659</v>
      </c>
      <c r="G69">
        <f t="shared" si="5"/>
        <v>2223081</v>
      </c>
      <c r="H69">
        <f t="shared" si="6"/>
        <v>159537</v>
      </c>
      <c r="I69">
        <f t="shared" si="7"/>
        <v>11449</v>
      </c>
      <c r="J69">
        <f t="shared" si="8"/>
        <v>441.89207692140985</v>
      </c>
      <c r="K69">
        <f t="shared" si="9"/>
        <v>49962.89342403628</v>
      </c>
    </row>
    <row r="70" spans="1:11" x14ac:dyDescent="0.35">
      <c r="A70" s="1">
        <v>44038</v>
      </c>
      <c r="B70">
        <v>1521</v>
      </c>
      <c r="C70">
        <v>726</v>
      </c>
      <c r="D70">
        <v>109</v>
      </c>
      <c r="E70">
        <v>686</v>
      </c>
      <c r="G70">
        <f t="shared" si="5"/>
        <v>2313441</v>
      </c>
      <c r="H70">
        <f t="shared" si="6"/>
        <v>165789</v>
      </c>
      <c r="I70">
        <f t="shared" si="7"/>
        <v>11881</v>
      </c>
      <c r="J70">
        <f t="shared" si="8"/>
        <v>393.45791943874781</v>
      </c>
      <c r="K70">
        <f t="shared" si="9"/>
        <v>49072.798185941043</v>
      </c>
    </row>
    <row r="71" spans="1:11" x14ac:dyDescent="0.35">
      <c r="A71" s="1">
        <v>44039</v>
      </c>
      <c r="B71">
        <v>1570</v>
      </c>
      <c r="C71">
        <v>735</v>
      </c>
      <c r="D71">
        <v>110</v>
      </c>
      <c r="E71">
        <v>725</v>
      </c>
      <c r="G71">
        <f t="shared" si="5"/>
        <v>2464900</v>
      </c>
      <c r="H71">
        <f t="shared" si="6"/>
        <v>172700</v>
      </c>
      <c r="I71">
        <f t="shared" si="7"/>
        <v>12100</v>
      </c>
      <c r="J71">
        <f t="shared" si="8"/>
        <v>406.67547992658086</v>
      </c>
      <c r="K71">
        <f t="shared" si="9"/>
        <v>48630.750566893425</v>
      </c>
    </row>
    <row r="72" spans="1:11" x14ac:dyDescent="0.35">
      <c r="A72" s="1">
        <v>44040</v>
      </c>
      <c r="B72">
        <v>1614</v>
      </c>
      <c r="C72">
        <v>741</v>
      </c>
      <c r="D72">
        <v>111</v>
      </c>
      <c r="E72">
        <v>762</v>
      </c>
      <c r="G72">
        <f t="shared" si="5"/>
        <v>2604996</v>
      </c>
      <c r="H72">
        <f t="shared" si="6"/>
        <v>179154</v>
      </c>
      <c r="I72">
        <f t="shared" si="7"/>
        <v>12321</v>
      </c>
      <c r="J72">
        <f t="shared" si="8"/>
        <v>414.56469249010098</v>
      </c>
      <c r="K72">
        <f t="shared" si="9"/>
        <v>48190.702947845806</v>
      </c>
    </row>
    <row r="73" spans="1:11" x14ac:dyDescent="0.35">
      <c r="A73" s="1">
        <v>44041</v>
      </c>
      <c r="B73">
        <v>1670</v>
      </c>
      <c r="C73">
        <v>741</v>
      </c>
      <c r="D73">
        <v>111</v>
      </c>
      <c r="E73">
        <v>818</v>
      </c>
      <c r="G73">
        <f t="shared" si="5"/>
        <v>2788900</v>
      </c>
      <c r="H73">
        <f t="shared" si="6"/>
        <v>185370</v>
      </c>
      <c r="I73">
        <f t="shared" si="7"/>
        <v>12321</v>
      </c>
      <c r="J73">
        <f t="shared" si="8"/>
        <v>478.79325506654681</v>
      </c>
      <c r="K73">
        <f t="shared" si="9"/>
        <v>48190.702947845806</v>
      </c>
    </row>
    <row r="74" spans="1:11" x14ac:dyDescent="0.35">
      <c r="A74" s="1">
        <v>44042</v>
      </c>
      <c r="B74">
        <v>1763</v>
      </c>
      <c r="C74">
        <v>757</v>
      </c>
      <c r="D74">
        <v>115</v>
      </c>
      <c r="E74">
        <v>891</v>
      </c>
      <c r="G74">
        <f t="shared" si="5"/>
        <v>3108169</v>
      </c>
      <c r="H74">
        <f t="shared" si="6"/>
        <v>202745</v>
      </c>
      <c r="I74">
        <f t="shared" si="7"/>
        <v>13225</v>
      </c>
      <c r="J74">
        <f t="shared" si="8"/>
        <v>416.42250624322531</v>
      </c>
      <c r="K74">
        <f t="shared" si="9"/>
        <v>46450.512471655325</v>
      </c>
    </row>
    <row r="75" spans="1:11" x14ac:dyDescent="0.35">
      <c r="A75" s="1">
        <v>44043</v>
      </c>
      <c r="B75">
        <v>1804</v>
      </c>
      <c r="C75">
        <v>770</v>
      </c>
      <c r="D75">
        <v>119</v>
      </c>
      <c r="E75">
        <v>915</v>
      </c>
      <c r="G75">
        <f t="shared" si="5"/>
        <v>3254416</v>
      </c>
      <c r="H75">
        <f t="shared" si="6"/>
        <v>214676</v>
      </c>
      <c r="I75">
        <f t="shared" si="7"/>
        <v>14161</v>
      </c>
      <c r="J75">
        <f t="shared" si="8"/>
        <v>306.93791972150984</v>
      </c>
      <c r="K75">
        <f t="shared" si="9"/>
        <v>44742.321995464852</v>
      </c>
    </row>
    <row r="76" spans="1:11" x14ac:dyDescent="0.35">
      <c r="A76" s="1">
        <v>44044</v>
      </c>
      <c r="B76">
        <v>1826</v>
      </c>
      <c r="C76">
        <v>783</v>
      </c>
      <c r="D76">
        <v>119</v>
      </c>
      <c r="E76">
        <v>924</v>
      </c>
      <c r="G76">
        <f t="shared" si="5"/>
        <v>3334276</v>
      </c>
      <c r="H76">
        <f t="shared" si="6"/>
        <v>217294</v>
      </c>
      <c r="I76">
        <f t="shared" si="7"/>
        <v>14161</v>
      </c>
      <c r="J76">
        <f t="shared" si="8"/>
        <v>328.22483683458921</v>
      </c>
      <c r="K76">
        <f t="shared" si="9"/>
        <v>44742.321995464852</v>
      </c>
    </row>
    <row r="77" spans="1:11" x14ac:dyDescent="0.35">
      <c r="A77" s="1">
        <v>44045</v>
      </c>
      <c r="B77">
        <v>1898</v>
      </c>
      <c r="C77">
        <v>806</v>
      </c>
      <c r="D77">
        <v>124</v>
      </c>
      <c r="E77">
        <v>968</v>
      </c>
      <c r="G77">
        <f t="shared" si="5"/>
        <v>3602404</v>
      </c>
      <c r="H77">
        <f t="shared" si="6"/>
        <v>235352</v>
      </c>
      <c r="I77">
        <f t="shared" si="7"/>
        <v>15376</v>
      </c>
      <c r="J77">
        <f t="shared" si="8"/>
        <v>227.16166804246552</v>
      </c>
      <c r="K77">
        <f t="shared" si="9"/>
        <v>42652.083900226753</v>
      </c>
    </row>
    <row r="78" spans="1:11" x14ac:dyDescent="0.35">
      <c r="A78" s="1">
        <v>44046</v>
      </c>
      <c r="B78">
        <v>1964</v>
      </c>
      <c r="C78">
        <v>807</v>
      </c>
      <c r="D78">
        <v>124</v>
      </c>
      <c r="E78">
        <v>1033</v>
      </c>
      <c r="G78">
        <f t="shared" si="5"/>
        <v>3857296</v>
      </c>
      <c r="H78">
        <f t="shared" si="6"/>
        <v>243536</v>
      </c>
      <c r="I78">
        <f t="shared" si="7"/>
        <v>15376</v>
      </c>
      <c r="J78">
        <f t="shared" si="8"/>
        <v>284.39049362915961</v>
      </c>
      <c r="K78">
        <f t="shared" si="9"/>
        <v>42652.083900226753</v>
      </c>
    </row>
    <row r="79" spans="1:11" x14ac:dyDescent="0.35">
      <c r="A79" s="1">
        <v>44047</v>
      </c>
      <c r="B79">
        <v>2025</v>
      </c>
      <c r="C79">
        <v>813</v>
      </c>
      <c r="D79">
        <v>125</v>
      </c>
      <c r="E79">
        <v>1087</v>
      </c>
      <c r="G79">
        <f t="shared" si="5"/>
        <v>4100625</v>
      </c>
      <c r="H79">
        <f t="shared" si="6"/>
        <v>253125</v>
      </c>
      <c r="I79">
        <f t="shared" si="7"/>
        <v>15625</v>
      </c>
      <c r="J79">
        <f t="shared" si="8"/>
        <v>306.95467082772564</v>
      </c>
      <c r="K79">
        <f t="shared" si="9"/>
        <v>42240.036281179135</v>
      </c>
    </row>
    <row r="80" spans="1:11" x14ac:dyDescent="0.35">
      <c r="A80" s="1">
        <v>44048</v>
      </c>
      <c r="B80">
        <v>2077</v>
      </c>
      <c r="C80">
        <v>830</v>
      </c>
      <c r="D80">
        <v>128</v>
      </c>
      <c r="E80">
        <v>1119</v>
      </c>
      <c r="G80">
        <f t="shared" si="5"/>
        <v>4313929</v>
      </c>
      <c r="H80">
        <f t="shared" si="6"/>
        <v>265856</v>
      </c>
      <c r="I80">
        <f t="shared" si="7"/>
        <v>16384</v>
      </c>
      <c r="J80">
        <f t="shared" si="8"/>
        <v>253.82859450952284</v>
      </c>
      <c r="K80">
        <f t="shared" si="9"/>
        <v>41015.89342403628</v>
      </c>
    </row>
    <row r="81" spans="1:11" x14ac:dyDescent="0.35">
      <c r="A81" s="1">
        <v>44049</v>
      </c>
      <c r="B81">
        <v>2122</v>
      </c>
      <c r="C81">
        <v>854</v>
      </c>
      <c r="D81">
        <v>129</v>
      </c>
      <c r="E81">
        <v>1139</v>
      </c>
      <c r="G81">
        <f t="shared" si="5"/>
        <v>4502884</v>
      </c>
      <c r="H81">
        <f t="shared" si="6"/>
        <v>273738</v>
      </c>
      <c r="I81">
        <f t="shared" si="7"/>
        <v>16641</v>
      </c>
      <c r="J81">
        <f t="shared" si="8"/>
        <v>260.94576729149389</v>
      </c>
      <c r="K81">
        <f t="shared" si="9"/>
        <v>40611.845804988661</v>
      </c>
    </row>
    <row r="82" spans="1:11" x14ac:dyDescent="0.35">
      <c r="A82" s="1">
        <v>44050</v>
      </c>
      <c r="B82">
        <v>2194</v>
      </c>
      <c r="C82">
        <v>868</v>
      </c>
      <c r="D82">
        <v>129</v>
      </c>
      <c r="E82">
        <v>1197</v>
      </c>
      <c r="G82">
        <f t="shared" si="5"/>
        <v>4813636</v>
      </c>
      <c r="H82">
        <f t="shared" si="6"/>
        <v>283026</v>
      </c>
      <c r="I82">
        <f t="shared" si="7"/>
        <v>16641</v>
      </c>
      <c r="J82">
        <f t="shared" si="8"/>
        <v>327.92583975405751</v>
      </c>
      <c r="K82">
        <f t="shared" si="9"/>
        <v>40611.845804988661</v>
      </c>
    </row>
    <row r="83" spans="1:11" x14ac:dyDescent="0.35">
      <c r="A83" s="1">
        <v>44051</v>
      </c>
      <c r="B83">
        <v>2231</v>
      </c>
      <c r="C83">
        <v>868</v>
      </c>
      <c r="D83">
        <v>129</v>
      </c>
      <c r="E83">
        <v>1234</v>
      </c>
      <c r="G83">
        <f t="shared" si="5"/>
        <v>4977361</v>
      </c>
      <c r="H83">
        <f t="shared" si="6"/>
        <v>287799</v>
      </c>
      <c r="I83">
        <f t="shared" si="7"/>
        <v>16641</v>
      </c>
      <c r="J83">
        <f t="shared" si="8"/>
        <v>365.31929489991796</v>
      </c>
      <c r="K83">
        <f t="shared" si="9"/>
        <v>40611.845804988661</v>
      </c>
    </row>
    <row r="84" spans="1:11" x14ac:dyDescent="0.35">
      <c r="A84" s="1">
        <v>44052</v>
      </c>
      <c r="B84">
        <v>2335</v>
      </c>
      <c r="C84">
        <v>900</v>
      </c>
      <c r="D84">
        <v>132</v>
      </c>
      <c r="E84">
        <v>1303</v>
      </c>
      <c r="G84">
        <f t="shared" si="5"/>
        <v>5452225</v>
      </c>
      <c r="H84">
        <f t="shared" si="6"/>
        <v>308220</v>
      </c>
      <c r="I84">
        <f t="shared" si="7"/>
        <v>17424</v>
      </c>
      <c r="J84">
        <f t="shared" si="8"/>
        <v>358.61307688742107</v>
      </c>
      <c r="K84">
        <f t="shared" si="9"/>
        <v>39411.702947845806</v>
      </c>
    </row>
    <row r="85" spans="1:11" x14ac:dyDescent="0.35">
      <c r="A85" s="1">
        <v>44053</v>
      </c>
      <c r="B85">
        <v>2385</v>
      </c>
      <c r="C85">
        <v>926</v>
      </c>
      <c r="D85">
        <v>136</v>
      </c>
      <c r="E85">
        <v>1323</v>
      </c>
      <c r="G85">
        <f t="shared" si="5"/>
        <v>5688225</v>
      </c>
      <c r="H85">
        <f t="shared" si="6"/>
        <v>324360</v>
      </c>
      <c r="I85">
        <f t="shared" si="7"/>
        <v>18496</v>
      </c>
      <c r="J85">
        <f t="shared" si="8"/>
        <v>265.51582328708542</v>
      </c>
      <c r="K85">
        <f t="shared" si="9"/>
        <v>37839.512471655325</v>
      </c>
    </row>
    <row r="86" spans="1:11" x14ac:dyDescent="0.35">
      <c r="A86" s="1">
        <v>44054</v>
      </c>
      <c r="B86">
        <v>2416</v>
      </c>
      <c r="C86">
        <v>929</v>
      </c>
      <c r="D86">
        <v>136</v>
      </c>
      <c r="E86">
        <v>1351</v>
      </c>
      <c r="G86">
        <f t="shared" si="5"/>
        <v>5837056</v>
      </c>
      <c r="H86">
        <f t="shared" si="6"/>
        <v>328576</v>
      </c>
      <c r="I86">
        <f t="shared" si="7"/>
        <v>18496</v>
      </c>
      <c r="J86">
        <f t="shared" si="8"/>
        <v>293.65457006623194</v>
      </c>
      <c r="K86">
        <f t="shared" si="9"/>
        <v>37839.512471655325</v>
      </c>
    </row>
    <row r="87" spans="1:11" x14ac:dyDescent="0.35">
      <c r="A87" s="1">
        <v>44055</v>
      </c>
      <c r="B87">
        <v>2486</v>
      </c>
      <c r="C87">
        <v>961</v>
      </c>
      <c r="D87">
        <v>137</v>
      </c>
      <c r="E87">
        <v>1388</v>
      </c>
      <c r="G87">
        <f t="shared" si="5"/>
        <v>6180196</v>
      </c>
      <c r="H87">
        <f t="shared" si="6"/>
        <v>340582</v>
      </c>
      <c r="I87">
        <f t="shared" si="7"/>
        <v>18769</v>
      </c>
      <c r="J87">
        <f t="shared" si="8"/>
        <v>325.33178924691646</v>
      </c>
      <c r="K87">
        <f t="shared" si="9"/>
        <v>37451.464852607707</v>
      </c>
    </row>
    <row r="88" spans="1:11" x14ac:dyDescent="0.35">
      <c r="A88" s="1">
        <v>44056</v>
      </c>
      <c r="B88">
        <v>2552</v>
      </c>
      <c r="C88">
        <v>964</v>
      </c>
      <c r="D88">
        <v>138</v>
      </c>
      <c r="E88">
        <v>1450</v>
      </c>
      <c r="G88">
        <f t="shared" si="5"/>
        <v>6512704</v>
      </c>
      <c r="H88">
        <f t="shared" si="6"/>
        <v>352176</v>
      </c>
      <c r="I88">
        <f t="shared" si="7"/>
        <v>19044</v>
      </c>
      <c r="J88">
        <f t="shared" si="8"/>
        <v>354.52951553391915</v>
      </c>
      <c r="K88">
        <f t="shared" si="9"/>
        <v>37065.417233560089</v>
      </c>
    </row>
    <row r="89" spans="1:11" x14ac:dyDescent="0.35">
      <c r="A89" s="1">
        <v>44057</v>
      </c>
      <c r="B89">
        <v>2617</v>
      </c>
      <c r="C89">
        <v>991</v>
      </c>
      <c r="D89">
        <v>139</v>
      </c>
      <c r="E89">
        <v>1487</v>
      </c>
      <c r="G89">
        <f t="shared" si="5"/>
        <v>6848689</v>
      </c>
      <c r="H89">
        <f t="shared" si="6"/>
        <v>363763</v>
      </c>
      <c r="I89">
        <f t="shared" si="7"/>
        <v>19321</v>
      </c>
      <c r="J89">
        <f t="shared" si="8"/>
        <v>383.91702464741041</v>
      </c>
      <c r="K89">
        <f t="shared" si="9"/>
        <v>36681.36961451247</v>
      </c>
    </row>
    <row r="90" spans="1:11" x14ac:dyDescent="0.35">
      <c r="A90" s="1">
        <v>44058</v>
      </c>
      <c r="B90">
        <v>2781</v>
      </c>
      <c r="C90">
        <v>1006</v>
      </c>
      <c r="D90">
        <v>139</v>
      </c>
      <c r="E90">
        <v>1636</v>
      </c>
      <c r="G90">
        <f t="shared" si="5"/>
        <v>7733961</v>
      </c>
      <c r="H90">
        <f t="shared" si="6"/>
        <v>386559</v>
      </c>
      <c r="I90">
        <f t="shared" si="7"/>
        <v>19321</v>
      </c>
      <c r="J90">
        <f t="shared" si="8"/>
        <v>578.24109323767459</v>
      </c>
      <c r="K90">
        <f t="shared" si="9"/>
        <v>36681.36961451247</v>
      </c>
    </row>
    <row r="91" spans="1:11" x14ac:dyDescent="0.35">
      <c r="A91" s="1">
        <v>44059</v>
      </c>
      <c r="B91">
        <v>2857</v>
      </c>
      <c r="C91">
        <v>1139</v>
      </c>
      <c r="D91">
        <v>150</v>
      </c>
      <c r="E91">
        <v>1568</v>
      </c>
      <c r="G91">
        <f t="shared" si="5"/>
        <v>8162449</v>
      </c>
      <c r="H91">
        <f t="shared" si="6"/>
        <v>428550</v>
      </c>
      <c r="I91">
        <f t="shared" si="7"/>
        <v>22500</v>
      </c>
      <c r="J91">
        <f t="shared" si="8"/>
        <v>228.31684253662021</v>
      </c>
      <c r="K91">
        <f t="shared" si="9"/>
        <v>32588.845804988661</v>
      </c>
    </row>
    <row r="92" spans="1:11" x14ac:dyDescent="0.35">
      <c r="A92" s="1">
        <v>44060</v>
      </c>
      <c r="B92">
        <v>2908</v>
      </c>
      <c r="C92">
        <v>1139</v>
      </c>
      <c r="D92">
        <v>150</v>
      </c>
      <c r="E92">
        <v>1619</v>
      </c>
      <c r="G92">
        <f t="shared" si="5"/>
        <v>8456464</v>
      </c>
      <c r="H92">
        <f t="shared" si="6"/>
        <v>436200</v>
      </c>
      <c r="I92">
        <f t="shared" si="7"/>
        <v>22500</v>
      </c>
      <c r="J92">
        <f t="shared" si="8"/>
        <v>272.08115327498359</v>
      </c>
      <c r="K92">
        <f t="shared" si="9"/>
        <v>32588.845804988661</v>
      </c>
    </row>
    <row r="93" spans="1:11" x14ac:dyDescent="0.35">
      <c r="A93" s="1">
        <v>44061</v>
      </c>
      <c r="B93">
        <v>3057</v>
      </c>
      <c r="C93">
        <v>1158</v>
      </c>
      <c r="D93">
        <v>152</v>
      </c>
      <c r="E93">
        <v>1747</v>
      </c>
      <c r="G93">
        <f t="shared" si="5"/>
        <v>9345249</v>
      </c>
      <c r="H93">
        <f t="shared" si="6"/>
        <v>464664</v>
      </c>
      <c r="I93">
        <f t="shared" si="7"/>
        <v>23104</v>
      </c>
      <c r="J93">
        <f t="shared" si="8"/>
        <v>343.74842783901153</v>
      </c>
      <c r="K93">
        <f t="shared" si="9"/>
        <v>31870.750566893421</v>
      </c>
    </row>
    <row r="94" spans="1:11" x14ac:dyDescent="0.35">
      <c r="A94" s="1">
        <v>44062</v>
      </c>
      <c r="B94">
        <v>3115</v>
      </c>
      <c r="C94">
        <v>1307</v>
      </c>
      <c r="D94">
        <v>153</v>
      </c>
      <c r="E94">
        <v>1655</v>
      </c>
      <c r="G94">
        <f t="shared" si="5"/>
        <v>9703225</v>
      </c>
      <c r="H94">
        <f t="shared" si="6"/>
        <v>476595</v>
      </c>
      <c r="I94">
        <f t="shared" si="7"/>
        <v>23409</v>
      </c>
      <c r="J94">
        <f t="shared" si="8"/>
        <v>365.39239707778216</v>
      </c>
      <c r="K94">
        <f t="shared" si="9"/>
        <v>31514.702947845803</v>
      </c>
    </row>
    <row r="95" spans="1:11" x14ac:dyDescent="0.35">
      <c r="A95" s="1">
        <v>44063</v>
      </c>
      <c r="B95">
        <v>3131</v>
      </c>
      <c r="C95">
        <v>1308</v>
      </c>
      <c r="D95">
        <v>154</v>
      </c>
      <c r="E95">
        <v>1669</v>
      </c>
      <c r="G95">
        <f t="shared" si="5"/>
        <v>9803161</v>
      </c>
      <c r="H95">
        <f t="shared" si="6"/>
        <v>482174</v>
      </c>
      <c r="I95">
        <f t="shared" si="7"/>
        <v>23716</v>
      </c>
      <c r="J95">
        <f t="shared" si="8"/>
        <v>344.09002218726215</v>
      </c>
      <c r="K95">
        <f t="shared" si="9"/>
        <v>31160.655328798184</v>
      </c>
    </row>
    <row r="96" spans="1:11" x14ac:dyDescent="0.35">
      <c r="A96" s="1">
        <v>44064</v>
      </c>
      <c r="B96">
        <v>3183</v>
      </c>
      <c r="C96">
        <v>1350</v>
      </c>
      <c r="D96">
        <v>158</v>
      </c>
      <c r="E96">
        <v>1675</v>
      </c>
      <c r="G96">
        <f t="shared" si="5"/>
        <v>10131489</v>
      </c>
      <c r="H96">
        <f t="shared" si="6"/>
        <v>502914</v>
      </c>
      <c r="I96">
        <f t="shared" si="7"/>
        <v>24964</v>
      </c>
      <c r="J96">
        <f t="shared" si="8"/>
        <v>254.77078657203671</v>
      </c>
      <c r="K96">
        <f t="shared" si="9"/>
        <v>29764.464852607707</v>
      </c>
    </row>
    <row r="97" spans="1:11" x14ac:dyDescent="0.35">
      <c r="A97" s="1">
        <v>44065</v>
      </c>
      <c r="B97">
        <v>3319</v>
      </c>
      <c r="C97">
        <v>1385</v>
      </c>
      <c r="D97">
        <v>164</v>
      </c>
      <c r="E97">
        <v>1770</v>
      </c>
      <c r="G97">
        <f t="shared" si="5"/>
        <v>11015761</v>
      </c>
      <c r="H97">
        <f t="shared" si="6"/>
        <v>544316</v>
      </c>
      <c r="I97">
        <f t="shared" si="7"/>
        <v>26896</v>
      </c>
      <c r="J97">
        <f t="shared" si="8"/>
        <v>186.43561400062535</v>
      </c>
      <c r="K97">
        <f t="shared" si="9"/>
        <v>27730.179138321993</v>
      </c>
    </row>
    <row r="98" spans="1:11" x14ac:dyDescent="0.35">
      <c r="A98" s="1">
        <v>44066</v>
      </c>
      <c r="B98">
        <v>3390</v>
      </c>
      <c r="C98">
        <v>1401</v>
      </c>
      <c r="D98">
        <v>164</v>
      </c>
      <c r="E98">
        <v>1825</v>
      </c>
      <c r="G98">
        <f t="shared" si="5"/>
        <v>11492100</v>
      </c>
      <c r="H98">
        <f t="shared" si="6"/>
        <v>555960</v>
      </c>
      <c r="I98">
        <f t="shared" si="7"/>
        <v>26896</v>
      </c>
      <c r="J98">
        <f t="shared" si="8"/>
        <v>242.79554952484693</v>
      </c>
      <c r="K98">
        <f t="shared" si="9"/>
        <v>27730.179138321993</v>
      </c>
    </row>
    <row r="99" spans="1:11" x14ac:dyDescent="0.35">
      <c r="A99" s="1">
        <v>44067</v>
      </c>
      <c r="B99">
        <v>3470</v>
      </c>
      <c r="C99">
        <v>1489</v>
      </c>
      <c r="D99">
        <v>167</v>
      </c>
      <c r="E99">
        <v>1814</v>
      </c>
      <c r="G99">
        <f t="shared" si="5"/>
        <v>12040900</v>
      </c>
      <c r="H99">
        <f t="shared" si="6"/>
        <v>579490</v>
      </c>
      <c r="I99">
        <f t="shared" si="7"/>
        <v>27889</v>
      </c>
      <c r="J99">
        <f t="shared" si="8"/>
        <v>217.68101441524169</v>
      </c>
      <c r="K99">
        <f t="shared" si="9"/>
        <v>26740.036281179138</v>
      </c>
    </row>
    <row r="100" spans="1:11" x14ac:dyDescent="0.35">
      <c r="A100" s="1">
        <v>44068</v>
      </c>
      <c r="B100">
        <v>3516</v>
      </c>
      <c r="C100">
        <v>1628</v>
      </c>
      <c r="D100">
        <v>169</v>
      </c>
      <c r="E100">
        <v>1719</v>
      </c>
      <c r="G100">
        <f t="shared" si="5"/>
        <v>12362256</v>
      </c>
      <c r="H100">
        <f t="shared" si="6"/>
        <v>594204</v>
      </c>
      <c r="I100">
        <f t="shared" si="7"/>
        <v>28561</v>
      </c>
      <c r="J100">
        <f t="shared" si="8"/>
        <v>196.08359380563402</v>
      </c>
      <c r="K100">
        <f t="shared" si="9"/>
        <v>26089.941043083898</v>
      </c>
    </row>
    <row r="101" spans="1:11" x14ac:dyDescent="0.35">
      <c r="A101" s="1">
        <v>44069</v>
      </c>
      <c r="B101">
        <v>3671</v>
      </c>
      <c r="C101">
        <v>1739</v>
      </c>
      <c r="D101">
        <v>173</v>
      </c>
      <c r="E101">
        <v>1759</v>
      </c>
      <c r="G101">
        <f t="shared" si="5"/>
        <v>13476241</v>
      </c>
      <c r="H101">
        <f t="shared" si="6"/>
        <v>635083</v>
      </c>
      <c r="I101">
        <f t="shared" si="7"/>
        <v>29929</v>
      </c>
      <c r="J101">
        <f t="shared" si="8"/>
        <v>201.96574489432498</v>
      </c>
      <c r="K101">
        <f t="shared" si="9"/>
        <v>24813.750566893421</v>
      </c>
    </row>
    <row r="102" spans="1:11" x14ac:dyDescent="0.35">
      <c r="A102" s="1">
        <v>44070</v>
      </c>
      <c r="B102">
        <v>4021</v>
      </c>
      <c r="C102">
        <v>1825</v>
      </c>
      <c r="D102">
        <v>173</v>
      </c>
      <c r="E102">
        <v>2023</v>
      </c>
      <c r="G102">
        <f t="shared" si="5"/>
        <v>16168441</v>
      </c>
      <c r="H102">
        <f t="shared" si="6"/>
        <v>695633</v>
      </c>
      <c r="I102">
        <f t="shared" si="7"/>
        <v>29929</v>
      </c>
      <c r="J102">
        <f t="shared" si="8"/>
        <v>562.37678998835474</v>
      </c>
      <c r="K102">
        <f t="shared" si="9"/>
        <v>24813.750566893421</v>
      </c>
    </row>
    <row r="103" spans="1:11" x14ac:dyDescent="0.35">
      <c r="A103" s="1">
        <v>44071</v>
      </c>
      <c r="B103">
        <v>4045</v>
      </c>
      <c r="C103">
        <v>1873</v>
      </c>
      <c r="D103">
        <v>175</v>
      </c>
      <c r="E103">
        <v>1997</v>
      </c>
      <c r="G103">
        <f t="shared" si="5"/>
        <v>16362025</v>
      </c>
      <c r="H103">
        <f t="shared" si="6"/>
        <v>707875</v>
      </c>
      <c r="I103">
        <f t="shared" si="7"/>
        <v>30625</v>
      </c>
      <c r="J103">
        <f t="shared" si="8"/>
        <v>500.24334355023916</v>
      </c>
      <c r="K103">
        <f t="shared" si="9"/>
        <v>24187.655328798184</v>
      </c>
    </row>
    <row r="104" spans="1:11" x14ac:dyDescent="0.35">
      <c r="A104" s="1">
        <v>44072</v>
      </c>
      <c r="B104">
        <v>4196</v>
      </c>
      <c r="C104">
        <v>1934</v>
      </c>
      <c r="D104">
        <v>175</v>
      </c>
      <c r="E104">
        <v>2087</v>
      </c>
      <c r="G104">
        <f t="shared" si="5"/>
        <v>17606416</v>
      </c>
      <c r="H104">
        <f t="shared" si="6"/>
        <v>734300</v>
      </c>
      <c r="I104">
        <f t="shared" si="7"/>
        <v>30625</v>
      </c>
      <c r="J104">
        <f t="shared" si="8"/>
        <v>700.44886962819874</v>
      </c>
      <c r="K104">
        <f t="shared" si="9"/>
        <v>24187.655328798184</v>
      </c>
    </row>
    <row r="105" spans="1:11" x14ac:dyDescent="0.35">
      <c r="A105" s="1">
        <v>44073</v>
      </c>
      <c r="B105">
        <v>4366</v>
      </c>
      <c r="C105">
        <v>1984</v>
      </c>
      <c r="D105">
        <v>178</v>
      </c>
      <c r="E105">
        <v>2204</v>
      </c>
      <c r="G105">
        <f t="shared" si="5"/>
        <v>19061956</v>
      </c>
      <c r="H105">
        <f t="shared" si="6"/>
        <v>777148</v>
      </c>
      <c r="I105">
        <f t="shared" si="7"/>
        <v>31684</v>
      </c>
      <c r="J105">
        <f t="shared" si="8"/>
        <v>788.58451140275793</v>
      </c>
      <c r="K105">
        <f t="shared" si="9"/>
        <v>23263.512471655325</v>
      </c>
    </row>
    <row r="106" spans="1:11" x14ac:dyDescent="0.35">
      <c r="A106" s="1">
        <v>44074</v>
      </c>
      <c r="B106">
        <v>4472</v>
      </c>
      <c r="C106">
        <v>2007</v>
      </c>
      <c r="D106">
        <v>181</v>
      </c>
      <c r="E106">
        <v>2284</v>
      </c>
      <c r="G106">
        <f t="shared" si="5"/>
        <v>19998784</v>
      </c>
      <c r="H106">
        <f t="shared" si="6"/>
        <v>809432</v>
      </c>
      <c r="I106">
        <f t="shared" si="7"/>
        <v>32761</v>
      </c>
      <c r="J106">
        <f t="shared" si="8"/>
        <v>781.75065613412289</v>
      </c>
      <c r="K106">
        <f t="shared" si="9"/>
        <v>22357.36961451247</v>
      </c>
    </row>
    <row r="107" spans="1:11" x14ac:dyDescent="0.35">
      <c r="A107" s="1">
        <v>44075</v>
      </c>
      <c r="B107">
        <v>4516</v>
      </c>
      <c r="C107">
        <v>2214</v>
      </c>
      <c r="D107">
        <v>188</v>
      </c>
      <c r="E107">
        <v>2114</v>
      </c>
      <c r="G107">
        <f t="shared" si="5"/>
        <v>20394256</v>
      </c>
      <c r="H107">
        <f t="shared" si="6"/>
        <v>849008</v>
      </c>
      <c r="I107">
        <f t="shared" si="7"/>
        <v>35344</v>
      </c>
      <c r="J107">
        <f t="shared" si="8"/>
        <v>490.82052364052612</v>
      </c>
      <c r="K107">
        <f t="shared" si="9"/>
        <v>20313.036281179138</v>
      </c>
    </row>
    <row r="108" spans="1:11" x14ac:dyDescent="0.35">
      <c r="A108" s="1">
        <v>44076</v>
      </c>
      <c r="B108">
        <v>4578</v>
      </c>
      <c r="C108">
        <v>2294</v>
      </c>
      <c r="D108">
        <v>193</v>
      </c>
      <c r="E108">
        <v>2091</v>
      </c>
      <c r="G108">
        <f t="shared" si="5"/>
        <v>20958084</v>
      </c>
      <c r="H108">
        <f t="shared" si="6"/>
        <v>883554</v>
      </c>
      <c r="I108">
        <f t="shared" si="7"/>
        <v>37249</v>
      </c>
      <c r="J108">
        <f t="shared" si="8"/>
        <v>354.86503130142358</v>
      </c>
      <c r="K108">
        <f t="shared" si="9"/>
        <v>18912.798185941043</v>
      </c>
    </row>
    <row r="109" spans="1:11" x14ac:dyDescent="0.35">
      <c r="A109" s="1">
        <v>44078</v>
      </c>
      <c r="B109">
        <v>4717</v>
      </c>
      <c r="C109">
        <v>2852</v>
      </c>
      <c r="D109">
        <v>220</v>
      </c>
      <c r="E109">
        <v>1645</v>
      </c>
      <c r="G109">
        <f t="shared" si="5"/>
        <v>22250089</v>
      </c>
      <c r="H109">
        <f t="shared" si="6"/>
        <v>1037740</v>
      </c>
      <c r="I109">
        <f t="shared" si="7"/>
        <v>48400</v>
      </c>
      <c r="J109">
        <f t="shared" si="8"/>
        <v>19.255263815544449</v>
      </c>
      <c r="K109">
        <f t="shared" si="9"/>
        <v>12215.512471655327</v>
      </c>
    </row>
    <row r="110" spans="1:11" x14ac:dyDescent="0.35">
      <c r="A110" s="1">
        <v>44079</v>
      </c>
      <c r="B110">
        <v>4859</v>
      </c>
      <c r="C110">
        <v>2901</v>
      </c>
      <c r="D110">
        <v>223</v>
      </c>
      <c r="E110">
        <v>1735</v>
      </c>
      <c r="G110">
        <f t="shared" si="5"/>
        <v>23609881</v>
      </c>
      <c r="H110">
        <f t="shared" si="6"/>
        <v>1083557</v>
      </c>
      <c r="I110">
        <f t="shared" si="7"/>
        <v>49729</v>
      </c>
      <c r="J110">
        <f t="shared" si="8"/>
        <v>12.479059498847025</v>
      </c>
      <c r="K110">
        <f t="shared" si="9"/>
        <v>11561.36961451247</v>
      </c>
    </row>
    <row r="111" spans="1:11" x14ac:dyDescent="0.35">
      <c r="A111" s="1">
        <v>44080</v>
      </c>
      <c r="B111">
        <v>4895</v>
      </c>
      <c r="C111">
        <v>2924</v>
      </c>
      <c r="D111">
        <v>224</v>
      </c>
      <c r="E111">
        <v>1747</v>
      </c>
      <c r="G111">
        <f t="shared" si="5"/>
        <v>23961025</v>
      </c>
      <c r="H111">
        <f t="shared" si="6"/>
        <v>1096480</v>
      </c>
      <c r="I111">
        <f t="shared" si="7"/>
        <v>50176</v>
      </c>
      <c r="J111">
        <f t="shared" si="8"/>
        <v>12.638862507334144</v>
      </c>
      <c r="K111">
        <f t="shared" si="9"/>
        <v>11347.321995464852</v>
      </c>
    </row>
    <row r="112" spans="1:11" x14ac:dyDescent="0.35">
      <c r="A112" s="1">
        <v>44082</v>
      </c>
      <c r="B112">
        <v>4995</v>
      </c>
      <c r="C112">
        <v>3245</v>
      </c>
      <c r="D112">
        <v>233</v>
      </c>
      <c r="E112">
        <v>1517</v>
      </c>
      <c r="G112">
        <f t="shared" si="5"/>
        <v>24950025</v>
      </c>
      <c r="H112">
        <f t="shared" si="6"/>
        <v>1163835</v>
      </c>
      <c r="I112">
        <f t="shared" si="7"/>
        <v>54289</v>
      </c>
      <c r="J112">
        <f t="shared" si="8"/>
        <v>96.824996760479337</v>
      </c>
      <c r="K112">
        <f t="shared" si="9"/>
        <v>9510.8934240362796</v>
      </c>
    </row>
    <row r="113" spans="1:11" x14ac:dyDescent="0.35">
      <c r="A113" s="1">
        <v>44083</v>
      </c>
      <c r="B113">
        <v>5074</v>
      </c>
      <c r="C113">
        <v>3359</v>
      </c>
      <c r="D113">
        <v>234</v>
      </c>
      <c r="E113">
        <v>1481</v>
      </c>
      <c r="G113">
        <f t="shared" si="5"/>
        <v>25745476</v>
      </c>
      <c r="H113">
        <f t="shared" si="6"/>
        <v>1187316</v>
      </c>
      <c r="I113">
        <f t="shared" si="7"/>
        <v>54756</v>
      </c>
      <c r="J113">
        <f t="shared" si="8"/>
        <v>75.603061123616015</v>
      </c>
      <c r="K113">
        <f t="shared" si="9"/>
        <v>9316.8458049886613</v>
      </c>
    </row>
    <row r="114" spans="1:11" x14ac:dyDescent="0.35">
      <c r="A114" s="1">
        <v>44084</v>
      </c>
      <c r="B114">
        <v>5149</v>
      </c>
      <c r="C114">
        <v>3424</v>
      </c>
      <c r="D114">
        <v>234</v>
      </c>
      <c r="E114">
        <v>1491</v>
      </c>
      <c r="G114">
        <f t="shared" si="5"/>
        <v>26512201</v>
      </c>
      <c r="H114">
        <f t="shared" si="6"/>
        <v>1204866</v>
      </c>
      <c r="I114">
        <f t="shared" si="7"/>
        <v>54756</v>
      </c>
      <c r="J114">
        <f t="shared" si="8"/>
        <v>44.33749656730857</v>
      </c>
      <c r="K114">
        <f t="shared" si="9"/>
        <v>9316.8458049886613</v>
      </c>
    </row>
    <row r="115" spans="1:11" x14ac:dyDescent="0.35">
      <c r="A115" s="1">
        <v>44086</v>
      </c>
      <c r="B115">
        <v>5377</v>
      </c>
      <c r="C115">
        <v>3555</v>
      </c>
      <c r="D115">
        <v>239</v>
      </c>
      <c r="E115">
        <v>1583</v>
      </c>
      <c r="G115">
        <f t="shared" si="5"/>
        <v>28912129</v>
      </c>
      <c r="H115">
        <f t="shared" si="6"/>
        <v>1285103</v>
      </c>
      <c r="I115">
        <f t="shared" si="7"/>
        <v>57121</v>
      </c>
      <c r="J115">
        <f t="shared" si="8"/>
        <v>29.90014269553761</v>
      </c>
      <c r="K115">
        <f t="shared" si="9"/>
        <v>8376.6077097505658</v>
      </c>
    </row>
    <row r="116" spans="1:11" x14ac:dyDescent="0.35">
      <c r="A116" s="1">
        <v>44087</v>
      </c>
      <c r="B116">
        <v>5448</v>
      </c>
      <c r="C116">
        <v>3592</v>
      </c>
      <c r="D116">
        <v>239</v>
      </c>
      <c r="E116">
        <v>1617</v>
      </c>
      <c r="G116">
        <f t="shared" si="5"/>
        <v>29680704</v>
      </c>
      <c r="H116">
        <f t="shared" si="6"/>
        <v>1302072</v>
      </c>
      <c r="I116">
        <f t="shared" si="7"/>
        <v>57121</v>
      </c>
      <c r="J116">
        <f t="shared" si="8"/>
        <v>12.534056165285174</v>
      </c>
      <c r="K116">
        <f t="shared" si="9"/>
        <v>8376.6077097505658</v>
      </c>
    </row>
    <row r="117" spans="1:11" x14ac:dyDescent="0.35">
      <c r="A117" s="1">
        <v>44088</v>
      </c>
      <c r="B117">
        <v>5503</v>
      </c>
      <c r="C117">
        <v>3884</v>
      </c>
      <c r="D117">
        <v>242</v>
      </c>
      <c r="E117">
        <v>1377</v>
      </c>
      <c r="G117">
        <f t="shared" si="5"/>
        <v>30283009</v>
      </c>
      <c r="H117">
        <f t="shared" si="6"/>
        <v>1331726</v>
      </c>
      <c r="I117">
        <f t="shared" si="7"/>
        <v>58564</v>
      </c>
      <c r="J117">
        <f t="shared" si="8"/>
        <v>25.472362985635925</v>
      </c>
      <c r="K117">
        <f t="shared" si="9"/>
        <v>7836.464852607709</v>
      </c>
    </row>
    <row r="118" spans="1:11" x14ac:dyDescent="0.35">
      <c r="A118" s="1">
        <v>44089</v>
      </c>
      <c r="B118">
        <v>5649</v>
      </c>
      <c r="C118">
        <v>4071</v>
      </c>
      <c r="D118">
        <v>247</v>
      </c>
      <c r="E118">
        <v>1331</v>
      </c>
      <c r="G118">
        <f t="shared" si="5"/>
        <v>31911201</v>
      </c>
      <c r="H118">
        <f t="shared" si="6"/>
        <v>1395303</v>
      </c>
      <c r="I118">
        <f t="shared" si="7"/>
        <v>61009</v>
      </c>
      <c r="J118">
        <f t="shared" si="8"/>
        <v>37.001654499510515</v>
      </c>
      <c r="K118">
        <f t="shared" si="9"/>
        <v>6976.2267573696136</v>
      </c>
    </row>
    <row r="119" spans="1:11" x14ac:dyDescent="0.35">
      <c r="A119" s="1">
        <v>44091</v>
      </c>
      <c r="B119">
        <v>5845</v>
      </c>
      <c r="C119">
        <v>4295</v>
      </c>
      <c r="D119">
        <v>254</v>
      </c>
      <c r="E119">
        <v>1296</v>
      </c>
      <c r="G119">
        <f t="shared" si="5"/>
        <v>34164025</v>
      </c>
      <c r="H119">
        <f t="shared" si="6"/>
        <v>1484630</v>
      </c>
      <c r="I119">
        <f t="shared" si="7"/>
        <v>64516</v>
      </c>
      <c r="J119">
        <f t="shared" si="8"/>
        <v>60.2363430806856</v>
      </c>
      <c r="K119">
        <f t="shared" si="9"/>
        <v>5855.8934240362805</v>
      </c>
    </row>
    <row r="120" spans="1:11" x14ac:dyDescent="0.35">
      <c r="A120" s="1">
        <v>44092</v>
      </c>
      <c r="B120">
        <v>5914</v>
      </c>
      <c r="C120">
        <v>4368</v>
      </c>
      <c r="D120">
        <v>257</v>
      </c>
      <c r="E120">
        <v>1289</v>
      </c>
      <c r="G120">
        <f t="shared" si="5"/>
        <v>34975396</v>
      </c>
      <c r="H120">
        <f t="shared" si="6"/>
        <v>1519898</v>
      </c>
      <c r="I120">
        <f t="shared" si="7"/>
        <v>66049</v>
      </c>
      <c r="J120">
        <f t="shared" si="8"/>
        <v>78.992191656652352</v>
      </c>
      <c r="K120">
        <f t="shared" si="9"/>
        <v>5405.7505668934236</v>
      </c>
    </row>
    <row r="121" spans="1:11" x14ac:dyDescent="0.35">
      <c r="A121" s="1">
        <v>44093</v>
      </c>
      <c r="B121">
        <v>5976</v>
      </c>
      <c r="C121">
        <v>4448</v>
      </c>
      <c r="D121">
        <v>260</v>
      </c>
      <c r="E121">
        <v>1268</v>
      </c>
      <c r="G121">
        <f t="shared" si="5"/>
        <v>35712576</v>
      </c>
      <c r="H121">
        <f t="shared" si="6"/>
        <v>1553760</v>
      </c>
      <c r="I121">
        <f t="shared" si="7"/>
        <v>67600</v>
      </c>
      <c r="J121">
        <f t="shared" si="8"/>
        <v>104.12902664259212</v>
      </c>
      <c r="K121">
        <f t="shared" si="9"/>
        <v>4973.6077097505658</v>
      </c>
    </row>
    <row r="122" spans="1:11" x14ac:dyDescent="0.35">
      <c r="A122" s="1">
        <v>44094</v>
      </c>
      <c r="B122">
        <v>6058</v>
      </c>
      <c r="C122">
        <v>4487</v>
      </c>
      <c r="D122">
        <v>263</v>
      </c>
      <c r="E122">
        <v>1308</v>
      </c>
      <c r="G122">
        <f t="shared" si="5"/>
        <v>36699364</v>
      </c>
      <c r="H122">
        <f t="shared" si="6"/>
        <v>1593254</v>
      </c>
      <c r="I122">
        <f t="shared" si="7"/>
        <v>69169</v>
      </c>
      <c r="J122">
        <f t="shared" si="8"/>
        <v>120.51519725790205</v>
      </c>
      <c r="K122">
        <f t="shared" si="9"/>
        <v>4559.464852607709</v>
      </c>
    </row>
    <row r="123" spans="1:11" x14ac:dyDescent="0.35">
      <c r="A123" s="1">
        <v>44095</v>
      </c>
      <c r="B123">
        <v>6119</v>
      </c>
      <c r="C123">
        <v>5132</v>
      </c>
      <c r="D123">
        <v>263</v>
      </c>
      <c r="E123">
        <v>724</v>
      </c>
      <c r="G123">
        <f t="shared" si="5"/>
        <v>37442161</v>
      </c>
      <c r="H123">
        <f t="shared" si="6"/>
        <v>1609297</v>
      </c>
      <c r="I123">
        <f t="shared" si="7"/>
        <v>69169</v>
      </c>
      <c r="J123">
        <f t="shared" si="8"/>
        <v>86.894106622990662</v>
      </c>
      <c r="K123">
        <f t="shared" si="9"/>
        <v>4559.464852607709</v>
      </c>
    </row>
    <row r="124" spans="1:11" x14ac:dyDescent="0.35">
      <c r="A124" s="1">
        <v>44096</v>
      </c>
      <c r="B124">
        <v>6188</v>
      </c>
      <c r="C124">
        <v>5160</v>
      </c>
      <c r="D124">
        <v>265</v>
      </c>
      <c r="E124">
        <v>763</v>
      </c>
      <c r="G124">
        <f t="shared" si="5"/>
        <v>38291344</v>
      </c>
      <c r="H124">
        <f t="shared" si="6"/>
        <v>1639820</v>
      </c>
      <c r="I124">
        <f t="shared" si="7"/>
        <v>70225</v>
      </c>
      <c r="J124">
        <f t="shared" si="8"/>
        <v>89.269398167388616</v>
      </c>
      <c r="K124">
        <f t="shared" si="9"/>
        <v>4293.3696145124713</v>
      </c>
    </row>
    <row r="125" spans="1:11" x14ac:dyDescent="0.35">
      <c r="A125" s="1">
        <v>44097</v>
      </c>
      <c r="B125">
        <v>6248</v>
      </c>
      <c r="C125">
        <v>5190</v>
      </c>
      <c r="D125">
        <v>268</v>
      </c>
      <c r="E125">
        <v>790</v>
      </c>
      <c r="G125">
        <f t="shared" si="5"/>
        <v>39037504</v>
      </c>
      <c r="H125">
        <f t="shared" si="6"/>
        <v>1674464</v>
      </c>
      <c r="I125">
        <f t="shared" si="7"/>
        <v>71824</v>
      </c>
      <c r="J125">
        <f t="shared" si="8"/>
        <v>117.05420908232425</v>
      </c>
      <c r="K125">
        <f t="shared" si="9"/>
        <v>3909.226757369614</v>
      </c>
    </row>
    <row r="126" spans="1:11" x14ac:dyDescent="0.35">
      <c r="A126" s="1">
        <v>44099</v>
      </c>
      <c r="B126">
        <v>6407</v>
      </c>
      <c r="C126">
        <v>5247</v>
      </c>
      <c r="D126">
        <v>276</v>
      </c>
      <c r="E126">
        <v>884</v>
      </c>
      <c r="G126">
        <f t="shared" si="5"/>
        <v>41049649</v>
      </c>
      <c r="H126">
        <f t="shared" si="6"/>
        <v>1768332</v>
      </c>
      <c r="I126">
        <f t="shared" si="7"/>
        <v>76176</v>
      </c>
      <c r="J126">
        <f t="shared" si="8"/>
        <v>210.31013077999839</v>
      </c>
      <c r="K126">
        <f t="shared" si="9"/>
        <v>2972.8458049886617</v>
      </c>
    </row>
    <row r="127" spans="1:11" x14ac:dyDescent="0.35">
      <c r="A127" s="1">
        <v>44100</v>
      </c>
      <c r="B127">
        <v>6455</v>
      </c>
      <c r="C127">
        <v>5292</v>
      </c>
      <c r="D127">
        <v>279</v>
      </c>
      <c r="E127">
        <v>884</v>
      </c>
      <c r="G127">
        <f t="shared" si="5"/>
        <v>41667025</v>
      </c>
      <c r="H127">
        <f t="shared" si="6"/>
        <v>1800945</v>
      </c>
      <c r="I127">
        <f t="shared" si="7"/>
        <v>77841</v>
      </c>
      <c r="J127">
        <f t="shared" si="8"/>
        <v>262.40118863642084</v>
      </c>
      <c r="K127">
        <f t="shared" si="9"/>
        <v>2654.7029478458044</v>
      </c>
    </row>
    <row r="128" spans="1:11" x14ac:dyDescent="0.35">
      <c r="A128" s="1">
        <v>44101</v>
      </c>
      <c r="B128">
        <v>6493</v>
      </c>
      <c r="C128">
        <v>5316</v>
      </c>
      <c r="D128">
        <v>279</v>
      </c>
      <c r="E128">
        <v>898</v>
      </c>
      <c r="G128">
        <f t="shared" si="5"/>
        <v>42159049</v>
      </c>
      <c r="H128">
        <f t="shared" si="6"/>
        <v>1811547</v>
      </c>
      <c r="I128">
        <f t="shared" si="7"/>
        <v>77841</v>
      </c>
      <c r="J128">
        <f t="shared" si="8"/>
        <v>230.03927422333118</v>
      </c>
      <c r="K128">
        <f t="shared" si="9"/>
        <v>2654.7029478458044</v>
      </c>
    </row>
    <row r="129" spans="1:11" x14ac:dyDescent="0.35">
      <c r="A129" s="1">
        <v>44102</v>
      </c>
      <c r="B129">
        <v>6552</v>
      </c>
      <c r="C129">
        <v>5425</v>
      </c>
      <c r="D129">
        <v>283</v>
      </c>
      <c r="E129">
        <v>844</v>
      </c>
      <c r="G129">
        <f t="shared" si="5"/>
        <v>42928704</v>
      </c>
      <c r="H129">
        <f t="shared" si="6"/>
        <v>1854216</v>
      </c>
      <c r="I129">
        <f t="shared" si="7"/>
        <v>80089</v>
      </c>
      <c r="J129">
        <f t="shared" si="8"/>
        <v>308.53302200378539</v>
      </c>
      <c r="K129">
        <f t="shared" si="9"/>
        <v>2258.5124716553282</v>
      </c>
    </row>
    <row r="130" spans="1:11" x14ac:dyDescent="0.35">
      <c r="A130" s="1">
        <v>44103</v>
      </c>
      <c r="B130">
        <v>6603</v>
      </c>
      <c r="C130">
        <v>5477</v>
      </c>
      <c r="D130">
        <v>288</v>
      </c>
      <c r="E130">
        <v>838</v>
      </c>
      <c r="G130">
        <f t="shared" si="5"/>
        <v>43599609</v>
      </c>
      <c r="H130">
        <f t="shared" si="6"/>
        <v>1901664</v>
      </c>
      <c r="I130">
        <f t="shared" si="7"/>
        <v>82944</v>
      </c>
      <c r="J130">
        <f t="shared" si="8"/>
        <v>448.60859767436762</v>
      </c>
      <c r="K130">
        <f t="shared" si="9"/>
        <v>1808.274376417233</v>
      </c>
    </row>
    <row r="131" spans="1:11" x14ac:dyDescent="0.35">
      <c r="A131" s="1">
        <v>44104</v>
      </c>
      <c r="B131">
        <v>6708</v>
      </c>
      <c r="C131">
        <v>5546</v>
      </c>
      <c r="D131">
        <v>291</v>
      </c>
      <c r="E131">
        <v>871</v>
      </c>
      <c r="G131">
        <f t="shared" ref="G131:G194" si="10">B131^2</f>
        <v>44997264</v>
      </c>
      <c r="H131">
        <f t="shared" ref="H131:H194" si="11">B131*D131</f>
        <v>1952028</v>
      </c>
      <c r="I131">
        <f t="shared" ref="I131:I194" si="12">D131^2</f>
        <v>84681</v>
      </c>
      <c r="J131">
        <f t="shared" ref="J131:J194" si="13">(D131-($N$13*B131 +$N$14))^2</f>
        <v>454.94656829102485</v>
      </c>
      <c r="K131">
        <f t="shared" ref="K131:K194" si="14">(D131-$N$11)^2</f>
        <v>1562.1315192743759</v>
      </c>
    </row>
    <row r="132" spans="1:11" x14ac:dyDescent="0.35">
      <c r="A132" s="1">
        <v>44105</v>
      </c>
      <c r="B132">
        <v>6750</v>
      </c>
      <c r="C132">
        <v>5589</v>
      </c>
      <c r="D132">
        <v>294</v>
      </c>
      <c r="E132">
        <v>867</v>
      </c>
      <c r="G132">
        <f t="shared" si="10"/>
        <v>45562500</v>
      </c>
      <c r="H132">
        <f t="shared" si="11"/>
        <v>1984500</v>
      </c>
      <c r="I132">
        <f t="shared" si="12"/>
        <v>86436</v>
      </c>
      <c r="J132">
        <f t="shared" si="13"/>
        <v>537.73501580988079</v>
      </c>
      <c r="K132">
        <f t="shared" si="14"/>
        <v>1333.9886621315188</v>
      </c>
    </row>
    <row r="133" spans="1:11" x14ac:dyDescent="0.35">
      <c r="A133" s="1">
        <v>44106</v>
      </c>
      <c r="B133">
        <v>6808</v>
      </c>
      <c r="C133">
        <v>5638</v>
      </c>
      <c r="D133">
        <v>296</v>
      </c>
      <c r="E133">
        <v>874</v>
      </c>
      <c r="G133">
        <f t="shared" si="10"/>
        <v>46348864</v>
      </c>
      <c r="H133">
        <f t="shared" si="11"/>
        <v>2015168</v>
      </c>
      <c r="I133">
        <f t="shared" si="12"/>
        <v>87616</v>
      </c>
      <c r="J133">
        <f t="shared" si="13"/>
        <v>557.63649014885834</v>
      </c>
      <c r="K133">
        <f t="shared" si="14"/>
        <v>1191.8934240362807</v>
      </c>
    </row>
    <row r="134" spans="1:11" x14ac:dyDescent="0.35">
      <c r="A134" s="1">
        <v>44107</v>
      </c>
      <c r="B134">
        <v>6862</v>
      </c>
      <c r="C134">
        <v>5653</v>
      </c>
      <c r="D134">
        <v>296</v>
      </c>
      <c r="E134">
        <v>913</v>
      </c>
      <c r="G134">
        <f t="shared" si="10"/>
        <v>47087044</v>
      </c>
      <c r="H134">
        <f t="shared" si="11"/>
        <v>2031152</v>
      </c>
      <c r="I134">
        <f t="shared" si="12"/>
        <v>87616</v>
      </c>
      <c r="J134">
        <f t="shared" si="13"/>
        <v>490.5404558228737</v>
      </c>
      <c r="K134">
        <f t="shared" si="14"/>
        <v>1191.8934240362807</v>
      </c>
    </row>
    <row r="135" spans="1:11" x14ac:dyDescent="0.35">
      <c r="A135" s="1">
        <v>44108</v>
      </c>
      <c r="B135">
        <v>6903</v>
      </c>
      <c r="C135">
        <v>5665</v>
      </c>
      <c r="D135">
        <v>296</v>
      </c>
      <c r="E135">
        <v>942</v>
      </c>
      <c r="G135">
        <f t="shared" si="10"/>
        <v>47651409</v>
      </c>
      <c r="H135">
        <f t="shared" si="11"/>
        <v>2043288</v>
      </c>
      <c r="I135">
        <f t="shared" si="12"/>
        <v>87616</v>
      </c>
      <c r="J135">
        <f t="shared" si="13"/>
        <v>442.46857660290914</v>
      </c>
      <c r="K135">
        <f t="shared" si="14"/>
        <v>1191.8934240362807</v>
      </c>
    </row>
    <row r="136" spans="1:11" x14ac:dyDescent="0.35">
      <c r="A136" s="1">
        <v>44109</v>
      </c>
      <c r="B136">
        <v>6931</v>
      </c>
      <c r="C136">
        <v>5707</v>
      </c>
      <c r="D136">
        <v>296</v>
      </c>
      <c r="E136">
        <v>928</v>
      </c>
      <c r="G136">
        <f t="shared" si="10"/>
        <v>48038761</v>
      </c>
      <c r="H136">
        <f t="shared" si="11"/>
        <v>2051576</v>
      </c>
      <c r="I136">
        <f t="shared" si="12"/>
        <v>87616</v>
      </c>
      <c r="J136">
        <f t="shared" si="13"/>
        <v>411.06327695289917</v>
      </c>
      <c r="K136">
        <f t="shared" si="14"/>
        <v>1191.8934240362807</v>
      </c>
    </row>
    <row r="137" spans="1:11" x14ac:dyDescent="0.35">
      <c r="A137" s="1">
        <v>44110</v>
      </c>
      <c r="B137">
        <v>7008</v>
      </c>
      <c r="C137">
        <v>5888</v>
      </c>
      <c r="D137">
        <v>298</v>
      </c>
      <c r="E137">
        <v>822</v>
      </c>
      <c r="G137">
        <f t="shared" si="10"/>
        <v>49112064</v>
      </c>
      <c r="H137">
        <f t="shared" si="11"/>
        <v>2088384</v>
      </c>
      <c r="I137">
        <f t="shared" si="12"/>
        <v>88804</v>
      </c>
      <c r="J137">
        <f t="shared" si="13"/>
        <v>407.39511476395256</v>
      </c>
      <c r="K137">
        <f t="shared" si="14"/>
        <v>1057.7981859410427</v>
      </c>
    </row>
    <row r="138" spans="1:11" x14ac:dyDescent="0.35">
      <c r="A138" s="1">
        <v>44111</v>
      </c>
      <c r="B138">
        <v>7118</v>
      </c>
      <c r="C138">
        <v>6037</v>
      </c>
      <c r="D138">
        <v>303</v>
      </c>
      <c r="E138">
        <v>778</v>
      </c>
      <c r="G138">
        <f t="shared" si="10"/>
        <v>50665924</v>
      </c>
      <c r="H138">
        <f t="shared" si="11"/>
        <v>2156754</v>
      </c>
      <c r="I138">
        <f t="shared" si="12"/>
        <v>91809</v>
      </c>
      <c r="J138">
        <f t="shared" si="13"/>
        <v>492.72314144266227</v>
      </c>
      <c r="K138">
        <f t="shared" si="14"/>
        <v>757.56009070294749</v>
      </c>
    </row>
    <row r="139" spans="1:11" x14ac:dyDescent="0.35">
      <c r="A139" s="1">
        <v>44112</v>
      </c>
      <c r="B139">
        <v>7216</v>
      </c>
      <c r="C139">
        <v>6085</v>
      </c>
      <c r="D139">
        <v>307</v>
      </c>
      <c r="E139">
        <v>824</v>
      </c>
      <c r="G139">
        <f t="shared" si="10"/>
        <v>52070656</v>
      </c>
      <c r="H139">
        <f t="shared" si="11"/>
        <v>2215312</v>
      </c>
      <c r="I139">
        <f t="shared" si="12"/>
        <v>94249</v>
      </c>
      <c r="J139">
        <f t="shared" si="13"/>
        <v>553.96788762516303</v>
      </c>
      <c r="K139">
        <f t="shared" si="14"/>
        <v>553.36961451247134</v>
      </c>
    </row>
    <row r="140" spans="1:11" x14ac:dyDescent="0.35">
      <c r="A140" s="1">
        <v>44113</v>
      </c>
      <c r="B140">
        <v>7248</v>
      </c>
      <c r="C140">
        <v>6199</v>
      </c>
      <c r="D140">
        <v>307</v>
      </c>
      <c r="E140">
        <v>742</v>
      </c>
      <c r="G140">
        <f t="shared" si="10"/>
        <v>52533504</v>
      </c>
      <c r="H140">
        <f t="shared" si="11"/>
        <v>2225136</v>
      </c>
      <c r="I140">
        <f t="shared" si="12"/>
        <v>94249</v>
      </c>
      <c r="J140">
        <f t="shared" si="13"/>
        <v>513.8234861914965</v>
      </c>
      <c r="K140">
        <f t="shared" si="14"/>
        <v>553.36961451247134</v>
      </c>
    </row>
    <row r="141" spans="1:11" x14ac:dyDescent="0.35">
      <c r="A141" s="1">
        <v>44114</v>
      </c>
      <c r="B141">
        <v>7315</v>
      </c>
      <c r="C141">
        <v>6222</v>
      </c>
      <c r="D141">
        <v>307</v>
      </c>
      <c r="E141">
        <v>786</v>
      </c>
      <c r="G141">
        <f t="shared" si="10"/>
        <v>53509225</v>
      </c>
      <c r="H141">
        <f t="shared" si="11"/>
        <v>2245705</v>
      </c>
      <c r="I141">
        <f t="shared" si="12"/>
        <v>94249</v>
      </c>
      <c r="J141">
        <f t="shared" si="13"/>
        <v>434.66101389823109</v>
      </c>
      <c r="K141">
        <f t="shared" si="14"/>
        <v>553.36961451247134</v>
      </c>
    </row>
    <row r="142" spans="1:11" x14ac:dyDescent="0.35">
      <c r="A142" s="1">
        <v>44115</v>
      </c>
      <c r="B142">
        <v>7333</v>
      </c>
      <c r="C142">
        <v>6297</v>
      </c>
      <c r="D142">
        <v>307</v>
      </c>
      <c r="E142">
        <v>729</v>
      </c>
      <c r="G142">
        <f t="shared" si="10"/>
        <v>53772889</v>
      </c>
      <c r="H142">
        <f t="shared" si="11"/>
        <v>2251231</v>
      </c>
      <c r="I142">
        <f t="shared" si="12"/>
        <v>94249</v>
      </c>
      <c r="J142">
        <f t="shared" si="13"/>
        <v>414.52140478205087</v>
      </c>
      <c r="K142">
        <f t="shared" si="14"/>
        <v>553.36961451247134</v>
      </c>
    </row>
    <row r="143" spans="1:11" x14ac:dyDescent="0.35">
      <c r="A143" s="1">
        <v>44116</v>
      </c>
      <c r="B143">
        <v>7359</v>
      </c>
      <c r="C143">
        <v>6314</v>
      </c>
      <c r="D143">
        <v>307</v>
      </c>
      <c r="E143">
        <v>738</v>
      </c>
      <c r="G143">
        <f t="shared" si="10"/>
        <v>54154881</v>
      </c>
      <c r="H143">
        <f t="shared" si="11"/>
        <v>2259213</v>
      </c>
      <c r="I143">
        <f t="shared" si="12"/>
        <v>94249</v>
      </c>
      <c r="J143">
        <f t="shared" si="13"/>
        <v>386.27421863526718</v>
      </c>
      <c r="K143">
        <f t="shared" si="14"/>
        <v>553.36961451247134</v>
      </c>
    </row>
    <row r="144" spans="1:11" x14ac:dyDescent="0.35">
      <c r="A144" s="1">
        <v>44117</v>
      </c>
      <c r="B144">
        <v>7424</v>
      </c>
      <c r="C144">
        <v>6367</v>
      </c>
      <c r="D144">
        <v>311</v>
      </c>
      <c r="E144">
        <v>746</v>
      </c>
      <c r="G144">
        <f t="shared" si="10"/>
        <v>55115776</v>
      </c>
      <c r="H144">
        <f t="shared" si="11"/>
        <v>2308864</v>
      </c>
      <c r="I144">
        <f t="shared" si="12"/>
        <v>96721</v>
      </c>
      <c r="J144">
        <f t="shared" si="13"/>
        <v>479.12891890771334</v>
      </c>
      <c r="K144">
        <f t="shared" si="14"/>
        <v>381.17913832199525</v>
      </c>
    </row>
    <row r="145" spans="1:11" x14ac:dyDescent="0.35">
      <c r="A145" s="1">
        <v>44118</v>
      </c>
      <c r="B145">
        <v>7459</v>
      </c>
      <c r="C145">
        <v>6389</v>
      </c>
      <c r="D145">
        <v>312</v>
      </c>
      <c r="E145">
        <v>758</v>
      </c>
      <c r="G145">
        <f t="shared" si="10"/>
        <v>55636681</v>
      </c>
      <c r="H145">
        <f t="shared" si="11"/>
        <v>2327208</v>
      </c>
      <c r="I145">
        <f t="shared" si="12"/>
        <v>97344</v>
      </c>
      <c r="J145">
        <f t="shared" si="13"/>
        <v>481.30707116681594</v>
      </c>
      <c r="K145">
        <f t="shared" si="14"/>
        <v>343.13151927437622</v>
      </c>
    </row>
    <row r="146" spans="1:11" x14ac:dyDescent="0.35">
      <c r="A146" s="1">
        <v>44119</v>
      </c>
      <c r="B146">
        <v>7474</v>
      </c>
      <c r="C146">
        <v>6797</v>
      </c>
      <c r="D146">
        <v>317</v>
      </c>
      <c r="E146">
        <v>360</v>
      </c>
      <c r="G146">
        <f t="shared" si="10"/>
        <v>55860676</v>
      </c>
      <c r="H146">
        <f t="shared" si="11"/>
        <v>2369258</v>
      </c>
      <c r="I146">
        <f t="shared" si="12"/>
        <v>100489</v>
      </c>
      <c r="J146">
        <f t="shared" si="13"/>
        <v>703.9172785474284</v>
      </c>
      <c r="K146">
        <f t="shared" si="14"/>
        <v>182.89342403628103</v>
      </c>
    </row>
    <row r="147" spans="1:11" x14ac:dyDescent="0.35">
      <c r="A147" s="1">
        <v>44120</v>
      </c>
      <c r="B147">
        <v>7487</v>
      </c>
      <c r="C147">
        <v>6819</v>
      </c>
      <c r="D147">
        <v>317</v>
      </c>
      <c r="E147">
        <v>351</v>
      </c>
      <c r="G147">
        <f t="shared" si="10"/>
        <v>56055169</v>
      </c>
      <c r="H147">
        <f t="shared" si="11"/>
        <v>2373379</v>
      </c>
      <c r="I147">
        <f t="shared" si="12"/>
        <v>100489</v>
      </c>
      <c r="J147">
        <f t="shared" si="13"/>
        <v>685.31229878627767</v>
      </c>
      <c r="K147">
        <f t="shared" si="14"/>
        <v>182.89342403628103</v>
      </c>
    </row>
    <row r="148" spans="1:11" x14ac:dyDescent="0.35">
      <c r="A148" s="1">
        <v>44121</v>
      </c>
      <c r="B148">
        <v>7511</v>
      </c>
      <c r="C148">
        <v>6889</v>
      </c>
      <c r="D148">
        <v>317</v>
      </c>
      <c r="E148">
        <v>305</v>
      </c>
      <c r="G148">
        <f t="shared" si="10"/>
        <v>56415121</v>
      </c>
      <c r="H148">
        <f t="shared" si="11"/>
        <v>2380987</v>
      </c>
      <c r="I148">
        <f t="shared" si="12"/>
        <v>100489</v>
      </c>
      <c r="J148">
        <f t="shared" si="13"/>
        <v>651.61928020159746</v>
      </c>
      <c r="K148">
        <f t="shared" si="14"/>
        <v>182.89342403628103</v>
      </c>
    </row>
    <row r="149" spans="1:11" x14ac:dyDescent="0.35">
      <c r="A149" s="1">
        <v>44122</v>
      </c>
      <c r="B149">
        <v>7545</v>
      </c>
      <c r="C149">
        <v>6930</v>
      </c>
      <c r="D149">
        <v>318</v>
      </c>
      <c r="E149">
        <v>297</v>
      </c>
      <c r="G149">
        <f t="shared" si="10"/>
        <v>56927025</v>
      </c>
      <c r="H149">
        <f t="shared" si="11"/>
        <v>2399310</v>
      </c>
      <c r="I149">
        <f t="shared" si="12"/>
        <v>101124</v>
      </c>
      <c r="J149">
        <f t="shared" si="13"/>
        <v>655.5486364826728</v>
      </c>
      <c r="K149">
        <f t="shared" si="14"/>
        <v>156.845804988662</v>
      </c>
    </row>
    <row r="150" spans="1:11" x14ac:dyDescent="0.35">
      <c r="A150" s="1">
        <v>44123</v>
      </c>
      <c r="B150">
        <v>7570</v>
      </c>
      <c r="C150">
        <v>6958</v>
      </c>
      <c r="D150">
        <v>318</v>
      </c>
      <c r="E150">
        <v>294</v>
      </c>
      <c r="G150">
        <f t="shared" si="10"/>
        <v>57304900</v>
      </c>
      <c r="H150">
        <f t="shared" si="11"/>
        <v>2407260</v>
      </c>
      <c r="I150">
        <f t="shared" si="12"/>
        <v>101124</v>
      </c>
      <c r="J150">
        <f t="shared" si="13"/>
        <v>621.25048698980504</v>
      </c>
      <c r="K150">
        <f t="shared" si="14"/>
        <v>156.845804988662</v>
      </c>
    </row>
    <row r="151" spans="1:11" x14ac:dyDescent="0.35">
      <c r="A151" s="1">
        <v>44125</v>
      </c>
      <c r="B151">
        <v>7609</v>
      </c>
      <c r="C151">
        <v>7023</v>
      </c>
      <c r="D151">
        <v>320</v>
      </c>
      <c r="E151">
        <v>266</v>
      </c>
      <c r="G151">
        <f t="shared" si="10"/>
        <v>57896881</v>
      </c>
      <c r="H151">
        <f t="shared" si="11"/>
        <v>2434880</v>
      </c>
      <c r="I151">
        <f t="shared" si="12"/>
        <v>102400</v>
      </c>
      <c r="J151">
        <f t="shared" si="13"/>
        <v>669.04938888572133</v>
      </c>
      <c r="K151">
        <f t="shared" si="14"/>
        <v>110.75056689342392</v>
      </c>
    </row>
    <row r="152" spans="1:11" x14ac:dyDescent="0.35">
      <c r="A152" s="1">
        <v>44131</v>
      </c>
      <c r="B152">
        <v>7752</v>
      </c>
      <c r="C152">
        <v>7149</v>
      </c>
      <c r="D152">
        <v>332</v>
      </c>
      <c r="E152">
        <v>285</v>
      </c>
      <c r="G152">
        <f t="shared" si="10"/>
        <v>60093504</v>
      </c>
      <c r="H152">
        <f t="shared" si="11"/>
        <v>2573664</v>
      </c>
      <c r="I152">
        <f t="shared" si="12"/>
        <v>110224</v>
      </c>
      <c r="J152">
        <f t="shared" si="13"/>
        <v>1154.866497908976</v>
      </c>
      <c r="K152">
        <f t="shared" si="14"/>
        <v>2.179138321995481</v>
      </c>
    </row>
    <row r="153" spans="1:11" x14ac:dyDescent="0.35">
      <c r="A153" s="1">
        <v>44137</v>
      </c>
      <c r="B153">
        <v>7897</v>
      </c>
      <c r="C153">
        <v>7315</v>
      </c>
      <c r="D153">
        <v>336</v>
      </c>
      <c r="E153">
        <v>246</v>
      </c>
      <c r="G153">
        <f t="shared" si="10"/>
        <v>62362609</v>
      </c>
      <c r="H153">
        <f t="shared" si="11"/>
        <v>2653392</v>
      </c>
      <c r="I153">
        <f t="shared" si="12"/>
        <v>112896</v>
      </c>
      <c r="J153">
        <f t="shared" si="13"/>
        <v>1159.1547327849855</v>
      </c>
      <c r="K153">
        <f t="shared" si="14"/>
        <v>29.988662131519334</v>
      </c>
    </row>
    <row r="154" spans="1:11" x14ac:dyDescent="0.35">
      <c r="A154" s="1">
        <v>44139</v>
      </c>
      <c r="B154">
        <v>8067</v>
      </c>
      <c r="C154">
        <v>7481</v>
      </c>
      <c r="D154">
        <v>339</v>
      </c>
      <c r="E154">
        <v>247</v>
      </c>
      <c r="G154">
        <f t="shared" si="10"/>
        <v>65076489</v>
      </c>
      <c r="H154">
        <f t="shared" si="11"/>
        <v>2734713</v>
      </c>
      <c r="I154">
        <f t="shared" si="12"/>
        <v>114921</v>
      </c>
      <c r="J154">
        <f t="shared" si="13"/>
        <v>1051.7444109265853</v>
      </c>
      <c r="K154">
        <f t="shared" si="14"/>
        <v>71.845804988662223</v>
      </c>
    </row>
    <row r="155" spans="1:11" x14ac:dyDescent="0.35">
      <c r="A155" s="1">
        <v>44140</v>
      </c>
      <c r="B155">
        <v>8139</v>
      </c>
      <c r="C155">
        <v>7535</v>
      </c>
      <c r="D155">
        <v>341</v>
      </c>
      <c r="E155">
        <v>263</v>
      </c>
      <c r="G155">
        <f t="shared" si="10"/>
        <v>66243321</v>
      </c>
      <c r="H155">
        <f t="shared" si="11"/>
        <v>2775399</v>
      </c>
      <c r="I155">
        <f t="shared" si="12"/>
        <v>116281</v>
      </c>
      <c r="J155">
        <f t="shared" si="13"/>
        <v>1054.6712390672621</v>
      </c>
      <c r="K155">
        <f t="shared" si="14"/>
        <v>109.75056689342415</v>
      </c>
    </row>
    <row r="156" spans="1:11" x14ac:dyDescent="0.35">
      <c r="A156" s="1">
        <v>44143</v>
      </c>
      <c r="B156">
        <v>8238</v>
      </c>
      <c r="C156">
        <v>7588</v>
      </c>
      <c r="D156">
        <v>345</v>
      </c>
      <c r="E156">
        <v>305</v>
      </c>
      <c r="G156">
        <f t="shared" si="10"/>
        <v>67864644</v>
      </c>
      <c r="H156">
        <f t="shared" si="11"/>
        <v>2842110</v>
      </c>
      <c r="I156">
        <f t="shared" si="12"/>
        <v>119025</v>
      </c>
      <c r="J156">
        <f t="shared" si="13"/>
        <v>1141.6090313698194</v>
      </c>
      <c r="K156">
        <f t="shared" si="14"/>
        <v>209.560090702948</v>
      </c>
    </row>
    <row r="157" spans="1:11" x14ac:dyDescent="0.35">
      <c r="A157" s="1">
        <v>44147</v>
      </c>
      <c r="B157">
        <v>8390</v>
      </c>
      <c r="C157">
        <v>7767</v>
      </c>
      <c r="D157">
        <v>347</v>
      </c>
      <c r="E157">
        <v>276</v>
      </c>
      <c r="G157">
        <f t="shared" si="10"/>
        <v>70392100</v>
      </c>
      <c r="H157">
        <f t="shared" si="11"/>
        <v>2911330</v>
      </c>
      <c r="I157">
        <f t="shared" si="12"/>
        <v>120409</v>
      </c>
      <c r="J157">
        <f t="shared" si="13"/>
        <v>1002.3986387251972</v>
      </c>
      <c r="K157">
        <f t="shared" si="14"/>
        <v>271.46485260770993</v>
      </c>
    </row>
    <row r="158" spans="1:11" x14ac:dyDescent="0.35">
      <c r="A158" s="1">
        <v>44148</v>
      </c>
      <c r="B158">
        <v>8397</v>
      </c>
      <c r="C158">
        <v>7780</v>
      </c>
      <c r="D158">
        <v>348</v>
      </c>
      <c r="E158">
        <v>269</v>
      </c>
      <c r="G158">
        <f t="shared" si="10"/>
        <v>70509609</v>
      </c>
      <c r="H158">
        <f t="shared" si="11"/>
        <v>2922156</v>
      </c>
      <c r="I158">
        <f t="shared" si="12"/>
        <v>121104</v>
      </c>
      <c r="J158">
        <f t="shared" si="13"/>
        <v>1054.3411179580928</v>
      </c>
      <c r="K158">
        <f t="shared" si="14"/>
        <v>305.41723356009089</v>
      </c>
    </row>
    <row r="159" spans="1:11" x14ac:dyDescent="0.35">
      <c r="A159" s="1">
        <v>44151</v>
      </c>
      <c r="B159">
        <v>8524</v>
      </c>
      <c r="C159">
        <v>7935</v>
      </c>
      <c r="D159">
        <v>350</v>
      </c>
      <c r="E159">
        <v>239</v>
      </c>
      <c r="G159">
        <f t="shared" si="10"/>
        <v>72658576</v>
      </c>
      <c r="H159">
        <f t="shared" si="11"/>
        <v>2983400</v>
      </c>
      <c r="I159">
        <f t="shared" si="12"/>
        <v>122500</v>
      </c>
      <c r="J159">
        <f t="shared" si="13"/>
        <v>962.38810928923101</v>
      </c>
      <c r="K159">
        <f t="shared" si="14"/>
        <v>379.32199546485282</v>
      </c>
    </row>
    <row r="160" spans="1:11" x14ac:dyDescent="0.35">
      <c r="A160" s="1">
        <v>44152</v>
      </c>
      <c r="B160">
        <v>8574</v>
      </c>
      <c r="C160">
        <v>8014</v>
      </c>
      <c r="D160">
        <v>350</v>
      </c>
      <c r="E160">
        <v>210</v>
      </c>
      <c r="G160">
        <f t="shared" si="10"/>
        <v>73513476</v>
      </c>
      <c r="H160">
        <f t="shared" si="11"/>
        <v>3000900</v>
      </c>
      <c r="I160">
        <f t="shared" si="12"/>
        <v>122500</v>
      </c>
      <c r="J160">
        <f t="shared" si="13"/>
        <v>880.00074817041116</v>
      </c>
      <c r="K160">
        <f t="shared" si="14"/>
        <v>379.32199546485282</v>
      </c>
    </row>
    <row r="161" spans="1:11" x14ac:dyDescent="0.35">
      <c r="A161" s="1">
        <v>44153</v>
      </c>
      <c r="B161">
        <v>8599</v>
      </c>
      <c r="C161">
        <v>8031</v>
      </c>
      <c r="D161">
        <v>353</v>
      </c>
      <c r="E161">
        <v>215</v>
      </c>
      <c r="G161">
        <f t="shared" si="10"/>
        <v>73942801</v>
      </c>
      <c r="H161">
        <f t="shared" si="11"/>
        <v>3035447</v>
      </c>
      <c r="I161">
        <f t="shared" si="12"/>
        <v>124609</v>
      </c>
      <c r="J161">
        <f t="shared" si="13"/>
        <v>1023.1054401242183</v>
      </c>
      <c r="K161">
        <f t="shared" si="14"/>
        <v>505.17913832199571</v>
      </c>
    </row>
    <row r="162" spans="1:11" x14ac:dyDescent="0.35">
      <c r="A162" s="1">
        <v>44154</v>
      </c>
      <c r="B162">
        <v>8606</v>
      </c>
      <c r="C162">
        <v>8062</v>
      </c>
      <c r="D162">
        <v>353</v>
      </c>
      <c r="E162">
        <v>191</v>
      </c>
      <c r="G162">
        <f t="shared" si="10"/>
        <v>74063236</v>
      </c>
      <c r="H162">
        <f t="shared" si="11"/>
        <v>3037918</v>
      </c>
      <c r="I162">
        <f t="shared" si="12"/>
        <v>124609</v>
      </c>
      <c r="J162">
        <f t="shared" si="13"/>
        <v>1010.9830123484779</v>
      </c>
      <c r="K162">
        <f t="shared" si="14"/>
        <v>505.17913832199571</v>
      </c>
    </row>
    <row r="163" spans="1:11" x14ac:dyDescent="0.35">
      <c r="A163" s="1">
        <v>44155</v>
      </c>
      <c r="B163">
        <v>8640</v>
      </c>
      <c r="C163">
        <v>8111</v>
      </c>
      <c r="D163">
        <v>354</v>
      </c>
      <c r="E163">
        <v>175</v>
      </c>
      <c r="G163">
        <f t="shared" si="10"/>
        <v>74649600</v>
      </c>
      <c r="H163">
        <f t="shared" si="11"/>
        <v>3058560</v>
      </c>
      <c r="I163">
        <f t="shared" si="12"/>
        <v>125316</v>
      </c>
      <c r="J163">
        <f t="shared" si="13"/>
        <v>1015.8759271697178</v>
      </c>
      <c r="K163">
        <f t="shared" si="14"/>
        <v>551.13151927437661</v>
      </c>
    </row>
    <row r="164" spans="1:11" x14ac:dyDescent="0.35">
      <c r="A164" s="1">
        <v>44157</v>
      </c>
      <c r="B164">
        <v>8659</v>
      </c>
      <c r="C164">
        <v>8128</v>
      </c>
      <c r="D164">
        <v>354</v>
      </c>
      <c r="E164">
        <v>177</v>
      </c>
      <c r="G164">
        <f t="shared" si="10"/>
        <v>74978281</v>
      </c>
      <c r="H164">
        <f t="shared" si="11"/>
        <v>3065286</v>
      </c>
      <c r="I164">
        <f t="shared" si="12"/>
        <v>125316</v>
      </c>
      <c r="J164">
        <f t="shared" si="13"/>
        <v>983.25708297610663</v>
      </c>
      <c r="K164">
        <f t="shared" si="14"/>
        <v>551.13151927437661</v>
      </c>
    </row>
    <row r="165" spans="1:11" x14ac:dyDescent="0.35">
      <c r="A165" s="1">
        <v>44158</v>
      </c>
      <c r="B165">
        <v>8697</v>
      </c>
      <c r="C165">
        <v>8183</v>
      </c>
      <c r="D165">
        <v>356</v>
      </c>
      <c r="E165">
        <v>158</v>
      </c>
      <c r="G165">
        <f t="shared" si="10"/>
        <v>75637809</v>
      </c>
      <c r="H165">
        <f t="shared" si="11"/>
        <v>3096132</v>
      </c>
      <c r="I165">
        <f t="shared" si="12"/>
        <v>126736</v>
      </c>
      <c r="J165">
        <f t="shared" si="13"/>
        <v>1044.9168724122717</v>
      </c>
      <c r="K165">
        <f t="shared" si="14"/>
        <v>649.03628117913854</v>
      </c>
    </row>
    <row r="166" spans="1:11" x14ac:dyDescent="0.35">
      <c r="A166" s="1">
        <v>44159</v>
      </c>
      <c r="B166">
        <v>8753</v>
      </c>
      <c r="C166">
        <v>8214</v>
      </c>
      <c r="D166">
        <v>358</v>
      </c>
      <c r="E166">
        <v>181</v>
      </c>
      <c r="G166">
        <f t="shared" si="10"/>
        <v>76615009</v>
      </c>
      <c r="H166">
        <f t="shared" si="11"/>
        <v>3133574</v>
      </c>
      <c r="I166">
        <f t="shared" si="12"/>
        <v>128164</v>
      </c>
      <c r="J166">
        <f t="shared" si="13"/>
        <v>1076.147741444596</v>
      </c>
      <c r="K166">
        <f t="shared" si="14"/>
        <v>754.94104308390047</v>
      </c>
    </row>
    <row r="167" spans="1:11" x14ac:dyDescent="0.35">
      <c r="A167" s="1">
        <v>44160</v>
      </c>
      <c r="B167">
        <v>8788</v>
      </c>
      <c r="C167">
        <v>8236</v>
      </c>
      <c r="D167">
        <v>358</v>
      </c>
      <c r="E167">
        <v>194</v>
      </c>
      <c r="G167">
        <f t="shared" si="10"/>
        <v>77228944</v>
      </c>
      <c r="H167">
        <f t="shared" si="11"/>
        <v>3146104</v>
      </c>
      <c r="I167">
        <f t="shared" si="12"/>
        <v>128164</v>
      </c>
      <c r="J167">
        <f t="shared" si="13"/>
        <v>1014.7020915519075</v>
      </c>
      <c r="K167">
        <f t="shared" si="14"/>
        <v>754.94104308390047</v>
      </c>
    </row>
    <row r="168" spans="1:11" x14ac:dyDescent="0.35">
      <c r="A168" s="1">
        <v>44161</v>
      </c>
      <c r="B168">
        <v>8820</v>
      </c>
      <c r="C168">
        <v>8262</v>
      </c>
      <c r="D168">
        <v>360</v>
      </c>
      <c r="E168">
        <v>198</v>
      </c>
      <c r="G168">
        <f t="shared" si="10"/>
        <v>77792400</v>
      </c>
      <c r="H168">
        <f t="shared" si="11"/>
        <v>3175200</v>
      </c>
      <c r="I168">
        <f t="shared" si="12"/>
        <v>129600</v>
      </c>
      <c r="J168">
        <f t="shared" si="13"/>
        <v>1088.0459406635973</v>
      </c>
      <c r="K168">
        <f t="shared" si="14"/>
        <v>868.84580498866239</v>
      </c>
    </row>
    <row r="169" spans="1:11" x14ac:dyDescent="0.35">
      <c r="A169" s="1">
        <v>44162</v>
      </c>
      <c r="B169">
        <v>8845</v>
      </c>
      <c r="C169">
        <v>8296</v>
      </c>
      <c r="D169">
        <v>360</v>
      </c>
      <c r="E169">
        <v>189</v>
      </c>
      <c r="G169">
        <f t="shared" si="10"/>
        <v>78234025</v>
      </c>
      <c r="H169">
        <f t="shared" si="11"/>
        <v>3184200</v>
      </c>
      <c r="I169">
        <f t="shared" si="12"/>
        <v>129600</v>
      </c>
      <c r="J169">
        <f t="shared" si="13"/>
        <v>1043.7263719284429</v>
      </c>
      <c r="K169">
        <f t="shared" si="14"/>
        <v>868.84580498866239</v>
      </c>
    </row>
    <row r="170" spans="1:11" x14ac:dyDescent="0.35">
      <c r="A170" s="1">
        <v>44163</v>
      </c>
      <c r="B170">
        <v>8856</v>
      </c>
      <c r="C170">
        <v>8302</v>
      </c>
      <c r="D170">
        <v>360</v>
      </c>
      <c r="E170">
        <v>194</v>
      </c>
      <c r="G170">
        <f t="shared" si="10"/>
        <v>78428736</v>
      </c>
      <c r="H170">
        <f t="shared" si="11"/>
        <v>3188160</v>
      </c>
      <c r="I170">
        <f t="shared" si="12"/>
        <v>129600</v>
      </c>
      <c r="J170">
        <f t="shared" si="13"/>
        <v>1024.5176941153316</v>
      </c>
      <c r="K170">
        <f t="shared" si="14"/>
        <v>868.84580498866239</v>
      </c>
    </row>
    <row r="171" spans="1:11" x14ac:dyDescent="0.35">
      <c r="A171" s="1">
        <v>44165</v>
      </c>
      <c r="B171">
        <v>8872</v>
      </c>
      <c r="C171">
        <v>8337</v>
      </c>
      <c r="D171">
        <v>360</v>
      </c>
      <c r="E171">
        <v>175</v>
      </c>
      <c r="G171">
        <f t="shared" si="10"/>
        <v>78712384</v>
      </c>
      <c r="H171">
        <f t="shared" si="11"/>
        <v>3193920</v>
      </c>
      <c r="I171">
        <f t="shared" si="12"/>
        <v>129600</v>
      </c>
      <c r="J171">
        <f t="shared" si="13"/>
        <v>996.89627085665268</v>
      </c>
      <c r="K171">
        <f t="shared" si="14"/>
        <v>868.84580498866239</v>
      </c>
    </row>
    <row r="172" spans="1:11" x14ac:dyDescent="0.35">
      <c r="A172" s="1">
        <v>44166</v>
      </c>
      <c r="B172">
        <v>8912</v>
      </c>
      <c r="C172">
        <v>8402</v>
      </c>
      <c r="D172">
        <v>361</v>
      </c>
      <c r="E172">
        <v>149</v>
      </c>
      <c r="G172">
        <f t="shared" si="10"/>
        <v>79423744</v>
      </c>
      <c r="H172">
        <f t="shared" si="11"/>
        <v>3217232</v>
      </c>
      <c r="I172">
        <f t="shared" si="12"/>
        <v>130321</v>
      </c>
      <c r="J172">
        <f t="shared" si="13"/>
        <v>991.46925730984117</v>
      </c>
      <c r="K172">
        <f t="shared" si="14"/>
        <v>928.79818594104336</v>
      </c>
    </row>
    <row r="173" spans="1:11" x14ac:dyDescent="0.35">
      <c r="A173" s="1">
        <v>44167</v>
      </c>
      <c r="B173">
        <v>8915</v>
      </c>
      <c r="C173">
        <v>8405</v>
      </c>
      <c r="D173">
        <v>362</v>
      </c>
      <c r="E173">
        <v>148</v>
      </c>
      <c r="G173">
        <f t="shared" si="10"/>
        <v>79477225</v>
      </c>
      <c r="H173">
        <f t="shared" si="11"/>
        <v>3227230</v>
      </c>
      <c r="I173">
        <f t="shared" si="12"/>
        <v>131044</v>
      </c>
      <c r="J173">
        <f t="shared" si="13"/>
        <v>1050.1585815986971</v>
      </c>
      <c r="K173">
        <f t="shared" si="14"/>
        <v>990.75056689342432</v>
      </c>
    </row>
    <row r="174" spans="1:11" x14ac:dyDescent="0.35">
      <c r="A174" s="1">
        <v>44168</v>
      </c>
      <c r="B174">
        <v>8952</v>
      </c>
      <c r="C174">
        <v>8434</v>
      </c>
      <c r="D174">
        <v>363</v>
      </c>
      <c r="E174">
        <v>155</v>
      </c>
      <c r="G174">
        <f t="shared" si="10"/>
        <v>80138304</v>
      </c>
      <c r="H174">
        <f t="shared" si="11"/>
        <v>3249576</v>
      </c>
      <c r="I174">
        <f t="shared" si="12"/>
        <v>131769</v>
      </c>
      <c r="J174">
        <f t="shared" si="13"/>
        <v>1049.8601470814799</v>
      </c>
      <c r="K174">
        <f t="shared" si="14"/>
        <v>1054.7029478458053</v>
      </c>
    </row>
    <row r="175" spans="1:11" x14ac:dyDescent="0.35">
      <c r="A175" s="1">
        <v>44169</v>
      </c>
      <c r="B175">
        <v>9012</v>
      </c>
      <c r="C175">
        <v>8467</v>
      </c>
      <c r="D175">
        <v>365</v>
      </c>
      <c r="E175">
        <v>180</v>
      </c>
      <c r="G175">
        <f t="shared" si="10"/>
        <v>81216144</v>
      </c>
      <c r="H175">
        <f t="shared" si="11"/>
        <v>3289380</v>
      </c>
      <c r="I175">
        <f t="shared" si="12"/>
        <v>133225</v>
      </c>
      <c r="J175">
        <f t="shared" si="13"/>
        <v>1074.0338969668703</v>
      </c>
      <c r="K175">
        <f t="shared" si="14"/>
        <v>1188.6077097505672</v>
      </c>
    </row>
    <row r="176" spans="1:11" x14ac:dyDescent="0.35">
      <c r="A176" s="1">
        <v>44170</v>
      </c>
      <c r="B176">
        <v>9029</v>
      </c>
      <c r="C176">
        <v>8477</v>
      </c>
      <c r="D176">
        <v>365</v>
      </c>
      <c r="E176">
        <v>187</v>
      </c>
      <c r="G176">
        <f t="shared" si="10"/>
        <v>81522841</v>
      </c>
      <c r="H176">
        <f t="shared" si="11"/>
        <v>3295585</v>
      </c>
      <c r="I176">
        <f t="shared" si="12"/>
        <v>133225</v>
      </c>
      <c r="J176">
        <f t="shared" si="13"/>
        <v>1043.9930401329098</v>
      </c>
      <c r="K176">
        <f t="shared" si="14"/>
        <v>1188.6077097505672</v>
      </c>
    </row>
    <row r="177" spans="1:11" x14ac:dyDescent="0.35">
      <c r="A177" s="1">
        <v>44171</v>
      </c>
      <c r="B177">
        <v>9045</v>
      </c>
      <c r="C177">
        <v>8486</v>
      </c>
      <c r="D177">
        <v>366</v>
      </c>
      <c r="E177">
        <v>193</v>
      </c>
      <c r="G177">
        <f t="shared" si="10"/>
        <v>81812025</v>
      </c>
      <c r="H177">
        <f t="shared" si="11"/>
        <v>3310470</v>
      </c>
      <c r="I177">
        <f t="shared" si="12"/>
        <v>133956</v>
      </c>
      <c r="J177">
        <f t="shared" si="13"/>
        <v>1080.8614505458436</v>
      </c>
      <c r="K177">
        <f t="shared" si="14"/>
        <v>1258.5600907029482</v>
      </c>
    </row>
    <row r="178" spans="1:11" x14ac:dyDescent="0.35">
      <c r="A178" s="1">
        <v>44173</v>
      </c>
      <c r="B178">
        <v>9137</v>
      </c>
      <c r="C178">
        <v>8563</v>
      </c>
      <c r="D178">
        <v>367</v>
      </c>
      <c r="E178">
        <v>207</v>
      </c>
      <c r="G178">
        <f t="shared" si="10"/>
        <v>83484769</v>
      </c>
      <c r="H178">
        <f t="shared" si="11"/>
        <v>3353279</v>
      </c>
      <c r="I178">
        <f t="shared" si="12"/>
        <v>134689</v>
      </c>
      <c r="J178">
        <f t="shared" si="13"/>
        <v>984.61156901009463</v>
      </c>
      <c r="K178">
        <f t="shared" si="14"/>
        <v>1330.5124716553291</v>
      </c>
    </row>
    <row r="179" spans="1:11" x14ac:dyDescent="0.35">
      <c r="A179" s="1">
        <v>44174</v>
      </c>
      <c r="B179">
        <v>9178</v>
      </c>
      <c r="C179">
        <v>8566</v>
      </c>
      <c r="D179">
        <v>367</v>
      </c>
      <c r="E179">
        <v>245</v>
      </c>
      <c r="G179">
        <f t="shared" si="10"/>
        <v>84235684</v>
      </c>
      <c r="H179">
        <f t="shared" si="11"/>
        <v>3368326</v>
      </c>
      <c r="I179">
        <f t="shared" si="12"/>
        <v>134689</v>
      </c>
      <c r="J179">
        <f t="shared" si="13"/>
        <v>915.9889870199404</v>
      </c>
      <c r="K179">
        <f t="shared" si="14"/>
        <v>1330.5124716553291</v>
      </c>
    </row>
    <row r="180" spans="1:11" x14ac:dyDescent="0.35">
      <c r="A180" s="1">
        <v>44175</v>
      </c>
      <c r="B180">
        <v>9222</v>
      </c>
      <c r="C180">
        <v>8598</v>
      </c>
      <c r="D180">
        <v>367</v>
      </c>
      <c r="E180">
        <v>257</v>
      </c>
      <c r="G180">
        <f t="shared" si="10"/>
        <v>85045284</v>
      </c>
      <c r="H180">
        <f t="shared" si="11"/>
        <v>3384474</v>
      </c>
      <c r="I180">
        <f t="shared" si="12"/>
        <v>134689</v>
      </c>
      <c r="J180">
        <f t="shared" si="13"/>
        <v>845.10238011395768</v>
      </c>
      <c r="K180">
        <f t="shared" si="14"/>
        <v>1330.5124716553291</v>
      </c>
    </row>
    <row r="181" spans="1:11" x14ac:dyDescent="0.35">
      <c r="A181" s="1">
        <v>44176</v>
      </c>
      <c r="B181">
        <v>9250</v>
      </c>
      <c r="C181">
        <v>8618</v>
      </c>
      <c r="D181">
        <v>367</v>
      </c>
      <c r="E181">
        <v>265</v>
      </c>
      <c r="G181">
        <f t="shared" si="10"/>
        <v>85562500</v>
      </c>
      <c r="H181">
        <f t="shared" si="11"/>
        <v>3394750</v>
      </c>
      <c r="I181">
        <f t="shared" si="12"/>
        <v>134689</v>
      </c>
      <c r="J181">
        <f t="shared" si="13"/>
        <v>801.47892263742301</v>
      </c>
      <c r="K181">
        <f t="shared" si="14"/>
        <v>1330.5124716553291</v>
      </c>
    </row>
    <row r="182" spans="1:11" x14ac:dyDescent="0.35">
      <c r="A182" s="1">
        <v>44178</v>
      </c>
      <c r="B182">
        <v>9263</v>
      </c>
      <c r="C182">
        <v>8676</v>
      </c>
      <c r="D182">
        <v>367</v>
      </c>
      <c r="E182">
        <v>220</v>
      </c>
      <c r="G182">
        <f t="shared" si="10"/>
        <v>85803169</v>
      </c>
      <c r="H182">
        <f t="shared" si="11"/>
        <v>3399521</v>
      </c>
      <c r="I182">
        <f t="shared" si="12"/>
        <v>134689</v>
      </c>
      <c r="J182">
        <f t="shared" si="13"/>
        <v>781.61810377932557</v>
      </c>
      <c r="K182">
        <f t="shared" si="14"/>
        <v>1330.5124716553291</v>
      </c>
    </row>
    <row r="183" spans="1:11" x14ac:dyDescent="0.35">
      <c r="A183" s="1">
        <v>44179</v>
      </c>
      <c r="B183">
        <v>9317</v>
      </c>
      <c r="C183">
        <v>8728</v>
      </c>
      <c r="D183">
        <v>368</v>
      </c>
      <c r="E183">
        <v>221</v>
      </c>
      <c r="G183">
        <f t="shared" si="10"/>
        <v>86806489</v>
      </c>
      <c r="H183">
        <f t="shared" si="11"/>
        <v>3428656</v>
      </c>
      <c r="I183">
        <f t="shared" si="12"/>
        <v>135424</v>
      </c>
      <c r="J183">
        <f t="shared" si="13"/>
        <v>755.76902584325376</v>
      </c>
      <c r="K183">
        <f t="shared" si="14"/>
        <v>1404.4648526077101</v>
      </c>
    </row>
    <row r="184" spans="1:11" x14ac:dyDescent="0.35">
      <c r="A184" s="1">
        <v>44180</v>
      </c>
      <c r="B184">
        <v>9359</v>
      </c>
      <c r="C184">
        <v>8757</v>
      </c>
      <c r="D184">
        <v>369</v>
      </c>
      <c r="E184">
        <v>233</v>
      </c>
      <c r="G184">
        <f t="shared" si="10"/>
        <v>87590881</v>
      </c>
      <c r="H184">
        <f t="shared" si="11"/>
        <v>3453471</v>
      </c>
      <c r="I184">
        <f t="shared" si="12"/>
        <v>136161</v>
      </c>
      <c r="J184">
        <f t="shared" si="13"/>
        <v>748.07125371288907</v>
      </c>
      <c r="K184">
        <f t="shared" si="14"/>
        <v>1480.4172335600911</v>
      </c>
    </row>
    <row r="185" spans="1:11" x14ac:dyDescent="0.35">
      <c r="A185" s="1">
        <v>44181</v>
      </c>
      <c r="B185">
        <v>9388</v>
      </c>
      <c r="C185">
        <v>8786</v>
      </c>
      <c r="D185">
        <v>373</v>
      </c>
      <c r="E185">
        <v>229</v>
      </c>
      <c r="G185">
        <f t="shared" si="10"/>
        <v>88134544</v>
      </c>
      <c r="H185">
        <f t="shared" si="11"/>
        <v>3501724</v>
      </c>
      <c r="I185">
        <f t="shared" si="12"/>
        <v>139129</v>
      </c>
      <c r="J185">
        <f t="shared" si="13"/>
        <v>934.12742403297136</v>
      </c>
      <c r="K185">
        <f t="shared" si="14"/>
        <v>1804.2267573696149</v>
      </c>
    </row>
    <row r="186" spans="1:11" x14ac:dyDescent="0.35">
      <c r="A186" s="1">
        <v>44182</v>
      </c>
      <c r="B186">
        <v>9443</v>
      </c>
      <c r="C186">
        <v>8843</v>
      </c>
      <c r="D186">
        <v>377</v>
      </c>
      <c r="E186">
        <v>223</v>
      </c>
      <c r="G186">
        <f t="shared" si="10"/>
        <v>89170249</v>
      </c>
      <c r="H186">
        <f t="shared" si="11"/>
        <v>3560011</v>
      </c>
      <c r="I186">
        <f t="shared" si="12"/>
        <v>142129</v>
      </c>
      <c r="J186">
        <f t="shared" si="13"/>
        <v>1093.635918010867</v>
      </c>
      <c r="K186">
        <f t="shared" si="14"/>
        <v>2160.0362811791388</v>
      </c>
    </row>
    <row r="187" spans="1:11" x14ac:dyDescent="0.35">
      <c r="A187" s="1">
        <v>44183</v>
      </c>
      <c r="B187">
        <v>9471</v>
      </c>
      <c r="C187">
        <v>8872</v>
      </c>
      <c r="D187">
        <v>379</v>
      </c>
      <c r="E187">
        <v>220</v>
      </c>
      <c r="G187">
        <f t="shared" si="10"/>
        <v>89699841</v>
      </c>
      <c r="H187">
        <f t="shared" si="11"/>
        <v>3589509</v>
      </c>
      <c r="I187">
        <f t="shared" si="12"/>
        <v>143641</v>
      </c>
      <c r="J187">
        <f t="shared" si="13"/>
        <v>1177.1709549896359</v>
      </c>
      <c r="K187">
        <f t="shared" si="14"/>
        <v>2349.9410430839007</v>
      </c>
    </row>
    <row r="188" spans="1:11" x14ac:dyDescent="0.35">
      <c r="A188" s="1">
        <v>44184</v>
      </c>
      <c r="B188">
        <v>9487</v>
      </c>
      <c r="C188">
        <v>8880</v>
      </c>
      <c r="D188">
        <v>380</v>
      </c>
      <c r="E188">
        <v>227</v>
      </c>
      <c r="G188">
        <f t="shared" si="10"/>
        <v>90003169</v>
      </c>
      <c r="H188">
        <f t="shared" si="11"/>
        <v>3605060</v>
      </c>
      <c r="I188">
        <f t="shared" si="12"/>
        <v>144400</v>
      </c>
      <c r="J188">
        <f t="shared" si="13"/>
        <v>1216.3005888815467</v>
      </c>
      <c r="K188">
        <f t="shared" si="14"/>
        <v>2447.8934240362819</v>
      </c>
    </row>
    <row r="189" spans="1:11" x14ac:dyDescent="0.35">
      <c r="A189" s="1">
        <v>44186</v>
      </c>
      <c r="B189">
        <v>9542</v>
      </c>
      <c r="C189">
        <v>8916</v>
      </c>
      <c r="D189">
        <v>381</v>
      </c>
      <c r="E189">
        <v>245</v>
      </c>
      <c r="G189">
        <f t="shared" si="10"/>
        <v>91049764</v>
      </c>
      <c r="H189">
        <f t="shared" si="11"/>
        <v>3635502</v>
      </c>
      <c r="I189">
        <f t="shared" si="12"/>
        <v>145161</v>
      </c>
      <c r="J189">
        <f t="shared" si="13"/>
        <v>1182.1335882476485</v>
      </c>
      <c r="K189">
        <f t="shared" si="14"/>
        <v>2547.8458049886626</v>
      </c>
    </row>
    <row r="190" spans="1:11" x14ac:dyDescent="0.35">
      <c r="A190" s="1">
        <v>44187</v>
      </c>
      <c r="B190">
        <v>9579</v>
      </c>
      <c r="C190">
        <v>8954</v>
      </c>
      <c r="D190">
        <v>382</v>
      </c>
      <c r="E190">
        <v>243</v>
      </c>
      <c r="G190">
        <f t="shared" si="10"/>
        <v>91757241</v>
      </c>
      <c r="H190">
        <f t="shared" si="11"/>
        <v>3659178</v>
      </c>
      <c r="I190">
        <f t="shared" si="12"/>
        <v>145924</v>
      </c>
      <c r="J190">
        <f t="shared" si="13"/>
        <v>1181.8169548931908</v>
      </c>
      <c r="K190">
        <f t="shared" si="14"/>
        <v>2649.7981859410438</v>
      </c>
    </row>
    <row r="191" spans="1:11" x14ac:dyDescent="0.35">
      <c r="A191" s="1">
        <v>44188</v>
      </c>
      <c r="B191">
        <v>9610</v>
      </c>
      <c r="C191">
        <v>9034</v>
      </c>
      <c r="D191">
        <v>383</v>
      </c>
      <c r="E191">
        <v>193</v>
      </c>
      <c r="G191">
        <f t="shared" si="10"/>
        <v>92352100</v>
      </c>
      <c r="H191">
        <f t="shared" si="11"/>
        <v>3680630</v>
      </c>
      <c r="I191">
        <f t="shared" si="12"/>
        <v>146689</v>
      </c>
      <c r="J191">
        <f t="shared" si="13"/>
        <v>1192.7262258497685</v>
      </c>
      <c r="K191">
        <f t="shared" si="14"/>
        <v>2753.7505668934245</v>
      </c>
    </row>
    <row r="192" spans="1:11" x14ac:dyDescent="0.35">
      <c r="A192" s="1">
        <v>44190</v>
      </c>
      <c r="B192">
        <v>9643</v>
      </c>
      <c r="C192">
        <v>9079</v>
      </c>
      <c r="D192">
        <v>383</v>
      </c>
      <c r="E192">
        <v>181</v>
      </c>
      <c r="G192">
        <f t="shared" si="10"/>
        <v>92987449</v>
      </c>
      <c r="H192">
        <f t="shared" si="11"/>
        <v>3693269</v>
      </c>
      <c r="I192">
        <f t="shared" si="12"/>
        <v>146689</v>
      </c>
      <c r="J192">
        <f t="shared" si="13"/>
        <v>1131.6408333659949</v>
      </c>
      <c r="K192">
        <f t="shared" si="14"/>
        <v>2753.7505668934245</v>
      </c>
    </row>
    <row r="193" spans="1:11" x14ac:dyDescent="0.35">
      <c r="A193" s="1">
        <v>44191</v>
      </c>
      <c r="B193">
        <v>9646</v>
      </c>
      <c r="C193">
        <v>9094</v>
      </c>
      <c r="D193">
        <v>383</v>
      </c>
      <c r="E193">
        <v>169</v>
      </c>
      <c r="G193">
        <f t="shared" si="10"/>
        <v>93045316</v>
      </c>
      <c r="H193">
        <f t="shared" si="11"/>
        <v>3694418</v>
      </c>
      <c r="I193">
        <f t="shared" si="12"/>
        <v>146689</v>
      </c>
      <c r="J193">
        <f t="shared" si="13"/>
        <v>1126.167233803026</v>
      </c>
      <c r="K193">
        <f t="shared" si="14"/>
        <v>2753.7505668934245</v>
      </c>
    </row>
    <row r="194" spans="1:11" x14ac:dyDescent="0.35">
      <c r="A194" s="1">
        <v>44192</v>
      </c>
      <c r="B194">
        <v>9651</v>
      </c>
      <c r="C194">
        <v>9110</v>
      </c>
      <c r="D194">
        <v>383</v>
      </c>
      <c r="E194">
        <v>158</v>
      </c>
      <c r="G194">
        <f t="shared" si="10"/>
        <v>93141801</v>
      </c>
      <c r="H194">
        <f t="shared" si="11"/>
        <v>3696333</v>
      </c>
      <c r="I194">
        <f t="shared" si="12"/>
        <v>146689</v>
      </c>
      <c r="J194">
        <f t="shared" si="13"/>
        <v>1117.0740559890155</v>
      </c>
      <c r="K194">
        <f t="shared" si="14"/>
        <v>2753.7505668934245</v>
      </c>
    </row>
    <row r="195" spans="1:11" x14ac:dyDescent="0.35">
      <c r="A195" s="1">
        <v>44193</v>
      </c>
      <c r="B195">
        <v>9672</v>
      </c>
      <c r="C195">
        <v>9142</v>
      </c>
      <c r="D195">
        <v>385</v>
      </c>
      <c r="E195">
        <v>145</v>
      </c>
      <c r="G195">
        <f t="shared" ref="G195:G258" si="15">B195^2</f>
        <v>93547584</v>
      </c>
      <c r="H195">
        <f t="shared" ref="H195:H258" si="16">B195*D195</f>
        <v>3723720</v>
      </c>
      <c r="I195">
        <f t="shared" ref="I195:I258" si="17">D195^2</f>
        <v>148225</v>
      </c>
      <c r="J195">
        <f t="shared" ref="J195:J258" si="18">(D195-($N$13*B195 +$N$14))^2</f>
        <v>1214.6951286682645</v>
      </c>
      <c r="K195">
        <f t="shared" ref="K195:K258" si="19">(D195-$N$11)^2</f>
        <v>2967.6553287981865</v>
      </c>
    </row>
    <row r="196" spans="1:11" x14ac:dyDescent="0.35">
      <c r="A196" s="1">
        <v>44196</v>
      </c>
      <c r="B196">
        <v>9740</v>
      </c>
      <c r="C196">
        <v>9181</v>
      </c>
      <c r="D196">
        <v>388</v>
      </c>
      <c r="E196">
        <v>171</v>
      </c>
      <c r="G196">
        <f t="shared" si="15"/>
        <v>94867600</v>
      </c>
      <c r="H196">
        <f t="shared" si="16"/>
        <v>3779120</v>
      </c>
      <c r="I196">
        <f t="shared" si="17"/>
        <v>150544</v>
      </c>
      <c r="J196">
        <f t="shared" si="18"/>
        <v>1296.444689181691</v>
      </c>
      <c r="K196">
        <f t="shared" si="19"/>
        <v>3303.5124716553296</v>
      </c>
    </row>
    <row r="197" spans="1:11" x14ac:dyDescent="0.35">
      <c r="A197" s="1">
        <v>44197</v>
      </c>
      <c r="B197">
        <v>9746</v>
      </c>
      <c r="C197">
        <v>9189</v>
      </c>
      <c r="D197">
        <v>388</v>
      </c>
      <c r="E197">
        <v>169</v>
      </c>
      <c r="G197">
        <f t="shared" si="15"/>
        <v>94984516</v>
      </c>
      <c r="H197">
        <f t="shared" si="16"/>
        <v>3781448</v>
      </c>
      <c r="I197">
        <f t="shared" si="17"/>
        <v>150544</v>
      </c>
      <c r="J197">
        <f t="shared" si="18"/>
        <v>1284.7397750621433</v>
      </c>
      <c r="K197">
        <f t="shared" si="19"/>
        <v>3303.5124716553296</v>
      </c>
    </row>
    <row r="198" spans="1:11" x14ac:dyDescent="0.35">
      <c r="A198" s="1">
        <v>44198</v>
      </c>
      <c r="B198">
        <v>9761</v>
      </c>
      <c r="C198">
        <v>9197</v>
      </c>
      <c r="D198">
        <v>388</v>
      </c>
      <c r="E198">
        <v>176</v>
      </c>
      <c r="G198">
        <f t="shared" si="15"/>
        <v>95277121</v>
      </c>
      <c r="H198">
        <f t="shared" si="16"/>
        <v>3787268</v>
      </c>
      <c r="I198">
        <f t="shared" si="17"/>
        <v>150544</v>
      </c>
      <c r="J198">
        <f t="shared" si="18"/>
        <v>1255.7097087419711</v>
      </c>
      <c r="K198">
        <f t="shared" si="19"/>
        <v>3303.5124716553296</v>
      </c>
    </row>
    <row r="199" spans="1:11" x14ac:dyDescent="0.35">
      <c r="A199" s="1">
        <v>44199</v>
      </c>
      <c r="B199">
        <v>9766</v>
      </c>
      <c r="C199">
        <v>9253</v>
      </c>
      <c r="D199">
        <v>388</v>
      </c>
      <c r="E199">
        <v>125</v>
      </c>
      <c r="G199">
        <f t="shared" si="15"/>
        <v>95374756</v>
      </c>
      <c r="H199">
        <f t="shared" si="16"/>
        <v>3789208</v>
      </c>
      <c r="I199">
        <f t="shared" si="17"/>
        <v>150544</v>
      </c>
      <c r="J199">
        <f t="shared" si="18"/>
        <v>1246.1067402792737</v>
      </c>
      <c r="K199">
        <f t="shared" si="19"/>
        <v>3303.5124716553296</v>
      </c>
    </row>
    <row r="200" spans="1:11" x14ac:dyDescent="0.35">
      <c r="A200" s="1">
        <v>44200</v>
      </c>
      <c r="B200">
        <v>9827</v>
      </c>
      <c r="C200">
        <v>9287</v>
      </c>
      <c r="D200">
        <v>389</v>
      </c>
      <c r="E200">
        <v>151</v>
      </c>
      <c r="G200">
        <f t="shared" si="15"/>
        <v>96569929</v>
      </c>
      <c r="H200">
        <f t="shared" si="16"/>
        <v>3822703</v>
      </c>
      <c r="I200">
        <f t="shared" si="17"/>
        <v>151321</v>
      </c>
      <c r="J200">
        <f t="shared" si="18"/>
        <v>1200.2064978693556</v>
      </c>
      <c r="K200">
        <f t="shared" si="19"/>
        <v>3419.4648526077103</v>
      </c>
    </row>
    <row r="201" spans="1:11" x14ac:dyDescent="0.35">
      <c r="A201" s="1">
        <v>44202</v>
      </c>
      <c r="B201">
        <v>9838</v>
      </c>
      <c r="C201">
        <v>9302</v>
      </c>
      <c r="D201">
        <v>390</v>
      </c>
      <c r="E201">
        <v>146</v>
      </c>
      <c r="G201">
        <f t="shared" si="15"/>
        <v>96786244</v>
      </c>
      <c r="H201">
        <f t="shared" si="16"/>
        <v>3836820</v>
      </c>
      <c r="I201">
        <f t="shared" si="17"/>
        <v>152100</v>
      </c>
      <c r="J201">
        <f t="shared" si="18"/>
        <v>1249.2923693790535</v>
      </c>
      <c r="K201">
        <f t="shared" si="19"/>
        <v>3537.4172335600915</v>
      </c>
    </row>
    <row r="202" spans="1:11" x14ac:dyDescent="0.35">
      <c r="A202" s="1">
        <v>44203</v>
      </c>
      <c r="B202">
        <v>9891</v>
      </c>
      <c r="C202">
        <v>9326</v>
      </c>
      <c r="D202">
        <v>392</v>
      </c>
      <c r="E202">
        <v>173</v>
      </c>
      <c r="G202">
        <f t="shared" si="15"/>
        <v>97831881</v>
      </c>
      <c r="H202">
        <f t="shared" si="16"/>
        <v>3877272</v>
      </c>
      <c r="I202">
        <f t="shared" si="17"/>
        <v>153664</v>
      </c>
      <c r="J202">
        <f t="shared" si="18"/>
        <v>1289.2624916752684</v>
      </c>
      <c r="K202">
        <f t="shared" si="19"/>
        <v>3779.3219954648534</v>
      </c>
    </row>
    <row r="203" spans="1:11" x14ac:dyDescent="0.35">
      <c r="A203" s="1">
        <v>44204</v>
      </c>
      <c r="B203">
        <v>9915</v>
      </c>
      <c r="C203">
        <v>9336</v>
      </c>
      <c r="D203">
        <v>394</v>
      </c>
      <c r="E203">
        <v>185</v>
      </c>
      <c r="G203">
        <f t="shared" si="15"/>
        <v>98307225</v>
      </c>
      <c r="H203">
        <f t="shared" si="16"/>
        <v>3906510</v>
      </c>
      <c r="I203">
        <f t="shared" si="17"/>
        <v>155236</v>
      </c>
      <c r="J203">
        <f t="shared" si="18"/>
        <v>1387.9101337792326</v>
      </c>
      <c r="K203">
        <f t="shared" si="19"/>
        <v>4029.2267573696154</v>
      </c>
    </row>
    <row r="204" spans="1:11" x14ac:dyDescent="0.35">
      <c r="A204" s="1">
        <v>44205</v>
      </c>
      <c r="B204">
        <v>9928</v>
      </c>
      <c r="C204">
        <v>9355</v>
      </c>
      <c r="D204">
        <v>394</v>
      </c>
      <c r="E204">
        <v>179</v>
      </c>
      <c r="G204">
        <f t="shared" si="15"/>
        <v>98565184</v>
      </c>
      <c r="H204">
        <f t="shared" si="16"/>
        <v>3911632</v>
      </c>
      <c r="I204">
        <f t="shared" si="17"/>
        <v>155236</v>
      </c>
      <c r="J204">
        <f t="shared" si="18"/>
        <v>1361.7352145679422</v>
      </c>
      <c r="K204">
        <f t="shared" si="19"/>
        <v>4029.2267573696154</v>
      </c>
    </row>
    <row r="205" spans="1:11" x14ac:dyDescent="0.35">
      <c r="A205" s="1">
        <v>44207</v>
      </c>
      <c r="B205">
        <v>9950</v>
      </c>
      <c r="C205">
        <v>9375</v>
      </c>
      <c r="D205">
        <v>395</v>
      </c>
      <c r="E205">
        <v>180</v>
      </c>
      <c r="G205">
        <f t="shared" si="15"/>
        <v>99002500</v>
      </c>
      <c r="H205">
        <f t="shared" si="16"/>
        <v>3930250</v>
      </c>
      <c r="I205">
        <f t="shared" si="17"/>
        <v>156025</v>
      </c>
      <c r="J205">
        <f t="shared" si="18"/>
        <v>1391.6155717891234</v>
      </c>
      <c r="K205">
        <f t="shared" si="19"/>
        <v>4157.1791383219961</v>
      </c>
    </row>
    <row r="206" spans="1:11" x14ac:dyDescent="0.35">
      <c r="A206" s="1">
        <v>44208</v>
      </c>
      <c r="B206">
        <v>9951</v>
      </c>
      <c r="C206">
        <v>9377</v>
      </c>
      <c r="D206">
        <v>395</v>
      </c>
      <c r="E206">
        <v>179</v>
      </c>
      <c r="G206">
        <f t="shared" si="15"/>
        <v>99022401</v>
      </c>
      <c r="H206">
        <f t="shared" si="16"/>
        <v>3930645</v>
      </c>
      <c r="I206">
        <f t="shared" si="17"/>
        <v>156025</v>
      </c>
      <c r="J206">
        <f t="shared" si="18"/>
        <v>1389.5905712765152</v>
      </c>
      <c r="K206">
        <f t="shared" si="19"/>
        <v>4157.1791383219961</v>
      </c>
    </row>
    <row r="207" spans="1:11" x14ac:dyDescent="0.35">
      <c r="A207" s="1">
        <v>44210</v>
      </c>
      <c r="B207">
        <v>10015</v>
      </c>
      <c r="C207">
        <v>9438</v>
      </c>
      <c r="D207">
        <v>399</v>
      </c>
      <c r="E207">
        <v>178</v>
      </c>
      <c r="G207">
        <f t="shared" si="15"/>
        <v>100300225</v>
      </c>
      <c r="H207">
        <f t="shared" si="16"/>
        <v>3995985</v>
      </c>
      <c r="I207">
        <f t="shared" si="17"/>
        <v>159201</v>
      </c>
      <c r="J207">
        <f t="shared" si="18"/>
        <v>1563.3734433113666</v>
      </c>
      <c r="K207">
        <f t="shared" si="19"/>
        <v>4688.98866213152</v>
      </c>
    </row>
    <row r="208" spans="1:11" x14ac:dyDescent="0.35">
      <c r="A208" s="1">
        <v>44211</v>
      </c>
      <c r="B208">
        <v>10024</v>
      </c>
      <c r="C208">
        <v>9461</v>
      </c>
      <c r="D208">
        <v>400</v>
      </c>
      <c r="E208">
        <v>163</v>
      </c>
      <c r="G208">
        <f t="shared" si="15"/>
        <v>100480576</v>
      </c>
      <c r="H208">
        <f t="shared" si="16"/>
        <v>4009600</v>
      </c>
      <c r="I208">
        <f t="shared" si="17"/>
        <v>160000</v>
      </c>
      <c r="J208">
        <f t="shared" si="18"/>
        <v>1623.6994463369015</v>
      </c>
      <c r="K208">
        <f t="shared" si="19"/>
        <v>4826.9410430839007</v>
      </c>
    </row>
    <row r="209" spans="1:11" x14ac:dyDescent="0.35">
      <c r="A209" s="1">
        <v>44213</v>
      </c>
      <c r="B209">
        <v>10043</v>
      </c>
      <c r="C209">
        <v>9467</v>
      </c>
      <c r="D209">
        <v>402</v>
      </c>
      <c r="E209">
        <v>174</v>
      </c>
      <c r="G209">
        <f t="shared" si="15"/>
        <v>100861849</v>
      </c>
      <c r="H209">
        <f t="shared" si="16"/>
        <v>4037286</v>
      </c>
      <c r="I209">
        <f t="shared" si="17"/>
        <v>161604</v>
      </c>
      <c r="J209">
        <f t="shared" si="18"/>
        <v>1745.5078968561074</v>
      </c>
      <c r="K209">
        <f t="shared" si="19"/>
        <v>5108.8458049886631</v>
      </c>
    </row>
    <row r="210" spans="1:11" x14ac:dyDescent="0.35">
      <c r="A210" s="1">
        <v>44214</v>
      </c>
      <c r="B210">
        <v>10070</v>
      </c>
      <c r="C210">
        <v>9491</v>
      </c>
      <c r="D210">
        <v>404</v>
      </c>
      <c r="E210">
        <v>175</v>
      </c>
      <c r="G210">
        <f t="shared" si="15"/>
        <v>101404900</v>
      </c>
      <c r="H210">
        <f t="shared" si="16"/>
        <v>4068280</v>
      </c>
      <c r="I210">
        <f t="shared" si="17"/>
        <v>163216</v>
      </c>
      <c r="J210">
        <f t="shared" si="18"/>
        <v>1852.974115866903</v>
      </c>
      <c r="K210">
        <f t="shared" si="19"/>
        <v>5398.7505668934245</v>
      </c>
    </row>
    <row r="211" spans="1:11" x14ac:dyDescent="0.35">
      <c r="A211" s="1">
        <v>44216</v>
      </c>
      <c r="B211">
        <v>10146</v>
      </c>
      <c r="C211">
        <v>9516</v>
      </c>
      <c r="D211">
        <v>412</v>
      </c>
      <c r="E211">
        <v>218</v>
      </c>
      <c r="G211">
        <f t="shared" si="15"/>
        <v>102941316</v>
      </c>
      <c r="H211">
        <f t="shared" si="16"/>
        <v>4180152</v>
      </c>
      <c r="I211">
        <f t="shared" si="17"/>
        <v>169744</v>
      </c>
      <c r="J211">
        <f t="shared" si="18"/>
        <v>2399.3022570441849</v>
      </c>
      <c r="K211">
        <f t="shared" si="19"/>
        <v>6638.3696145124723</v>
      </c>
    </row>
    <row r="212" spans="1:11" x14ac:dyDescent="0.35">
      <c r="A212" s="1">
        <v>44218</v>
      </c>
      <c r="B212">
        <v>10201</v>
      </c>
      <c r="C212">
        <v>9602</v>
      </c>
      <c r="D212">
        <v>414</v>
      </c>
      <c r="E212">
        <v>185</v>
      </c>
      <c r="G212">
        <f t="shared" si="15"/>
        <v>104060401</v>
      </c>
      <c r="H212">
        <f t="shared" si="16"/>
        <v>4223214</v>
      </c>
      <c r="I212">
        <f t="shared" si="17"/>
        <v>171396</v>
      </c>
      <c r="J212">
        <f t="shared" si="18"/>
        <v>2449.1949107127907</v>
      </c>
      <c r="K212">
        <f t="shared" si="19"/>
        <v>6968.2743764172346</v>
      </c>
    </row>
    <row r="213" spans="1:11" x14ac:dyDescent="0.35">
      <c r="A213" s="1">
        <v>44219</v>
      </c>
      <c r="B213">
        <v>10219</v>
      </c>
      <c r="C213">
        <v>9615</v>
      </c>
      <c r="D213">
        <v>415</v>
      </c>
      <c r="E213">
        <v>189</v>
      </c>
      <c r="G213">
        <f t="shared" si="15"/>
        <v>104427961</v>
      </c>
      <c r="H213">
        <f t="shared" si="16"/>
        <v>4240885</v>
      </c>
      <c r="I213">
        <f t="shared" si="17"/>
        <v>172225</v>
      </c>
      <c r="J213">
        <f t="shared" si="18"/>
        <v>2500.0614668885169</v>
      </c>
      <c r="K213">
        <f t="shared" si="19"/>
        <v>7136.2267573696154</v>
      </c>
    </row>
    <row r="214" spans="1:11" x14ac:dyDescent="0.35">
      <c r="A214" s="1">
        <v>44220</v>
      </c>
      <c r="B214">
        <v>10231</v>
      </c>
      <c r="C214">
        <v>9621</v>
      </c>
      <c r="D214">
        <v>415</v>
      </c>
      <c r="E214">
        <v>195</v>
      </c>
      <c r="G214">
        <f t="shared" si="15"/>
        <v>104673361</v>
      </c>
      <c r="H214">
        <f t="shared" si="16"/>
        <v>4245865</v>
      </c>
      <c r="I214">
        <f t="shared" si="17"/>
        <v>172225</v>
      </c>
      <c r="J214">
        <f t="shared" si="18"/>
        <v>2467.5854422776188</v>
      </c>
      <c r="K214">
        <f t="shared" si="19"/>
        <v>7136.2267573696154</v>
      </c>
    </row>
    <row r="215" spans="1:11" x14ac:dyDescent="0.35">
      <c r="A215" s="1">
        <v>44222</v>
      </c>
      <c r="B215">
        <v>10287</v>
      </c>
      <c r="C215">
        <v>9673</v>
      </c>
      <c r="D215">
        <v>416</v>
      </c>
      <c r="E215">
        <v>198</v>
      </c>
      <c r="G215">
        <f t="shared" si="15"/>
        <v>105822369</v>
      </c>
      <c r="H215">
        <f t="shared" si="16"/>
        <v>4279392</v>
      </c>
      <c r="I215">
        <f t="shared" si="17"/>
        <v>173056</v>
      </c>
      <c r="J215">
        <f t="shared" si="18"/>
        <v>2416.1465576386067</v>
      </c>
      <c r="K215">
        <f t="shared" si="19"/>
        <v>7306.1791383219961</v>
      </c>
    </row>
    <row r="216" spans="1:11" x14ac:dyDescent="0.35">
      <c r="A216" s="1">
        <v>44223</v>
      </c>
      <c r="B216">
        <v>10335</v>
      </c>
      <c r="C216">
        <v>9717</v>
      </c>
      <c r="D216">
        <v>416</v>
      </c>
      <c r="E216">
        <v>202</v>
      </c>
      <c r="G216">
        <f t="shared" si="15"/>
        <v>106812225</v>
      </c>
      <c r="H216">
        <f t="shared" si="16"/>
        <v>4299360</v>
      </c>
      <c r="I216">
        <f t="shared" si="17"/>
        <v>173056</v>
      </c>
      <c r="J216">
        <f t="shared" si="18"/>
        <v>2289.7222655404389</v>
      </c>
      <c r="K216">
        <f t="shared" si="19"/>
        <v>7306.1791383219961</v>
      </c>
    </row>
    <row r="217" spans="1:11" x14ac:dyDescent="0.35">
      <c r="A217" s="1">
        <v>44224</v>
      </c>
      <c r="B217">
        <v>10350</v>
      </c>
      <c r="C217">
        <v>9735</v>
      </c>
      <c r="D217">
        <v>417</v>
      </c>
      <c r="E217">
        <v>198</v>
      </c>
      <c r="G217">
        <f t="shared" si="15"/>
        <v>107122500</v>
      </c>
      <c r="H217">
        <f t="shared" si="16"/>
        <v>4315950</v>
      </c>
      <c r="I217">
        <f t="shared" si="17"/>
        <v>173889</v>
      </c>
      <c r="J217">
        <f t="shared" si="18"/>
        <v>2346.7988716043806</v>
      </c>
      <c r="K217">
        <f t="shared" si="19"/>
        <v>7478.1315192743778</v>
      </c>
    </row>
    <row r="218" spans="1:11" x14ac:dyDescent="0.35">
      <c r="A218" s="1">
        <v>44225</v>
      </c>
      <c r="B218">
        <v>10377</v>
      </c>
      <c r="C218">
        <v>9766</v>
      </c>
      <c r="D218">
        <v>419</v>
      </c>
      <c r="E218">
        <v>192</v>
      </c>
      <c r="G218">
        <f t="shared" si="15"/>
        <v>107682129</v>
      </c>
      <c r="H218">
        <f t="shared" si="16"/>
        <v>4347963</v>
      </c>
      <c r="I218">
        <f t="shared" si="17"/>
        <v>175561</v>
      </c>
      <c r="J218">
        <f t="shared" si="18"/>
        <v>2471.15171844621</v>
      </c>
      <c r="K218">
        <f t="shared" si="19"/>
        <v>7828.0362811791392</v>
      </c>
    </row>
    <row r="219" spans="1:11" x14ac:dyDescent="0.35">
      <c r="A219" s="1">
        <v>44227</v>
      </c>
      <c r="B219">
        <v>10398</v>
      </c>
      <c r="C219">
        <v>9811</v>
      </c>
      <c r="D219">
        <v>420</v>
      </c>
      <c r="E219">
        <v>167</v>
      </c>
      <c r="G219">
        <f t="shared" si="15"/>
        <v>108118404</v>
      </c>
      <c r="H219">
        <f t="shared" si="16"/>
        <v>4367160</v>
      </c>
      <c r="I219">
        <f t="shared" si="17"/>
        <v>176400</v>
      </c>
      <c r="J219">
        <f t="shared" si="18"/>
        <v>2514.0696351001548</v>
      </c>
      <c r="K219">
        <f t="shared" si="19"/>
        <v>8005.98866213152</v>
      </c>
    </row>
    <row r="220" spans="1:11" x14ac:dyDescent="0.35">
      <c r="A220" s="1">
        <v>44228</v>
      </c>
      <c r="B220">
        <v>10450</v>
      </c>
      <c r="C220">
        <v>9827</v>
      </c>
      <c r="D220">
        <v>420</v>
      </c>
      <c r="E220">
        <v>203</v>
      </c>
      <c r="G220">
        <f t="shared" si="15"/>
        <v>109202500</v>
      </c>
      <c r="H220">
        <f t="shared" si="16"/>
        <v>4389000</v>
      </c>
      <c r="I220">
        <f t="shared" si="17"/>
        <v>176400</v>
      </c>
      <c r="J220">
        <f t="shared" si="18"/>
        <v>2374.478578715667</v>
      </c>
      <c r="K220">
        <f t="shared" si="19"/>
        <v>8005.98866213152</v>
      </c>
    </row>
    <row r="221" spans="1:11" x14ac:dyDescent="0.35">
      <c r="A221" s="1">
        <v>44229</v>
      </c>
      <c r="B221">
        <v>10481</v>
      </c>
      <c r="C221">
        <v>9836</v>
      </c>
      <c r="D221">
        <v>420</v>
      </c>
      <c r="E221">
        <v>225</v>
      </c>
      <c r="G221">
        <f t="shared" si="15"/>
        <v>109851361</v>
      </c>
      <c r="H221">
        <f t="shared" si="16"/>
        <v>4402020</v>
      </c>
      <c r="I221">
        <f t="shared" si="17"/>
        <v>176400</v>
      </c>
      <c r="J221">
        <f t="shared" si="18"/>
        <v>2293.1576571575815</v>
      </c>
      <c r="K221">
        <f t="shared" si="19"/>
        <v>8005.98866213152</v>
      </c>
    </row>
    <row r="222" spans="1:11" x14ac:dyDescent="0.35">
      <c r="A222" s="1">
        <v>44231</v>
      </c>
      <c r="B222">
        <v>10548</v>
      </c>
      <c r="C222">
        <v>9904</v>
      </c>
      <c r="D222">
        <v>424</v>
      </c>
      <c r="E222">
        <v>220</v>
      </c>
      <c r="G222">
        <f t="shared" si="15"/>
        <v>111260304</v>
      </c>
      <c r="H222">
        <f t="shared" si="16"/>
        <v>4472352</v>
      </c>
      <c r="I222">
        <f t="shared" si="17"/>
        <v>179776</v>
      </c>
      <c r="J222">
        <f t="shared" si="18"/>
        <v>2506.7822222620471</v>
      </c>
      <c r="K222">
        <f t="shared" si="19"/>
        <v>8737.7981859410447</v>
      </c>
    </row>
    <row r="223" spans="1:11" x14ac:dyDescent="0.35">
      <c r="A223" s="1">
        <v>44233</v>
      </c>
      <c r="B223">
        <v>10587</v>
      </c>
      <c r="C223">
        <v>9939</v>
      </c>
      <c r="D223">
        <v>426</v>
      </c>
      <c r="E223">
        <v>222</v>
      </c>
      <c r="G223">
        <f t="shared" si="15"/>
        <v>112084569</v>
      </c>
      <c r="H223">
        <f t="shared" si="16"/>
        <v>4510062</v>
      </c>
      <c r="I223">
        <f t="shared" si="17"/>
        <v>181476</v>
      </c>
      <c r="J223">
        <f t="shared" si="18"/>
        <v>2601.90465478034</v>
      </c>
      <c r="K223">
        <f t="shared" si="19"/>
        <v>9115.7029478458062</v>
      </c>
    </row>
    <row r="224" spans="1:11" x14ac:dyDescent="0.35">
      <c r="A224" s="1">
        <v>44235</v>
      </c>
      <c r="B224">
        <v>10601</v>
      </c>
      <c r="C224">
        <v>9967</v>
      </c>
      <c r="D224">
        <v>427</v>
      </c>
      <c r="E224">
        <v>207</v>
      </c>
      <c r="G224">
        <f t="shared" si="15"/>
        <v>112381201</v>
      </c>
      <c r="H224">
        <f t="shared" si="16"/>
        <v>4526627</v>
      </c>
      <c r="I224">
        <f t="shared" si="17"/>
        <v>182329</v>
      </c>
      <c r="J224">
        <f t="shared" si="18"/>
        <v>2665.5275799192173</v>
      </c>
      <c r="K224">
        <f t="shared" si="19"/>
        <v>9307.6553287981878</v>
      </c>
    </row>
    <row r="225" spans="1:11" x14ac:dyDescent="0.35">
      <c r="A225" s="1">
        <v>44237</v>
      </c>
      <c r="B225">
        <v>10690</v>
      </c>
      <c r="C225">
        <v>10066</v>
      </c>
      <c r="D225">
        <v>428</v>
      </c>
      <c r="E225">
        <v>196</v>
      </c>
      <c r="G225">
        <f t="shared" si="15"/>
        <v>114276100</v>
      </c>
      <c r="H225">
        <f t="shared" si="16"/>
        <v>4575320</v>
      </c>
      <c r="I225">
        <f t="shared" si="17"/>
        <v>183184</v>
      </c>
      <c r="J225">
        <f t="shared" si="18"/>
        <v>2521.2716063175012</v>
      </c>
      <c r="K225">
        <f t="shared" si="19"/>
        <v>9501.6077097505677</v>
      </c>
    </row>
    <row r="226" spans="1:11" x14ac:dyDescent="0.35">
      <c r="A226" s="1">
        <v>44238</v>
      </c>
      <c r="B226">
        <v>10749</v>
      </c>
      <c r="C226">
        <v>10106</v>
      </c>
      <c r="D226">
        <v>431</v>
      </c>
      <c r="E226">
        <v>212</v>
      </c>
      <c r="G226">
        <f t="shared" si="15"/>
        <v>115541001</v>
      </c>
      <c r="H226">
        <f t="shared" si="16"/>
        <v>4632819</v>
      </c>
      <c r="I226">
        <f t="shared" si="17"/>
        <v>185761</v>
      </c>
      <c r="J226">
        <f t="shared" si="18"/>
        <v>2663.6259475110401</v>
      </c>
      <c r="K226">
        <f t="shared" si="19"/>
        <v>10095.464852607711</v>
      </c>
    </row>
    <row r="227" spans="1:11" x14ac:dyDescent="0.35">
      <c r="A227" s="1">
        <v>44241</v>
      </c>
      <c r="B227">
        <v>10789</v>
      </c>
      <c r="C227">
        <v>10147</v>
      </c>
      <c r="D227">
        <v>431</v>
      </c>
      <c r="E227">
        <v>211</v>
      </c>
      <c r="G227">
        <f t="shared" si="15"/>
        <v>116402521</v>
      </c>
      <c r="H227">
        <f t="shared" si="16"/>
        <v>4650059</v>
      </c>
      <c r="I227">
        <f t="shared" si="17"/>
        <v>185761</v>
      </c>
      <c r="J227">
        <f t="shared" si="18"/>
        <v>2552.7017112810163</v>
      </c>
      <c r="K227">
        <f t="shared" si="19"/>
        <v>10095.464852607711</v>
      </c>
    </row>
    <row r="228" spans="1:11" x14ac:dyDescent="0.35">
      <c r="A228" s="1">
        <v>44242</v>
      </c>
      <c r="B228">
        <v>10815</v>
      </c>
      <c r="C228">
        <v>10200</v>
      </c>
      <c r="D228">
        <v>431</v>
      </c>
      <c r="E228">
        <v>184</v>
      </c>
      <c r="G228">
        <f t="shared" si="15"/>
        <v>116964225</v>
      </c>
      <c r="H228">
        <f t="shared" si="16"/>
        <v>4661265</v>
      </c>
      <c r="I228">
        <f t="shared" si="17"/>
        <v>185761</v>
      </c>
      <c r="J228">
        <f t="shared" si="18"/>
        <v>2481.8659982630415</v>
      </c>
      <c r="K228">
        <f t="shared" si="19"/>
        <v>10095.464852607711</v>
      </c>
    </row>
    <row r="229" spans="1:11" x14ac:dyDescent="0.35">
      <c r="A229" s="1">
        <v>44243</v>
      </c>
      <c r="B229">
        <v>10843</v>
      </c>
      <c r="C229">
        <v>10217</v>
      </c>
      <c r="D229">
        <v>433</v>
      </c>
      <c r="E229">
        <v>193</v>
      </c>
      <c r="G229">
        <f t="shared" si="15"/>
        <v>117570649</v>
      </c>
      <c r="H229">
        <f t="shared" si="16"/>
        <v>4695019</v>
      </c>
      <c r="I229">
        <f t="shared" si="17"/>
        <v>187489</v>
      </c>
      <c r="J229">
        <f t="shared" si="18"/>
        <v>2606.9283888549539</v>
      </c>
      <c r="K229">
        <f t="shared" si="19"/>
        <v>10501.369614512472</v>
      </c>
    </row>
    <row r="230" spans="1:11" x14ac:dyDescent="0.35">
      <c r="A230" s="1">
        <v>44244</v>
      </c>
      <c r="B230">
        <v>10864</v>
      </c>
      <c r="C230">
        <v>10235</v>
      </c>
      <c r="D230">
        <v>433</v>
      </c>
      <c r="E230">
        <v>196</v>
      </c>
      <c r="G230">
        <f t="shared" si="15"/>
        <v>118026496</v>
      </c>
      <c r="H230">
        <f t="shared" si="16"/>
        <v>4704112</v>
      </c>
      <c r="I230">
        <f t="shared" si="17"/>
        <v>187489</v>
      </c>
      <c r="J230">
        <f t="shared" si="18"/>
        <v>2549.0287739683627</v>
      </c>
      <c r="K230">
        <f t="shared" si="19"/>
        <v>10501.369614512472</v>
      </c>
    </row>
    <row r="231" spans="1:11" x14ac:dyDescent="0.35">
      <c r="A231" s="1">
        <v>44246</v>
      </c>
      <c r="B231">
        <v>10958</v>
      </c>
      <c r="C231">
        <v>10334</v>
      </c>
      <c r="D231">
        <v>430</v>
      </c>
      <c r="E231">
        <v>194</v>
      </c>
      <c r="G231">
        <f t="shared" si="15"/>
        <v>120077764</v>
      </c>
      <c r="H231">
        <f t="shared" si="16"/>
        <v>4711940</v>
      </c>
      <c r="I231">
        <f t="shared" si="17"/>
        <v>184900</v>
      </c>
      <c r="J231">
        <f t="shared" si="18"/>
        <v>2019.2142288131663</v>
      </c>
      <c r="K231">
        <f t="shared" si="19"/>
        <v>9895.5124716553291</v>
      </c>
    </row>
    <row r="232" spans="1:11" x14ac:dyDescent="0.35">
      <c r="A232" s="1">
        <v>44248</v>
      </c>
      <c r="B232">
        <v>10994</v>
      </c>
      <c r="C232">
        <v>10341</v>
      </c>
      <c r="D232">
        <v>431</v>
      </c>
      <c r="E232">
        <v>222</v>
      </c>
      <c r="G232">
        <f t="shared" si="15"/>
        <v>120868036</v>
      </c>
      <c r="H232">
        <f t="shared" si="16"/>
        <v>4738414</v>
      </c>
      <c r="I232">
        <f t="shared" si="17"/>
        <v>185761</v>
      </c>
      <c r="J232">
        <f t="shared" si="18"/>
        <v>2021.2410266492875</v>
      </c>
      <c r="K232">
        <f t="shared" si="19"/>
        <v>10095.464852607711</v>
      </c>
    </row>
    <row r="233" spans="1:11" x14ac:dyDescent="0.35">
      <c r="A233" s="1">
        <v>44249</v>
      </c>
      <c r="B233">
        <v>11032</v>
      </c>
      <c r="C233">
        <v>10384</v>
      </c>
      <c r="D233">
        <v>432</v>
      </c>
      <c r="E233">
        <v>216</v>
      </c>
      <c r="G233">
        <f t="shared" si="15"/>
        <v>121705024</v>
      </c>
      <c r="H233">
        <f t="shared" si="16"/>
        <v>4765824</v>
      </c>
      <c r="I233">
        <f t="shared" si="17"/>
        <v>186624</v>
      </c>
      <c r="J233">
        <f t="shared" si="18"/>
        <v>2018.3866122870415</v>
      </c>
      <c r="K233">
        <f t="shared" si="19"/>
        <v>10297.417233560092</v>
      </c>
    </row>
    <row r="234" spans="1:11" x14ac:dyDescent="0.35">
      <c r="A234" s="1">
        <v>44251</v>
      </c>
      <c r="B234">
        <v>11080</v>
      </c>
      <c r="C234">
        <v>10427</v>
      </c>
      <c r="D234">
        <v>433</v>
      </c>
      <c r="E234">
        <v>220</v>
      </c>
      <c r="G234">
        <f t="shared" si="15"/>
        <v>122766400</v>
      </c>
      <c r="H234">
        <f t="shared" si="16"/>
        <v>4797640</v>
      </c>
      <c r="I234">
        <f t="shared" si="17"/>
        <v>187489</v>
      </c>
      <c r="J234">
        <f t="shared" si="18"/>
        <v>1991.2287794434876</v>
      </c>
      <c r="K234">
        <f t="shared" si="19"/>
        <v>10501.369614512472</v>
      </c>
    </row>
    <row r="235" spans="1:11" x14ac:dyDescent="0.35">
      <c r="A235" s="1">
        <v>44254</v>
      </c>
      <c r="B235">
        <v>11159</v>
      </c>
      <c r="C235">
        <v>10477</v>
      </c>
      <c r="D235">
        <v>435</v>
      </c>
      <c r="E235">
        <v>247</v>
      </c>
      <c r="G235">
        <f t="shared" si="15"/>
        <v>124523281</v>
      </c>
      <c r="H235">
        <f t="shared" si="16"/>
        <v>4854165</v>
      </c>
      <c r="I235">
        <f t="shared" si="17"/>
        <v>189225</v>
      </c>
      <c r="J235">
        <f t="shared" si="18"/>
        <v>1978.311991857671</v>
      </c>
      <c r="K235">
        <f t="shared" si="19"/>
        <v>10915.274376417236</v>
      </c>
    </row>
    <row r="236" spans="1:11" x14ac:dyDescent="0.35">
      <c r="A236" s="1">
        <v>44255</v>
      </c>
      <c r="B236">
        <v>11171</v>
      </c>
      <c r="C236">
        <v>10493</v>
      </c>
      <c r="D236">
        <v>435</v>
      </c>
      <c r="E236">
        <v>243</v>
      </c>
      <c r="G236">
        <f t="shared" si="15"/>
        <v>124791241</v>
      </c>
      <c r="H236">
        <f t="shared" si="16"/>
        <v>4859385</v>
      </c>
      <c r="I236">
        <f t="shared" si="17"/>
        <v>189225</v>
      </c>
      <c r="J236">
        <f t="shared" si="18"/>
        <v>1949.4345568115782</v>
      </c>
      <c r="K236">
        <f t="shared" si="19"/>
        <v>10915.274376417236</v>
      </c>
    </row>
    <row r="237" spans="1:11" x14ac:dyDescent="0.35">
      <c r="A237" s="1">
        <v>44256</v>
      </c>
      <c r="B237">
        <v>11219</v>
      </c>
      <c r="C237">
        <v>10551</v>
      </c>
      <c r="D237">
        <v>437</v>
      </c>
      <c r="E237">
        <v>231</v>
      </c>
      <c r="G237">
        <f t="shared" si="15"/>
        <v>125865961</v>
      </c>
      <c r="H237">
        <f t="shared" si="16"/>
        <v>4902703</v>
      </c>
      <c r="I237">
        <f t="shared" si="17"/>
        <v>190969</v>
      </c>
      <c r="J237">
        <f t="shared" si="18"/>
        <v>2011.4444825002856</v>
      </c>
      <c r="K237">
        <f t="shared" si="19"/>
        <v>11337.179138321997</v>
      </c>
    </row>
    <row r="238" spans="1:11" x14ac:dyDescent="0.35">
      <c r="A238" s="1">
        <v>44257</v>
      </c>
      <c r="B238">
        <v>11235</v>
      </c>
      <c r="C238">
        <v>10556</v>
      </c>
      <c r="D238">
        <v>437</v>
      </c>
      <c r="E238">
        <v>242</v>
      </c>
      <c r="G238">
        <f t="shared" si="15"/>
        <v>126225225</v>
      </c>
      <c r="H238">
        <f t="shared" si="16"/>
        <v>4909695</v>
      </c>
      <c r="I238">
        <f t="shared" si="17"/>
        <v>190969</v>
      </c>
      <c r="J238">
        <f t="shared" si="18"/>
        <v>1972.6661517326038</v>
      </c>
      <c r="K238">
        <f t="shared" si="19"/>
        <v>11337.179138321997</v>
      </c>
    </row>
    <row r="239" spans="1:11" x14ac:dyDescent="0.35">
      <c r="A239" s="1">
        <v>44258</v>
      </c>
      <c r="B239">
        <v>11378</v>
      </c>
      <c r="C239">
        <v>10721</v>
      </c>
      <c r="D239">
        <v>441</v>
      </c>
      <c r="E239">
        <v>216</v>
      </c>
      <c r="G239">
        <f t="shared" si="15"/>
        <v>129458884</v>
      </c>
      <c r="H239">
        <f t="shared" si="16"/>
        <v>5017698</v>
      </c>
      <c r="I239">
        <f t="shared" si="17"/>
        <v>194481</v>
      </c>
      <c r="J239">
        <f t="shared" si="18"/>
        <v>1983.1029611896538</v>
      </c>
      <c r="K239">
        <f t="shared" si="19"/>
        <v>12204.98866213152</v>
      </c>
    </row>
    <row r="240" spans="1:11" x14ac:dyDescent="0.35">
      <c r="A240" s="1">
        <v>44259</v>
      </c>
      <c r="B240">
        <v>11455</v>
      </c>
      <c r="C240">
        <v>10754</v>
      </c>
      <c r="D240">
        <v>441</v>
      </c>
      <c r="E240">
        <v>260</v>
      </c>
      <c r="G240">
        <f t="shared" si="15"/>
        <v>131217025</v>
      </c>
      <c r="H240">
        <f t="shared" si="16"/>
        <v>5051655</v>
      </c>
      <c r="I240">
        <f t="shared" si="17"/>
        <v>194481</v>
      </c>
      <c r="J240">
        <f t="shared" si="18"/>
        <v>1801.2707282294082</v>
      </c>
      <c r="K240">
        <f t="shared" si="19"/>
        <v>12204.98866213152</v>
      </c>
    </row>
    <row r="241" spans="1:11" x14ac:dyDescent="0.35">
      <c r="A241" s="1">
        <v>44261</v>
      </c>
      <c r="B241">
        <v>11594</v>
      </c>
      <c r="C241">
        <v>10846</v>
      </c>
      <c r="D241">
        <v>444</v>
      </c>
      <c r="E241">
        <v>304</v>
      </c>
      <c r="G241">
        <f t="shared" si="15"/>
        <v>134420836</v>
      </c>
      <c r="H241">
        <f t="shared" si="16"/>
        <v>5147736</v>
      </c>
      <c r="I241">
        <f t="shared" si="17"/>
        <v>197136</v>
      </c>
      <c r="J241">
        <f t="shared" si="18"/>
        <v>1736.1658533673924</v>
      </c>
      <c r="K241">
        <f t="shared" si="19"/>
        <v>12876.845804988663</v>
      </c>
    </row>
    <row r="242" spans="1:11" x14ac:dyDescent="0.35">
      <c r="A242" s="1">
        <v>44263</v>
      </c>
      <c r="B242">
        <v>11680</v>
      </c>
      <c r="C242">
        <v>10927</v>
      </c>
      <c r="D242">
        <v>446</v>
      </c>
      <c r="E242">
        <v>307</v>
      </c>
      <c r="G242">
        <f t="shared" si="15"/>
        <v>136422400</v>
      </c>
      <c r="H242">
        <f t="shared" si="16"/>
        <v>5209280</v>
      </c>
      <c r="I242">
        <f t="shared" si="17"/>
        <v>198916</v>
      </c>
      <c r="J242">
        <f t="shared" si="18"/>
        <v>1708.3586849647006</v>
      </c>
      <c r="K242">
        <f t="shared" si="19"/>
        <v>13334.750566893425</v>
      </c>
    </row>
    <row r="243" spans="1:11" x14ac:dyDescent="0.35">
      <c r="A243" s="1">
        <v>44264</v>
      </c>
      <c r="B243">
        <v>11767</v>
      </c>
      <c r="C243">
        <v>10961</v>
      </c>
      <c r="D243">
        <v>446</v>
      </c>
      <c r="E243">
        <v>360</v>
      </c>
      <c r="G243">
        <f t="shared" si="15"/>
        <v>138462289</v>
      </c>
      <c r="H243">
        <f t="shared" si="16"/>
        <v>5248082</v>
      </c>
      <c r="I243">
        <f t="shared" si="17"/>
        <v>198916</v>
      </c>
      <c r="J243">
        <f t="shared" si="18"/>
        <v>1518.6700004055531</v>
      </c>
      <c r="K243">
        <f t="shared" si="19"/>
        <v>13334.750566893425</v>
      </c>
    </row>
    <row r="244" spans="1:11" x14ac:dyDescent="0.35">
      <c r="A244" s="1">
        <v>44265</v>
      </c>
      <c r="B244">
        <v>11852</v>
      </c>
      <c r="C244">
        <v>11035</v>
      </c>
      <c r="D244">
        <v>447</v>
      </c>
      <c r="E244">
        <v>370</v>
      </c>
      <c r="G244">
        <f t="shared" si="15"/>
        <v>140469904</v>
      </c>
      <c r="H244">
        <f t="shared" si="16"/>
        <v>5297844</v>
      </c>
      <c r="I244">
        <f t="shared" si="17"/>
        <v>199809</v>
      </c>
      <c r="J244">
        <f t="shared" si="18"/>
        <v>1418.4443658545949</v>
      </c>
      <c r="K244">
        <f t="shared" si="19"/>
        <v>13566.702947845806</v>
      </c>
    </row>
    <row r="245" spans="1:11" x14ac:dyDescent="0.35">
      <c r="A245" s="1">
        <v>44266</v>
      </c>
      <c r="B245">
        <v>11932</v>
      </c>
      <c r="C245">
        <v>11095</v>
      </c>
      <c r="D245">
        <v>447</v>
      </c>
      <c r="E245">
        <v>390</v>
      </c>
      <c r="G245">
        <f t="shared" si="15"/>
        <v>142372624</v>
      </c>
      <c r="H245">
        <f t="shared" si="16"/>
        <v>5333604</v>
      </c>
      <c r="I245">
        <f t="shared" si="17"/>
        <v>199809</v>
      </c>
      <c r="J245">
        <f t="shared" si="18"/>
        <v>1259.5487475027487</v>
      </c>
      <c r="K245">
        <f t="shared" si="19"/>
        <v>13566.702947845806</v>
      </c>
    </row>
    <row r="246" spans="1:11" x14ac:dyDescent="0.35">
      <c r="A246" s="1">
        <v>44267</v>
      </c>
      <c r="B246">
        <v>12103</v>
      </c>
      <c r="C246">
        <v>11146</v>
      </c>
      <c r="D246">
        <v>449</v>
      </c>
      <c r="E246">
        <v>508</v>
      </c>
      <c r="G246">
        <f t="shared" si="15"/>
        <v>146482609</v>
      </c>
      <c r="H246">
        <f t="shared" si="16"/>
        <v>5434247</v>
      </c>
      <c r="I246">
        <f t="shared" si="17"/>
        <v>201601</v>
      </c>
      <c r="J246">
        <f t="shared" si="18"/>
        <v>1078.9397297965124</v>
      </c>
      <c r="K246">
        <f t="shared" si="19"/>
        <v>14036.607709750568</v>
      </c>
    </row>
    <row r="247" spans="1:11" x14ac:dyDescent="0.35">
      <c r="A247" s="1">
        <v>44268</v>
      </c>
      <c r="B247">
        <v>12152</v>
      </c>
      <c r="C247">
        <v>11190</v>
      </c>
      <c r="D247">
        <v>449</v>
      </c>
      <c r="E247">
        <v>513</v>
      </c>
      <c r="G247">
        <f t="shared" si="15"/>
        <v>147671104</v>
      </c>
      <c r="H247">
        <f t="shared" si="16"/>
        <v>5456248</v>
      </c>
      <c r="I247">
        <f t="shared" si="17"/>
        <v>201601</v>
      </c>
      <c r="J247">
        <f t="shared" si="18"/>
        <v>993.30838311254263</v>
      </c>
      <c r="K247">
        <f t="shared" si="19"/>
        <v>14036.607709750568</v>
      </c>
    </row>
    <row r="248" spans="1:11" x14ac:dyDescent="0.35">
      <c r="A248" s="1">
        <v>44269</v>
      </c>
      <c r="B248">
        <v>12307</v>
      </c>
      <c r="C248">
        <v>11212</v>
      </c>
      <c r="D248">
        <v>451</v>
      </c>
      <c r="E248">
        <v>644</v>
      </c>
      <c r="G248">
        <f t="shared" si="15"/>
        <v>151462249</v>
      </c>
      <c r="H248">
        <f t="shared" si="16"/>
        <v>5550457</v>
      </c>
      <c r="I248">
        <f t="shared" si="17"/>
        <v>203401</v>
      </c>
      <c r="J248">
        <f t="shared" si="18"/>
        <v>858.97733794162616</v>
      </c>
      <c r="K248">
        <f t="shared" si="19"/>
        <v>14514.512471655331</v>
      </c>
    </row>
    <row r="249" spans="1:11" x14ac:dyDescent="0.35">
      <c r="A249" s="1">
        <v>44270</v>
      </c>
      <c r="B249">
        <v>12442</v>
      </c>
      <c r="C249">
        <v>11317</v>
      </c>
      <c r="D249">
        <v>453</v>
      </c>
      <c r="E249">
        <v>672</v>
      </c>
      <c r="G249">
        <f t="shared" si="15"/>
        <v>154803364</v>
      </c>
      <c r="H249">
        <f t="shared" si="16"/>
        <v>5636226</v>
      </c>
      <c r="I249">
        <f t="shared" si="17"/>
        <v>205209</v>
      </c>
      <c r="J249">
        <f t="shared" si="18"/>
        <v>764.12797261838284</v>
      </c>
      <c r="K249">
        <f t="shared" si="19"/>
        <v>15000.417233560092</v>
      </c>
    </row>
    <row r="250" spans="1:11" x14ac:dyDescent="0.35">
      <c r="A250" s="1">
        <v>44271</v>
      </c>
      <c r="B250">
        <v>12563</v>
      </c>
      <c r="C250">
        <v>11377</v>
      </c>
      <c r="D250">
        <v>453</v>
      </c>
      <c r="E250">
        <v>733</v>
      </c>
      <c r="G250">
        <f t="shared" si="15"/>
        <v>157828969</v>
      </c>
      <c r="H250">
        <f t="shared" si="16"/>
        <v>5691039</v>
      </c>
      <c r="I250">
        <f t="shared" si="17"/>
        <v>205209</v>
      </c>
      <c r="J250">
        <f t="shared" si="18"/>
        <v>593.28951868887816</v>
      </c>
      <c r="K250">
        <f t="shared" si="19"/>
        <v>15000.417233560092</v>
      </c>
    </row>
    <row r="251" spans="1:11" x14ac:dyDescent="0.35">
      <c r="A251" s="1">
        <v>44272</v>
      </c>
      <c r="B251">
        <v>12673</v>
      </c>
      <c r="C251">
        <v>11432</v>
      </c>
      <c r="D251">
        <v>459</v>
      </c>
      <c r="E251">
        <v>782</v>
      </c>
      <c r="G251">
        <f t="shared" si="15"/>
        <v>160604929</v>
      </c>
      <c r="H251">
        <f t="shared" si="16"/>
        <v>5816907</v>
      </c>
      <c r="I251">
        <f t="shared" si="17"/>
        <v>210681</v>
      </c>
      <c r="J251">
        <f t="shared" si="18"/>
        <v>749.16462661959349</v>
      </c>
      <c r="K251">
        <f t="shared" si="19"/>
        <v>16506.131519274379</v>
      </c>
    </row>
    <row r="252" spans="1:11" x14ac:dyDescent="0.35">
      <c r="A252" s="1">
        <v>44273</v>
      </c>
      <c r="B252">
        <v>12824</v>
      </c>
      <c r="C252">
        <v>11510</v>
      </c>
      <c r="D252">
        <v>459</v>
      </c>
      <c r="E252">
        <v>855</v>
      </c>
      <c r="G252">
        <f t="shared" si="15"/>
        <v>164454976</v>
      </c>
      <c r="H252">
        <f t="shared" si="16"/>
        <v>5886216</v>
      </c>
      <c r="I252">
        <f t="shared" si="17"/>
        <v>210681</v>
      </c>
      <c r="J252">
        <f t="shared" si="18"/>
        <v>541.53933464821864</v>
      </c>
      <c r="K252">
        <f t="shared" si="19"/>
        <v>16506.131519274379</v>
      </c>
    </row>
    <row r="253" spans="1:11" x14ac:dyDescent="0.35">
      <c r="A253" s="1">
        <v>44275</v>
      </c>
      <c r="B253">
        <v>13016</v>
      </c>
      <c r="C253">
        <v>11612</v>
      </c>
      <c r="D253">
        <v>464</v>
      </c>
      <c r="E253">
        <v>940</v>
      </c>
      <c r="G253">
        <f t="shared" si="15"/>
        <v>169416256</v>
      </c>
      <c r="H253">
        <f t="shared" si="16"/>
        <v>6039424</v>
      </c>
      <c r="I253">
        <f t="shared" si="17"/>
        <v>215296</v>
      </c>
      <c r="J253">
        <f t="shared" si="18"/>
        <v>531.66733824820051</v>
      </c>
      <c r="K253">
        <f t="shared" si="19"/>
        <v>17815.893424036283</v>
      </c>
    </row>
    <row r="254" spans="1:11" x14ac:dyDescent="0.35">
      <c r="A254" s="1">
        <v>44276</v>
      </c>
      <c r="B254">
        <v>13128</v>
      </c>
      <c r="C254">
        <v>11662</v>
      </c>
      <c r="D254">
        <v>464</v>
      </c>
      <c r="E254">
        <v>1002</v>
      </c>
      <c r="G254">
        <f t="shared" si="15"/>
        <v>172344384</v>
      </c>
      <c r="H254">
        <f t="shared" si="16"/>
        <v>6091392</v>
      </c>
      <c r="I254">
        <f t="shared" si="17"/>
        <v>215296</v>
      </c>
      <c r="J254">
        <f t="shared" si="18"/>
        <v>400.67814506360463</v>
      </c>
      <c r="K254">
        <f t="shared" si="19"/>
        <v>17815.893424036283</v>
      </c>
    </row>
    <row r="255" spans="1:11" x14ac:dyDescent="0.35">
      <c r="A255" s="1">
        <v>44277</v>
      </c>
      <c r="B255">
        <v>13341</v>
      </c>
      <c r="C255">
        <v>11762</v>
      </c>
      <c r="D255">
        <v>471</v>
      </c>
      <c r="E255">
        <v>1108</v>
      </c>
      <c r="G255">
        <f t="shared" si="15"/>
        <v>177982281</v>
      </c>
      <c r="H255">
        <f t="shared" si="16"/>
        <v>6283611</v>
      </c>
      <c r="I255">
        <f t="shared" si="17"/>
        <v>221841</v>
      </c>
      <c r="J255">
        <f t="shared" si="18"/>
        <v>450.86917749553777</v>
      </c>
      <c r="K255">
        <f t="shared" si="19"/>
        <v>19733.560090702951</v>
      </c>
    </row>
    <row r="256" spans="1:11" x14ac:dyDescent="0.35">
      <c r="A256" s="1">
        <v>44278</v>
      </c>
      <c r="B256">
        <v>13540</v>
      </c>
      <c r="C256">
        <v>11897</v>
      </c>
      <c r="D256">
        <v>474</v>
      </c>
      <c r="E256">
        <v>1169</v>
      </c>
      <c r="G256">
        <f t="shared" si="15"/>
        <v>183331600</v>
      </c>
      <c r="H256">
        <f t="shared" si="16"/>
        <v>6417960</v>
      </c>
      <c r="I256">
        <f t="shared" si="17"/>
        <v>224676</v>
      </c>
      <c r="J256">
        <f t="shared" si="18"/>
        <v>354.5890431246853</v>
      </c>
      <c r="K256">
        <f t="shared" si="19"/>
        <v>20585.417233560092</v>
      </c>
    </row>
    <row r="257" spans="1:11" x14ac:dyDescent="0.35">
      <c r="A257" s="1">
        <v>44279</v>
      </c>
      <c r="B257">
        <v>13648</v>
      </c>
      <c r="C257">
        <v>11922</v>
      </c>
      <c r="D257">
        <v>476</v>
      </c>
      <c r="E257">
        <v>1250</v>
      </c>
      <c r="G257">
        <f t="shared" si="15"/>
        <v>186267904</v>
      </c>
      <c r="H257">
        <f t="shared" si="16"/>
        <v>6496448</v>
      </c>
      <c r="I257">
        <f t="shared" si="17"/>
        <v>226576</v>
      </c>
      <c r="J257">
        <f t="shared" si="18"/>
        <v>320.34465191572781</v>
      </c>
      <c r="K257">
        <f t="shared" si="19"/>
        <v>21163.321995464856</v>
      </c>
    </row>
    <row r="258" spans="1:11" x14ac:dyDescent="0.35">
      <c r="A258" s="1">
        <v>44280</v>
      </c>
      <c r="B258">
        <v>13798</v>
      </c>
      <c r="C258">
        <v>11980</v>
      </c>
      <c r="D258">
        <v>483</v>
      </c>
      <c r="E258">
        <v>1335</v>
      </c>
      <c r="G258">
        <f t="shared" si="15"/>
        <v>190384804</v>
      </c>
      <c r="H258">
        <f t="shared" si="16"/>
        <v>6664434</v>
      </c>
      <c r="I258">
        <f t="shared" si="17"/>
        <v>233289</v>
      </c>
      <c r="J258">
        <f t="shared" si="18"/>
        <v>433.69944585454982</v>
      </c>
      <c r="K258">
        <f t="shared" si="19"/>
        <v>23248.98866213152</v>
      </c>
    </row>
    <row r="259" spans="1:11" x14ac:dyDescent="0.35">
      <c r="A259" s="1">
        <v>44281</v>
      </c>
      <c r="B259">
        <v>14149</v>
      </c>
      <c r="C259">
        <v>12095</v>
      </c>
      <c r="D259">
        <v>498</v>
      </c>
      <c r="E259">
        <v>1556</v>
      </c>
      <c r="G259">
        <f t="shared" ref="G259:G316" si="20">B259^2</f>
        <v>200194201</v>
      </c>
      <c r="H259">
        <f t="shared" ref="H259:H316" si="21">B259*D259</f>
        <v>7046202</v>
      </c>
      <c r="I259">
        <f t="shared" ref="I259:I316" si="22">D259^2</f>
        <v>248004</v>
      </c>
      <c r="J259">
        <f t="shared" ref="J259:J316" si="23">(D259-($N$13*B259 +$N$14))^2</f>
        <v>691.44179445856832</v>
      </c>
      <c r="K259">
        <f t="shared" ref="K259:K316" si="24">(D259-$N$11)^2</f>
        <v>28048.274376417234</v>
      </c>
    </row>
    <row r="260" spans="1:11" x14ac:dyDescent="0.35">
      <c r="A260" s="1">
        <v>44283</v>
      </c>
      <c r="B260">
        <v>14641</v>
      </c>
      <c r="C260">
        <v>12254</v>
      </c>
      <c r="D260">
        <v>505</v>
      </c>
      <c r="E260">
        <v>1882</v>
      </c>
      <c r="G260">
        <f t="shared" si="20"/>
        <v>214358881</v>
      </c>
      <c r="H260">
        <f t="shared" si="21"/>
        <v>7393705</v>
      </c>
      <c r="I260">
        <f t="shared" si="22"/>
        <v>255025</v>
      </c>
      <c r="J260">
        <f t="shared" si="23"/>
        <v>397.47402044438235</v>
      </c>
      <c r="K260">
        <f t="shared" si="24"/>
        <v>30441.941043083902</v>
      </c>
    </row>
    <row r="261" spans="1:11" x14ac:dyDescent="0.35">
      <c r="A261" s="1">
        <v>44284</v>
      </c>
      <c r="B261">
        <v>14863</v>
      </c>
      <c r="C261">
        <v>12318</v>
      </c>
      <c r="D261">
        <v>508</v>
      </c>
      <c r="E261">
        <v>2037</v>
      </c>
      <c r="G261">
        <f t="shared" si="20"/>
        <v>220908769</v>
      </c>
      <c r="H261">
        <f t="shared" si="21"/>
        <v>7550404</v>
      </c>
      <c r="I261">
        <f t="shared" si="22"/>
        <v>258064</v>
      </c>
      <c r="J261">
        <f t="shared" si="23"/>
        <v>285.91837144746142</v>
      </c>
      <c r="K261">
        <f t="shared" si="24"/>
        <v>31497.798185941047</v>
      </c>
    </row>
    <row r="262" spans="1:11" x14ac:dyDescent="0.35">
      <c r="A262" s="1">
        <v>44285</v>
      </c>
      <c r="B262">
        <v>15015</v>
      </c>
      <c r="C262">
        <v>12428</v>
      </c>
      <c r="D262">
        <v>519</v>
      </c>
      <c r="E262">
        <v>2068</v>
      </c>
      <c r="G262">
        <f t="shared" si="20"/>
        <v>225450225</v>
      </c>
      <c r="H262">
        <f t="shared" si="21"/>
        <v>7792785</v>
      </c>
      <c r="I262">
        <f t="shared" si="22"/>
        <v>269361</v>
      </c>
      <c r="J262">
        <f t="shared" si="23"/>
        <v>565.58805782688296</v>
      </c>
      <c r="K262">
        <f t="shared" si="24"/>
        <v>35523.274376417234</v>
      </c>
    </row>
    <row r="263" spans="1:11" x14ac:dyDescent="0.35">
      <c r="A263" s="1">
        <v>44286</v>
      </c>
      <c r="B263">
        <v>15182</v>
      </c>
      <c r="C263">
        <v>12547</v>
      </c>
      <c r="D263">
        <v>534</v>
      </c>
      <c r="E263">
        <v>2111</v>
      </c>
      <c r="G263">
        <f t="shared" si="20"/>
        <v>230493124</v>
      </c>
      <c r="H263">
        <f t="shared" si="21"/>
        <v>8107188</v>
      </c>
      <c r="I263">
        <f t="shared" si="22"/>
        <v>285156</v>
      </c>
      <c r="J263">
        <f t="shared" si="23"/>
        <v>1172.9116281152758</v>
      </c>
      <c r="K263">
        <f t="shared" si="24"/>
        <v>41402.560090702951</v>
      </c>
    </row>
    <row r="264" spans="1:11" x14ac:dyDescent="0.35">
      <c r="A264" s="1">
        <v>44287</v>
      </c>
      <c r="B264">
        <v>15443</v>
      </c>
      <c r="C264">
        <v>12554</v>
      </c>
      <c r="D264">
        <v>532</v>
      </c>
      <c r="E264">
        <v>2357</v>
      </c>
      <c r="G264">
        <f t="shared" si="20"/>
        <v>238486249</v>
      </c>
      <c r="H264">
        <f t="shared" si="21"/>
        <v>8215676</v>
      </c>
      <c r="I264">
        <f t="shared" si="22"/>
        <v>283024</v>
      </c>
      <c r="J264">
        <f t="shared" si="23"/>
        <v>633.089003915837</v>
      </c>
      <c r="K264">
        <f t="shared" si="24"/>
        <v>40592.655328798188</v>
      </c>
    </row>
    <row r="265" spans="1:11" x14ac:dyDescent="0.35">
      <c r="A265" s="1">
        <v>44288</v>
      </c>
      <c r="B265">
        <v>15790</v>
      </c>
      <c r="C265">
        <v>12597</v>
      </c>
      <c r="D265">
        <v>544</v>
      </c>
      <c r="E265">
        <v>2649</v>
      </c>
      <c r="G265">
        <f t="shared" si="20"/>
        <v>249324100</v>
      </c>
      <c r="H265">
        <f t="shared" si="21"/>
        <v>8589760</v>
      </c>
      <c r="I265">
        <f t="shared" si="22"/>
        <v>295936</v>
      </c>
      <c r="J265">
        <f t="shared" si="23"/>
        <v>769.49067226466684</v>
      </c>
      <c r="K265">
        <f t="shared" si="24"/>
        <v>45572.08390022676</v>
      </c>
    </row>
    <row r="266" spans="1:11" x14ac:dyDescent="0.35">
      <c r="A266" s="1">
        <v>44289</v>
      </c>
      <c r="B266">
        <v>16057</v>
      </c>
      <c r="C266">
        <v>12766</v>
      </c>
      <c r="D266">
        <v>552</v>
      </c>
      <c r="E266">
        <v>2739</v>
      </c>
      <c r="G266">
        <f t="shared" si="20"/>
        <v>257827249</v>
      </c>
      <c r="H266">
        <f t="shared" si="21"/>
        <v>8863464</v>
      </c>
      <c r="I266">
        <f t="shared" si="22"/>
        <v>304704</v>
      </c>
      <c r="J266">
        <f t="shared" si="23"/>
        <v>811.69426188765499</v>
      </c>
      <c r="K266">
        <f t="shared" si="24"/>
        <v>49051.702947845806</v>
      </c>
    </row>
    <row r="267" spans="1:11" x14ac:dyDescent="0.35">
      <c r="A267" s="1">
        <v>44290</v>
      </c>
      <c r="B267">
        <v>16214</v>
      </c>
      <c r="C267">
        <v>12844</v>
      </c>
      <c r="D267">
        <v>554</v>
      </c>
      <c r="E267">
        <v>2816</v>
      </c>
      <c r="G267">
        <f t="shared" si="20"/>
        <v>262893796</v>
      </c>
      <c r="H267">
        <f t="shared" si="21"/>
        <v>8982556</v>
      </c>
      <c r="I267">
        <f t="shared" si="22"/>
        <v>306916</v>
      </c>
      <c r="J267">
        <f t="shared" si="23"/>
        <v>687.87994572377056</v>
      </c>
      <c r="K267">
        <f t="shared" si="24"/>
        <v>49941.607709750569</v>
      </c>
    </row>
    <row r="268" spans="1:11" x14ac:dyDescent="0.35">
      <c r="A268" s="1">
        <v>44291</v>
      </c>
      <c r="B268">
        <v>16479</v>
      </c>
      <c r="C268">
        <v>13050</v>
      </c>
      <c r="D268">
        <v>556</v>
      </c>
      <c r="E268">
        <v>2873</v>
      </c>
      <c r="G268">
        <f t="shared" si="20"/>
        <v>271557441</v>
      </c>
      <c r="H268">
        <f t="shared" si="21"/>
        <v>9162324</v>
      </c>
      <c r="I268">
        <f t="shared" si="22"/>
        <v>309136</v>
      </c>
      <c r="J268">
        <f t="shared" si="23"/>
        <v>442.35857330549146</v>
      </c>
      <c r="K268">
        <f t="shared" si="24"/>
        <v>50839.512471655333</v>
      </c>
    </row>
    <row r="269" spans="1:11" x14ac:dyDescent="0.35">
      <c r="A269" s="1">
        <v>44292</v>
      </c>
      <c r="B269">
        <v>16697</v>
      </c>
      <c r="C269">
        <v>13087</v>
      </c>
      <c r="D269">
        <v>563</v>
      </c>
      <c r="E269">
        <v>3047</v>
      </c>
      <c r="G269">
        <f t="shared" si="20"/>
        <v>278789809</v>
      </c>
      <c r="H269">
        <f t="shared" si="21"/>
        <v>9400411</v>
      </c>
      <c r="I269">
        <f t="shared" si="22"/>
        <v>316969</v>
      </c>
      <c r="J269">
        <f t="shared" si="23"/>
        <v>488.9979706663762</v>
      </c>
      <c r="K269">
        <f t="shared" si="24"/>
        <v>54045.179138321997</v>
      </c>
    </row>
    <row r="270" spans="1:11" x14ac:dyDescent="0.35">
      <c r="A270" s="1">
        <v>44293</v>
      </c>
      <c r="B270">
        <v>16990</v>
      </c>
      <c r="C270">
        <v>13208</v>
      </c>
      <c r="D270">
        <v>568</v>
      </c>
      <c r="E270">
        <v>3214</v>
      </c>
      <c r="G270">
        <f t="shared" si="20"/>
        <v>288660100</v>
      </c>
      <c r="H270">
        <f t="shared" si="21"/>
        <v>9650320</v>
      </c>
      <c r="I270">
        <f t="shared" si="22"/>
        <v>322624</v>
      </c>
      <c r="J270">
        <f t="shared" si="23"/>
        <v>367.02565210696264</v>
      </c>
      <c r="K270">
        <f t="shared" si="24"/>
        <v>56394.941043083905</v>
      </c>
    </row>
    <row r="271" spans="1:11" x14ac:dyDescent="0.35">
      <c r="A271" s="1">
        <v>44294</v>
      </c>
      <c r="B271">
        <v>17073</v>
      </c>
      <c r="C271">
        <v>13332</v>
      </c>
      <c r="D271">
        <v>570</v>
      </c>
      <c r="E271">
        <v>3171</v>
      </c>
      <c r="G271">
        <f t="shared" si="20"/>
        <v>291487329</v>
      </c>
      <c r="H271">
        <f t="shared" si="21"/>
        <v>9731610</v>
      </c>
      <c r="I271">
        <f t="shared" si="22"/>
        <v>324900</v>
      </c>
      <c r="J271">
        <f t="shared" si="23"/>
        <v>357.37408427664326</v>
      </c>
      <c r="K271">
        <f t="shared" si="24"/>
        <v>57348.845804988661</v>
      </c>
    </row>
    <row r="272" spans="1:11" x14ac:dyDescent="0.35">
      <c r="A272" s="1">
        <v>44295</v>
      </c>
      <c r="B272">
        <v>17271</v>
      </c>
      <c r="C272">
        <v>13496</v>
      </c>
      <c r="D272">
        <v>574</v>
      </c>
      <c r="E272">
        <v>3201</v>
      </c>
      <c r="G272">
        <f t="shared" si="20"/>
        <v>298287441</v>
      </c>
      <c r="H272">
        <f t="shared" si="21"/>
        <v>9913554</v>
      </c>
      <c r="I272">
        <f t="shared" si="22"/>
        <v>329476</v>
      </c>
      <c r="J272">
        <f t="shared" si="23"/>
        <v>307.24292883650145</v>
      </c>
      <c r="K272">
        <f t="shared" si="24"/>
        <v>59280.655328798188</v>
      </c>
    </row>
    <row r="273" spans="1:11" x14ac:dyDescent="0.35">
      <c r="A273" s="1">
        <v>44296</v>
      </c>
      <c r="B273">
        <v>17447</v>
      </c>
      <c r="C273">
        <v>13636</v>
      </c>
      <c r="D273">
        <v>576</v>
      </c>
      <c r="E273">
        <v>3235</v>
      </c>
      <c r="G273">
        <f t="shared" si="20"/>
        <v>304397809</v>
      </c>
      <c r="H273">
        <f t="shared" si="21"/>
        <v>10049472</v>
      </c>
      <c r="I273">
        <f t="shared" si="22"/>
        <v>331776</v>
      </c>
      <c r="J273">
        <f t="shared" si="23"/>
        <v>217.55321282774526</v>
      </c>
      <c r="K273">
        <f t="shared" si="24"/>
        <v>60258.560090702951</v>
      </c>
    </row>
    <row r="274" spans="1:11" x14ac:dyDescent="0.35">
      <c r="A274" s="1">
        <v>44297</v>
      </c>
      <c r="B274">
        <v>17760</v>
      </c>
      <c r="C274">
        <v>13720</v>
      </c>
      <c r="D274">
        <v>585</v>
      </c>
      <c r="E274">
        <v>3455</v>
      </c>
      <c r="G274">
        <f t="shared" si="20"/>
        <v>315417600</v>
      </c>
      <c r="H274">
        <f t="shared" si="21"/>
        <v>10389600</v>
      </c>
      <c r="I274">
        <f t="shared" si="22"/>
        <v>342225</v>
      </c>
      <c r="J274">
        <f t="shared" si="23"/>
        <v>232.60125337242548</v>
      </c>
      <c r="K274">
        <f t="shared" si="24"/>
        <v>64758.131519274379</v>
      </c>
    </row>
    <row r="275" spans="1:11" x14ac:dyDescent="0.35">
      <c r="A275" s="1">
        <v>44298</v>
      </c>
      <c r="B275">
        <v>17947</v>
      </c>
      <c r="C275">
        <v>13863</v>
      </c>
      <c r="D275">
        <v>586</v>
      </c>
      <c r="E275">
        <v>3498</v>
      </c>
      <c r="G275">
        <f t="shared" si="20"/>
        <v>322094809</v>
      </c>
      <c r="H275">
        <f t="shared" si="21"/>
        <v>10516942</v>
      </c>
      <c r="I275">
        <f t="shared" si="22"/>
        <v>343396</v>
      </c>
      <c r="J275">
        <f t="shared" si="23"/>
        <v>124.8570012804164</v>
      </c>
      <c r="K275">
        <f t="shared" si="24"/>
        <v>65268.08390022676</v>
      </c>
    </row>
    <row r="276" spans="1:11" x14ac:dyDescent="0.35">
      <c r="A276" s="1">
        <v>44300</v>
      </c>
      <c r="B276">
        <v>18606</v>
      </c>
      <c r="C276">
        <v>16469</v>
      </c>
      <c r="D276">
        <v>605</v>
      </c>
      <c r="E276">
        <v>1532</v>
      </c>
      <c r="G276">
        <f t="shared" si="20"/>
        <v>346183236</v>
      </c>
      <c r="H276">
        <f t="shared" si="21"/>
        <v>11256630</v>
      </c>
      <c r="I276">
        <f t="shared" si="22"/>
        <v>366025</v>
      </c>
      <c r="J276">
        <f t="shared" si="23"/>
        <v>150.82577872674906</v>
      </c>
      <c r="K276">
        <f t="shared" si="24"/>
        <v>75337.179138321997</v>
      </c>
    </row>
    <row r="277" spans="1:11" x14ac:dyDescent="0.35">
      <c r="A277" s="1">
        <v>44301</v>
      </c>
      <c r="B277">
        <v>18980</v>
      </c>
      <c r="C277">
        <v>16685</v>
      </c>
      <c r="D277">
        <v>611</v>
      </c>
      <c r="E277">
        <v>1684</v>
      </c>
      <c r="G277">
        <f t="shared" si="20"/>
        <v>360240400</v>
      </c>
      <c r="H277">
        <f t="shared" si="21"/>
        <v>11596780</v>
      </c>
      <c r="I277">
        <f t="shared" si="22"/>
        <v>373321</v>
      </c>
      <c r="J277">
        <f t="shared" si="23"/>
        <v>66.039344657698564</v>
      </c>
      <c r="K277">
        <f t="shared" si="24"/>
        <v>78666.893424036287</v>
      </c>
    </row>
    <row r="278" spans="1:11" x14ac:dyDescent="0.35">
      <c r="A278" s="1">
        <v>44302</v>
      </c>
      <c r="B278">
        <v>19110</v>
      </c>
      <c r="C278">
        <v>16742</v>
      </c>
      <c r="D278">
        <v>614</v>
      </c>
      <c r="E278">
        <v>1754</v>
      </c>
      <c r="G278">
        <f t="shared" si="20"/>
        <v>365192100</v>
      </c>
      <c r="H278">
        <f t="shared" si="21"/>
        <v>11733540</v>
      </c>
      <c r="I278">
        <f t="shared" si="22"/>
        <v>376996</v>
      </c>
      <c r="J278">
        <f t="shared" si="23"/>
        <v>57.71086222410753</v>
      </c>
      <c r="K278">
        <f t="shared" si="24"/>
        <v>80358.750566893432</v>
      </c>
    </row>
    <row r="279" spans="1:11" x14ac:dyDescent="0.35">
      <c r="A279" s="1">
        <v>44303</v>
      </c>
      <c r="B279">
        <v>19354</v>
      </c>
      <c r="C279">
        <v>17028</v>
      </c>
      <c r="D279">
        <v>618</v>
      </c>
      <c r="E279">
        <v>1708</v>
      </c>
      <c r="G279">
        <f t="shared" si="20"/>
        <v>374577316</v>
      </c>
      <c r="H279">
        <f t="shared" si="21"/>
        <v>11960772</v>
      </c>
      <c r="I279">
        <f t="shared" si="22"/>
        <v>381924</v>
      </c>
      <c r="J279">
        <f t="shared" si="23"/>
        <v>24.718838612913036</v>
      </c>
      <c r="K279">
        <f t="shared" si="24"/>
        <v>82642.560090702944</v>
      </c>
    </row>
    <row r="280" spans="1:11" x14ac:dyDescent="0.35">
      <c r="A280" s="1">
        <v>44304</v>
      </c>
      <c r="B280">
        <v>19446</v>
      </c>
      <c r="C280">
        <v>17099</v>
      </c>
      <c r="D280">
        <v>619</v>
      </c>
      <c r="E280">
        <v>1728</v>
      </c>
      <c r="G280">
        <f t="shared" si="20"/>
        <v>378146916</v>
      </c>
      <c r="H280">
        <f t="shared" si="21"/>
        <v>12037074</v>
      </c>
      <c r="I280">
        <f t="shared" si="22"/>
        <v>383161</v>
      </c>
      <c r="J280">
        <f t="shared" si="23"/>
        <v>12.067757450025741</v>
      </c>
      <c r="K280">
        <f t="shared" si="24"/>
        <v>83218.512471655325</v>
      </c>
    </row>
    <row r="281" spans="1:11" x14ac:dyDescent="0.35">
      <c r="A281" s="1">
        <v>44306</v>
      </c>
      <c r="B281">
        <v>20015</v>
      </c>
      <c r="C281">
        <v>17534</v>
      </c>
      <c r="D281">
        <v>626</v>
      </c>
      <c r="E281">
        <v>1855</v>
      </c>
      <c r="G281">
        <f t="shared" si="20"/>
        <v>400600225</v>
      </c>
      <c r="H281">
        <f t="shared" si="21"/>
        <v>12529390</v>
      </c>
      <c r="I281">
        <f t="shared" si="22"/>
        <v>391876</v>
      </c>
      <c r="J281">
        <f t="shared" si="23"/>
        <v>24.7538772532275</v>
      </c>
      <c r="K281">
        <f t="shared" si="24"/>
        <v>87306.179138321997</v>
      </c>
    </row>
    <row r="282" spans="1:11" x14ac:dyDescent="0.35">
      <c r="A282" s="1">
        <v>44307</v>
      </c>
      <c r="B282">
        <v>20386</v>
      </c>
      <c r="C282">
        <v>17810</v>
      </c>
      <c r="D282">
        <v>627</v>
      </c>
      <c r="E282">
        <v>1949</v>
      </c>
      <c r="G282">
        <f t="shared" si="20"/>
        <v>415588996</v>
      </c>
      <c r="H282">
        <f t="shared" si="21"/>
        <v>12782022</v>
      </c>
      <c r="I282">
        <f t="shared" si="22"/>
        <v>393129</v>
      </c>
      <c r="J282">
        <f t="shared" si="23"/>
        <v>197.36112699300762</v>
      </c>
      <c r="K282">
        <f t="shared" si="24"/>
        <v>87898.131519274379</v>
      </c>
    </row>
    <row r="283" spans="1:11" x14ac:dyDescent="0.35">
      <c r="A283" s="1">
        <v>44308</v>
      </c>
      <c r="B283">
        <v>20547</v>
      </c>
      <c r="C283">
        <v>17951</v>
      </c>
      <c r="D283">
        <v>634</v>
      </c>
      <c r="E283">
        <v>1962</v>
      </c>
      <c r="G283">
        <f t="shared" si="20"/>
        <v>422179209</v>
      </c>
      <c r="H283">
        <f t="shared" si="21"/>
        <v>13026798</v>
      </c>
      <c r="I283">
        <f t="shared" si="22"/>
        <v>401956</v>
      </c>
      <c r="J283">
        <f t="shared" si="23"/>
        <v>130.41449441304849</v>
      </c>
      <c r="K283">
        <f t="shared" si="24"/>
        <v>92097.79818594105</v>
      </c>
    </row>
    <row r="284" spans="1:11" x14ac:dyDescent="0.35">
      <c r="A284" s="1">
        <v>44309</v>
      </c>
      <c r="B284">
        <v>21031</v>
      </c>
      <c r="C284">
        <v>18222</v>
      </c>
      <c r="D284">
        <v>649</v>
      </c>
      <c r="E284">
        <v>2160</v>
      </c>
      <c r="G284">
        <f t="shared" si="20"/>
        <v>442302961</v>
      </c>
      <c r="H284">
        <f t="shared" si="21"/>
        <v>13649119</v>
      </c>
      <c r="I284">
        <f t="shared" si="22"/>
        <v>421201</v>
      </c>
      <c r="J284">
        <f t="shared" si="23"/>
        <v>91.417215369182131</v>
      </c>
      <c r="K284">
        <f t="shared" si="24"/>
        <v>101427.08390022676</v>
      </c>
    </row>
    <row r="285" spans="1:11" x14ac:dyDescent="0.35">
      <c r="A285" s="1">
        <v>44310</v>
      </c>
      <c r="B285">
        <v>21408</v>
      </c>
      <c r="C285">
        <v>18995</v>
      </c>
      <c r="D285">
        <v>655</v>
      </c>
      <c r="E285">
        <v>1758</v>
      </c>
      <c r="G285">
        <f t="shared" si="20"/>
        <v>458302464</v>
      </c>
      <c r="H285">
        <f t="shared" si="21"/>
        <v>14022240</v>
      </c>
      <c r="I285">
        <f t="shared" si="22"/>
        <v>429025</v>
      </c>
      <c r="J285">
        <f t="shared" si="23"/>
        <v>190.36671981133466</v>
      </c>
      <c r="K285">
        <f t="shared" si="24"/>
        <v>105284.79818594105</v>
      </c>
    </row>
    <row r="286" spans="1:11" x14ac:dyDescent="0.35">
      <c r="A286" s="1">
        <v>44311</v>
      </c>
      <c r="B286">
        <v>21563</v>
      </c>
      <c r="C286">
        <v>19055</v>
      </c>
      <c r="D286">
        <v>660</v>
      </c>
      <c r="E286">
        <v>1848</v>
      </c>
      <c r="G286">
        <f t="shared" si="20"/>
        <v>464962969</v>
      </c>
      <c r="H286">
        <f t="shared" si="21"/>
        <v>14231580</v>
      </c>
      <c r="I286">
        <f t="shared" si="22"/>
        <v>435600</v>
      </c>
      <c r="J286">
        <f t="shared" si="23"/>
        <v>169.15147749230894</v>
      </c>
      <c r="K286">
        <f t="shared" si="24"/>
        <v>108554.56009070296</v>
      </c>
    </row>
    <row r="287" spans="1:11" x14ac:dyDescent="0.35">
      <c r="A287" s="1">
        <v>44313</v>
      </c>
      <c r="B287">
        <v>22139</v>
      </c>
      <c r="C287">
        <v>19506</v>
      </c>
      <c r="D287">
        <v>669</v>
      </c>
      <c r="E287">
        <v>1964</v>
      </c>
      <c r="G287">
        <f t="shared" si="20"/>
        <v>490135321</v>
      </c>
      <c r="H287">
        <f t="shared" si="21"/>
        <v>14810991</v>
      </c>
      <c r="I287">
        <f t="shared" si="22"/>
        <v>447561</v>
      </c>
      <c r="J287">
        <f t="shared" si="23"/>
        <v>385.9291598132649</v>
      </c>
      <c r="K287">
        <f t="shared" si="24"/>
        <v>114566.13151927438</v>
      </c>
    </row>
    <row r="288" spans="1:11" x14ac:dyDescent="0.35">
      <c r="A288" s="1">
        <v>44315</v>
      </c>
      <c r="B288">
        <v>22760</v>
      </c>
      <c r="C288">
        <v>20667</v>
      </c>
      <c r="D288">
        <v>679</v>
      </c>
      <c r="E288">
        <v>1414</v>
      </c>
      <c r="G288">
        <f t="shared" si="20"/>
        <v>518017600</v>
      </c>
      <c r="H288">
        <f t="shared" si="21"/>
        <v>15454040</v>
      </c>
      <c r="I288">
        <f t="shared" si="22"/>
        <v>461041</v>
      </c>
      <c r="J288">
        <f t="shared" si="23"/>
        <v>702.57607369189816</v>
      </c>
      <c r="K288">
        <f t="shared" si="24"/>
        <v>121435.6553287982</v>
      </c>
    </row>
    <row r="289" spans="1:11" x14ac:dyDescent="0.35">
      <c r="A289" s="1">
        <v>44316</v>
      </c>
      <c r="B289">
        <v>22973</v>
      </c>
      <c r="C289">
        <v>21219</v>
      </c>
      <c r="D289">
        <v>679</v>
      </c>
      <c r="E289">
        <v>1075</v>
      </c>
      <c r="G289">
        <f t="shared" si="20"/>
        <v>527758729</v>
      </c>
      <c r="H289">
        <f t="shared" si="21"/>
        <v>15598667</v>
      </c>
      <c r="I289">
        <f t="shared" si="22"/>
        <v>461041</v>
      </c>
      <c r="J289">
        <f t="shared" si="23"/>
        <v>1042.6065021349266</v>
      </c>
      <c r="K289">
        <f t="shared" si="24"/>
        <v>121435.6553287982</v>
      </c>
    </row>
    <row r="290" spans="1:11" x14ac:dyDescent="0.35">
      <c r="A290" s="1">
        <v>44317</v>
      </c>
      <c r="B290">
        <v>23306</v>
      </c>
      <c r="C290">
        <v>21628</v>
      </c>
      <c r="D290">
        <v>685</v>
      </c>
      <c r="E290">
        <v>993</v>
      </c>
      <c r="G290">
        <f t="shared" si="20"/>
        <v>543169636</v>
      </c>
      <c r="H290">
        <f t="shared" si="21"/>
        <v>15964610</v>
      </c>
      <c r="I290">
        <f t="shared" si="22"/>
        <v>469225</v>
      </c>
      <c r="J290">
        <f t="shared" si="23"/>
        <v>1248.2698181907394</v>
      </c>
      <c r="K290">
        <f t="shared" si="24"/>
        <v>125653.36961451247</v>
      </c>
    </row>
    <row r="291" spans="1:11" x14ac:dyDescent="0.35">
      <c r="A291" s="1">
        <v>44318</v>
      </c>
      <c r="B291">
        <v>23328</v>
      </c>
      <c r="C291">
        <v>21767</v>
      </c>
      <c r="D291">
        <v>685</v>
      </c>
      <c r="E291">
        <v>876</v>
      </c>
      <c r="G291">
        <f t="shared" si="20"/>
        <v>544195584</v>
      </c>
      <c r="H291">
        <f t="shared" si="21"/>
        <v>15979680</v>
      </c>
      <c r="I291">
        <f t="shared" si="22"/>
        <v>469225</v>
      </c>
      <c r="J291">
        <f t="shared" si="23"/>
        <v>1290.8351800222879</v>
      </c>
      <c r="K291">
        <f t="shared" si="24"/>
        <v>125653.36961451247</v>
      </c>
    </row>
    <row r="292" spans="1:11" x14ac:dyDescent="0.35">
      <c r="A292" s="1">
        <v>44319</v>
      </c>
      <c r="B292">
        <v>23717</v>
      </c>
      <c r="C292">
        <v>22190</v>
      </c>
      <c r="D292">
        <v>690</v>
      </c>
      <c r="E292">
        <v>837</v>
      </c>
      <c r="G292">
        <f t="shared" si="20"/>
        <v>562496089</v>
      </c>
      <c r="H292">
        <f t="shared" si="21"/>
        <v>16364730</v>
      </c>
      <c r="I292">
        <f t="shared" si="22"/>
        <v>476100</v>
      </c>
      <c r="J292">
        <f t="shared" si="23"/>
        <v>1721.4302420791071</v>
      </c>
      <c r="K292">
        <f t="shared" si="24"/>
        <v>129223.13151927438</v>
      </c>
    </row>
    <row r="293" spans="1:11" x14ac:dyDescent="0.35">
      <c r="A293" s="1">
        <v>44321</v>
      </c>
      <c r="B293">
        <v>24337</v>
      </c>
      <c r="C293">
        <v>22714</v>
      </c>
      <c r="D293">
        <v>697</v>
      </c>
      <c r="E293">
        <v>926</v>
      </c>
      <c r="G293">
        <f t="shared" si="20"/>
        <v>592289569</v>
      </c>
      <c r="H293">
        <f t="shared" si="21"/>
        <v>16962889</v>
      </c>
      <c r="I293">
        <f t="shared" si="22"/>
        <v>485809</v>
      </c>
      <c r="J293">
        <f t="shared" si="23"/>
        <v>2634.1573459306533</v>
      </c>
      <c r="K293">
        <f t="shared" si="24"/>
        <v>134304.79818594104</v>
      </c>
    </row>
    <row r="294" spans="1:11" x14ac:dyDescent="0.35">
      <c r="A294" s="1">
        <v>44322</v>
      </c>
      <c r="B294">
        <v>24543</v>
      </c>
      <c r="C294">
        <v>22968</v>
      </c>
      <c r="D294">
        <v>710</v>
      </c>
      <c r="E294">
        <v>865</v>
      </c>
      <c r="G294">
        <f t="shared" si="20"/>
        <v>602358849</v>
      </c>
      <c r="H294">
        <f t="shared" si="21"/>
        <v>17425530</v>
      </c>
      <c r="I294">
        <f t="shared" si="22"/>
        <v>504100</v>
      </c>
      <c r="J294">
        <f t="shared" si="23"/>
        <v>1928.7247039843082</v>
      </c>
      <c r="K294">
        <f t="shared" si="24"/>
        <v>144002.17913832201</v>
      </c>
    </row>
    <row r="295" spans="1:11" x14ac:dyDescent="0.35">
      <c r="A295" s="1">
        <v>44323</v>
      </c>
      <c r="B295">
        <v>24929</v>
      </c>
      <c r="C295">
        <v>23248</v>
      </c>
      <c r="D295">
        <v>719</v>
      </c>
      <c r="E295">
        <v>962</v>
      </c>
      <c r="G295">
        <f t="shared" si="20"/>
        <v>621455041</v>
      </c>
      <c r="H295">
        <f t="shared" si="21"/>
        <v>17923951</v>
      </c>
      <c r="I295">
        <f t="shared" si="22"/>
        <v>516961</v>
      </c>
      <c r="J295">
        <f t="shared" si="23"/>
        <v>2060.9531043915895</v>
      </c>
      <c r="K295">
        <f t="shared" si="24"/>
        <v>150913.75056689343</v>
      </c>
    </row>
    <row r="296" spans="1:11" x14ac:dyDescent="0.35">
      <c r="A296" s="1">
        <v>44325</v>
      </c>
      <c r="B296">
        <v>25124</v>
      </c>
      <c r="C296">
        <v>23474</v>
      </c>
      <c r="D296">
        <v>729</v>
      </c>
      <c r="E296">
        <v>921</v>
      </c>
      <c r="G296">
        <f t="shared" si="20"/>
        <v>631215376</v>
      </c>
      <c r="H296">
        <f t="shared" si="21"/>
        <v>18315396</v>
      </c>
      <c r="I296">
        <f t="shared" si="22"/>
        <v>531441</v>
      </c>
      <c r="J296">
        <f t="shared" si="23"/>
        <v>1655.8600907586356</v>
      </c>
      <c r="K296">
        <f t="shared" si="24"/>
        <v>158783.27437641725</v>
      </c>
    </row>
    <row r="297" spans="1:11" x14ac:dyDescent="0.35">
      <c r="A297" s="1">
        <v>44326</v>
      </c>
      <c r="B297">
        <v>25415</v>
      </c>
      <c r="C297">
        <v>23859</v>
      </c>
      <c r="D297">
        <v>740</v>
      </c>
      <c r="E297">
        <v>816</v>
      </c>
      <c r="G297">
        <f t="shared" si="20"/>
        <v>645922225</v>
      </c>
      <c r="H297">
        <f t="shared" si="21"/>
        <v>18807100</v>
      </c>
      <c r="I297">
        <f t="shared" si="22"/>
        <v>547600</v>
      </c>
      <c r="J297">
        <f t="shared" si="23"/>
        <v>1413.25942225217</v>
      </c>
      <c r="K297">
        <f t="shared" si="24"/>
        <v>167670.75056689343</v>
      </c>
    </row>
    <row r="298" spans="1:11" x14ac:dyDescent="0.35">
      <c r="A298" s="1">
        <v>44327</v>
      </c>
      <c r="B298">
        <v>25728</v>
      </c>
      <c r="C298">
        <v>24116</v>
      </c>
      <c r="D298">
        <v>741</v>
      </c>
      <c r="E298">
        <v>871</v>
      </c>
      <c r="G298">
        <f t="shared" si="20"/>
        <v>661929984</v>
      </c>
      <c r="H298">
        <f t="shared" si="21"/>
        <v>19064448</v>
      </c>
      <c r="I298">
        <f t="shared" si="22"/>
        <v>549081</v>
      </c>
      <c r="J298">
        <f t="shared" si="23"/>
        <v>2033.2665871760728</v>
      </c>
      <c r="K298">
        <f t="shared" si="24"/>
        <v>168490.7029478458</v>
      </c>
    </row>
    <row r="299" spans="1:11" x14ac:dyDescent="0.35">
      <c r="A299" s="1">
        <v>44328</v>
      </c>
      <c r="B299">
        <v>26749</v>
      </c>
      <c r="C299">
        <v>25028</v>
      </c>
      <c r="D299">
        <v>753</v>
      </c>
      <c r="E299">
        <v>968</v>
      </c>
      <c r="G299">
        <f t="shared" si="20"/>
        <v>715509001</v>
      </c>
      <c r="H299">
        <f t="shared" si="21"/>
        <v>20141997</v>
      </c>
      <c r="I299">
        <f t="shared" si="22"/>
        <v>567009</v>
      </c>
      <c r="J299">
        <f t="shared" si="23"/>
        <v>3698.2724201912465</v>
      </c>
      <c r="K299">
        <f t="shared" si="24"/>
        <v>178486.13151927438</v>
      </c>
    </row>
    <row r="300" spans="1:11" x14ac:dyDescent="0.35">
      <c r="A300" s="1">
        <v>44329</v>
      </c>
      <c r="B300">
        <v>26849</v>
      </c>
      <c r="C300">
        <v>25301</v>
      </c>
      <c r="D300">
        <v>753</v>
      </c>
      <c r="E300">
        <v>795</v>
      </c>
      <c r="G300">
        <f t="shared" si="20"/>
        <v>720868801</v>
      </c>
      <c r="H300">
        <f t="shared" si="21"/>
        <v>20217297</v>
      </c>
      <c r="I300">
        <f t="shared" si="22"/>
        <v>567009</v>
      </c>
      <c r="J300">
        <f t="shared" si="23"/>
        <v>4035.8793929950898</v>
      </c>
      <c r="K300">
        <f t="shared" si="24"/>
        <v>178486.13151927438</v>
      </c>
    </row>
    <row r="301" spans="1:11" x14ac:dyDescent="0.35">
      <c r="A301" s="1">
        <v>44330</v>
      </c>
      <c r="B301">
        <v>27049</v>
      </c>
      <c r="C301">
        <v>25627</v>
      </c>
      <c r="D301">
        <v>758</v>
      </c>
      <c r="E301">
        <v>664</v>
      </c>
      <c r="G301">
        <f t="shared" si="20"/>
        <v>731648401</v>
      </c>
      <c r="H301">
        <f t="shared" si="21"/>
        <v>20503142</v>
      </c>
      <c r="I301">
        <f t="shared" si="22"/>
        <v>574564</v>
      </c>
      <c r="J301">
        <f t="shared" si="23"/>
        <v>4090.736841454659</v>
      </c>
      <c r="K301">
        <f t="shared" si="24"/>
        <v>182735.89342403627</v>
      </c>
    </row>
    <row r="302" spans="1:11" x14ac:dyDescent="0.35">
      <c r="A302" s="1">
        <v>44332</v>
      </c>
      <c r="B302">
        <v>27198</v>
      </c>
      <c r="C302">
        <v>25950</v>
      </c>
      <c r="D302">
        <v>763</v>
      </c>
      <c r="E302">
        <v>485</v>
      </c>
      <c r="G302">
        <f t="shared" si="20"/>
        <v>739731204</v>
      </c>
      <c r="H302">
        <f t="shared" si="21"/>
        <v>20752074</v>
      </c>
      <c r="I302">
        <f t="shared" si="22"/>
        <v>582169</v>
      </c>
      <c r="J302">
        <f t="shared" si="23"/>
        <v>3969.5594013999889</v>
      </c>
      <c r="K302">
        <f t="shared" si="24"/>
        <v>187035.6553287982</v>
      </c>
    </row>
    <row r="303" spans="1:11" x14ac:dyDescent="0.35">
      <c r="A303" s="1">
        <v>44333</v>
      </c>
      <c r="B303">
        <v>27373</v>
      </c>
      <c r="C303">
        <v>26103</v>
      </c>
      <c r="D303">
        <v>767</v>
      </c>
      <c r="E303">
        <v>503</v>
      </c>
      <c r="G303">
        <f t="shared" si="20"/>
        <v>749281129</v>
      </c>
      <c r="H303">
        <f t="shared" si="21"/>
        <v>20995091</v>
      </c>
      <c r="I303">
        <f t="shared" si="22"/>
        <v>588289</v>
      </c>
      <c r="J303">
        <f t="shared" si="23"/>
        <v>4064.8210728209283</v>
      </c>
      <c r="K303">
        <f t="shared" si="24"/>
        <v>190511.46485260772</v>
      </c>
    </row>
    <row r="304" spans="1:11" x14ac:dyDescent="0.35">
      <c r="A304" s="1">
        <v>44334</v>
      </c>
      <c r="B304">
        <v>27670</v>
      </c>
      <c r="C304">
        <v>26472</v>
      </c>
      <c r="D304">
        <v>772</v>
      </c>
      <c r="E304">
        <v>426</v>
      </c>
      <c r="G304">
        <f t="shared" si="20"/>
        <v>765628900</v>
      </c>
      <c r="H304">
        <f t="shared" si="21"/>
        <v>21361240</v>
      </c>
      <c r="I304">
        <f t="shared" si="22"/>
        <v>595984</v>
      </c>
      <c r="J304">
        <f t="shared" si="23"/>
        <v>4464.9044069956044</v>
      </c>
      <c r="K304">
        <f t="shared" si="24"/>
        <v>194901.22675736962</v>
      </c>
    </row>
    <row r="305" spans="1:11" x14ac:dyDescent="0.35">
      <c r="A305" s="1">
        <v>44336</v>
      </c>
      <c r="B305">
        <v>28355</v>
      </c>
      <c r="C305">
        <v>27085</v>
      </c>
      <c r="D305">
        <v>793</v>
      </c>
      <c r="E305">
        <v>477</v>
      </c>
      <c r="G305">
        <f t="shared" si="20"/>
        <v>804006025</v>
      </c>
      <c r="H305">
        <f t="shared" si="21"/>
        <v>22485515</v>
      </c>
      <c r="I305">
        <f t="shared" si="22"/>
        <v>628849</v>
      </c>
      <c r="J305">
        <f t="shared" si="23"/>
        <v>4149.7698150549613</v>
      </c>
      <c r="K305">
        <f t="shared" si="24"/>
        <v>213884.22675736962</v>
      </c>
    </row>
    <row r="306" spans="1:11" x14ac:dyDescent="0.35">
      <c r="A306" s="1">
        <v>44337</v>
      </c>
      <c r="B306">
        <v>28670</v>
      </c>
      <c r="C306">
        <v>27345</v>
      </c>
      <c r="D306">
        <v>799</v>
      </c>
      <c r="E306">
        <v>526</v>
      </c>
      <c r="G306">
        <f t="shared" si="20"/>
        <v>821968900</v>
      </c>
      <c r="H306">
        <f t="shared" si="21"/>
        <v>22907330</v>
      </c>
      <c r="I306">
        <f t="shared" si="22"/>
        <v>638401</v>
      </c>
      <c r="J306">
        <f t="shared" si="23"/>
        <v>4485.171716148403</v>
      </c>
      <c r="K306">
        <f t="shared" si="24"/>
        <v>219469.94104308391</v>
      </c>
    </row>
    <row r="307" spans="1:11" x14ac:dyDescent="0.35">
      <c r="A307" s="1">
        <v>44338</v>
      </c>
      <c r="B307">
        <v>28754</v>
      </c>
      <c r="C307">
        <v>27419</v>
      </c>
      <c r="D307">
        <v>800</v>
      </c>
      <c r="E307">
        <v>535</v>
      </c>
      <c r="G307">
        <f t="shared" si="20"/>
        <v>826792516</v>
      </c>
      <c r="H307">
        <f t="shared" si="21"/>
        <v>23003200</v>
      </c>
      <c r="I307">
        <f t="shared" si="22"/>
        <v>640000</v>
      </c>
      <c r="J307">
        <f t="shared" si="23"/>
        <v>4658.355886293999</v>
      </c>
      <c r="K307">
        <f t="shared" si="24"/>
        <v>220407.89342403627</v>
      </c>
    </row>
    <row r="308" spans="1:11" x14ac:dyDescent="0.35">
      <c r="A308" s="1">
        <v>44339</v>
      </c>
      <c r="B308">
        <v>28800</v>
      </c>
      <c r="C308">
        <v>27518</v>
      </c>
      <c r="D308">
        <v>800</v>
      </c>
      <c r="E308">
        <v>482</v>
      </c>
      <c r="G308">
        <f t="shared" si="20"/>
        <v>829440000</v>
      </c>
      <c r="H308">
        <f t="shared" si="21"/>
        <v>23040000</v>
      </c>
      <c r="I308">
        <f t="shared" si="22"/>
        <v>640000</v>
      </c>
      <c r="J308">
        <f t="shared" si="23"/>
        <v>4830.4053476842446</v>
      </c>
      <c r="K308">
        <f t="shared" si="24"/>
        <v>220407.89342403627</v>
      </c>
    </row>
    <row r="309" spans="1:11" x14ac:dyDescent="0.35">
      <c r="A309" s="1">
        <v>44340</v>
      </c>
      <c r="B309">
        <v>29003</v>
      </c>
      <c r="C309">
        <v>27635</v>
      </c>
      <c r="D309">
        <v>806</v>
      </c>
      <c r="E309">
        <v>562</v>
      </c>
      <c r="G309">
        <f t="shared" si="20"/>
        <v>841174009</v>
      </c>
      <c r="H309">
        <f t="shared" si="21"/>
        <v>23376418</v>
      </c>
      <c r="I309">
        <f t="shared" si="22"/>
        <v>649636</v>
      </c>
      <c r="J309">
        <f t="shared" si="23"/>
        <v>4762.7760793744446</v>
      </c>
      <c r="K309">
        <f t="shared" si="24"/>
        <v>226077.60770975056</v>
      </c>
    </row>
    <row r="310" spans="1:11" x14ac:dyDescent="0.35">
      <c r="A310" s="1">
        <v>44341</v>
      </c>
      <c r="B310">
        <v>29224</v>
      </c>
      <c r="C310">
        <v>27837</v>
      </c>
      <c r="D310">
        <v>808</v>
      </c>
      <c r="E310">
        <v>579</v>
      </c>
      <c r="G310">
        <f t="shared" si="20"/>
        <v>854042176</v>
      </c>
      <c r="H310">
        <f t="shared" si="21"/>
        <v>23612992</v>
      </c>
      <c r="I310">
        <f t="shared" si="22"/>
        <v>652864</v>
      </c>
      <c r="J310">
        <f t="shared" si="23"/>
        <v>5330.9488401724175</v>
      </c>
      <c r="K310">
        <f t="shared" si="24"/>
        <v>227983.51247165533</v>
      </c>
    </row>
    <row r="311" spans="1:11" x14ac:dyDescent="0.35">
      <c r="A311" s="1">
        <v>44342</v>
      </c>
      <c r="B311">
        <v>29438</v>
      </c>
      <c r="C311">
        <v>28016</v>
      </c>
      <c r="D311">
        <v>813</v>
      </c>
      <c r="E311">
        <v>609</v>
      </c>
      <c r="G311">
        <f t="shared" si="20"/>
        <v>866595844</v>
      </c>
      <c r="H311">
        <f t="shared" si="21"/>
        <v>23933094</v>
      </c>
      <c r="I311">
        <f t="shared" si="22"/>
        <v>660969</v>
      </c>
      <c r="J311">
        <f t="shared" si="23"/>
        <v>5449.9482299111878</v>
      </c>
      <c r="K311">
        <f t="shared" si="24"/>
        <v>232783.27437641725</v>
      </c>
    </row>
    <row r="312" spans="1:11" x14ac:dyDescent="0.35">
      <c r="A312" s="1">
        <v>44343</v>
      </c>
      <c r="B312">
        <v>29621</v>
      </c>
      <c r="C312">
        <v>28235</v>
      </c>
      <c r="D312">
        <v>818</v>
      </c>
      <c r="E312">
        <v>568</v>
      </c>
      <c r="G312">
        <f t="shared" si="20"/>
        <v>877403641</v>
      </c>
      <c r="H312">
        <f t="shared" si="21"/>
        <v>24229978</v>
      </c>
      <c r="I312">
        <f t="shared" si="22"/>
        <v>669124</v>
      </c>
      <c r="J312">
        <f t="shared" si="23"/>
        <v>5445.3310373528857</v>
      </c>
      <c r="K312">
        <f t="shared" si="24"/>
        <v>237633.03628117914</v>
      </c>
    </row>
    <row r="313" spans="1:11" x14ac:dyDescent="0.35">
      <c r="A313" s="1">
        <v>44344</v>
      </c>
      <c r="B313">
        <v>29734</v>
      </c>
      <c r="C313">
        <v>28379</v>
      </c>
      <c r="D313">
        <v>822</v>
      </c>
      <c r="E313">
        <v>533</v>
      </c>
      <c r="G313">
        <f t="shared" si="20"/>
        <v>884110756</v>
      </c>
      <c r="H313">
        <f t="shared" si="21"/>
        <v>24441348</v>
      </c>
      <c r="I313">
        <f t="shared" si="22"/>
        <v>675684</v>
      </c>
      <c r="J313">
        <f t="shared" si="23"/>
        <v>5308.6676242021313</v>
      </c>
      <c r="K313">
        <f t="shared" si="24"/>
        <v>241548.84580498867</v>
      </c>
    </row>
    <row r="314" spans="1:11" x14ac:dyDescent="0.35">
      <c r="A314" s="1">
        <v>44345</v>
      </c>
      <c r="B314">
        <v>29877</v>
      </c>
      <c r="C314">
        <v>28566</v>
      </c>
      <c r="D314">
        <v>825</v>
      </c>
      <c r="E314">
        <v>486</v>
      </c>
      <c r="G314">
        <f t="shared" si="20"/>
        <v>892635129</v>
      </c>
      <c r="H314">
        <f t="shared" si="21"/>
        <v>24648525</v>
      </c>
      <c r="I314">
        <f t="shared" si="22"/>
        <v>680625</v>
      </c>
      <c r="J314">
        <f t="shared" si="23"/>
        <v>5438.0693298298684</v>
      </c>
      <c r="K314">
        <f t="shared" si="24"/>
        <v>244506.7029478458</v>
      </c>
    </row>
    <row r="315" spans="1:11" x14ac:dyDescent="0.35">
      <c r="A315" s="1">
        <v>44346</v>
      </c>
      <c r="B315">
        <v>29894</v>
      </c>
      <c r="C315">
        <v>28619</v>
      </c>
      <c r="D315">
        <v>825</v>
      </c>
      <c r="E315">
        <v>450</v>
      </c>
      <c r="G315">
        <f t="shared" si="20"/>
        <v>893651236</v>
      </c>
      <c r="H315">
        <f t="shared" si="21"/>
        <v>24662550</v>
      </c>
      <c r="I315">
        <f t="shared" si="22"/>
        <v>680625</v>
      </c>
      <c r="J315">
        <f t="shared" si="23"/>
        <v>5506.3585125601148</v>
      </c>
      <c r="K315">
        <f t="shared" si="24"/>
        <v>244506.7029478458</v>
      </c>
    </row>
    <row r="316" spans="1:11" x14ac:dyDescent="0.35">
      <c r="A316" s="1">
        <v>44347</v>
      </c>
      <c r="B316">
        <v>30022</v>
      </c>
      <c r="C316">
        <v>28684</v>
      </c>
      <c r="D316">
        <v>826</v>
      </c>
      <c r="E316">
        <v>512</v>
      </c>
      <c r="G316">
        <f t="shared" si="20"/>
        <v>901320484</v>
      </c>
      <c r="H316">
        <f t="shared" si="21"/>
        <v>24798172</v>
      </c>
      <c r="I316">
        <f t="shared" si="22"/>
        <v>682276</v>
      </c>
      <c r="J316">
        <f t="shared" si="23"/>
        <v>5879.8579149197412</v>
      </c>
      <c r="K316">
        <f t="shared" si="24"/>
        <v>245496.6553287982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pasig_city_covid_19_cases_repor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Regie</cp:lastModifiedBy>
  <dcterms:created xsi:type="dcterms:W3CDTF">2021-06-01T14:42:43Z</dcterms:created>
  <dcterms:modified xsi:type="dcterms:W3CDTF">2021-07-05T01:13:34Z</dcterms:modified>
</cp:coreProperties>
</file>