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49183d0378071f6/Documents/"/>
    </mc:Choice>
  </mc:AlternateContent>
  <xr:revisionPtr revIDLastSave="208" documentId="8_{52379413-0F37-4CAD-B39E-3E2EE77B391D}" xr6:coauthVersionLast="47" xr6:coauthVersionMax="47" xr10:uidLastSave="{CEC3C9B7-B76E-4B74-82D0-565253A6A2CC}"/>
  <bookViews>
    <workbookView xWindow="-108" yWindow="-108" windowWidth="23256" windowHeight="12456" firstSheet="3" activeTab="3" xr2:uid="{077C85BB-9E1F-4B0C-BF92-989586876AF0}"/>
  </bookViews>
  <sheets>
    <sheet name="1 Billion Club Adjusted" sheetId="1" r:id="rId1"/>
    <sheet name="1 Billion Club" sheetId="2" r:id="rId2"/>
    <sheet name="Sheet3" sheetId="3" r:id="rId3"/>
    <sheet name="Billion Dollar Club" sheetId="7" r:id="rId4"/>
    <sheet name="Sheet5" sheetId="5" r:id="rId5"/>
    <sheet name="Number of Dom. &amp; Int. Movies" sheetId="6" r:id="rId6"/>
  </sheets>
  <definedNames>
    <definedName name="_xlnm._FilterDatabase" localSheetId="0" hidden="1">'1 Billion Club Adjusted'!$M$1:$M$105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5" l="1"/>
  <c r="D27" i="5"/>
  <c r="E27" i="5"/>
  <c r="B27" i="5"/>
  <c r="C26" i="5"/>
  <c r="D26" i="5"/>
  <c r="E26" i="5"/>
  <c r="B26" i="5"/>
  <c r="D25" i="5"/>
  <c r="E25" i="5"/>
  <c r="C25" i="5"/>
  <c r="B25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E2" i="5"/>
  <c r="D2" i="5"/>
  <c r="C25" i="3" l="1"/>
  <c r="B25" i="3"/>
</calcChain>
</file>

<file path=xl/sharedStrings.xml><?xml version="1.0" encoding="utf-8"?>
<sst xmlns="http://schemas.openxmlformats.org/spreadsheetml/2006/main" count="362" uniqueCount="125">
  <si>
    <t>Ice Age: The Meltdown</t>
  </si>
  <si>
    <t>USA</t>
  </si>
  <si>
    <t>Coco</t>
  </si>
  <si>
    <t>The Amazing Spider-Man</t>
  </si>
  <si>
    <t>The Twilight Saga: New Moon</t>
  </si>
  <si>
    <t>The Battle at Lake Changjin</t>
  </si>
  <si>
    <t>International</t>
  </si>
  <si>
    <t>The Incredibles</t>
  </si>
  <si>
    <t>Wonder Woman</t>
  </si>
  <si>
    <t>Fast &amp; Furious 6</t>
  </si>
  <si>
    <t>Fantastic Beasts and Where to Find Them</t>
  </si>
  <si>
    <t>Venom</t>
  </si>
  <si>
    <t>Transformers</t>
  </si>
  <si>
    <t>Jurassic World Dominion</t>
  </si>
  <si>
    <t>Up</t>
  </si>
  <si>
    <t>Shrek Forever After</t>
  </si>
  <si>
    <t>Thor: Ragnarok</t>
  </si>
  <si>
    <t>Guardians of the Galaxy Vol. 2</t>
  </si>
  <si>
    <t>Wolf Warrior 2</t>
  </si>
  <si>
    <t>Pirates of the Caribbean: The Curse of the Black Pearl</t>
  </si>
  <si>
    <t>Star Wars: Episode II - Attack of the Clones</t>
  </si>
  <si>
    <t>Spider-Man: Homecoming</t>
  </si>
  <si>
    <t>Bohemian Rhapsody</t>
  </si>
  <si>
    <t>The Twilight Saga: Breaking Dawn - Part 2</t>
  </si>
  <si>
    <t>Inside Out</t>
  </si>
  <si>
    <t>Batman v Superman: Dawn of Justice</t>
  </si>
  <si>
    <t>The Secret Life of Pets</t>
  </si>
  <si>
    <t>Indiana Jones and the Kingdom of the Crystal Skull</t>
  </si>
  <si>
    <t>The Hunger Games: Catching Fire</t>
  </si>
  <si>
    <t>Spectre</t>
  </si>
  <si>
    <t>The Da Vinci Code</t>
  </si>
  <si>
    <t>Inception</t>
  </si>
  <si>
    <t>The Chronicles of Narnia: The Lion, the Witch and the Wardrobe</t>
  </si>
  <si>
    <t>Ice Age: Continental Drift</t>
  </si>
  <si>
    <t>Transformers: Revenge of the Fallen</t>
  </si>
  <si>
    <t>Shrek the Third</t>
  </si>
  <si>
    <t>Jumanji: Welcome to the Jungle</t>
  </si>
  <si>
    <t>The Matrix Reloaded</t>
  </si>
  <si>
    <t>The Jungle Book</t>
  </si>
  <si>
    <t>The Hobbit: The Battle of the Five Armies</t>
  </si>
  <si>
    <t>Aladdin</t>
  </si>
  <si>
    <t>The Hobbit: The Desolation of Smaug</t>
  </si>
  <si>
    <t>Ice Age: Dawn of the Dinosaurs</t>
  </si>
  <si>
    <t>Despicable Me 2</t>
  </si>
  <si>
    <t>Spider-Man 2</t>
  </si>
  <si>
    <t>Toy Story 4</t>
  </si>
  <si>
    <t>Star Wars: Episode IX - The Rise of Skywalker</t>
  </si>
  <si>
    <t>Joker</t>
  </si>
  <si>
    <t>Harry Potter and the Prisoner of Azkaban</t>
  </si>
  <si>
    <t>Despicable Me 3</t>
  </si>
  <si>
    <t>Zootopia</t>
  </si>
  <si>
    <t>Finding Dory</t>
  </si>
  <si>
    <t>Spider-Man 3</t>
  </si>
  <si>
    <t>Harry Potter and the Half-Blood Prince</t>
  </si>
  <si>
    <t>Rogue One: A Star Wars Story</t>
  </si>
  <si>
    <t>Captain Marvel</t>
  </si>
  <si>
    <t>The Hobbit: An Unexpected Journey</t>
  </si>
  <si>
    <t>Spider-Man: Far from Home</t>
  </si>
  <si>
    <t>Star Wars: Episode III - Revenge of the Sith</t>
  </si>
  <si>
    <t>Harry Potter and the Deathly Hallows: Part 1</t>
  </si>
  <si>
    <t>Harry Potter and the Order of the Phoenix</t>
  </si>
  <si>
    <t>Spider-Man</t>
  </si>
  <si>
    <t>Aquaman</t>
  </si>
  <si>
    <t>Harry Potter and the Goblet of Fire</t>
  </si>
  <si>
    <t>Pirates of the Caribbean: At World's End</t>
  </si>
  <si>
    <t>Pirates of the Caribbean: On Stranger Tides</t>
  </si>
  <si>
    <t>The Dark Knight</t>
  </si>
  <si>
    <t>Transformers: Age of Extinction</t>
  </si>
  <si>
    <t>Alice in Wonderland</t>
  </si>
  <si>
    <t>The Dark Knight Rises</t>
  </si>
  <si>
    <t>Finding Nemo</t>
  </si>
  <si>
    <t>Captain America: Civil War</t>
  </si>
  <si>
    <t>Skyfall</t>
  </si>
  <si>
    <t>Harry Potter and the Chamber of Secrets</t>
  </si>
  <si>
    <t>Minions</t>
  </si>
  <si>
    <t>Toy Story 3</t>
  </si>
  <si>
    <t>Shrek 2</t>
  </si>
  <si>
    <t>Incredibles 2</t>
  </si>
  <si>
    <t>The Lord of the Rings: The Fellowship of the Ring</t>
  </si>
  <si>
    <t>Transformers: Dark of the Moon</t>
  </si>
  <si>
    <t>The Fate of the Furious</t>
  </si>
  <si>
    <t>Top Gun: Maverick</t>
  </si>
  <si>
    <t>Beauty and the Beast</t>
  </si>
  <si>
    <t>The Lord of the Rings: The Two Towers</t>
  </si>
  <si>
    <t>Jurassic World: Fallen Kingdom</t>
  </si>
  <si>
    <t>Iron Man 3</t>
  </si>
  <si>
    <t>Pirates of the Caribbean: Dead Man's Chest</t>
  </si>
  <si>
    <t>Black Panther</t>
  </si>
  <si>
    <t>Star Wars: Episode VIII - The Last Jedi</t>
  </si>
  <si>
    <t>Frozen</t>
  </si>
  <si>
    <t>Harry Potter and the Sorcerer's Stone</t>
  </si>
  <si>
    <t>Frozen II</t>
  </si>
  <si>
    <t>Avengers: Age of Ultron</t>
  </si>
  <si>
    <t>Harry Potter and the Deathly Hallows: Part 2</t>
  </si>
  <si>
    <t>The Lord of the Rings: The Return of the King</t>
  </si>
  <si>
    <t>Furious 7</t>
  </si>
  <si>
    <t>The Lion King</t>
  </si>
  <si>
    <t>The Avengers</t>
  </si>
  <si>
    <t>Jurassic World</t>
  </si>
  <si>
    <t>Spider-Man: No Way Home</t>
  </si>
  <si>
    <t>Avatar: The Way of Water</t>
  </si>
  <si>
    <t>Avengers: Infinity War</t>
  </si>
  <si>
    <t>Star Wars: Episode VII - The Force Awakens</t>
  </si>
  <si>
    <t>Avengers: Endgame</t>
  </si>
  <si>
    <t>Avatar</t>
  </si>
  <si>
    <t>Year</t>
  </si>
  <si>
    <t>Rank</t>
  </si>
  <si>
    <t>Movie</t>
  </si>
  <si>
    <t>Worldwide</t>
  </si>
  <si>
    <t>Domestic</t>
  </si>
  <si>
    <t>Domestic %</t>
  </si>
  <si>
    <t>Internationl</t>
  </si>
  <si>
    <t>International %</t>
  </si>
  <si>
    <t>Origin</t>
  </si>
  <si>
    <t>Worldwide Adjusted</t>
  </si>
  <si>
    <t>Domestic Adjusted</t>
  </si>
  <si>
    <t>International Adjusted</t>
  </si>
  <si>
    <t>Half-Billion</t>
  </si>
  <si>
    <t>Billion</t>
  </si>
  <si>
    <t>Franchise or Sequel</t>
  </si>
  <si>
    <t>USA Percent</t>
  </si>
  <si>
    <t>International Percent</t>
  </si>
  <si>
    <t>2000s</t>
  </si>
  <si>
    <t>2010s</t>
  </si>
  <si>
    <t>2020s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</si>
</sst>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9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left"/>
    </xf>
    <xf numFmtId="1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Half-Billion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Sheet3!$A$2:$A$24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Sheet3!$B$2:$B$24</c:f>
              <c:numCache>
                <c:formatCode>General</c:formatCode>
                <c:ptCount val="23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9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15</c:v>
                </c:pt>
                <c:pt idx="8">
                  <c:v>14</c:v>
                </c:pt>
                <c:pt idx="9">
                  <c:v>17</c:v>
                </c:pt>
                <c:pt idx="10">
                  <c:v>15</c:v>
                </c:pt>
                <c:pt idx="11">
                  <c:v>18</c:v>
                </c:pt>
                <c:pt idx="12">
                  <c:v>19</c:v>
                </c:pt>
                <c:pt idx="13">
                  <c:v>17</c:v>
                </c:pt>
                <c:pt idx="14">
                  <c:v>18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  <c:pt idx="18">
                  <c:v>22</c:v>
                </c:pt>
                <c:pt idx="19">
                  <c:v>19</c:v>
                </c:pt>
                <c:pt idx="20">
                  <c:v>3</c:v>
                </c:pt>
                <c:pt idx="21">
                  <c:v>8</c:v>
                </c:pt>
                <c:pt idx="2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C-44E1-BC56-BA73A93F9E4E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Billion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Sheet3!$A$2:$A$24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Sheet3!$C$2:$C$24</c:f>
              <c:numCache>
                <c:formatCode>General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7</c:v>
                </c:pt>
                <c:pt idx="10">
                  <c:v>5</c:v>
                </c:pt>
                <c:pt idx="11">
                  <c:v>3</c:v>
                </c:pt>
                <c:pt idx="12">
                  <c:v>7</c:v>
                </c:pt>
                <c:pt idx="13">
                  <c:v>6</c:v>
                </c:pt>
                <c:pt idx="14">
                  <c:v>2</c:v>
                </c:pt>
                <c:pt idx="15">
                  <c:v>7</c:v>
                </c:pt>
                <c:pt idx="16">
                  <c:v>8</c:v>
                </c:pt>
                <c:pt idx="17">
                  <c:v>11</c:v>
                </c:pt>
                <c:pt idx="18">
                  <c:v>7</c:v>
                </c:pt>
                <c:pt idx="19">
                  <c:v>9</c:v>
                </c:pt>
                <c:pt idx="20">
                  <c:v>0</c:v>
                </c:pt>
                <c:pt idx="21">
                  <c:v>2</c:v>
                </c:pt>
                <c:pt idx="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1C-44E1-BC56-BA73A93F9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874896"/>
        <c:axId val="1272115872"/>
      </c:barChart>
      <c:catAx>
        <c:axId val="43187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115872"/>
        <c:crosses val="autoZero"/>
        <c:auto val="1"/>
        <c:lblAlgn val="ctr"/>
        <c:lblOffset val="100"/>
        <c:noMultiLvlLbl val="0"/>
      </c:catAx>
      <c:valAx>
        <c:axId val="12721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7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Half-Billion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Sheet3!$B$2:$B$24</c:f>
              <c:numCache>
                <c:formatCode>General</c:formatCode>
                <c:ptCount val="23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9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15</c:v>
                </c:pt>
                <c:pt idx="8">
                  <c:v>14</c:v>
                </c:pt>
                <c:pt idx="9">
                  <c:v>17</c:v>
                </c:pt>
                <c:pt idx="10">
                  <c:v>15</c:v>
                </c:pt>
                <c:pt idx="11">
                  <c:v>18</c:v>
                </c:pt>
                <c:pt idx="12">
                  <c:v>19</c:v>
                </c:pt>
                <c:pt idx="13">
                  <c:v>17</c:v>
                </c:pt>
                <c:pt idx="14">
                  <c:v>18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  <c:pt idx="18">
                  <c:v>22</c:v>
                </c:pt>
                <c:pt idx="19">
                  <c:v>19</c:v>
                </c:pt>
                <c:pt idx="20">
                  <c:v>3</c:v>
                </c:pt>
                <c:pt idx="21">
                  <c:v>8</c:v>
                </c:pt>
                <c:pt idx="2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65-432E-A91A-AC502BA8BB25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Billion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Sheet3!$C$2:$C$24</c:f>
              <c:numCache>
                <c:formatCode>General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7</c:v>
                </c:pt>
                <c:pt idx="10">
                  <c:v>5</c:v>
                </c:pt>
                <c:pt idx="11">
                  <c:v>3</c:v>
                </c:pt>
                <c:pt idx="12">
                  <c:v>7</c:v>
                </c:pt>
                <c:pt idx="13">
                  <c:v>6</c:v>
                </c:pt>
                <c:pt idx="14">
                  <c:v>2</c:v>
                </c:pt>
                <c:pt idx="15">
                  <c:v>7</c:v>
                </c:pt>
                <c:pt idx="16">
                  <c:v>8</c:v>
                </c:pt>
                <c:pt idx="17">
                  <c:v>11</c:v>
                </c:pt>
                <c:pt idx="18">
                  <c:v>7</c:v>
                </c:pt>
                <c:pt idx="19">
                  <c:v>9</c:v>
                </c:pt>
                <c:pt idx="20">
                  <c:v>0</c:v>
                </c:pt>
                <c:pt idx="21">
                  <c:v>2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65-432E-A91A-AC502BA8B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839424"/>
        <c:axId val="1114553152"/>
      </c:lineChart>
      <c:catAx>
        <c:axId val="5848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553152"/>
        <c:crosses val="autoZero"/>
        <c:auto val="1"/>
        <c:lblAlgn val="ctr"/>
        <c:lblOffset val="100"/>
        <c:noMultiLvlLbl val="0"/>
      </c:catAx>
      <c:valAx>
        <c:axId val="11145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3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'Billion Dollar Club'!$B$1</c:f>
              <c:strCache>
                <c:ptCount val="1"/>
                <c:pt idx="0">
                  <c:v>Half-Billion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'Billion Dollar Club'!$A$2:$A$24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'Billion Dollar Club'!$B$2:$B$24</c:f>
              <c:numCache>
                <c:formatCode>General</c:formatCode>
                <c:ptCount val="2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8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  <c:pt idx="11">
                  <c:v>12</c:v>
                </c:pt>
                <c:pt idx="12">
                  <c:v>13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16</c:v>
                </c:pt>
                <c:pt idx="17">
                  <c:v>19</c:v>
                </c:pt>
                <c:pt idx="18">
                  <c:v>18</c:v>
                </c:pt>
                <c:pt idx="19">
                  <c:v>14</c:v>
                </c:pt>
                <c:pt idx="20">
                  <c:v>0</c:v>
                </c:pt>
                <c:pt idx="21">
                  <c:v>7</c:v>
                </c:pt>
                <c:pt idx="2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0-4665-8412-3C34916B7A4B}"/>
            </c:ext>
          </c:extLst>
        </c:ser>
        <c:ser>
          <c:idx val="1"/>
          <c:order val="1"/>
          <c:tx>
            <c:strRef>
              <c:f>'Billion Dollar Club'!$C$1</c:f>
              <c:strCache>
                <c:ptCount val="1"/>
                <c:pt idx="0">
                  <c:v>Billion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'Billion Dollar Club'!$A$2:$A$24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'Billion Dollar Club'!$C$2:$C$24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9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D0-4665-8412-3C34916B7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2978224"/>
        <c:axId val="1113799856"/>
      </c:barChart>
      <c:catAx>
        <c:axId val="111297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99856"/>
        <c:crosses val="autoZero"/>
        <c:auto val="1"/>
        <c:lblAlgn val="ctr"/>
        <c:lblOffset val="100"/>
        <c:noMultiLvlLbl val="0"/>
      </c:catAx>
      <c:valAx>
        <c:axId val="111379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'Number of Dom. &amp; Int. Movies'!$A$3</c:f>
              <c:strCache>
                <c:ptCount val="1"/>
                <c:pt idx="0">
                  <c:v>2010s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'Number of Dom. &amp; Int. Movies'!$B$1:$C$1</c:f>
              <c:strCache>
                <c:ptCount val="2"/>
                <c:pt idx="0">
                  <c:v>USA Percent</c:v>
                </c:pt>
                <c:pt idx="1">
                  <c:v>International Percent</c:v>
                </c:pt>
              </c:strCache>
            </c:strRef>
          </c:cat>
          <c:val>
            <c:numRef>
              <c:f>'Number of Dom. &amp; Int. Movies'!$B$3:$C$3</c:f>
              <c:numCache>
                <c:formatCode>0.00%</c:formatCode>
                <c:ptCount val="2"/>
                <c:pt idx="0">
                  <c:v>0.6339999999999999</c:v>
                </c:pt>
                <c:pt idx="1">
                  <c:v>0.36599999999999999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9-4F87-A79A-AAE3B28991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'Number of Dom. &amp; Int. Movies'!$A$4</c:f>
              <c:strCache>
                <c:ptCount val="1"/>
                <c:pt idx="0">
                  <c:v>2020s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'Number of Dom. &amp; Int. Movies'!$B$1:$C$1</c:f>
              <c:strCache>
                <c:ptCount val="2"/>
                <c:pt idx="0">
                  <c:v>USA Percent</c:v>
                </c:pt>
                <c:pt idx="1">
                  <c:v>International Percent</c:v>
                </c:pt>
              </c:strCache>
            </c:strRef>
          </c:cat>
          <c:val>
            <c:numRef>
              <c:f>'Number of Dom. &amp; Int. Movies'!$B$4:$C$4</c:f>
              <c:numCache>
                <c:formatCode>0.00%</c:formatCode>
                <c:ptCount val="2"/>
                <c:pt idx="0">
                  <c:v>0.38500000000000001</c:v>
                </c:pt>
                <c:pt idx="1">
                  <c:v>0.61499999999999988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E-4C53-8B05-5EF0B7DF5B7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'Number of Dom. &amp; Int. Movies'!$A$2</c:f>
              <c:strCache>
                <c:ptCount val="1"/>
                <c:pt idx="0">
                  <c:v>2000s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'Number of Dom. &amp; Int. Movies'!$B$1:$C$1</c:f>
              <c:strCache>
                <c:ptCount val="2"/>
                <c:pt idx="0">
                  <c:v>USA Percent</c:v>
                </c:pt>
                <c:pt idx="1">
                  <c:v>International Percent</c:v>
                </c:pt>
              </c:strCache>
            </c:strRef>
          </c:cat>
          <c:val>
            <c:numRef>
              <c:f>'Number of Dom. &amp; Int. Movies'!$B$2:$C$2</c:f>
              <c:numCache>
                <c:formatCode>0.00%</c:formatCode>
                <c:ptCount val="2"/>
                <c:pt idx="0">
                  <c:v>0.79449999999999998</c:v>
                </c:pt>
                <c:pt idx="1">
                  <c:v>0.20550000000000002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1-4AE8-9C8F-20713E2B2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472440</xdr:colOff>
      <xdr:row>3</xdr:row>
      <xdr:rowOff>114300</xdr:rowOff>
    </xdr:from>
    <xdr:to>
      <xdr:col>10</xdr:col>
      <xdr:colOff>502920</xdr:colOff>
      <xdr:row>14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DEA384-9A44-B5A2-0763-862D9A8D6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548640</xdr:colOff>
      <xdr:row>5</xdr:row>
      <xdr:rowOff>0</xdr:rowOff>
    </xdr:from>
    <xdr:to>
      <xdr:col>16</xdr:col>
      <xdr:colOff>556260</xdr:colOff>
      <xdr:row>15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583A8E-B60F-7440-F617-65F3C5F99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6</xdr:row>
      <xdr:rowOff>41910</xdr:rowOff>
    </xdr:from>
    <xdr:to>
      <xdr:col>10</xdr:col>
      <xdr:colOff>449580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A57FC7-A86A-6764-33B1-333DD2AC1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14</xdr:row>
      <xdr:rowOff>15240</xdr:rowOff>
    </xdr:from>
    <xdr:to>
      <xdr:col>11</xdr:col>
      <xdr:colOff>0</xdr:colOff>
      <xdr:row>23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C2B802-4419-B33A-34DB-F58450B89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</xdr:colOff>
      <xdr:row>14</xdr:row>
      <xdr:rowOff>15240</xdr:rowOff>
    </xdr:from>
    <xdr:to>
      <xdr:col>14</xdr:col>
      <xdr:colOff>601980</xdr:colOff>
      <xdr:row>23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50199F-2EEE-A8A0-B3A8-F9D0C9CE8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350520</xdr:colOff>
      <xdr:row>13</xdr:row>
      <xdr:rowOff>30480</xdr:rowOff>
    </xdr:from>
    <xdr:to>
      <xdr:col>6</xdr:col>
      <xdr:colOff>579120</xdr:colOff>
      <xdr:row>22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255132-6092-C187-DE95-99DFB0123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41C8F-FC83-4FFC-A7D7-CF3D3123ED48}">
  <sheetPr filterMode="1"/>
  <dimension ref="A1:M121"/>
  <sheetViews>
    <sheetView topLeftCell="A19" workbookViewId="0">
      <selection activeCell="A107" sqref="A107"/>
    </sheetView>
  </sheetViews>
  <sheetFormatPr defaultRowHeight="14.4" x14ac:dyDescent="0.3"/>
  <cols>
    <col min="3" max="3" width="28.44140625" customWidth="1"/>
    <col min="4" max="4" width="16.6640625" style="3" customWidth="1"/>
    <col min="5" max="5" width="15.6640625" style="3" bestFit="1" customWidth="1"/>
    <col min="7" max="7" width="17.21875" style="3" bestFit="1" customWidth="1"/>
    <col min="10" max="12" width="17.21875" style="3" bestFit="1" customWidth="1"/>
  </cols>
  <sheetData>
    <row r="1" spans="1:13" x14ac:dyDescent="0.3">
      <c r="A1" t="s">
        <v>105</v>
      </c>
      <c r="B1" t="s">
        <v>106</v>
      </c>
      <c r="C1" t="s">
        <v>107</v>
      </c>
      <c r="D1" s="3" t="s">
        <v>108</v>
      </c>
      <c r="E1" s="3" t="s">
        <v>109</v>
      </c>
      <c r="F1" t="s">
        <v>110</v>
      </c>
      <c r="G1" s="3" t="s">
        <v>111</v>
      </c>
      <c r="H1" s="3" t="s">
        <v>112</v>
      </c>
      <c r="I1" s="3" t="s">
        <v>113</v>
      </c>
      <c r="J1" s="3" t="s">
        <v>114</v>
      </c>
      <c r="K1" s="3" t="s">
        <v>115</v>
      </c>
      <c r="L1" s="3" t="s">
        <v>116</v>
      </c>
      <c r="M1" s="3" t="s">
        <v>119</v>
      </c>
    </row>
    <row r="2" spans="1:13" hidden="1" x14ac:dyDescent="0.3">
      <c r="A2">
        <v>2006</v>
      </c>
      <c r="B2">
        <v>3</v>
      </c>
      <c r="C2" t="s">
        <v>0</v>
      </c>
      <c r="D2" s="3">
        <v>660998756</v>
      </c>
      <c r="E2" s="3">
        <v>195330621</v>
      </c>
      <c r="F2" s="1">
        <v>0.29599999999999999</v>
      </c>
      <c r="G2" s="3">
        <v>465668135</v>
      </c>
      <c r="H2" s="1">
        <v>0.70399999999999996</v>
      </c>
      <c r="I2" t="s">
        <v>1</v>
      </c>
      <c r="J2" s="3">
        <v>1002074114</v>
      </c>
      <c r="K2" s="3">
        <v>296121221</v>
      </c>
      <c r="L2" s="3">
        <v>705952893</v>
      </c>
      <c r="M2" t="b">
        <v>1</v>
      </c>
    </row>
    <row r="3" spans="1:13" x14ac:dyDescent="0.3">
      <c r="A3">
        <v>2017</v>
      </c>
      <c r="B3">
        <v>11</v>
      </c>
      <c r="C3" t="s">
        <v>2</v>
      </c>
      <c r="D3" s="3">
        <v>807816196</v>
      </c>
      <c r="E3" s="3">
        <v>210460015</v>
      </c>
      <c r="F3" s="1">
        <v>0.26100000000000001</v>
      </c>
      <c r="G3" s="3">
        <v>597356181</v>
      </c>
      <c r="H3" s="1">
        <v>0.73899999999999999</v>
      </c>
      <c r="I3" t="s">
        <v>1</v>
      </c>
      <c r="J3" s="3">
        <v>1007346796</v>
      </c>
      <c r="K3" s="3">
        <v>262443639</v>
      </c>
      <c r="L3" s="3">
        <v>744903158</v>
      </c>
      <c r="M3" t="b">
        <v>0</v>
      </c>
    </row>
    <row r="4" spans="1:13" hidden="1" x14ac:dyDescent="0.3">
      <c r="A4">
        <v>2012</v>
      </c>
      <c r="B4">
        <v>7</v>
      </c>
      <c r="C4" t="s">
        <v>3</v>
      </c>
      <c r="D4" s="3">
        <v>757930663</v>
      </c>
      <c r="E4" s="3">
        <v>262030663</v>
      </c>
      <c r="F4" s="1">
        <v>0.34599999999999997</v>
      </c>
      <c r="G4" s="3">
        <v>495900000</v>
      </c>
      <c r="H4" s="1">
        <v>0.65400000000000003</v>
      </c>
      <c r="I4" t="s">
        <v>1</v>
      </c>
      <c r="J4" s="3">
        <v>1008805712</v>
      </c>
      <c r="K4" s="3">
        <v>348762812</v>
      </c>
      <c r="L4" s="3">
        <v>660042900</v>
      </c>
      <c r="M4" t="b">
        <v>1</v>
      </c>
    </row>
    <row r="5" spans="1:13" hidden="1" x14ac:dyDescent="0.3">
      <c r="A5">
        <v>2009</v>
      </c>
      <c r="B5">
        <v>7</v>
      </c>
      <c r="C5" t="s">
        <v>4</v>
      </c>
      <c r="D5" s="3">
        <v>709827462</v>
      </c>
      <c r="E5" s="3">
        <v>296623634</v>
      </c>
      <c r="F5" s="1">
        <v>0.41799999999999998</v>
      </c>
      <c r="G5" s="3">
        <v>413203828</v>
      </c>
      <c r="H5" s="1">
        <v>0.58199999999999996</v>
      </c>
      <c r="I5" t="s">
        <v>1</v>
      </c>
      <c r="J5" s="3">
        <v>1011504133</v>
      </c>
      <c r="K5" s="3">
        <v>422688678</v>
      </c>
      <c r="L5" s="3">
        <v>588815455</v>
      </c>
      <c r="M5" t="b">
        <v>1</v>
      </c>
    </row>
    <row r="6" spans="1:13" x14ac:dyDescent="0.3">
      <c r="A6">
        <v>2021</v>
      </c>
      <c r="B6">
        <v>2</v>
      </c>
      <c r="C6" t="s">
        <v>5</v>
      </c>
      <c r="D6" s="3">
        <v>902548476</v>
      </c>
      <c r="E6" s="3">
        <v>342411</v>
      </c>
      <c r="F6" s="1">
        <v>1E-3</v>
      </c>
      <c r="G6" s="3">
        <v>902206065</v>
      </c>
      <c r="H6" s="2">
        <v>1</v>
      </c>
      <c r="I6" t="s">
        <v>6</v>
      </c>
      <c r="J6" s="3">
        <v>1018074681</v>
      </c>
      <c r="K6" s="3">
        <v>386240</v>
      </c>
      <c r="L6" s="3">
        <v>1017688441</v>
      </c>
      <c r="M6" t="b">
        <v>0</v>
      </c>
    </row>
    <row r="7" spans="1:13" x14ac:dyDescent="0.3">
      <c r="A7">
        <v>2004</v>
      </c>
      <c r="B7">
        <v>4</v>
      </c>
      <c r="C7" t="s">
        <v>7</v>
      </c>
      <c r="D7" s="3">
        <v>631442092</v>
      </c>
      <c r="E7" s="3">
        <v>261441092</v>
      </c>
      <c r="F7" s="1">
        <v>0.41399999999999998</v>
      </c>
      <c r="G7" s="3">
        <v>370001000</v>
      </c>
      <c r="H7" s="1">
        <v>0.58599999999999997</v>
      </c>
      <c r="I7" t="s">
        <v>1</v>
      </c>
      <c r="J7" s="3">
        <v>1021673305</v>
      </c>
      <c r="K7" s="3">
        <v>423011687</v>
      </c>
      <c r="L7" s="3">
        <v>598661618</v>
      </c>
      <c r="M7" t="b">
        <v>0</v>
      </c>
    </row>
    <row r="8" spans="1:13" hidden="1" x14ac:dyDescent="0.3">
      <c r="A8">
        <v>2017</v>
      </c>
      <c r="B8">
        <v>10</v>
      </c>
      <c r="C8" t="s">
        <v>8</v>
      </c>
      <c r="D8" s="3">
        <v>821847012</v>
      </c>
      <c r="E8" s="3">
        <v>412563408</v>
      </c>
      <c r="F8" s="1">
        <v>0.502</v>
      </c>
      <c r="G8" s="3">
        <v>409283604</v>
      </c>
      <c r="H8" s="1">
        <v>0.498</v>
      </c>
      <c r="I8" t="s">
        <v>1</v>
      </c>
      <c r="J8" s="3">
        <v>1024843224</v>
      </c>
      <c r="K8" s="3">
        <v>514466570</v>
      </c>
      <c r="L8" s="3">
        <v>510376654</v>
      </c>
      <c r="M8" t="b">
        <v>1</v>
      </c>
    </row>
    <row r="9" spans="1:13" hidden="1" x14ac:dyDescent="0.3">
      <c r="A9">
        <v>2013</v>
      </c>
      <c r="B9">
        <v>6</v>
      </c>
      <c r="C9" t="s">
        <v>9</v>
      </c>
      <c r="D9" s="3">
        <v>788679850</v>
      </c>
      <c r="E9" s="3">
        <v>238679850</v>
      </c>
      <c r="F9" s="1">
        <v>0.30299999999999999</v>
      </c>
      <c r="G9" s="3">
        <v>550000000</v>
      </c>
      <c r="H9" s="1">
        <v>0.69699999999999995</v>
      </c>
      <c r="I9" t="s">
        <v>1</v>
      </c>
      <c r="J9" s="3">
        <v>1034747963</v>
      </c>
      <c r="K9" s="3">
        <v>313147963</v>
      </c>
      <c r="L9" s="3">
        <v>721600000</v>
      </c>
      <c r="M9" t="b">
        <v>1</v>
      </c>
    </row>
    <row r="10" spans="1:13" hidden="1" x14ac:dyDescent="0.3">
      <c r="A10">
        <v>2016</v>
      </c>
      <c r="B10">
        <v>8</v>
      </c>
      <c r="C10" t="s">
        <v>10</v>
      </c>
      <c r="D10" s="3">
        <v>814037575</v>
      </c>
      <c r="E10" s="3">
        <v>234037575</v>
      </c>
      <c r="F10" s="1">
        <v>0.28799999999999998</v>
      </c>
      <c r="G10" s="3">
        <v>580000000</v>
      </c>
      <c r="H10" s="1">
        <v>0.71199999999999997</v>
      </c>
      <c r="I10" t="s">
        <v>1</v>
      </c>
      <c r="J10" s="3">
        <v>1037083871</v>
      </c>
      <c r="K10" s="3">
        <v>298163871</v>
      </c>
      <c r="L10" s="3">
        <v>738920000</v>
      </c>
      <c r="M10" t="b">
        <v>1</v>
      </c>
    </row>
    <row r="11" spans="1:13" hidden="1" x14ac:dyDescent="0.3">
      <c r="A11">
        <v>2018</v>
      </c>
      <c r="B11">
        <v>7</v>
      </c>
      <c r="C11" t="s">
        <v>11</v>
      </c>
      <c r="D11" s="3">
        <v>856085151</v>
      </c>
      <c r="E11" s="3">
        <v>213515506</v>
      </c>
      <c r="F11" s="1">
        <v>0.249</v>
      </c>
      <c r="G11" s="3">
        <v>642569645</v>
      </c>
      <c r="H11" s="1">
        <v>0.751</v>
      </c>
      <c r="I11" t="s">
        <v>1</v>
      </c>
      <c r="J11" s="3">
        <v>1041855629</v>
      </c>
      <c r="K11" s="3">
        <v>259848371</v>
      </c>
      <c r="L11" s="3">
        <v>782007258</v>
      </c>
      <c r="M11" t="b">
        <v>1</v>
      </c>
    </row>
    <row r="12" spans="1:13" hidden="1" x14ac:dyDescent="0.3">
      <c r="A12">
        <v>2007</v>
      </c>
      <c r="B12">
        <v>5</v>
      </c>
      <c r="C12" t="s">
        <v>12</v>
      </c>
      <c r="D12" s="3">
        <v>709709780</v>
      </c>
      <c r="E12" s="3">
        <v>319246193</v>
      </c>
      <c r="F12" s="2">
        <v>0.45</v>
      </c>
      <c r="G12" s="3">
        <v>390463587</v>
      </c>
      <c r="H12" s="2">
        <v>0.55000000000000004</v>
      </c>
      <c r="I12" t="s">
        <v>1</v>
      </c>
      <c r="J12" s="3">
        <v>1046112216</v>
      </c>
      <c r="K12" s="3">
        <v>470568888</v>
      </c>
      <c r="L12" s="3">
        <v>575543327</v>
      </c>
      <c r="M12" t="b">
        <v>1</v>
      </c>
    </row>
    <row r="13" spans="1:13" hidden="1" x14ac:dyDescent="0.3">
      <c r="A13">
        <v>2022</v>
      </c>
      <c r="B13">
        <v>3</v>
      </c>
      <c r="C13" t="s">
        <v>13</v>
      </c>
      <c r="D13" s="3">
        <v>1001978080</v>
      </c>
      <c r="E13" s="3">
        <v>376851080</v>
      </c>
      <c r="F13" s="1">
        <v>0.376</v>
      </c>
      <c r="G13" s="3">
        <v>625127000</v>
      </c>
      <c r="H13" s="1">
        <v>0.624</v>
      </c>
      <c r="I13" t="s">
        <v>1</v>
      </c>
      <c r="J13" s="3">
        <v>1047067094</v>
      </c>
      <c r="K13" s="3">
        <v>393809379</v>
      </c>
      <c r="L13" s="3">
        <v>653257715</v>
      </c>
      <c r="M13" t="b">
        <v>1</v>
      </c>
    </row>
    <row r="14" spans="1:13" x14ac:dyDescent="0.3">
      <c r="A14">
        <v>2009</v>
      </c>
      <c r="B14">
        <v>6</v>
      </c>
      <c r="C14" t="s">
        <v>14</v>
      </c>
      <c r="D14" s="3">
        <v>735099082</v>
      </c>
      <c r="E14" s="3">
        <v>293004164</v>
      </c>
      <c r="F14" s="1">
        <v>0.39900000000000002</v>
      </c>
      <c r="G14" s="3">
        <v>442094918</v>
      </c>
      <c r="H14" s="1">
        <v>0.60099999999999998</v>
      </c>
      <c r="I14" t="s">
        <v>1</v>
      </c>
      <c r="J14" s="3">
        <v>1047516192</v>
      </c>
      <c r="K14" s="3">
        <v>417530934</v>
      </c>
      <c r="L14" s="3">
        <v>629985258</v>
      </c>
      <c r="M14" t="b">
        <v>0</v>
      </c>
    </row>
    <row r="15" spans="1:13" hidden="1" x14ac:dyDescent="0.3">
      <c r="A15">
        <v>2010</v>
      </c>
      <c r="B15">
        <v>5</v>
      </c>
      <c r="C15" t="s">
        <v>15</v>
      </c>
      <c r="D15" s="3">
        <v>752600867</v>
      </c>
      <c r="E15" s="3">
        <v>238736787</v>
      </c>
      <c r="F15" s="1">
        <v>0.317</v>
      </c>
      <c r="G15" s="3">
        <v>513864080</v>
      </c>
      <c r="H15" s="1">
        <v>0.68300000000000005</v>
      </c>
      <c r="I15" t="s">
        <v>1</v>
      </c>
      <c r="J15" s="3">
        <v>1055146416</v>
      </c>
      <c r="K15" s="3">
        <v>334708975</v>
      </c>
      <c r="L15" s="3">
        <v>720437440</v>
      </c>
      <c r="M15" t="b">
        <v>1</v>
      </c>
    </row>
    <row r="16" spans="1:13" hidden="1" x14ac:dyDescent="0.3">
      <c r="A16">
        <v>2017</v>
      </c>
      <c r="B16">
        <v>9</v>
      </c>
      <c r="C16" t="s">
        <v>16</v>
      </c>
      <c r="D16" s="3">
        <v>853977126</v>
      </c>
      <c r="E16" s="3">
        <v>315058289</v>
      </c>
      <c r="F16" s="1">
        <v>0.36899999999999999</v>
      </c>
      <c r="G16" s="3">
        <v>538918837</v>
      </c>
      <c r="H16" s="1">
        <v>0.63100000000000001</v>
      </c>
      <c r="I16" t="s">
        <v>1</v>
      </c>
      <c r="J16" s="3">
        <v>1064909476</v>
      </c>
      <c r="K16" s="3">
        <v>392877686</v>
      </c>
      <c r="L16" s="3">
        <v>672031790</v>
      </c>
      <c r="M16" t="b">
        <v>1</v>
      </c>
    </row>
    <row r="17" spans="1:13" hidden="1" x14ac:dyDescent="0.3">
      <c r="A17">
        <v>2017</v>
      </c>
      <c r="B17">
        <v>8</v>
      </c>
      <c r="C17" t="s">
        <v>17</v>
      </c>
      <c r="D17" s="3">
        <v>863756051</v>
      </c>
      <c r="E17" s="3">
        <v>389813101</v>
      </c>
      <c r="F17" s="1">
        <v>0.45100000000000001</v>
      </c>
      <c r="G17" s="3">
        <v>473942950</v>
      </c>
      <c r="H17" s="1">
        <v>0.54900000000000004</v>
      </c>
      <c r="I17" t="s">
        <v>1</v>
      </c>
      <c r="J17" s="3">
        <v>1077103796</v>
      </c>
      <c r="K17" s="3">
        <v>486096937</v>
      </c>
      <c r="L17" s="3">
        <v>591006859</v>
      </c>
      <c r="M17" t="b">
        <v>1</v>
      </c>
    </row>
    <row r="18" spans="1:13" hidden="1" x14ac:dyDescent="0.3">
      <c r="A18">
        <v>2017</v>
      </c>
      <c r="B18">
        <v>7</v>
      </c>
      <c r="C18" t="s">
        <v>18</v>
      </c>
      <c r="D18" s="3">
        <v>870325439</v>
      </c>
      <c r="E18" s="3">
        <v>2721100</v>
      </c>
      <c r="F18" s="1">
        <v>3.0000000000000001E-3</v>
      </c>
      <c r="G18" s="3">
        <v>867604339</v>
      </c>
      <c r="H18" s="1">
        <v>0.997</v>
      </c>
      <c r="I18" t="s">
        <v>6</v>
      </c>
      <c r="J18" s="3">
        <v>1085295822</v>
      </c>
      <c r="K18" s="3">
        <v>3393212</v>
      </c>
      <c r="L18" s="3">
        <v>1081902611</v>
      </c>
      <c r="M18" t="b">
        <v>1</v>
      </c>
    </row>
    <row r="19" spans="1:13" x14ac:dyDescent="0.3">
      <c r="A19">
        <v>2003</v>
      </c>
      <c r="B19">
        <v>4</v>
      </c>
      <c r="C19" t="s">
        <v>19</v>
      </c>
      <c r="D19" s="3">
        <v>654264015</v>
      </c>
      <c r="E19" s="3">
        <v>305413918</v>
      </c>
      <c r="F19" s="1">
        <v>0.46700000000000003</v>
      </c>
      <c r="G19" s="3">
        <v>348850097</v>
      </c>
      <c r="H19" s="1">
        <v>0.53300000000000003</v>
      </c>
      <c r="I19" t="s">
        <v>1</v>
      </c>
      <c r="J19" s="3">
        <v>1086732529</v>
      </c>
      <c r="K19" s="3">
        <v>507292518</v>
      </c>
      <c r="L19" s="3">
        <v>579440011</v>
      </c>
      <c r="M19" t="b">
        <v>0</v>
      </c>
    </row>
    <row r="20" spans="1:13" hidden="1" x14ac:dyDescent="0.3">
      <c r="A20">
        <v>2002</v>
      </c>
      <c r="B20">
        <v>4</v>
      </c>
      <c r="C20" t="s">
        <v>20</v>
      </c>
      <c r="D20" s="3">
        <v>645256452</v>
      </c>
      <c r="E20" s="3">
        <v>302191252</v>
      </c>
      <c r="F20" s="1">
        <v>0.46800000000000003</v>
      </c>
      <c r="G20" s="3">
        <v>343065200</v>
      </c>
      <c r="H20" s="1">
        <v>0.53200000000000003</v>
      </c>
      <c r="I20" t="s">
        <v>1</v>
      </c>
      <c r="J20" s="3">
        <v>1096290712</v>
      </c>
      <c r="K20" s="3">
        <v>513422937</v>
      </c>
      <c r="L20" s="3">
        <v>582867775</v>
      </c>
      <c r="M20" t="b">
        <v>1</v>
      </c>
    </row>
    <row r="21" spans="1:13" x14ac:dyDescent="0.3">
      <c r="A21">
        <v>2009</v>
      </c>
      <c r="B21">
        <v>5</v>
      </c>
      <c r="C21" s="4">
        <v>2012</v>
      </c>
      <c r="D21" s="3">
        <v>769679473</v>
      </c>
      <c r="E21" s="3">
        <v>166112167</v>
      </c>
      <c r="F21" s="1">
        <v>0.216</v>
      </c>
      <c r="G21" s="3">
        <v>603567306</v>
      </c>
      <c r="H21" s="1">
        <v>0.78400000000000003</v>
      </c>
      <c r="I21" t="s">
        <v>1</v>
      </c>
      <c r="J21" s="3">
        <v>1096793249</v>
      </c>
      <c r="K21" s="3">
        <v>236709838</v>
      </c>
      <c r="L21" s="3">
        <v>860083411</v>
      </c>
      <c r="M21" t="b">
        <v>0</v>
      </c>
    </row>
    <row r="22" spans="1:13" hidden="1" x14ac:dyDescent="0.3">
      <c r="A22">
        <v>2017</v>
      </c>
      <c r="B22">
        <v>6</v>
      </c>
      <c r="C22" t="s">
        <v>21</v>
      </c>
      <c r="D22" s="3">
        <v>880166924</v>
      </c>
      <c r="E22" s="3">
        <v>334201140</v>
      </c>
      <c r="F22" s="2">
        <v>0.38</v>
      </c>
      <c r="G22" s="3">
        <v>545965784</v>
      </c>
      <c r="H22" s="2">
        <v>0.62</v>
      </c>
      <c r="I22" t="s">
        <v>1</v>
      </c>
      <c r="J22" s="3">
        <v>1097568154</v>
      </c>
      <c r="K22" s="3">
        <v>416748822</v>
      </c>
      <c r="L22" s="3">
        <v>680819333</v>
      </c>
      <c r="M22" t="b">
        <v>1</v>
      </c>
    </row>
    <row r="23" spans="1:13" x14ac:dyDescent="0.3">
      <c r="A23">
        <v>2018</v>
      </c>
      <c r="B23">
        <v>6</v>
      </c>
      <c r="C23" t="s">
        <v>22</v>
      </c>
      <c r="D23" s="3">
        <v>903655259</v>
      </c>
      <c r="E23" s="3">
        <v>216428042</v>
      </c>
      <c r="F23" s="2">
        <v>0.24</v>
      </c>
      <c r="G23" s="3">
        <v>687227217</v>
      </c>
      <c r="H23" s="2">
        <v>0.76</v>
      </c>
      <c r="I23" t="s">
        <v>1</v>
      </c>
      <c r="J23" s="3">
        <v>1099748450</v>
      </c>
      <c r="K23" s="3">
        <v>263392927</v>
      </c>
      <c r="L23" s="3">
        <v>836355523</v>
      </c>
      <c r="M23" t="b">
        <v>0</v>
      </c>
    </row>
    <row r="24" spans="1:13" hidden="1" x14ac:dyDescent="0.3">
      <c r="A24">
        <v>2012</v>
      </c>
      <c r="B24">
        <v>6</v>
      </c>
      <c r="C24" t="s">
        <v>23</v>
      </c>
      <c r="D24" s="3">
        <v>829746820</v>
      </c>
      <c r="E24" s="3">
        <v>292324737</v>
      </c>
      <c r="F24" s="1">
        <v>0.35199999999999998</v>
      </c>
      <c r="G24" s="3">
        <v>537422083</v>
      </c>
      <c r="H24" s="1">
        <v>0.64800000000000002</v>
      </c>
      <c r="I24" t="s">
        <v>1</v>
      </c>
      <c r="J24" s="3">
        <v>1104393017</v>
      </c>
      <c r="K24" s="3">
        <v>389084225</v>
      </c>
      <c r="L24" s="3">
        <v>715308792</v>
      </c>
      <c r="M24" t="b">
        <v>1</v>
      </c>
    </row>
    <row r="25" spans="1:13" x14ac:dyDescent="0.3">
      <c r="A25">
        <v>2015</v>
      </c>
      <c r="B25">
        <v>7</v>
      </c>
      <c r="C25" t="s">
        <v>24</v>
      </c>
      <c r="D25" s="3">
        <v>857611174</v>
      </c>
      <c r="E25" s="3">
        <v>356461711</v>
      </c>
      <c r="F25" s="1">
        <v>0.41599999999999998</v>
      </c>
      <c r="G25" s="3">
        <v>501149463</v>
      </c>
      <c r="H25" s="1">
        <v>0.58399999999999996</v>
      </c>
      <c r="I25" t="s">
        <v>1</v>
      </c>
      <c r="J25" s="3">
        <v>1106318414</v>
      </c>
      <c r="K25" s="3">
        <v>459835607</v>
      </c>
      <c r="L25" s="3">
        <v>646482807</v>
      </c>
      <c r="M25" t="b">
        <v>0</v>
      </c>
    </row>
    <row r="26" spans="1:13" hidden="1" x14ac:dyDescent="0.3">
      <c r="A26">
        <v>2016</v>
      </c>
      <c r="B26">
        <v>7</v>
      </c>
      <c r="C26" t="s">
        <v>25</v>
      </c>
      <c r="D26" s="3">
        <v>873634919</v>
      </c>
      <c r="E26" s="3">
        <v>330360194</v>
      </c>
      <c r="F26" s="1">
        <v>0.378</v>
      </c>
      <c r="G26" s="3">
        <v>543274725</v>
      </c>
      <c r="H26" s="1">
        <v>0.622</v>
      </c>
      <c r="I26" t="s">
        <v>1</v>
      </c>
      <c r="J26" s="3">
        <v>1113010887</v>
      </c>
      <c r="K26" s="3">
        <v>420878887</v>
      </c>
      <c r="L26" s="3">
        <v>692132000</v>
      </c>
      <c r="M26" t="b">
        <v>1</v>
      </c>
    </row>
    <row r="27" spans="1:13" x14ac:dyDescent="0.3">
      <c r="A27">
        <v>2016</v>
      </c>
      <c r="B27">
        <v>6</v>
      </c>
      <c r="C27" t="s">
        <v>26</v>
      </c>
      <c r="D27" s="3">
        <v>875457937</v>
      </c>
      <c r="E27" s="3">
        <v>368384330</v>
      </c>
      <c r="F27" s="1">
        <v>0.42099999999999999</v>
      </c>
      <c r="G27" s="3">
        <v>507073607</v>
      </c>
      <c r="H27" s="1">
        <v>0.57899999999999996</v>
      </c>
      <c r="I27" t="s">
        <v>1</v>
      </c>
      <c r="J27" s="3">
        <v>1115333412</v>
      </c>
      <c r="K27" s="3">
        <v>469321636</v>
      </c>
      <c r="L27" s="3">
        <v>646011775</v>
      </c>
      <c r="M27" t="b">
        <v>0</v>
      </c>
    </row>
    <row r="28" spans="1:13" hidden="1" x14ac:dyDescent="0.3">
      <c r="A28">
        <v>2008</v>
      </c>
      <c r="B28">
        <v>2</v>
      </c>
      <c r="C28" t="s">
        <v>27</v>
      </c>
      <c r="D28" s="3">
        <v>790653942</v>
      </c>
      <c r="E28" s="3">
        <v>317101119</v>
      </c>
      <c r="F28" s="1">
        <v>0.40100000000000002</v>
      </c>
      <c r="G28" s="3">
        <v>473552823</v>
      </c>
      <c r="H28" s="1">
        <v>0.59899999999999998</v>
      </c>
      <c r="I28" t="s">
        <v>1</v>
      </c>
      <c r="J28" s="3">
        <v>1122728598</v>
      </c>
      <c r="K28" s="3">
        <v>450283589</v>
      </c>
      <c r="L28" s="3">
        <v>672445009</v>
      </c>
      <c r="M28" t="b">
        <v>1</v>
      </c>
    </row>
    <row r="29" spans="1:13" hidden="1" x14ac:dyDescent="0.3">
      <c r="A29">
        <v>2013</v>
      </c>
      <c r="B29">
        <v>5</v>
      </c>
      <c r="C29" t="s">
        <v>28</v>
      </c>
      <c r="D29" s="3">
        <v>865011746</v>
      </c>
      <c r="E29" s="3">
        <v>424668047</v>
      </c>
      <c r="F29" s="1">
        <v>0.49099999999999999</v>
      </c>
      <c r="G29" s="3">
        <v>440343699</v>
      </c>
      <c r="H29" s="1">
        <v>0.50900000000000001</v>
      </c>
      <c r="I29" t="s">
        <v>1</v>
      </c>
      <c r="J29" s="3">
        <v>1134895411</v>
      </c>
      <c r="K29" s="3">
        <v>557164478</v>
      </c>
      <c r="L29" s="3">
        <v>577730933</v>
      </c>
      <c r="M29" t="b">
        <v>1</v>
      </c>
    </row>
    <row r="30" spans="1:13" hidden="1" x14ac:dyDescent="0.3">
      <c r="A30">
        <v>2015</v>
      </c>
      <c r="B30">
        <v>6</v>
      </c>
      <c r="C30" t="s">
        <v>29</v>
      </c>
      <c r="D30" s="3">
        <v>880674609</v>
      </c>
      <c r="E30" s="3">
        <v>200074609</v>
      </c>
      <c r="F30" s="1">
        <v>0.22700000000000001</v>
      </c>
      <c r="G30" s="3">
        <v>680600000</v>
      </c>
      <c r="H30" s="1">
        <v>0.77300000000000002</v>
      </c>
      <c r="I30" t="s">
        <v>1</v>
      </c>
      <c r="J30" s="3">
        <v>1136070246</v>
      </c>
      <c r="K30" s="3">
        <v>258096246</v>
      </c>
      <c r="L30" s="3">
        <v>877974000</v>
      </c>
      <c r="M30" t="b">
        <v>1</v>
      </c>
    </row>
    <row r="31" spans="1:13" x14ac:dyDescent="0.3">
      <c r="A31">
        <v>2006</v>
      </c>
      <c r="B31">
        <v>2</v>
      </c>
      <c r="C31" t="s">
        <v>30</v>
      </c>
      <c r="D31" s="3">
        <v>760006945</v>
      </c>
      <c r="E31" s="3">
        <v>217536138</v>
      </c>
      <c r="F31" s="1">
        <v>0.28599999999999998</v>
      </c>
      <c r="G31" s="3">
        <v>542470807</v>
      </c>
      <c r="H31" s="1">
        <v>0.71399999999999997</v>
      </c>
      <c r="I31" t="s">
        <v>1</v>
      </c>
      <c r="J31" s="3">
        <v>1152170529</v>
      </c>
      <c r="K31" s="3">
        <v>329784785</v>
      </c>
      <c r="L31" s="3">
        <v>822385743</v>
      </c>
      <c r="M31" t="b">
        <v>0</v>
      </c>
    </row>
    <row r="32" spans="1:13" hidden="1" x14ac:dyDescent="0.3">
      <c r="A32">
        <v>2010</v>
      </c>
      <c r="B32">
        <v>4</v>
      </c>
      <c r="C32" t="s">
        <v>31</v>
      </c>
      <c r="D32" s="3">
        <v>825793570</v>
      </c>
      <c r="E32" s="3">
        <v>292576195</v>
      </c>
      <c r="F32" s="1">
        <v>0.35399999999999998</v>
      </c>
      <c r="G32" s="3">
        <v>533217375</v>
      </c>
      <c r="H32" s="1">
        <v>0.64600000000000002</v>
      </c>
      <c r="I32" t="s">
        <v>1</v>
      </c>
      <c r="J32" s="3">
        <v>1157762585</v>
      </c>
      <c r="K32" s="3">
        <v>410191825</v>
      </c>
      <c r="L32" s="3">
        <v>747570760</v>
      </c>
      <c r="M32" t="b">
        <v>1</v>
      </c>
    </row>
    <row r="33" spans="1:13" hidden="1" x14ac:dyDescent="0.3">
      <c r="A33">
        <v>2005</v>
      </c>
      <c r="B33">
        <v>3</v>
      </c>
      <c r="C33" t="s">
        <v>32</v>
      </c>
      <c r="D33" s="3">
        <v>745013115</v>
      </c>
      <c r="E33" s="3">
        <v>291710957</v>
      </c>
      <c r="F33" s="1">
        <v>0.39200000000000002</v>
      </c>
      <c r="G33" s="3">
        <v>453302158</v>
      </c>
      <c r="H33" s="1">
        <v>0.60799999999999998</v>
      </c>
      <c r="I33" t="s">
        <v>1</v>
      </c>
      <c r="J33" s="3">
        <v>1165945525</v>
      </c>
      <c r="K33" s="3">
        <v>456527648</v>
      </c>
      <c r="L33" s="3">
        <v>709417877</v>
      </c>
      <c r="M33" t="b">
        <v>1</v>
      </c>
    </row>
    <row r="34" spans="1:13" hidden="1" x14ac:dyDescent="0.3">
      <c r="A34">
        <v>2012</v>
      </c>
      <c r="B34">
        <v>5</v>
      </c>
      <c r="C34" t="s">
        <v>33</v>
      </c>
      <c r="D34" s="3">
        <v>877244782</v>
      </c>
      <c r="E34" s="3">
        <v>161321843</v>
      </c>
      <c r="F34" s="1">
        <v>0.184</v>
      </c>
      <c r="G34" s="3">
        <v>715922939</v>
      </c>
      <c r="H34" s="1">
        <v>0.81599999999999995</v>
      </c>
      <c r="I34" t="s">
        <v>1</v>
      </c>
      <c r="J34" s="3">
        <v>1167612805</v>
      </c>
      <c r="K34" s="3">
        <v>214719373</v>
      </c>
      <c r="L34" s="3">
        <v>952893432</v>
      </c>
      <c r="M34" t="b">
        <v>1</v>
      </c>
    </row>
    <row r="35" spans="1:13" hidden="1" x14ac:dyDescent="0.3">
      <c r="A35">
        <v>2009</v>
      </c>
      <c r="B35">
        <v>4</v>
      </c>
      <c r="C35" t="s">
        <v>34</v>
      </c>
      <c r="D35" s="3">
        <v>836303693</v>
      </c>
      <c r="E35" s="3">
        <v>402111870</v>
      </c>
      <c r="F35" s="1">
        <v>0.48099999999999998</v>
      </c>
      <c r="G35" s="3">
        <v>434191823</v>
      </c>
      <c r="H35" s="1">
        <v>0.51900000000000002</v>
      </c>
      <c r="I35" t="s">
        <v>1</v>
      </c>
      <c r="J35" s="3">
        <v>1191732763</v>
      </c>
      <c r="K35" s="3">
        <v>573009415</v>
      </c>
      <c r="L35" s="3">
        <v>618723348</v>
      </c>
      <c r="M35" t="b">
        <v>1</v>
      </c>
    </row>
    <row r="36" spans="1:13" hidden="1" x14ac:dyDescent="0.3">
      <c r="A36">
        <v>2007</v>
      </c>
      <c r="B36">
        <v>4</v>
      </c>
      <c r="C36" t="s">
        <v>35</v>
      </c>
      <c r="D36" s="3">
        <v>813367380</v>
      </c>
      <c r="E36" s="3">
        <v>322719944</v>
      </c>
      <c r="F36" s="1">
        <v>0.39700000000000002</v>
      </c>
      <c r="G36" s="3">
        <v>490647436</v>
      </c>
      <c r="H36" s="1">
        <v>0.60299999999999998</v>
      </c>
      <c r="I36" t="s">
        <v>1</v>
      </c>
      <c r="J36" s="3">
        <v>1198903518</v>
      </c>
      <c r="K36" s="3">
        <v>475689197</v>
      </c>
      <c r="L36" s="3">
        <v>723214321</v>
      </c>
      <c r="M36" t="b">
        <v>1</v>
      </c>
    </row>
    <row r="37" spans="1:13" hidden="1" x14ac:dyDescent="0.3">
      <c r="A37">
        <v>2017</v>
      </c>
      <c r="B37">
        <v>5</v>
      </c>
      <c r="C37" t="s">
        <v>36</v>
      </c>
      <c r="D37" s="3">
        <v>962077546</v>
      </c>
      <c r="E37" s="3">
        <v>404515480</v>
      </c>
      <c r="F37" s="2">
        <v>0.42</v>
      </c>
      <c r="G37" s="3">
        <v>557562066</v>
      </c>
      <c r="H37" s="2">
        <v>0.57999999999999996</v>
      </c>
      <c r="I37" t="s">
        <v>1</v>
      </c>
      <c r="J37" s="3">
        <v>1199710700</v>
      </c>
      <c r="K37" s="3">
        <v>504430804</v>
      </c>
      <c r="L37" s="3">
        <v>695279896</v>
      </c>
      <c r="M37" t="b">
        <v>1</v>
      </c>
    </row>
    <row r="38" spans="1:13" hidden="1" x14ac:dyDescent="0.3">
      <c r="A38">
        <v>2003</v>
      </c>
      <c r="B38">
        <v>3</v>
      </c>
      <c r="C38" t="s">
        <v>37</v>
      </c>
      <c r="D38" s="3">
        <v>739412035</v>
      </c>
      <c r="E38" s="3">
        <v>281576461</v>
      </c>
      <c r="F38" s="1">
        <v>0.38100000000000001</v>
      </c>
      <c r="G38" s="3">
        <v>457835574</v>
      </c>
      <c r="H38" s="1">
        <v>0.61899999999999999</v>
      </c>
      <c r="I38" t="s">
        <v>1</v>
      </c>
      <c r="J38" s="3">
        <v>1228163390</v>
      </c>
      <c r="K38" s="3">
        <v>467698502</v>
      </c>
      <c r="L38" s="3">
        <v>760464888</v>
      </c>
      <c r="M38" t="b">
        <v>1</v>
      </c>
    </row>
    <row r="39" spans="1:13" hidden="1" x14ac:dyDescent="0.3">
      <c r="A39">
        <v>2016</v>
      </c>
      <c r="B39">
        <v>5</v>
      </c>
      <c r="C39" t="s">
        <v>38</v>
      </c>
      <c r="D39" s="3">
        <v>966550600</v>
      </c>
      <c r="E39" s="3">
        <v>364001123</v>
      </c>
      <c r="F39" s="1">
        <v>0.377</v>
      </c>
      <c r="G39" s="3">
        <v>602549477</v>
      </c>
      <c r="H39" s="1">
        <v>0.623</v>
      </c>
      <c r="I39" t="s">
        <v>1</v>
      </c>
      <c r="J39" s="3">
        <v>1231385464</v>
      </c>
      <c r="K39" s="3">
        <v>463737431</v>
      </c>
      <c r="L39" s="3">
        <v>767648034</v>
      </c>
      <c r="M39" t="b">
        <v>1</v>
      </c>
    </row>
    <row r="40" spans="1:13" hidden="1" x14ac:dyDescent="0.3">
      <c r="A40">
        <v>2014</v>
      </c>
      <c r="B40">
        <v>2</v>
      </c>
      <c r="C40" t="s">
        <v>39</v>
      </c>
      <c r="D40" s="3">
        <v>956019788</v>
      </c>
      <c r="E40" s="3">
        <v>255119788</v>
      </c>
      <c r="F40" s="1">
        <v>0.26700000000000002</v>
      </c>
      <c r="G40" s="3">
        <v>700900000</v>
      </c>
      <c r="H40" s="1">
        <v>0.73299999999999998</v>
      </c>
      <c r="I40" t="s">
        <v>1</v>
      </c>
      <c r="J40" s="3">
        <v>1234221546</v>
      </c>
      <c r="K40" s="3">
        <v>329359646</v>
      </c>
      <c r="L40" s="3">
        <v>904861900</v>
      </c>
      <c r="M40" t="b">
        <v>1</v>
      </c>
    </row>
    <row r="41" spans="1:13" hidden="1" x14ac:dyDescent="0.3">
      <c r="A41">
        <v>2019</v>
      </c>
      <c r="B41">
        <v>9</v>
      </c>
      <c r="C41" t="s">
        <v>40</v>
      </c>
      <c r="D41" s="3">
        <v>1050693953</v>
      </c>
      <c r="E41" s="3">
        <v>355559216</v>
      </c>
      <c r="F41" s="1">
        <v>0.33800000000000002</v>
      </c>
      <c r="G41" s="3">
        <v>695134737</v>
      </c>
      <c r="H41" s="1">
        <v>0.66200000000000003</v>
      </c>
      <c r="I41" t="s">
        <v>1</v>
      </c>
      <c r="J41" s="3">
        <v>1256629968</v>
      </c>
      <c r="K41" s="3">
        <v>425248822</v>
      </c>
      <c r="L41" s="3">
        <v>831381145</v>
      </c>
      <c r="M41" t="b">
        <v>1</v>
      </c>
    </row>
    <row r="42" spans="1:13" hidden="1" x14ac:dyDescent="0.3">
      <c r="A42">
        <v>2013</v>
      </c>
      <c r="B42">
        <v>4</v>
      </c>
      <c r="C42" t="s">
        <v>41</v>
      </c>
      <c r="D42" s="3">
        <v>958366855</v>
      </c>
      <c r="E42" s="3">
        <v>258366855</v>
      </c>
      <c r="F42" s="2">
        <v>0.27</v>
      </c>
      <c r="G42" s="3">
        <v>700000000</v>
      </c>
      <c r="H42" s="2">
        <v>0.73</v>
      </c>
      <c r="I42" t="s">
        <v>1</v>
      </c>
      <c r="J42" s="3">
        <v>1257377314</v>
      </c>
      <c r="K42" s="3">
        <v>338977314</v>
      </c>
      <c r="L42" s="3">
        <v>918400000</v>
      </c>
      <c r="M42" t="b">
        <v>1</v>
      </c>
    </row>
    <row r="43" spans="1:13" hidden="1" x14ac:dyDescent="0.3">
      <c r="A43">
        <v>2009</v>
      </c>
      <c r="B43">
        <v>3</v>
      </c>
      <c r="C43" t="s">
        <v>42</v>
      </c>
      <c r="D43" s="3">
        <v>886686817</v>
      </c>
      <c r="E43" s="3">
        <v>196573705</v>
      </c>
      <c r="F43" s="1">
        <v>0.222</v>
      </c>
      <c r="G43" s="3">
        <v>690113112</v>
      </c>
      <c r="H43" s="1">
        <v>0.77800000000000002</v>
      </c>
      <c r="I43" t="s">
        <v>1</v>
      </c>
      <c r="J43" s="3">
        <v>1263528714</v>
      </c>
      <c r="K43" s="3">
        <v>280117530</v>
      </c>
      <c r="L43" s="3">
        <v>983411185</v>
      </c>
      <c r="M43" t="b">
        <v>1</v>
      </c>
    </row>
    <row r="44" spans="1:13" hidden="1" x14ac:dyDescent="0.3">
      <c r="A44">
        <v>2013</v>
      </c>
      <c r="B44">
        <v>3</v>
      </c>
      <c r="C44" t="s">
        <v>43</v>
      </c>
      <c r="D44" s="3">
        <v>970766005</v>
      </c>
      <c r="E44" s="3">
        <v>368065385</v>
      </c>
      <c r="F44" s="1">
        <v>0.379</v>
      </c>
      <c r="G44" s="3">
        <v>602700620</v>
      </c>
      <c r="H44" s="1">
        <v>0.621</v>
      </c>
      <c r="I44" t="s">
        <v>1</v>
      </c>
      <c r="J44" s="3">
        <v>1273644999</v>
      </c>
      <c r="K44" s="3">
        <v>482901785</v>
      </c>
      <c r="L44" s="3">
        <v>790743213</v>
      </c>
      <c r="M44" t="b">
        <v>1</v>
      </c>
    </row>
    <row r="45" spans="1:13" hidden="1" x14ac:dyDescent="0.3">
      <c r="A45">
        <v>2004</v>
      </c>
      <c r="B45">
        <v>3</v>
      </c>
      <c r="C45" t="s">
        <v>44</v>
      </c>
      <c r="D45" s="3">
        <v>788618317</v>
      </c>
      <c r="E45" s="3">
        <v>373585825</v>
      </c>
      <c r="F45" s="1">
        <v>0.47399999999999998</v>
      </c>
      <c r="G45" s="3">
        <v>415032492</v>
      </c>
      <c r="H45" s="1">
        <v>0.52600000000000002</v>
      </c>
      <c r="I45" t="s">
        <v>1</v>
      </c>
      <c r="J45" s="3">
        <v>1275984437</v>
      </c>
      <c r="K45" s="3">
        <v>604461865</v>
      </c>
      <c r="L45" s="3">
        <v>671522572</v>
      </c>
      <c r="M45" t="b">
        <v>1</v>
      </c>
    </row>
    <row r="46" spans="1:13" hidden="1" x14ac:dyDescent="0.3">
      <c r="A46">
        <v>2019</v>
      </c>
      <c r="B46">
        <v>8</v>
      </c>
      <c r="C46" t="s">
        <v>45</v>
      </c>
      <c r="D46" s="3">
        <v>1073394593</v>
      </c>
      <c r="E46" s="3">
        <v>434038008</v>
      </c>
      <c r="F46" s="1">
        <v>0.40400000000000003</v>
      </c>
      <c r="G46" s="3">
        <v>639356585</v>
      </c>
      <c r="H46" s="1">
        <v>0.59599999999999997</v>
      </c>
      <c r="I46" t="s">
        <v>1</v>
      </c>
      <c r="J46" s="3">
        <v>1283779933</v>
      </c>
      <c r="K46" s="3">
        <v>519109458</v>
      </c>
      <c r="L46" s="3">
        <v>764670476</v>
      </c>
      <c r="M46" t="b">
        <v>1</v>
      </c>
    </row>
    <row r="47" spans="1:13" hidden="1" x14ac:dyDescent="0.3">
      <c r="A47">
        <v>2019</v>
      </c>
      <c r="B47">
        <v>7</v>
      </c>
      <c r="C47" t="s">
        <v>46</v>
      </c>
      <c r="D47" s="3">
        <v>1074144248</v>
      </c>
      <c r="E47" s="3">
        <v>515202542</v>
      </c>
      <c r="F47" s="2">
        <v>0.48</v>
      </c>
      <c r="G47" s="3">
        <v>558941706</v>
      </c>
      <c r="H47" s="2">
        <v>0.52</v>
      </c>
      <c r="I47" t="s">
        <v>1</v>
      </c>
      <c r="J47" s="3">
        <v>1284676521</v>
      </c>
      <c r="K47" s="3">
        <v>616182240</v>
      </c>
      <c r="L47" s="3">
        <v>668494280</v>
      </c>
      <c r="M47" t="b">
        <v>1</v>
      </c>
    </row>
    <row r="48" spans="1:13" hidden="1" x14ac:dyDescent="0.3">
      <c r="A48">
        <v>2019</v>
      </c>
      <c r="B48">
        <v>6</v>
      </c>
      <c r="C48" t="s">
        <v>47</v>
      </c>
      <c r="D48" s="3">
        <v>1074251311</v>
      </c>
      <c r="E48" s="3">
        <v>335451311</v>
      </c>
      <c r="F48" s="1">
        <v>0.312</v>
      </c>
      <c r="G48" s="3">
        <v>738800000</v>
      </c>
      <c r="H48" s="1">
        <v>0.68799999999999994</v>
      </c>
      <c r="I48" t="s">
        <v>1</v>
      </c>
      <c r="J48" s="3">
        <v>1284804568</v>
      </c>
      <c r="K48" s="3">
        <v>401199768</v>
      </c>
      <c r="L48" s="3">
        <v>883604800</v>
      </c>
      <c r="M48" t="b">
        <v>1</v>
      </c>
    </row>
    <row r="49" spans="1:13" hidden="1" x14ac:dyDescent="0.3">
      <c r="A49">
        <v>2004</v>
      </c>
      <c r="B49">
        <v>2</v>
      </c>
      <c r="C49" t="s">
        <v>48</v>
      </c>
      <c r="D49" s="3">
        <v>795634069</v>
      </c>
      <c r="E49" s="3">
        <v>249541069</v>
      </c>
      <c r="F49" s="1">
        <v>0.314</v>
      </c>
      <c r="G49" s="3">
        <v>546093000</v>
      </c>
      <c r="H49" s="1">
        <v>0.68600000000000005</v>
      </c>
      <c r="I49" t="s">
        <v>1</v>
      </c>
      <c r="J49" s="3">
        <v>1287335924</v>
      </c>
      <c r="K49" s="3">
        <v>403757450</v>
      </c>
      <c r="L49" s="3">
        <v>883578474</v>
      </c>
      <c r="M49" t="b">
        <v>1</v>
      </c>
    </row>
    <row r="50" spans="1:13" hidden="1" x14ac:dyDescent="0.3">
      <c r="A50">
        <v>2017</v>
      </c>
      <c r="B50">
        <v>4</v>
      </c>
      <c r="C50" t="s">
        <v>49</v>
      </c>
      <c r="D50" s="3">
        <v>1034799409</v>
      </c>
      <c r="E50" s="3">
        <v>264624300</v>
      </c>
      <c r="F50" s="1">
        <v>0.25600000000000001</v>
      </c>
      <c r="G50" s="3">
        <v>770175109</v>
      </c>
      <c r="H50" s="1">
        <v>0.74399999999999999</v>
      </c>
      <c r="I50" t="s">
        <v>1</v>
      </c>
      <c r="J50" s="3">
        <v>1290394863</v>
      </c>
      <c r="K50" s="3">
        <v>329986502</v>
      </c>
      <c r="L50" s="3">
        <v>960408361</v>
      </c>
      <c r="M50" t="b">
        <v>1</v>
      </c>
    </row>
    <row r="51" spans="1:13" x14ac:dyDescent="0.3">
      <c r="A51">
        <v>2016</v>
      </c>
      <c r="B51">
        <v>4</v>
      </c>
      <c r="C51" t="s">
        <v>50</v>
      </c>
      <c r="D51" s="3">
        <v>1023784195</v>
      </c>
      <c r="E51" s="3">
        <v>341268248</v>
      </c>
      <c r="F51" s="1">
        <v>0.33300000000000002</v>
      </c>
      <c r="G51" s="3">
        <v>682515947</v>
      </c>
      <c r="H51" s="1">
        <v>0.66700000000000004</v>
      </c>
      <c r="I51" t="s">
        <v>1</v>
      </c>
      <c r="J51" s="3">
        <v>1304301064</v>
      </c>
      <c r="K51" s="3">
        <v>434775748</v>
      </c>
      <c r="L51" s="3">
        <v>869525316</v>
      </c>
      <c r="M51" t="b">
        <v>0</v>
      </c>
    </row>
    <row r="52" spans="1:13" hidden="1" x14ac:dyDescent="0.3">
      <c r="A52">
        <v>2016</v>
      </c>
      <c r="B52">
        <v>3</v>
      </c>
      <c r="C52" t="s">
        <v>51</v>
      </c>
      <c r="D52" s="3">
        <v>1028570889</v>
      </c>
      <c r="E52" s="3">
        <v>486295561</v>
      </c>
      <c r="F52" s="1">
        <v>0.47299999999999998</v>
      </c>
      <c r="G52" s="3">
        <v>542275328</v>
      </c>
      <c r="H52" s="1">
        <v>0.52700000000000002</v>
      </c>
      <c r="I52" t="s">
        <v>1</v>
      </c>
      <c r="J52" s="3">
        <v>1310399313</v>
      </c>
      <c r="K52" s="3">
        <v>619540545</v>
      </c>
      <c r="L52" s="3">
        <v>690858768</v>
      </c>
      <c r="M52" t="b">
        <v>1</v>
      </c>
    </row>
    <row r="53" spans="1:13" hidden="1" x14ac:dyDescent="0.3">
      <c r="A53">
        <v>2007</v>
      </c>
      <c r="B53">
        <v>3</v>
      </c>
      <c r="C53" t="s">
        <v>52</v>
      </c>
      <c r="D53" s="3">
        <v>894983373</v>
      </c>
      <c r="E53" s="3">
        <v>336530303</v>
      </c>
      <c r="F53" s="1">
        <v>0.376</v>
      </c>
      <c r="G53" s="3">
        <v>558453070</v>
      </c>
      <c r="H53" s="1">
        <v>0.624</v>
      </c>
      <c r="I53" t="s">
        <v>1</v>
      </c>
      <c r="J53" s="3">
        <v>1319205492</v>
      </c>
      <c r="K53" s="3">
        <v>496045667</v>
      </c>
      <c r="L53" s="3">
        <v>823159825</v>
      </c>
      <c r="M53" t="b">
        <v>1</v>
      </c>
    </row>
    <row r="54" spans="1:13" hidden="1" x14ac:dyDescent="0.3">
      <c r="A54">
        <v>2009</v>
      </c>
      <c r="B54">
        <v>2</v>
      </c>
      <c r="C54" t="s">
        <v>53</v>
      </c>
      <c r="D54" s="3">
        <v>933959197</v>
      </c>
      <c r="E54" s="3">
        <v>301959197</v>
      </c>
      <c r="F54" s="1">
        <v>0.32300000000000001</v>
      </c>
      <c r="G54" s="3">
        <v>632000000</v>
      </c>
      <c r="H54" s="1">
        <v>0.67700000000000005</v>
      </c>
      <c r="I54" t="s">
        <v>1</v>
      </c>
      <c r="J54" s="3">
        <v>1330891856</v>
      </c>
      <c r="K54" s="3">
        <v>430291856</v>
      </c>
      <c r="L54" s="3">
        <v>900600000</v>
      </c>
      <c r="M54" t="b">
        <v>1</v>
      </c>
    </row>
    <row r="55" spans="1:13" hidden="1" x14ac:dyDescent="0.3">
      <c r="A55">
        <v>2016</v>
      </c>
      <c r="B55">
        <v>2</v>
      </c>
      <c r="C55" t="s">
        <v>54</v>
      </c>
      <c r="D55" s="3">
        <v>1056057273</v>
      </c>
      <c r="E55" s="3">
        <v>532177324</v>
      </c>
      <c r="F55" s="1">
        <v>0.504</v>
      </c>
      <c r="G55" s="3">
        <v>523879949</v>
      </c>
      <c r="H55" s="1">
        <v>0.496</v>
      </c>
      <c r="I55" t="s">
        <v>1</v>
      </c>
      <c r="J55" s="3">
        <v>1345416966</v>
      </c>
      <c r="K55" s="3">
        <v>677993911</v>
      </c>
      <c r="L55" s="3">
        <v>667423055</v>
      </c>
      <c r="M55" t="b">
        <v>1</v>
      </c>
    </row>
    <row r="56" spans="1:13" hidden="1" x14ac:dyDescent="0.3">
      <c r="A56">
        <v>2019</v>
      </c>
      <c r="B56">
        <v>5</v>
      </c>
      <c r="C56" t="s">
        <v>55</v>
      </c>
      <c r="D56" s="3">
        <v>1128274794</v>
      </c>
      <c r="E56" s="3">
        <v>426829839</v>
      </c>
      <c r="F56" s="1">
        <v>0.378</v>
      </c>
      <c r="G56" s="3">
        <v>701444955</v>
      </c>
      <c r="H56" s="1">
        <v>0.622</v>
      </c>
      <c r="I56" t="s">
        <v>1</v>
      </c>
      <c r="J56" s="3">
        <v>1349416654</v>
      </c>
      <c r="K56" s="3">
        <v>510488487</v>
      </c>
      <c r="L56" s="3">
        <v>838928166</v>
      </c>
      <c r="M56" t="b">
        <v>1</v>
      </c>
    </row>
    <row r="57" spans="1:13" hidden="1" x14ac:dyDescent="0.3">
      <c r="A57">
        <v>2012</v>
      </c>
      <c r="B57">
        <v>4</v>
      </c>
      <c r="C57" t="s">
        <v>56</v>
      </c>
      <c r="D57" s="3">
        <v>1017003568</v>
      </c>
      <c r="E57" s="3">
        <v>303003568</v>
      </c>
      <c r="F57" s="1">
        <v>0.29799999999999999</v>
      </c>
      <c r="G57" s="3">
        <v>714000000</v>
      </c>
      <c r="H57" s="1">
        <v>0.70199999999999996</v>
      </c>
      <c r="I57" t="s">
        <v>1</v>
      </c>
      <c r="J57" s="3">
        <v>1353631749</v>
      </c>
      <c r="K57" s="3">
        <v>403297749</v>
      </c>
      <c r="L57" s="3">
        <v>950334000</v>
      </c>
      <c r="M57" t="b">
        <v>1</v>
      </c>
    </row>
    <row r="58" spans="1:13" hidden="1" x14ac:dyDescent="0.3">
      <c r="A58">
        <v>2019</v>
      </c>
      <c r="B58">
        <v>4</v>
      </c>
      <c r="C58" t="s">
        <v>57</v>
      </c>
      <c r="D58" s="3">
        <v>1131927996</v>
      </c>
      <c r="E58" s="3">
        <v>390532085</v>
      </c>
      <c r="F58" s="1">
        <v>0.34499999999999997</v>
      </c>
      <c r="G58" s="3">
        <v>741395911</v>
      </c>
      <c r="H58" s="1">
        <v>0.65500000000000003</v>
      </c>
      <c r="I58" t="s">
        <v>1</v>
      </c>
      <c r="J58" s="3">
        <v>1353785883</v>
      </c>
      <c r="K58" s="3">
        <v>467076374</v>
      </c>
      <c r="L58" s="3">
        <v>886709510</v>
      </c>
      <c r="M58" t="b">
        <v>1</v>
      </c>
    </row>
    <row r="59" spans="1:13" hidden="1" x14ac:dyDescent="0.3">
      <c r="A59">
        <v>2005</v>
      </c>
      <c r="B59">
        <v>2</v>
      </c>
      <c r="C59" t="s">
        <v>58</v>
      </c>
      <c r="D59" s="3">
        <v>868352530</v>
      </c>
      <c r="E59" s="3">
        <v>380270577</v>
      </c>
      <c r="F59" s="1">
        <v>0.438</v>
      </c>
      <c r="G59" s="3">
        <v>488081953</v>
      </c>
      <c r="H59" s="1">
        <v>0.56200000000000006</v>
      </c>
      <c r="I59" t="s">
        <v>1</v>
      </c>
      <c r="J59" s="3">
        <v>1358971709</v>
      </c>
      <c r="K59" s="3">
        <v>595123453</v>
      </c>
      <c r="L59" s="3">
        <v>763848256</v>
      </c>
      <c r="M59" t="b">
        <v>1</v>
      </c>
    </row>
    <row r="60" spans="1:13" hidden="1" x14ac:dyDescent="0.3">
      <c r="A60">
        <v>2010</v>
      </c>
      <c r="B60">
        <v>3</v>
      </c>
      <c r="C60" t="s">
        <v>59</v>
      </c>
      <c r="D60" s="3">
        <v>976536918</v>
      </c>
      <c r="E60" s="3">
        <v>295983305</v>
      </c>
      <c r="F60" s="1">
        <v>0.30299999999999999</v>
      </c>
      <c r="G60" s="3">
        <v>680553613</v>
      </c>
      <c r="H60" s="1">
        <v>0.69699999999999995</v>
      </c>
      <c r="I60" t="s">
        <v>1</v>
      </c>
      <c r="J60" s="3">
        <v>1369104759</v>
      </c>
      <c r="K60" s="3">
        <v>414968594</v>
      </c>
      <c r="L60" s="3">
        <v>954136165</v>
      </c>
      <c r="M60" t="b">
        <v>1</v>
      </c>
    </row>
    <row r="61" spans="1:13" hidden="1" x14ac:dyDescent="0.3">
      <c r="A61">
        <v>2007</v>
      </c>
      <c r="B61">
        <v>2</v>
      </c>
      <c r="C61" t="s">
        <v>60</v>
      </c>
      <c r="D61" s="3">
        <v>941676843</v>
      </c>
      <c r="E61" s="3">
        <v>292004738</v>
      </c>
      <c r="F61" s="2">
        <v>0.31</v>
      </c>
      <c r="G61" s="3">
        <v>649672105</v>
      </c>
      <c r="H61" s="2">
        <v>0.69</v>
      </c>
      <c r="I61" t="s">
        <v>1</v>
      </c>
      <c r="J61" s="3">
        <v>1388031667</v>
      </c>
      <c r="K61" s="3">
        <v>430414984</v>
      </c>
      <c r="L61" s="3">
        <v>957616683</v>
      </c>
      <c r="M61" t="b">
        <v>1</v>
      </c>
    </row>
    <row r="62" spans="1:13" hidden="1" x14ac:dyDescent="0.3">
      <c r="A62">
        <v>2002</v>
      </c>
      <c r="B62">
        <v>3</v>
      </c>
      <c r="C62" t="s">
        <v>61</v>
      </c>
      <c r="D62" s="3">
        <v>821708551</v>
      </c>
      <c r="E62" s="3">
        <v>403706375</v>
      </c>
      <c r="F62" s="1">
        <v>0.49099999999999999</v>
      </c>
      <c r="G62" s="3">
        <v>418002176</v>
      </c>
      <c r="H62" s="1">
        <v>0.50900000000000001</v>
      </c>
      <c r="I62" t="s">
        <v>1</v>
      </c>
      <c r="J62" s="3">
        <v>1396082828</v>
      </c>
      <c r="K62" s="3">
        <v>685897131</v>
      </c>
      <c r="L62" s="3">
        <v>710185697</v>
      </c>
      <c r="M62" t="b">
        <v>1</v>
      </c>
    </row>
    <row r="63" spans="1:13" hidden="1" x14ac:dyDescent="0.3">
      <c r="A63">
        <v>2018</v>
      </c>
      <c r="B63">
        <v>5</v>
      </c>
      <c r="C63" t="s">
        <v>62</v>
      </c>
      <c r="D63" s="3">
        <v>1148461807</v>
      </c>
      <c r="E63" s="3">
        <v>335061807</v>
      </c>
      <c r="F63" s="1">
        <v>0.29199999999999998</v>
      </c>
      <c r="G63" s="3">
        <v>813400000</v>
      </c>
      <c r="H63" s="1">
        <v>0.70799999999999996</v>
      </c>
      <c r="I63" t="s">
        <v>1</v>
      </c>
      <c r="J63" s="3">
        <v>1397678019</v>
      </c>
      <c r="K63" s="3">
        <v>407770219</v>
      </c>
      <c r="L63" s="3">
        <v>989907800</v>
      </c>
      <c r="M63" t="b">
        <v>1</v>
      </c>
    </row>
    <row r="64" spans="1:13" hidden="1" x14ac:dyDescent="0.3">
      <c r="A64">
        <v>2005</v>
      </c>
      <c r="B64">
        <v>1</v>
      </c>
      <c r="C64" t="s">
        <v>63</v>
      </c>
      <c r="D64" s="3">
        <v>895921036</v>
      </c>
      <c r="E64" s="3">
        <v>290013036</v>
      </c>
      <c r="F64" s="1">
        <v>0.32400000000000001</v>
      </c>
      <c r="G64" s="3">
        <v>605908000</v>
      </c>
      <c r="H64" s="1">
        <v>0.67600000000000005</v>
      </c>
      <c r="I64" t="s">
        <v>1</v>
      </c>
      <c r="J64" s="3">
        <v>1402116421</v>
      </c>
      <c r="K64" s="3">
        <v>453870401</v>
      </c>
      <c r="L64" s="3">
        <v>948246020</v>
      </c>
      <c r="M64" t="b">
        <v>1</v>
      </c>
    </row>
    <row r="65" spans="1:13" hidden="1" x14ac:dyDescent="0.3">
      <c r="A65">
        <v>2007</v>
      </c>
      <c r="B65">
        <v>1</v>
      </c>
      <c r="C65" t="s">
        <v>64</v>
      </c>
      <c r="D65" s="3">
        <v>960996492</v>
      </c>
      <c r="E65" s="3">
        <v>309420425</v>
      </c>
      <c r="F65" s="1">
        <v>0.32200000000000001</v>
      </c>
      <c r="G65" s="3">
        <v>651576067</v>
      </c>
      <c r="H65" s="1">
        <v>0.67800000000000005</v>
      </c>
      <c r="I65" t="s">
        <v>1</v>
      </c>
      <c r="J65" s="3">
        <v>1416508829</v>
      </c>
      <c r="K65" s="3">
        <v>456085706</v>
      </c>
      <c r="L65" s="3">
        <v>960423123</v>
      </c>
      <c r="M65" t="b">
        <v>1</v>
      </c>
    </row>
    <row r="66" spans="1:13" hidden="1" x14ac:dyDescent="0.3">
      <c r="A66">
        <v>2011</v>
      </c>
      <c r="B66">
        <v>3</v>
      </c>
      <c r="C66" t="s">
        <v>65</v>
      </c>
      <c r="D66" s="3">
        <v>1045713802</v>
      </c>
      <c r="E66" s="3">
        <v>241071802</v>
      </c>
      <c r="F66" s="1">
        <v>0.23100000000000001</v>
      </c>
      <c r="G66" s="3">
        <v>804642000</v>
      </c>
      <c r="H66" s="1">
        <v>0.76900000000000002</v>
      </c>
      <c r="I66" t="s">
        <v>1</v>
      </c>
      <c r="J66" s="3">
        <v>1421125057</v>
      </c>
      <c r="K66" s="3">
        <v>327616579</v>
      </c>
      <c r="L66" s="3">
        <v>1093508478</v>
      </c>
      <c r="M66" t="b">
        <v>1</v>
      </c>
    </row>
    <row r="67" spans="1:13" hidden="1" x14ac:dyDescent="0.3">
      <c r="A67">
        <v>2008</v>
      </c>
      <c r="B67">
        <v>1</v>
      </c>
      <c r="C67" t="s">
        <v>66</v>
      </c>
      <c r="D67" s="3">
        <v>1003045358</v>
      </c>
      <c r="E67" s="3">
        <v>533345358</v>
      </c>
      <c r="F67" s="1">
        <v>0.53200000000000003</v>
      </c>
      <c r="G67" s="3">
        <v>469700000</v>
      </c>
      <c r="H67" s="1">
        <v>0.46800000000000003</v>
      </c>
      <c r="I67" t="s">
        <v>1</v>
      </c>
      <c r="J67" s="3">
        <v>1424324408</v>
      </c>
      <c r="K67" s="3">
        <v>757350408</v>
      </c>
      <c r="L67" s="3">
        <v>666974000</v>
      </c>
      <c r="M67" t="b">
        <v>1</v>
      </c>
    </row>
    <row r="68" spans="1:13" hidden="1" x14ac:dyDescent="0.3">
      <c r="A68">
        <v>2014</v>
      </c>
      <c r="B68">
        <v>1</v>
      </c>
      <c r="C68" t="s">
        <v>67</v>
      </c>
      <c r="D68" s="3">
        <v>1104054072</v>
      </c>
      <c r="E68" s="3">
        <v>245439076</v>
      </c>
      <c r="F68" s="1">
        <v>0.222</v>
      </c>
      <c r="G68" s="3">
        <v>858614996</v>
      </c>
      <c r="H68" s="1">
        <v>0.77800000000000002</v>
      </c>
      <c r="I68" t="s">
        <v>1</v>
      </c>
      <c r="J68" s="3">
        <v>1425333807</v>
      </c>
      <c r="K68" s="3">
        <v>316861847</v>
      </c>
      <c r="L68" s="3">
        <v>1108471960</v>
      </c>
      <c r="M68" t="b">
        <v>1</v>
      </c>
    </row>
    <row r="69" spans="1:13" hidden="1" x14ac:dyDescent="0.3">
      <c r="A69">
        <v>2010</v>
      </c>
      <c r="B69">
        <v>2</v>
      </c>
      <c r="C69" t="s">
        <v>68</v>
      </c>
      <c r="D69" s="3">
        <v>1025467110</v>
      </c>
      <c r="E69" s="3">
        <v>334191110</v>
      </c>
      <c r="F69" s="1">
        <v>0.32600000000000001</v>
      </c>
      <c r="G69" s="3">
        <v>691276000</v>
      </c>
      <c r="H69" s="1">
        <v>0.67400000000000004</v>
      </c>
      <c r="I69" t="s">
        <v>1</v>
      </c>
      <c r="J69" s="3">
        <v>1437704888</v>
      </c>
      <c r="K69" s="3">
        <v>468535936</v>
      </c>
      <c r="L69" s="3">
        <v>969168952</v>
      </c>
      <c r="M69" t="b">
        <v>1</v>
      </c>
    </row>
    <row r="70" spans="1:13" hidden="1" x14ac:dyDescent="0.3">
      <c r="A70">
        <v>2012</v>
      </c>
      <c r="B70">
        <v>3</v>
      </c>
      <c r="C70" t="s">
        <v>69</v>
      </c>
      <c r="D70" s="3">
        <v>1081041287</v>
      </c>
      <c r="E70" s="3">
        <v>448139099</v>
      </c>
      <c r="F70" s="1">
        <v>0.41499999999999998</v>
      </c>
      <c r="G70" s="3">
        <v>632902188</v>
      </c>
      <c r="H70" s="1">
        <v>0.58499999999999996</v>
      </c>
      <c r="I70" t="s">
        <v>1</v>
      </c>
      <c r="J70" s="3">
        <v>1438865953</v>
      </c>
      <c r="K70" s="3">
        <v>596473141</v>
      </c>
      <c r="L70" s="3">
        <v>842392812</v>
      </c>
      <c r="M70" t="b">
        <v>1</v>
      </c>
    </row>
    <row r="71" spans="1:13" x14ac:dyDescent="0.3">
      <c r="A71">
        <v>2003</v>
      </c>
      <c r="B71">
        <v>2</v>
      </c>
      <c r="C71" t="s">
        <v>70</v>
      </c>
      <c r="D71" s="3">
        <v>871014978</v>
      </c>
      <c r="E71" s="3">
        <v>339714978</v>
      </c>
      <c r="F71" s="2">
        <v>0.39</v>
      </c>
      <c r="G71" s="3">
        <v>531300000</v>
      </c>
      <c r="H71" s="2">
        <v>0.61</v>
      </c>
      <c r="I71" t="s">
        <v>1</v>
      </c>
      <c r="J71" s="3">
        <v>1446755878</v>
      </c>
      <c r="K71" s="3">
        <v>564266578</v>
      </c>
      <c r="L71" s="3">
        <v>882489300</v>
      </c>
      <c r="M71" t="b">
        <v>0</v>
      </c>
    </row>
    <row r="72" spans="1:13" hidden="1" x14ac:dyDescent="0.3">
      <c r="A72">
        <v>2016</v>
      </c>
      <c r="B72">
        <v>1</v>
      </c>
      <c r="C72" t="s">
        <v>71</v>
      </c>
      <c r="D72" s="3">
        <v>1153296293</v>
      </c>
      <c r="E72" s="3">
        <v>408084349</v>
      </c>
      <c r="F72" s="1">
        <v>0.35399999999999998</v>
      </c>
      <c r="G72" s="3">
        <v>745211944</v>
      </c>
      <c r="H72" s="1">
        <v>0.64600000000000002</v>
      </c>
      <c r="I72" t="s">
        <v>1</v>
      </c>
      <c r="J72" s="3">
        <v>1469299477</v>
      </c>
      <c r="K72" s="3">
        <v>519899461</v>
      </c>
      <c r="L72" s="3">
        <v>949400017</v>
      </c>
      <c r="M72" t="b">
        <v>1</v>
      </c>
    </row>
    <row r="73" spans="1:13" hidden="1" x14ac:dyDescent="0.3">
      <c r="A73">
        <v>2012</v>
      </c>
      <c r="B73">
        <v>2</v>
      </c>
      <c r="C73" t="s">
        <v>72</v>
      </c>
      <c r="D73" s="3">
        <v>1108561013</v>
      </c>
      <c r="E73" s="3">
        <v>304360277</v>
      </c>
      <c r="F73" s="1">
        <v>0.27500000000000002</v>
      </c>
      <c r="G73" s="3">
        <v>804200736</v>
      </c>
      <c r="H73" s="1">
        <v>0.72499999999999998</v>
      </c>
      <c r="I73" t="s">
        <v>1</v>
      </c>
      <c r="J73" s="3">
        <v>1475494708</v>
      </c>
      <c r="K73" s="3">
        <v>405103529</v>
      </c>
      <c r="L73" s="3">
        <v>1070391180</v>
      </c>
      <c r="M73" t="b">
        <v>1</v>
      </c>
    </row>
    <row r="74" spans="1:13" hidden="1" x14ac:dyDescent="0.3">
      <c r="A74">
        <v>2002</v>
      </c>
      <c r="B74">
        <v>2</v>
      </c>
      <c r="C74" t="s">
        <v>73</v>
      </c>
      <c r="D74" s="3">
        <v>878979634</v>
      </c>
      <c r="E74" s="3">
        <v>261988482</v>
      </c>
      <c r="F74" s="1">
        <v>0.29799999999999999</v>
      </c>
      <c r="G74" s="3">
        <v>616991152</v>
      </c>
      <c r="H74" s="1">
        <v>0.70199999999999996</v>
      </c>
      <c r="I74" t="s">
        <v>1</v>
      </c>
      <c r="J74" s="3">
        <v>1493386398</v>
      </c>
      <c r="K74" s="3">
        <v>445118431</v>
      </c>
      <c r="L74" s="3">
        <v>1048267967</v>
      </c>
      <c r="M74" t="b">
        <v>1</v>
      </c>
    </row>
    <row r="75" spans="1:13" hidden="1" x14ac:dyDescent="0.3">
      <c r="A75">
        <v>2015</v>
      </c>
      <c r="B75">
        <v>5</v>
      </c>
      <c r="C75" t="s">
        <v>74</v>
      </c>
      <c r="D75" s="3">
        <v>1159398397</v>
      </c>
      <c r="E75" s="3">
        <v>336045770</v>
      </c>
      <c r="F75" s="1">
        <v>0.28999999999999998</v>
      </c>
      <c r="G75" s="3">
        <v>823352627</v>
      </c>
      <c r="H75" s="1">
        <v>0.71</v>
      </c>
      <c r="I75" t="s">
        <v>1</v>
      </c>
      <c r="J75" s="3">
        <v>1495623932</v>
      </c>
      <c r="K75" s="3">
        <v>433499043</v>
      </c>
      <c r="L75" s="3">
        <v>1062124889</v>
      </c>
      <c r="M75" t="b">
        <v>1</v>
      </c>
    </row>
    <row r="76" spans="1:13" hidden="1" x14ac:dyDescent="0.3">
      <c r="A76">
        <v>2010</v>
      </c>
      <c r="B76">
        <v>1</v>
      </c>
      <c r="C76" t="s">
        <v>75</v>
      </c>
      <c r="D76" s="3">
        <v>1066969703</v>
      </c>
      <c r="E76" s="3">
        <v>415004880</v>
      </c>
      <c r="F76" s="1">
        <v>0.38900000000000001</v>
      </c>
      <c r="G76" s="3">
        <v>651964823</v>
      </c>
      <c r="H76" s="1">
        <v>0.61099999999999999</v>
      </c>
      <c r="I76" t="s">
        <v>1</v>
      </c>
      <c r="J76" s="3">
        <v>1495891524</v>
      </c>
      <c r="K76" s="3">
        <v>581836842</v>
      </c>
      <c r="L76" s="3">
        <v>914054682</v>
      </c>
      <c r="M76" t="b">
        <v>1</v>
      </c>
    </row>
    <row r="77" spans="1:13" hidden="1" x14ac:dyDescent="0.3">
      <c r="A77">
        <v>2004</v>
      </c>
      <c r="B77">
        <v>1</v>
      </c>
      <c r="C77" t="s">
        <v>76</v>
      </c>
      <c r="D77" s="3">
        <v>928760770</v>
      </c>
      <c r="E77" s="3">
        <v>441226247</v>
      </c>
      <c r="F77" s="1">
        <v>0.47499999999999998</v>
      </c>
      <c r="G77" s="3">
        <v>487534523</v>
      </c>
      <c r="H77" s="1">
        <v>0.52500000000000002</v>
      </c>
      <c r="I77" t="s">
        <v>1</v>
      </c>
      <c r="J77" s="3">
        <v>1502734926</v>
      </c>
      <c r="K77" s="3">
        <v>713904068</v>
      </c>
      <c r="L77" s="3">
        <v>788830858</v>
      </c>
      <c r="M77" t="b">
        <v>1</v>
      </c>
    </row>
    <row r="78" spans="1:13" hidden="1" x14ac:dyDescent="0.3">
      <c r="A78">
        <v>2018</v>
      </c>
      <c r="B78">
        <v>4</v>
      </c>
      <c r="C78" t="s">
        <v>77</v>
      </c>
      <c r="D78" s="3">
        <v>1242805359</v>
      </c>
      <c r="E78" s="3">
        <v>608581744</v>
      </c>
      <c r="F78" s="2">
        <v>0.49</v>
      </c>
      <c r="G78" s="3">
        <v>634223615</v>
      </c>
      <c r="H78" s="2">
        <v>0.51</v>
      </c>
      <c r="I78" t="s">
        <v>1</v>
      </c>
      <c r="J78" s="3">
        <v>1512494122</v>
      </c>
      <c r="K78" s="3">
        <v>740643982</v>
      </c>
      <c r="L78" s="3">
        <v>771850139</v>
      </c>
      <c r="M78" t="b">
        <v>1</v>
      </c>
    </row>
    <row r="79" spans="1:13" hidden="1" x14ac:dyDescent="0.3">
      <c r="A79">
        <v>2001</v>
      </c>
      <c r="B79">
        <v>2</v>
      </c>
      <c r="C79" t="s">
        <v>78</v>
      </c>
      <c r="D79" s="3">
        <v>880839846</v>
      </c>
      <c r="E79" s="3">
        <v>313364114</v>
      </c>
      <c r="F79" s="1">
        <v>0.35599999999999998</v>
      </c>
      <c r="G79" s="3">
        <v>567475732</v>
      </c>
      <c r="H79" s="1">
        <v>0.64400000000000002</v>
      </c>
      <c r="I79" t="s">
        <v>1</v>
      </c>
      <c r="J79" s="3">
        <v>1521210414</v>
      </c>
      <c r="K79" s="3">
        <v>541179825</v>
      </c>
      <c r="L79" s="3">
        <v>980030589</v>
      </c>
      <c r="M79" t="b">
        <v>1</v>
      </c>
    </row>
    <row r="80" spans="1:13" hidden="1" x14ac:dyDescent="0.3">
      <c r="A80">
        <v>2011</v>
      </c>
      <c r="B80">
        <v>2</v>
      </c>
      <c r="C80" t="s">
        <v>79</v>
      </c>
      <c r="D80" s="3">
        <v>1123794079</v>
      </c>
      <c r="E80" s="3">
        <v>352390543</v>
      </c>
      <c r="F80" s="1">
        <v>0.314</v>
      </c>
      <c r="G80" s="3">
        <v>771403536</v>
      </c>
      <c r="H80" s="1">
        <v>0.68600000000000005</v>
      </c>
      <c r="I80" t="s">
        <v>1</v>
      </c>
      <c r="J80" s="3">
        <v>1527236153</v>
      </c>
      <c r="K80" s="3">
        <v>478898748</v>
      </c>
      <c r="L80" s="3">
        <v>1048337405</v>
      </c>
      <c r="M80" t="b">
        <v>1</v>
      </c>
    </row>
    <row r="81" spans="1:13" hidden="1" x14ac:dyDescent="0.3">
      <c r="A81">
        <v>2017</v>
      </c>
      <c r="B81">
        <v>3</v>
      </c>
      <c r="C81" t="s">
        <v>80</v>
      </c>
      <c r="D81" s="3">
        <v>1236005118</v>
      </c>
      <c r="E81" s="3">
        <v>226008385</v>
      </c>
      <c r="F81" s="1">
        <v>0.183</v>
      </c>
      <c r="G81" s="3">
        <v>1009996733</v>
      </c>
      <c r="H81" s="1">
        <v>0.81699999999999995</v>
      </c>
      <c r="I81" t="s">
        <v>1</v>
      </c>
      <c r="J81" s="3">
        <v>1541298382</v>
      </c>
      <c r="K81" s="3">
        <v>281832456</v>
      </c>
      <c r="L81" s="3">
        <v>1259465926</v>
      </c>
      <c r="M81" t="b">
        <v>1</v>
      </c>
    </row>
    <row r="82" spans="1:13" hidden="1" x14ac:dyDescent="0.3">
      <c r="A82">
        <v>2022</v>
      </c>
      <c r="B82">
        <v>2</v>
      </c>
      <c r="C82" t="s">
        <v>81</v>
      </c>
      <c r="D82" s="3">
        <v>1495696292</v>
      </c>
      <c r="E82" s="3">
        <v>718732821</v>
      </c>
      <c r="F82" s="1">
        <v>0.48099999999999998</v>
      </c>
      <c r="G82" s="3">
        <v>776963471</v>
      </c>
      <c r="H82" s="1">
        <v>0.51900000000000002</v>
      </c>
      <c r="I82" t="s">
        <v>1</v>
      </c>
      <c r="J82" s="3">
        <v>1563002625</v>
      </c>
      <c r="K82" s="3">
        <v>751075798</v>
      </c>
      <c r="L82" s="3">
        <v>811926827</v>
      </c>
      <c r="M82" t="b">
        <v>1</v>
      </c>
    </row>
    <row r="83" spans="1:13" hidden="1" x14ac:dyDescent="0.3">
      <c r="A83">
        <v>2017</v>
      </c>
      <c r="B83">
        <v>2</v>
      </c>
      <c r="C83" t="s">
        <v>82</v>
      </c>
      <c r="D83" s="3">
        <v>1263521126</v>
      </c>
      <c r="E83" s="3">
        <v>504014165</v>
      </c>
      <c r="F83" s="1">
        <v>0.39900000000000002</v>
      </c>
      <c r="G83" s="3">
        <v>759506961</v>
      </c>
      <c r="H83" s="1">
        <v>0.60099999999999998</v>
      </c>
      <c r="I83" t="s">
        <v>1</v>
      </c>
      <c r="J83" s="3">
        <v>1575610844</v>
      </c>
      <c r="K83" s="3">
        <v>628505664</v>
      </c>
      <c r="L83" s="3">
        <v>947105180</v>
      </c>
      <c r="M83" t="b">
        <v>1</v>
      </c>
    </row>
    <row r="84" spans="1:13" hidden="1" x14ac:dyDescent="0.3">
      <c r="A84">
        <v>2002</v>
      </c>
      <c r="B84">
        <v>1</v>
      </c>
      <c r="C84" t="s">
        <v>83</v>
      </c>
      <c r="D84" s="3">
        <v>936689735</v>
      </c>
      <c r="E84" s="3">
        <v>339789881</v>
      </c>
      <c r="F84" s="1">
        <v>0.36299999999999999</v>
      </c>
      <c r="G84" s="3">
        <v>596899854</v>
      </c>
      <c r="H84" s="1">
        <v>0.63700000000000001</v>
      </c>
      <c r="I84" t="s">
        <v>1</v>
      </c>
      <c r="J84" s="3">
        <v>1591435860</v>
      </c>
      <c r="K84" s="3">
        <v>577303008</v>
      </c>
      <c r="L84" s="3">
        <v>1014132852</v>
      </c>
      <c r="M84" t="b">
        <v>1</v>
      </c>
    </row>
    <row r="85" spans="1:13" hidden="1" x14ac:dyDescent="0.3">
      <c r="A85">
        <v>2018</v>
      </c>
      <c r="B85">
        <v>3</v>
      </c>
      <c r="C85" t="s">
        <v>84</v>
      </c>
      <c r="D85" s="3">
        <v>1308467944</v>
      </c>
      <c r="E85" s="3">
        <v>417719760</v>
      </c>
      <c r="F85" s="1">
        <v>0.31900000000000001</v>
      </c>
      <c r="G85" s="3">
        <v>890748184</v>
      </c>
      <c r="H85" s="1">
        <v>0.68100000000000005</v>
      </c>
      <c r="I85" t="s">
        <v>1</v>
      </c>
      <c r="J85" s="3">
        <v>1592405488</v>
      </c>
      <c r="K85" s="3">
        <v>508364948</v>
      </c>
      <c r="L85" s="3">
        <v>1084040540</v>
      </c>
      <c r="M85" t="b">
        <v>1</v>
      </c>
    </row>
    <row r="86" spans="1:13" hidden="1" x14ac:dyDescent="0.3">
      <c r="A86">
        <v>2013</v>
      </c>
      <c r="B86">
        <v>2</v>
      </c>
      <c r="C86" t="s">
        <v>85</v>
      </c>
      <c r="D86" s="3">
        <v>1214811252</v>
      </c>
      <c r="E86" s="3">
        <v>409013994</v>
      </c>
      <c r="F86" s="1">
        <v>0.33700000000000002</v>
      </c>
      <c r="G86" s="3">
        <v>805797258</v>
      </c>
      <c r="H86" s="1">
        <v>0.66300000000000003</v>
      </c>
      <c r="I86" t="s">
        <v>1</v>
      </c>
      <c r="J86" s="3">
        <v>1593832363</v>
      </c>
      <c r="K86" s="3">
        <v>536626360</v>
      </c>
      <c r="L86" s="3">
        <v>1057206002</v>
      </c>
      <c r="M86" t="b">
        <v>1</v>
      </c>
    </row>
    <row r="87" spans="1:13" hidden="1" x14ac:dyDescent="0.3">
      <c r="A87">
        <v>2006</v>
      </c>
      <c r="B87">
        <v>1</v>
      </c>
      <c r="C87" t="s">
        <v>86</v>
      </c>
      <c r="D87" s="3">
        <v>1066179725</v>
      </c>
      <c r="E87" s="3">
        <v>423315812</v>
      </c>
      <c r="F87" s="1">
        <v>0.39700000000000002</v>
      </c>
      <c r="G87" s="3">
        <v>642863913</v>
      </c>
      <c r="H87" s="1">
        <v>0.60299999999999998</v>
      </c>
      <c r="I87" t="s">
        <v>1</v>
      </c>
      <c r="J87" s="3">
        <v>1616328463</v>
      </c>
      <c r="K87" s="3">
        <v>641746771</v>
      </c>
      <c r="L87" s="3">
        <v>974581692</v>
      </c>
      <c r="M87" t="b">
        <v>1</v>
      </c>
    </row>
    <row r="88" spans="1:13" hidden="1" x14ac:dyDescent="0.3">
      <c r="A88">
        <v>2018</v>
      </c>
      <c r="B88">
        <v>2</v>
      </c>
      <c r="C88" t="s">
        <v>87</v>
      </c>
      <c r="D88" s="3">
        <v>1346913161</v>
      </c>
      <c r="E88" s="3">
        <v>700059566</v>
      </c>
      <c r="F88" s="2">
        <v>0.52</v>
      </c>
      <c r="G88" s="3">
        <v>646853595</v>
      </c>
      <c r="H88" s="2">
        <v>0.48</v>
      </c>
      <c r="I88" t="s">
        <v>1</v>
      </c>
      <c r="J88" s="3">
        <v>1639193317</v>
      </c>
      <c r="K88" s="3">
        <v>851972492</v>
      </c>
      <c r="L88" s="3">
        <v>787220825</v>
      </c>
      <c r="M88" t="b">
        <v>1</v>
      </c>
    </row>
    <row r="89" spans="1:13" hidden="1" x14ac:dyDescent="0.3">
      <c r="A89">
        <v>2017</v>
      </c>
      <c r="B89">
        <v>1</v>
      </c>
      <c r="C89" t="s">
        <v>88</v>
      </c>
      <c r="D89" s="3">
        <v>1332539889</v>
      </c>
      <c r="E89" s="3">
        <v>620181382</v>
      </c>
      <c r="F89" s="1">
        <v>0.46500000000000002</v>
      </c>
      <c r="G89" s="3">
        <v>712358507</v>
      </c>
      <c r="H89" s="1">
        <v>0.53500000000000003</v>
      </c>
      <c r="I89" t="s">
        <v>1</v>
      </c>
      <c r="J89" s="3">
        <v>1661677242</v>
      </c>
      <c r="K89" s="3">
        <v>773366183</v>
      </c>
      <c r="L89" s="3">
        <v>888311058</v>
      </c>
      <c r="M89" t="b">
        <v>1</v>
      </c>
    </row>
    <row r="90" spans="1:13" x14ac:dyDescent="0.3">
      <c r="A90">
        <v>2013</v>
      </c>
      <c r="B90">
        <v>1</v>
      </c>
      <c r="C90" t="s">
        <v>89</v>
      </c>
      <c r="D90" s="3">
        <v>1280802282</v>
      </c>
      <c r="E90" s="3">
        <v>400738009</v>
      </c>
      <c r="F90" s="1">
        <v>0.313</v>
      </c>
      <c r="G90" s="3">
        <v>880064273</v>
      </c>
      <c r="H90" s="1">
        <v>0.68700000000000006</v>
      </c>
      <c r="I90" t="s">
        <v>1</v>
      </c>
      <c r="J90" s="3">
        <v>1680412594</v>
      </c>
      <c r="K90" s="3">
        <v>525768268</v>
      </c>
      <c r="L90" s="3">
        <v>1154644326</v>
      </c>
      <c r="M90" t="b">
        <v>0</v>
      </c>
    </row>
    <row r="91" spans="1:13" hidden="1" x14ac:dyDescent="0.3">
      <c r="A91">
        <v>2001</v>
      </c>
      <c r="B91">
        <v>1</v>
      </c>
      <c r="C91" t="s">
        <v>90</v>
      </c>
      <c r="D91" s="3">
        <v>974755371</v>
      </c>
      <c r="E91" s="3">
        <v>317575550</v>
      </c>
      <c r="F91" s="1">
        <v>0.32600000000000001</v>
      </c>
      <c r="G91" s="3">
        <v>657179821</v>
      </c>
      <c r="H91" s="1">
        <v>0.67400000000000004</v>
      </c>
      <c r="I91" t="s">
        <v>1</v>
      </c>
      <c r="J91" s="3">
        <v>1683402526</v>
      </c>
      <c r="K91" s="3">
        <v>548452975</v>
      </c>
      <c r="L91" s="3">
        <v>1134949551</v>
      </c>
      <c r="M91" t="b">
        <v>1</v>
      </c>
    </row>
    <row r="92" spans="1:13" hidden="1" x14ac:dyDescent="0.3">
      <c r="A92">
        <v>2019</v>
      </c>
      <c r="B92">
        <v>3</v>
      </c>
      <c r="C92" t="s">
        <v>91</v>
      </c>
      <c r="D92" s="3">
        <v>1450026933</v>
      </c>
      <c r="E92" s="3">
        <v>477373578</v>
      </c>
      <c r="F92" s="1">
        <v>0.32900000000000001</v>
      </c>
      <c r="G92" s="3">
        <v>972653355</v>
      </c>
      <c r="H92" s="1">
        <v>0.67100000000000004</v>
      </c>
      <c r="I92" t="s">
        <v>1</v>
      </c>
      <c r="J92" s="3">
        <v>1734232212</v>
      </c>
      <c r="K92" s="3">
        <v>570938799</v>
      </c>
      <c r="L92" s="3">
        <v>1163293413</v>
      </c>
      <c r="M92" t="b">
        <v>1</v>
      </c>
    </row>
    <row r="93" spans="1:13" hidden="1" x14ac:dyDescent="0.3">
      <c r="A93">
        <v>2015</v>
      </c>
      <c r="B93">
        <v>4</v>
      </c>
      <c r="C93" t="s">
        <v>92</v>
      </c>
      <c r="D93" s="3">
        <v>1402805868</v>
      </c>
      <c r="E93" s="3">
        <v>459005868</v>
      </c>
      <c r="F93" s="1">
        <v>0.32700000000000001</v>
      </c>
      <c r="G93" s="3">
        <v>943800000</v>
      </c>
      <c r="H93" s="1">
        <v>0.67300000000000004</v>
      </c>
      <c r="I93" t="s">
        <v>1</v>
      </c>
      <c r="J93" s="3">
        <v>1809619570</v>
      </c>
      <c r="K93" s="3">
        <v>592117570</v>
      </c>
      <c r="L93" s="3">
        <v>1217502000</v>
      </c>
      <c r="M93" t="b">
        <v>1</v>
      </c>
    </row>
    <row r="94" spans="1:13" hidden="1" x14ac:dyDescent="0.3">
      <c r="A94">
        <v>2011</v>
      </c>
      <c r="B94">
        <v>1</v>
      </c>
      <c r="C94" t="s">
        <v>93</v>
      </c>
      <c r="D94" s="3">
        <v>1341511219</v>
      </c>
      <c r="E94" s="3">
        <v>381011219</v>
      </c>
      <c r="F94" s="1">
        <v>0.28399999999999997</v>
      </c>
      <c r="G94" s="3">
        <v>960500000</v>
      </c>
      <c r="H94" s="1">
        <v>0.71599999999999997</v>
      </c>
      <c r="I94" t="s">
        <v>1</v>
      </c>
      <c r="J94" s="3">
        <v>1823113747</v>
      </c>
      <c r="K94" s="3">
        <v>517794247</v>
      </c>
      <c r="L94" s="3">
        <v>1305319500</v>
      </c>
      <c r="M94" t="b">
        <v>1</v>
      </c>
    </row>
    <row r="95" spans="1:13" hidden="1" x14ac:dyDescent="0.3">
      <c r="A95">
        <v>2003</v>
      </c>
      <c r="B95">
        <v>1</v>
      </c>
      <c r="C95" t="s">
        <v>94</v>
      </c>
      <c r="D95" s="3">
        <v>1140682011</v>
      </c>
      <c r="E95" s="3">
        <v>377027325</v>
      </c>
      <c r="F95" s="1">
        <v>0.33100000000000002</v>
      </c>
      <c r="G95" s="3">
        <v>763654686</v>
      </c>
      <c r="H95" s="1">
        <v>0.66900000000000004</v>
      </c>
      <c r="I95" t="s">
        <v>1</v>
      </c>
      <c r="J95" s="3">
        <v>1894672820</v>
      </c>
      <c r="K95" s="3">
        <v>626242387</v>
      </c>
      <c r="L95" s="3">
        <v>1268430433</v>
      </c>
      <c r="M95" t="b">
        <v>1</v>
      </c>
    </row>
    <row r="96" spans="1:13" hidden="1" x14ac:dyDescent="0.3">
      <c r="A96">
        <v>2015</v>
      </c>
      <c r="B96">
        <v>3</v>
      </c>
      <c r="C96" t="s">
        <v>95</v>
      </c>
      <c r="D96" s="3">
        <v>1515047671</v>
      </c>
      <c r="E96" s="3">
        <v>353007020</v>
      </c>
      <c r="F96" s="1">
        <v>0.23300000000000001</v>
      </c>
      <c r="G96" s="3">
        <v>1162040651</v>
      </c>
      <c r="H96" s="1">
        <v>0.76700000000000002</v>
      </c>
      <c r="I96" t="s">
        <v>1</v>
      </c>
      <c r="J96" s="3">
        <v>1954411496</v>
      </c>
      <c r="K96" s="3">
        <v>455379056</v>
      </c>
      <c r="L96" s="3">
        <v>1499032440</v>
      </c>
      <c r="M96" t="b">
        <v>1</v>
      </c>
    </row>
    <row r="97" spans="1:13" hidden="1" x14ac:dyDescent="0.3">
      <c r="A97">
        <v>2019</v>
      </c>
      <c r="B97">
        <v>2</v>
      </c>
      <c r="C97" t="s">
        <v>96</v>
      </c>
      <c r="D97" s="3">
        <v>1656943394</v>
      </c>
      <c r="E97" s="3">
        <v>543638043</v>
      </c>
      <c r="F97" s="1">
        <v>0.32800000000000001</v>
      </c>
      <c r="G97" s="3">
        <v>1113305351</v>
      </c>
      <c r="H97" s="1">
        <v>0.67200000000000004</v>
      </c>
      <c r="I97" t="s">
        <v>1</v>
      </c>
      <c r="J97" s="3">
        <v>1981704299</v>
      </c>
      <c r="K97" s="3">
        <v>650191099</v>
      </c>
      <c r="L97" s="3">
        <v>1331513200</v>
      </c>
      <c r="M97" t="b">
        <v>1</v>
      </c>
    </row>
    <row r="98" spans="1:13" hidden="1" x14ac:dyDescent="0.3">
      <c r="A98">
        <v>2012</v>
      </c>
      <c r="B98">
        <v>1</v>
      </c>
      <c r="C98" t="s">
        <v>97</v>
      </c>
      <c r="D98" s="3">
        <v>1518812988</v>
      </c>
      <c r="E98" s="3">
        <v>623357910</v>
      </c>
      <c r="F98" s="2">
        <v>0.41</v>
      </c>
      <c r="G98" s="3">
        <v>895455078</v>
      </c>
      <c r="H98" s="2">
        <v>0.59</v>
      </c>
      <c r="I98" t="s">
        <v>1</v>
      </c>
      <c r="J98" s="3">
        <v>2021540087</v>
      </c>
      <c r="K98" s="3">
        <v>829689378</v>
      </c>
      <c r="L98" s="3">
        <v>1191850709</v>
      </c>
      <c r="M98" t="b">
        <v>1</v>
      </c>
    </row>
    <row r="99" spans="1:13" hidden="1" x14ac:dyDescent="0.3">
      <c r="A99">
        <v>2015</v>
      </c>
      <c r="B99">
        <v>2</v>
      </c>
      <c r="C99" t="s">
        <v>98</v>
      </c>
      <c r="D99" s="3">
        <v>1670400637</v>
      </c>
      <c r="E99" s="3">
        <v>652270625</v>
      </c>
      <c r="F99" s="1">
        <v>0.39</v>
      </c>
      <c r="G99" s="3">
        <v>1018130012</v>
      </c>
      <c r="H99" s="1">
        <v>0.61</v>
      </c>
      <c r="I99" t="s">
        <v>1</v>
      </c>
      <c r="J99" s="3">
        <v>2154816822</v>
      </c>
      <c r="K99" s="3">
        <v>841429106</v>
      </c>
      <c r="L99" s="3">
        <v>1313387715</v>
      </c>
      <c r="M99" t="b">
        <v>1</v>
      </c>
    </row>
    <row r="100" spans="1:13" hidden="1" x14ac:dyDescent="0.3">
      <c r="A100">
        <v>2021</v>
      </c>
      <c r="B100">
        <v>1</v>
      </c>
      <c r="C100" t="s">
        <v>99</v>
      </c>
      <c r="D100" s="3">
        <v>1912233593</v>
      </c>
      <c r="E100" s="3">
        <v>804793477</v>
      </c>
      <c r="F100" s="1">
        <v>0.42099999999999999</v>
      </c>
      <c r="G100" s="3">
        <v>1107440116</v>
      </c>
      <c r="H100" s="1">
        <v>0.57899999999999996</v>
      </c>
      <c r="I100" t="s">
        <v>1</v>
      </c>
      <c r="J100" s="3">
        <v>2156999493</v>
      </c>
      <c r="K100" s="3">
        <v>907807042</v>
      </c>
      <c r="L100" s="3">
        <v>1249192451</v>
      </c>
      <c r="M100" t="b">
        <v>1</v>
      </c>
    </row>
    <row r="101" spans="1:13" hidden="1" x14ac:dyDescent="0.3">
      <c r="A101">
        <v>2022</v>
      </c>
      <c r="B101">
        <v>1</v>
      </c>
      <c r="C101" t="s">
        <v>100</v>
      </c>
      <c r="D101" s="3">
        <v>2320250281</v>
      </c>
      <c r="E101" s="3">
        <v>684075767</v>
      </c>
      <c r="F101" s="1">
        <v>0.29499999999999998</v>
      </c>
      <c r="G101" s="3">
        <v>1636174514</v>
      </c>
      <c r="H101" s="1">
        <v>0.70499999999999996</v>
      </c>
      <c r="I101" t="s">
        <v>1</v>
      </c>
      <c r="J101" s="3">
        <v>2424661544</v>
      </c>
      <c r="K101" s="3">
        <v>714859177</v>
      </c>
      <c r="L101" s="3">
        <v>1709802367</v>
      </c>
      <c r="M101" t="b">
        <v>1</v>
      </c>
    </row>
    <row r="102" spans="1:13" hidden="1" x14ac:dyDescent="0.3">
      <c r="A102">
        <v>2018</v>
      </c>
      <c r="B102">
        <v>1</v>
      </c>
      <c r="C102" t="s">
        <v>101</v>
      </c>
      <c r="D102" s="3">
        <v>2048359754</v>
      </c>
      <c r="E102" s="3">
        <v>678815482</v>
      </c>
      <c r="F102" s="1">
        <v>0.33100000000000002</v>
      </c>
      <c r="G102" s="3">
        <v>1369544272</v>
      </c>
      <c r="H102" s="1">
        <v>0.66900000000000004</v>
      </c>
      <c r="I102" t="s">
        <v>1</v>
      </c>
      <c r="J102" s="3">
        <v>2492853821</v>
      </c>
      <c r="K102" s="3">
        <v>826118442</v>
      </c>
      <c r="L102" s="3">
        <v>1666735379</v>
      </c>
      <c r="M102" t="b">
        <v>1</v>
      </c>
    </row>
    <row r="103" spans="1:13" hidden="1" x14ac:dyDescent="0.3">
      <c r="A103">
        <v>2015</v>
      </c>
      <c r="B103">
        <v>1</v>
      </c>
      <c r="C103" t="s">
        <v>102</v>
      </c>
      <c r="D103" s="3">
        <v>2068223624</v>
      </c>
      <c r="E103" s="3">
        <v>936662225</v>
      </c>
      <c r="F103" s="1">
        <v>0.45300000000000001</v>
      </c>
      <c r="G103" s="3">
        <v>1131561399</v>
      </c>
      <c r="H103" s="1">
        <v>0.54700000000000004</v>
      </c>
      <c r="I103" t="s">
        <v>1</v>
      </c>
      <c r="J103" s="3">
        <v>2668008475</v>
      </c>
      <c r="K103" s="3">
        <v>1208294270</v>
      </c>
      <c r="L103" s="3">
        <v>1459714205</v>
      </c>
      <c r="M103" t="b">
        <v>1</v>
      </c>
    </row>
    <row r="104" spans="1:13" hidden="1" x14ac:dyDescent="0.3">
      <c r="A104">
        <v>2019</v>
      </c>
      <c r="B104">
        <v>1</v>
      </c>
      <c r="C104" t="s">
        <v>103</v>
      </c>
      <c r="D104" s="3">
        <v>2799439100</v>
      </c>
      <c r="E104" s="3">
        <v>858373000</v>
      </c>
      <c r="F104" s="1">
        <v>0.307</v>
      </c>
      <c r="G104" s="3">
        <v>1941066100</v>
      </c>
      <c r="H104" s="1">
        <v>0.69299999999999995</v>
      </c>
      <c r="I104" t="s">
        <v>1</v>
      </c>
      <c r="J104" s="3">
        <v>3348129164</v>
      </c>
      <c r="K104" s="3">
        <v>1026614108</v>
      </c>
      <c r="L104" s="3">
        <v>2321515056</v>
      </c>
      <c r="M104" t="b">
        <v>1</v>
      </c>
    </row>
    <row r="105" spans="1:13" x14ac:dyDescent="0.3">
      <c r="A105">
        <v>2009</v>
      </c>
      <c r="B105">
        <v>1</v>
      </c>
      <c r="C105" t="s">
        <v>104</v>
      </c>
      <c r="D105" s="3">
        <v>2743577587</v>
      </c>
      <c r="E105" s="3">
        <v>749766139</v>
      </c>
      <c r="F105" s="1">
        <v>0.27300000000000002</v>
      </c>
      <c r="G105" s="3">
        <v>1993811448</v>
      </c>
      <c r="H105" s="1">
        <v>0.72699999999999998</v>
      </c>
      <c r="I105" t="s">
        <v>1</v>
      </c>
      <c r="J105" s="3">
        <v>3909598061</v>
      </c>
      <c r="K105" s="3">
        <v>1068416748</v>
      </c>
      <c r="L105" s="3">
        <v>2841181313</v>
      </c>
      <c r="M105" t="b">
        <v>0</v>
      </c>
    </row>
    <row r="107" spans="1:13" x14ac:dyDescent="0.3">
      <c r="A107" t="s">
        <v>105</v>
      </c>
      <c r="B107" t="s">
        <v>107</v>
      </c>
      <c r="C107" s="3" t="s">
        <v>114</v>
      </c>
    </row>
    <row r="108" spans="1:13" x14ac:dyDescent="0.3">
      <c r="A108">
        <v>2017</v>
      </c>
      <c r="B108" t="s">
        <v>2</v>
      </c>
      <c r="C108" s="3">
        <v>1007346796</v>
      </c>
    </row>
    <row r="109" spans="1:13" x14ac:dyDescent="0.3">
      <c r="A109">
        <v>2021</v>
      </c>
      <c r="B109" t="s">
        <v>5</v>
      </c>
      <c r="C109" s="3">
        <v>1018074681</v>
      </c>
    </row>
    <row r="110" spans="1:13" x14ac:dyDescent="0.3">
      <c r="A110">
        <v>2004</v>
      </c>
      <c r="B110" t="s">
        <v>7</v>
      </c>
      <c r="C110" s="3">
        <v>1021673305</v>
      </c>
    </row>
    <row r="111" spans="1:13" x14ac:dyDescent="0.3">
      <c r="A111">
        <v>2009</v>
      </c>
      <c r="B111" t="s">
        <v>14</v>
      </c>
      <c r="C111" s="3">
        <v>1047516192</v>
      </c>
    </row>
    <row r="112" spans="1:13" x14ac:dyDescent="0.3">
      <c r="A112">
        <v>2003</v>
      </c>
      <c r="B112" t="s">
        <v>19</v>
      </c>
      <c r="C112" s="3">
        <v>1086732529</v>
      </c>
    </row>
    <row r="113" spans="1:3" x14ac:dyDescent="0.3">
      <c r="A113">
        <v>2009</v>
      </c>
      <c r="B113" s="4">
        <v>2012</v>
      </c>
      <c r="C113" s="3">
        <v>1096793249</v>
      </c>
    </row>
    <row r="114" spans="1:3" x14ac:dyDescent="0.3">
      <c r="A114">
        <v>2018</v>
      </c>
      <c r="B114" t="s">
        <v>22</v>
      </c>
      <c r="C114" s="3">
        <v>1099748450</v>
      </c>
    </row>
    <row r="115" spans="1:3" x14ac:dyDescent="0.3">
      <c r="A115">
        <v>2015</v>
      </c>
      <c r="B115" t="s">
        <v>24</v>
      </c>
      <c r="C115" s="3">
        <v>1106318414</v>
      </c>
    </row>
    <row r="116" spans="1:3" x14ac:dyDescent="0.3">
      <c r="A116">
        <v>2016</v>
      </c>
      <c r="B116" t="s">
        <v>26</v>
      </c>
      <c r="C116" s="3">
        <v>1115333412</v>
      </c>
    </row>
    <row r="117" spans="1:3" x14ac:dyDescent="0.3">
      <c r="A117">
        <v>2006</v>
      </c>
      <c r="B117" t="s">
        <v>30</v>
      </c>
      <c r="C117" s="3">
        <v>1152170529</v>
      </c>
    </row>
    <row r="118" spans="1:3" x14ac:dyDescent="0.3">
      <c r="A118">
        <v>2016</v>
      </c>
      <c r="B118" t="s">
        <v>50</v>
      </c>
      <c r="C118" s="3">
        <v>1304301064</v>
      </c>
    </row>
    <row r="119" spans="1:3" x14ac:dyDescent="0.3">
      <c r="A119">
        <v>2003</v>
      </c>
      <c r="B119" t="s">
        <v>70</v>
      </c>
      <c r="C119" s="3">
        <v>1446755878</v>
      </c>
    </row>
    <row r="120" spans="1:3" x14ac:dyDescent="0.3">
      <c r="A120">
        <v>2013</v>
      </c>
      <c r="B120" t="s">
        <v>89</v>
      </c>
      <c r="C120" s="3">
        <v>1680412594</v>
      </c>
    </row>
    <row r="121" spans="1:3" x14ac:dyDescent="0.3">
      <c r="A121">
        <v>2009</v>
      </c>
      <c r="B121" t="s">
        <v>104</v>
      </c>
      <c r="C121" s="3">
        <v>3909598061</v>
      </c>
    </row>
  </sheetData>
  <autoFilter ref="M1:M105" xr:uid="{2ED41C8F-FC83-4FFC-A7D7-CF3D3123ED48}">
    <filterColumn colId="0">
      <filters>
        <filter val="FALS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266F6-9B8A-4698-8221-387605C23592}">
  <dimension ref="A1:L48"/>
  <sheetViews>
    <sheetView topLeftCell="D1" workbookViewId="0">
      <selection activeCell="I17" sqref="I17"/>
    </sheetView>
  </sheetViews>
  <sheetFormatPr defaultRowHeight="14.4" x14ac:dyDescent="0.3"/>
  <cols>
    <col min="3" max="3" width="20" customWidth="1"/>
    <col min="4" max="4" width="17.21875" style="3" bestFit="1" customWidth="1"/>
    <col min="5" max="5" width="15.6640625" style="3" bestFit="1" customWidth="1"/>
    <col min="7" max="7" width="17.21875" style="3" bestFit="1" customWidth="1"/>
    <col min="10" max="12" width="17.21875" style="3" bestFit="1" customWidth="1"/>
  </cols>
  <sheetData>
    <row r="1" spans="1:12" x14ac:dyDescent="0.3">
      <c r="A1" t="s">
        <v>105</v>
      </c>
      <c r="B1" t="s">
        <v>106</v>
      </c>
      <c r="C1" t="s">
        <v>107</v>
      </c>
      <c r="D1" s="3" t="s">
        <v>108</v>
      </c>
      <c r="E1" s="3" t="s">
        <v>109</v>
      </c>
      <c r="F1" t="s">
        <v>110</v>
      </c>
      <c r="G1" s="3" t="s">
        <v>111</v>
      </c>
      <c r="H1" s="3" t="s">
        <v>112</v>
      </c>
      <c r="I1" s="3" t="s">
        <v>113</v>
      </c>
      <c r="J1" s="3" t="s">
        <v>114</v>
      </c>
      <c r="K1" s="3" t="s">
        <v>115</v>
      </c>
      <c r="L1" s="3" t="s">
        <v>116</v>
      </c>
    </row>
    <row r="2" spans="1:12" x14ac:dyDescent="0.3">
      <c r="A2">
        <v>2022</v>
      </c>
      <c r="B2">
        <v>3</v>
      </c>
      <c r="C2" t="s">
        <v>13</v>
      </c>
      <c r="D2" s="3">
        <v>1001978080</v>
      </c>
      <c r="E2" s="3">
        <v>376851080</v>
      </c>
      <c r="F2" s="1">
        <v>0.376</v>
      </c>
      <c r="G2" s="3">
        <v>625127000</v>
      </c>
      <c r="H2" s="1">
        <v>0.624</v>
      </c>
      <c r="I2" t="s">
        <v>1</v>
      </c>
      <c r="J2" s="3">
        <v>1047067094</v>
      </c>
      <c r="K2" s="3">
        <v>393809379</v>
      </c>
      <c r="L2" s="3">
        <v>653257715</v>
      </c>
    </row>
    <row r="3" spans="1:12" x14ac:dyDescent="0.3">
      <c r="A3">
        <v>2008</v>
      </c>
      <c r="B3">
        <v>1</v>
      </c>
      <c r="C3" t="s">
        <v>66</v>
      </c>
      <c r="D3" s="3">
        <v>1003045358</v>
      </c>
      <c r="E3" s="3">
        <v>533345358</v>
      </c>
      <c r="F3" s="1">
        <v>0.53200000000000003</v>
      </c>
      <c r="G3" s="3">
        <v>469700000</v>
      </c>
      <c r="H3" s="1">
        <v>0.46800000000000003</v>
      </c>
      <c r="I3" t="s">
        <v>1</v>
      </c>
      <c r="J3" s="3">
        <v>1424324408</v>
      </c>
      <c r="K3" s="3">
        <v>757350408</v>
      </c>
      <c r="L3" s="3">
        <v>666974000</v>
      </c>
    </row>
    <row r="4" spans="1:12" x14ac:dyDescent="0.3">
      <c r="A4">
        <v>2012</v>
      </c>
      <c r="B4">
        <v>4</v>
      </c>
      <c r="C4" t="s">
        <v>56</v>
      </c>
      <c r="D4" s="3">
        <v>1017003568</v>
      </c>
      <c r="E4" s="3">
        <v>303003568</v>
      </c>
      <c r="F4" s="1">
        <v>0.29799999999999999</v>
      </c>
      <c r="G4" s="3">
        <v>714000000</v>
      </c>
      <c r="H4" s="1">
        <v>0.70199999999999996</v>
      </c>
      <c r="I4" t="s">
        <v>1</v>
      </c>
      <c r="J4" s="3">
        <v>1353631749</v>
      </c>
      <c r="K4" s="3">
        <v>403297749</v>
      </c>
      <c r="L4" s="3">
        <v>950334000</v>
      </c>
    </row>
    <row r="5" spans="1:12" x14ac:dyDescent="0.3">
      <c r="A5">
        <v>2016</v>
      </c>
      <c r="B5">
        <v>4</v>
      </c>
      <c r="C5" t="s">
        <v>50</v>
      </c>
      <c r="D5" s="3">
        <v>1023784195</v>
      </c>
      <c r="E5" s="3">
        <v>341268248</v>
      </c>
      <c r="F5" s="1">
        <v>0.33300000000000002</v>
      </c>
      <c r="G5" s="3">
        <v>682515947</v>
      </c>
      <c r="H5" s="1">
        <v>0.66700000000000004</v>
      </c>
      <c r="I5" t="s">
        <v>1</v>
      </c>
      <c r="J5" s="3">
        <v>1304301064</v>
      </c>
      <c r="K5" s="3">
        <v>434775748</v>
      </c>
      <c r="L5" s="3">
        <v>869525316</v>
      </c>
    </row>
    <row r="6" spans="1:12" x14ac:dyDescent="0.3">
      <c r="A6">
        <v>2010</v>
      </c>
      <c r="B6">
        <v>2</v>
      </c>
      <c r="C6" t="s">
        <v>68</v>
      </c>
      <c r="D6" s="3">
        <v>1025467110</v>
      </c>
      <c r="E6" s="3">
        <v>334191110</v>
      </c>
      <c r="F6" s="1">
        <v>0.32600000000000001</v>
      </c>
      <c r="G6" s="3">
        <v>691276000</v>
      </c>
      <c r="H6" s="1">
        <v>0.67400000000000004</v>
      </c>
      <c r="I6" t="s">
        <v>1</v>
      </c>
      <c r="J6" s="3">
        <v>1437704888</v>
      </c>
      <c r="K6" s="3">
        <v>468535936</v>
      </c>
      <c r="L6" s="3">
        <v>969168952</v>
      </c>
    </row>
    <row r="7" spans="1:12" x14ac:dyDescent="0.3">
      <c r="A7">
        <v>2016</v>
      </c>
      <c r="B7">
        <v>3</v>
      </c>
      <c r="C7" t="s">
        <v>51</v>
      </c>
      <c r="D7" s="3">
        <v>1028570889</v>
      </c>
      <c r="E7" s="3">
        <v>486295561</v>
      </c>
      <c r="F7" s="1">
        <v>0.47299999999999998</v>
      </c>
      <c r="G7" s="3">
        <v>542275328</v>
      </c>
      <c r="H7" s="1">
        <v>0.52700000000000002</v>
      </c>
      <c r="I7" t="s">
        <v>1</v>
      </c>
      <c r="J7" s="3">
        <v>1310399313</v>
      </c>
      <c r="K7" s="3">
        <v>619540545</v>
      </c>
      <c r="L7" s="3">
        <v>690858768</v>
      </c>
    </row>
    <row r="8" spans="1:12" x14ac:dyDescent="0.3">
      <c r="A8">
        <v>2017</v>
      </c>
      <c r="B8">
        <v>4</v>
      </c>
      <c r="C8" t="s">
        <v>49</v>
      </c>
      <c r="D8" s="3">
        <v>1034799409</v>
      </c>
      <c r="E8" s="3">
        <v>264624300</v>
      </c>
      <c r="F8" s="1">
        <v>0.25600000000000001</v>
      </c>
      <c r="G8" s="3">
        <v>770175109</v>
      </c>
      <c r="H8" s="1">
        <v>0.74399999999999999</v>
      </c>
      <c r="I8" t="s">
        <v>1</v>
      </c>
      <c r="J8" s="3">
        <v>1290394863</v>
      </c>
      <c r="K8" s="3">
        <v>329986502</v>
      </c>
      <c r="L8" s="3">
        <v>960408361</v>
      </c>
    </row>
    <row r="9" spans="1:12" x14ac:dyDescent="0.3">
      <c r="A9">
        <v>2011</v>
      </c>
      <c r="B9">
        <v>3</v>
      </c>
      <c r="C9" t="s">
        <v>65</v>
      </c>
      <c r="D9" s="3">
        <v>1045713802</v>
      </c>
      <c r="E9" s="3">
        <v>241071802</v>
      </c>
      <c r="F9" s="1">
        <v>0.23100000000000001</v>
      </c>
      <c r="G9" s="3">
        <v>804642000</v>
      </c>
      <c r="H9" s="1">
        <v>0.76900000000000002</v>
      </c>
      <c r="I9" t="s">
        <v>1</v>
      </c>
      <c r="J9" s="3">
        <v>1421125057</v>
      </c>
      <c r="K9" s="3">
        <v>327616579</v>
      </c>
      <c r="L9" s="3">
        <v>1093508478</v>
      </c>
    </row>
    <row r="10" spans="1:12" x14ac:dyDescent="0.3">
      <c r="A10">
        <v>2019</v>
      </c>
      <c r="B10">
        <v>9</v>
      </c>
      <c r="C10" t="s">
        <v>40</v>
      </c>
      <c r="D10" s="3">
        <v>1050693953</v>
      </c>
      <c r="E10" s="3">
        <v>355559216</v>
      </c>
      <c r="F10" s="1">
        <v>0.33800000000000002</v>
      </c>
      <c r="G10" s="3">
        <v>695134737</v>
      </c>
      <c r="H10" s="1">
        <v>0.66200000000000003</v>
      </c>
      <c r="I10" t="s">
        <v>1</v>
      </c>
      <c r="J10" s="3">
        <v>1256629968</v>
      </c>
      <c r="K10" s="3">
        <v>425248822</v>
      </c>
      <c r="L10" s="3">
        <v>831381145</v>
      </c>
    </row>
    <row r="11" spans="1:12" x14ac:dyDescent="0.3">
      <c r="A11">
        <v>2016</v>
      </c>
      <c r="B11">
        <v>2</v>
      </c>
      <c r="C11" t="s">
        <v>54</v>
      </c>
      <c r="D11" s="3">
        <v>1056057273</v>
      </c>
      <c r="E11" s="3">
        <v>532177324</v>
      </c>
      <c r="F11" s="1">
        <v>0.504</v>
      </c>
      <c r="G11" s="3">
        <v>523879949</v>
      </c>
      <c r="H11" s="1">
        <v>0.496</v>
      </c>
      <c r="I11" t="s">
        <v>1</v>
      </c>
      <c r="J11" s="3">
        <v>1345416966</v>
      </c>
      <c r="K11" s="3">
        <v>677993911</v>
      </c>
      <c r="L11" s="3">
        <v>667423055</v>
      </c>
    </row>
    <row r="12" spans="1:12" x14ac:dyDescent="0.3">
      <c r="A12">
        <v>2006</v>
      </c>
      <c r="B12">
        <v>1</v>
      </c>
      <c r="C12" t="s">
        <v>86</v>
      </c>
      <c r="D12" s="3">
        <v>1066179725</v>
      </c>
      <c r="E12" s="3">
        <v>423315812</v>
      </c>
      <c r="F12" s="1">
        <v>0.39700000000000002</v>
      </c>
      <c r="G12" s="3">
        <v>642863913</v>
      </c>
      <c r="H12" s="1">
        <v>0.60299999999999998</v>
      </c>
      <c r="I12" t="s">
        <v>1</v>
      </c>
      <c r="J12" s="3">
        <v>1616328463</v>
      </c>
      <c r="K12" s="3">
        <v>641746771</v>
      </c>
      <c r="L12" s="3">
        <v>974581692</v>
      </c>
    </row>
    <row r="13" spans="1:12" x14ac:dyDescent="0.3">
      <c r="A13">
        <v>2010</v>
      </c>
      <c r="B13">
        <v>1</v>
      </c>
      <c r="C13" t="s">
        <v>75</v>
      </c>
      <c r="D13" s="3">
        <v>1066969703</v>
      </c>
      <c r="E13" s="3">
        <v>415004880</v>
      </c>
      <c r="F13" s="1">
        <v>0.38900000000000001</v>
      </c>
      <c r="G13" s="3">
        <v>651964823</v>
      </c>
      <c r="H13" s="1">
        <v>0.61099999999999999</v>
      </c>
      <c r="I13" t="s">
        <v>1</v>
      </c>
      <c r="J13" s="3">
        <v>1495891524</v>
      </c>
      <c r="K13" s="3">
        <v>581836842</v>
      </c>
      <c r="L13" s="3">
        <v>914054682</v>
      </c>
    </row>
    <row r="14" spans="1:12" x14ac:dyDescent="0.3">
      <c r="A14">
        <v>2019</v>
      </c>
      <c r="B14">
        <v>8</v>
      </c>
      <c r="C14" t="s">
        <v>45</v>
      </c>
      <c r="D14" s="3">
        <v>1073394593</v>
      </c>
      <c r="E14" s="3">
        <v>434038008</v>
      </c>
      <c r="F14" s="1">
        <v>0.40400000000000003</v>
      </c>
      <c r="G14" s="3">
        <v>639356585</v>
      </c>
      <c r="H14" s="1">
        <v>0.59599999999999997</v>
      </c>
      <c r="I14" t="s">
        <v>1</v>
      </c>
      <c r="J14" s="3">
        <v>1283779933</v>
      </c>
      <c r="K14" s="3">
        <v>519109458</v>
      </c>
      <c r="L14" s="3">
        <v>764670476</v>
      </c>
    </row>
    <row r="15" spans="1:12" x14ac:dyDescent="0.3">
      <c r="A15">
        <v>2019</v>
      </c>
      <c r="B15">
        <v>7</v>
      </c>
      <c r="C15" t="s">
        <v>46</v>
      </c>
      <c r="D15" s="3">
        <v>1074144248</v>
      </c>
      <c r="E15" s="3">
        <v>515202542</v>
      </c>
      <c r="F15" s="2">
        <v>0.48</v>
      </c>
      <c r="G15" s="3">
        <v>558941706</v>
      </c>
      <c r="H15" s="2">
        <v>0.52</v>
      </c>
      <c r="I15" t="s">
        <v>1</v>
      </c>
      <c r="J15" s="3">
        <v>1284676521</v>
      </c>
      <c r="K15" s="3">
        <v>616182240</v>
      </c>
      <c r="L15" s="3">
        <v>668494280</v>
      </c>
    </row>
    <row r="16" spans="1:12" x14ac:dyDescent="0.3">
      <c r="A16">
        <v>2019</v>
      </c>
      <c r="B16">
        <v>6</v>
      </c>
      <c r="C16" t="s">
        <v>47</v>
      </c>
      <c r="D16" s="3">
        <v>1074251311</v>
      </c>
      <c r="E16" s="3">
        <v>335451311</v>
      </c>
      <c r="F16" s="1">
        <v>0.312</v>
      </c>
      <c r="G16" s="3">
        <v>738800000</v>
      </c>
      <c r="H16" s="1">
        <v>0.68799999999999994</v>
      </c>
      <c r="I16" t="s">
        <v>1</v>
      </c>
      <c r="J16" s="3">
        <v>1284804568</v>
      </c>
      <c r="K16" s="3">
        <v>401199768</v>
      </c>
      <c r="L16" s="3">
        <v>883604800</v>
      </c>
    </row>
    <row r="17" spans="1:12" x14ac:dyDescent="0.3">
      <c r="A17">
        <v>2012</v>
      </c>
      <c r="B17">
        <v>3</v>
      </c>
      <c r="C17" t="s">
        <v>69</v>
      </c>
      <c r="D17" s="3">
        <v>1081041287</v>
      </c>
      <c r="E17" s="3">
        <v>448139099</v>
      </c>
      <c r="F17" s="1">
        <v>0.41499999999999998</v>
      </c>
      <c r="G17" s="3">
        <v>632902188</v>
      </c>
      <c r="H17" s="1">
        <v>0.58499999999999996</v>
      </c>
      <c r="I17" t="s">
        <v>1</v>
      </c>
      <c r="J17" s="3">
        <v>1438865953</v>
      </c>
      <c r="K17" s="3">
        <v>596473141</v>
      </c>
      <c r="L17" s="3">
        <v>842392812</v>
      </c>
    </row>
    <row r="18" spans="1:12" x14ac:dyDescent="0.3">
      <c r="A18">
        <v>2014</v>
      </c>
      <c r="B18">
        <v>1</v>
      </c>
      <c r="C18" t="s">
        <v>67</v>
      </c>
      <c r="D18" s="3">
        <v>1104054072</v>
      </c>
      <c r="E18" s="3">
        <v>245439076</v>
      </c>
      <c r="F18" s="1">
        <v>0.222</v>
      </c>
      <c r="G18" s="3">
        <v>858614996</v>
      </c>
      <c r="H18" s="1">
        <v>0.77800000000000002</v>
      </c>
      <c r="I18" t="s">
        <v>1</v>
      </c>
      <c r="J18" s="3">
        <v>1425333807</v>
      </c>
      <c r="K18" s="3">
        <v>316861847</v>
      </c>
      <c r="L18" s="3">
        <v>1108471960</v>
      </c>
    </row>
    <row r="19" spans="1:12" x14ac:dyDescent="0.3">
      <c r="A19">
        <v>2012</v>
      </c>
      <c r="B19">
        <v>2</v>
      </c>
      <c r="C19" t="s">
        <v>72</v>
      </c>
      <c r="D19" s="3">
        <v>1108561013</v>
      </c>
      <c r="E19" s="3">
        <v>304360277</v>
      </c>
      <c r="F19" s="1">
        <v>0.27500000000000002</v>
      </c>
      <c r="G19" s="3">
        <v>804200736</v>
      </c>
      <c r="H19" s="1">
        <v>0.72499999999999998</v>
      </c>
      <c r="I19" t="s">
        <v>1</v>
      </c>
      <c r="J19" s="3">
        <v>1475494708</v>
      </c>
      <c r="K19" s="3">
        <v>405103529</v>
      </c>
      <c r="L19" s="3">
        <v>1070391180</v>
      </c>
    </row>
    <row r="20" spans="1:12" x14ac:dyDescent="0.3">
      <c r="A20">
        <v>2011</v>
      </c>
      <c r="B20">
        <v>2</v>
      </c>
      <c r="C20" t="s">
        <v>79</v>
      </c>
      <c r="D20" s="3">
        <v>1123794079</v>
      </c>
      <c r="E20" s="3">
        <v>352390543</v>
      </c>
      <c r="F20" s="1">
        <v>0.314</v>
      </c>
      <c r="G20" s="3">
        <v>771403536</v>
      </c>
      <c r="H20" s="1">
        <v>0.68600000000000005</v>
      </c>
      <c r="I20" t="s">
        <v>1</v>
      </c>
      <c r="J20" s="3">
        <v>1527236153</v>
      </c>
      <c r="K20" s="3">
        <v>478898748</v>
      </c>
      <c r="L20" s="3">
        <v>1048337405</v>
      </c>
    </row>
    <row r="21" spans="1:12" x14ac:dyDescent="0.3">
      <c r="A21">
        <v>2019</v>
      </c>
      <c r="B21">
        <v>5</v>
      </c>
      <c r="C21" t="s">
        <v>55</v>
      </c>
      <c r="D21" s="3">
        <v>1128274794</v>
      </c>
      <c r="E21" s="3">
        <v>426829839</v>
      </c>
      <c r="F21" s="1">
        <v>0.378</v>
      </c>
      <c r="G21" s="3">
        <v>701444955</v>
      </c>
      <c r="H21" s="1">
        <v>0.622</v>
      </c>
      <c r="I21" t="s">
        <v>1</v>
      </c>
      <c r="J21" s="3">
        <v>1349416654</v>
      </c>
      <c r="K21" s="3">
        <v>510488487</v>
      </c>
      <c r="L21" s="3">
        <v>838928166</v>
      </c>
    </row>
    <row r="22" spans="1:12" x14ac:dyDescent="0.3">
      <c r="A22">
        <v>2019</v>
      </c>
      <c r="B22">
        <v>4</v>
      </c>
      <c r="C22" t="s">
        <v>57</v>
      </c>
      <c r="D22" s="3">
        <v>1131927996</v>
      </c>
      <c r="E22" s="3">
        <v>390532085</v>
      </c>
      <c r="F22" s="1">
        <v>0.34499999999999997</v>
      </c>
      <c r="G22" s="3">
        <v>741395911</v>
      </c>
      <c r="H22" s="1">
        <v>0.65500000000000003</v>
      </c>
      <c r="I22" t="s">
        <v>1</v>
      </c>
      <c r="J22" s="3">
        <v>1353785883</v>
      </c>
      <c r="K22" s="3">
        <v>467076374</v>
      </c>
      <c r="L22" s="3">
        <v>886709510</v>
      </c>
    </row>
    <row r="23" spans="1:12" x14ac:dyDescent="0.3">
      <c r="A23">
        <v>2003</v>
      </c>
      <c r="B23">
        <v>1</v>
      </c>
      <c r="C23" t="s">
        <v>94</v>
      </c>
      <c r="D23" s="3">
        <v>1140682011</v>
      </c>
      <c r="E23" s="3">
        <v>377027325</v>
      </c>
      <c r="F23" s="1">
        <v>0.33100000000000002</v>
      </c>
      <c r="G23" s="3">
        <v>763654686</v>
      </c>
      <c r="H23" s="1">
        <v>0.66900000000000004</v>
      </c>
      <c r="I23" t="s">
        <v>1</v>
      </c>
      <c r="J23" s="3">
        <v>1894672820</v>
      </c>
      <c r="K23" s="3">
        <v>626242387</v>
      </c>
      <c r="L23" s="3">
        <v>1268430433</v>
      </c>
    </row>
    <row r="24" spans="1:12" x14ac:dyDescent="0.3">
      <c r="A24">
        <v>2018</v>
      </c>
      <c r="B24">
        <v>5</v>
      </c>
      <c r="C24" t="s">
        <v>62</v>
      </c>
      <c r="D24" s="3">
        <v>1148461807</v>
      </c>
      <c r="E24" s="3">
        <v>335061807</v>
      </c>
      <c r="F24" s="1">
        <v>0.29199999999999998</v>
      </c>
      <c r="G24" s="3">
        <v>813400000</v>
      </c>
      <c r="H24" s="1">
        <v>0.70799999999999996</v>
      </c>
      <c r="I24" t="s">
        <v>1</v>
      </c>
      <c r="J24" s="3">
        <v>1397678019</v>
      </c>
      <c r="K24" s="3">
        <v>407770219</v>
      </c>
      <c r="L24" s="3">
        <v>989907800</v>
      </c>
    </row>
    <row r="25" spans="1:12" x14ac:dyDescent="0.3">
      <c r="A25">
        <v>2016</v>
      </c>
      <c r="B25">
        <v>1</v>
      </c>
      <c r="C25" t="s">
        <v>71</v>
      </c>
      <c r="D25" s="3">
        <v>1153296293</v>
      </c>
      <c r="E25" s="3">
        <v>408084349</v>
      </c>
      <c r="F25" s="1">
        <v>0.35399999999999998</v>
      </c>
      <c r="G25" s="3">
        <v>745211944</v>
      </c>
      <c r="H25" s="1">
        <v>0.64600000000000002</v>
      </c>
      <c r="I25" t="s">
        <v>1</v>
      </c>
      <c r="J25" s="3">
        <v>1469299477</v>
      </c>
      <c r="K25" s="3">
        <v>519899461</v>
      </c>
      <c r="L25" s="3">
        <v>949400017</v>
      </c>
    </row>
    <row r="26" spans="1:12" x14ac:dyDescent="0.3">
      <c r="A26">
        <v>2015</v>
      </c>
      <c r="B26">
        <v>5</v>
      </c>
      <c r="C26" t="s">
        <v>74</v>
      </c>
      <c r="D26" s="3">
        <v>1159398397</v>
      </c>
      <c r="E26" s="3">
        <v>336045770</v>
      </c>
      <c r="F26" s="1">
        <v>0.28999999999999998</v>
      </c>
      <c r="G26" s="3">
        <v>823352627</v>
      </c>
      <c r="H26" s="1">
        <v>0.71</v>
      </c>
      <c r="I26" t="s">
        <v>1</v>
      </c>
      <c r="J26" s="3">
        <v>1495623932</v>
      </c>
      <c r="K26" s="3">
        <v>433499043</v>
      </c>
      <c r="L26" s="3">
        <v>1062124889</v>
      </c>
    </row>
    <row r="27" spans="1:12" x14ac:dyDescent="0.3">
      <c r="A27">
        <v>2013</v>
      </c>
      <c r="B27">
        <v>2</v>
      </c>
      <c r="C27" t="s">
        <v>85</v>
      </c>
      <c r="D27" s="3">
        <v>1214811252</v>
      </c>
      <c r="E27" s="3">
        <v>409013994</v>
      </c>
      <c r="F27" s="1">
        <v>0.33700000000000002</v>
      </c>
      <c r="G27" s="3">
        <v>805797258</v>
      </c>
      <c r="H27" s="1">
        <v>0.66300000000000003</v>
      </c>
      <c r="I27" t="s">
        <v>1</v>
      </c>
      <c r="J27" s="3">
        <v>1593832363</v>
      </c>
      <c r="K27" s="3">
        <v>536626360</v>
      </c>
      <c r="L27" s="3">
        <v>1057206002</v>
      </c>
    </row>
    <row r="28" spans="1:12" x14ac:dyDescent="0.3">
      <c r="A28">
        <v>2017</v>
      </c>
      <c r="B28">
        <v>3</v>
      </c>
      <c r="C28" t="s">
        <v>80</v>
      </c>
      <c r="D28" s="3">
        <v>1236005118</v>
      </c>
      <c r="E28" s="3">
        <v>226008385</v>
      </c>
      <c r="F28" s="1">
        <v>0.183</v>
      </c>
      <c r="G28" s="3">
        <v>1009996733</v>
      </c>
      <c r="H28" s="1">
        <v>0.81699999999999995</v>
      </c>
      <c r="I28" t="s">
        <v>1</v>
      </c>
      <c r="J28" s="3">
        <v>1541298382</v>
      </c>
      <c r="K28" s="3">
        <v>281832456</v>
      </c>
      <c r="L28" s="3">
        <v>1259465926</v>
      </c>
    </row>
    <row r="29" spans="1:12" x14ac:dyDescent="0.3">
      <c r="A29">
        <v>2018</v>
      </c>
      <c r="B29">
        <v>4</v>
      </c>
      <c r="C29" t="s">
        <v>77</v>
      </c>
      <c r="D29" s="3">
        <v>1242805359</v>
      </c>
      <c r="E29" s="3">
        <v>608581744</v>
      </c>
      <c r="F29" s="2">
        <v>0.49</v>
      </c>
      <c r="G29" s="3">
        <v>634223615</v>
      </c>
      <c r="H29" s="2">
        <v>0.51</v>
      </c>
      <c r="I29" t="s">
        <v>1</v>
      </c>
      <c r="J29" s="3">
        <v>1512494122</v>
      </c>
      <c r="K29" s="3">
        <v>740643982</v>
      </c>
      <c r="L29" s="3">
        <v>771850139</v>
      </c>
    </row>
    <row r="30" spans="1:12" x14ac:dyDescent="0.3">
      <c r="A30">
        <v>2017</v>
      </c>
      <c r="B30">
        <v>2</v>
      </c>
      <c r="C30" t="s">
        <v>82</v>
      </c>
      <c r="D30" s="3">
        <v>1263521126</v>
      </c>
      <c r="E30" s="3">
        <v>504014165</v>
      </c>
      <c r="F30" s="1">
        <v>0.39900000000000002</v>
      </c>
      <c r="G30" s="3">
        <v>759506961</v>
      </c>
      <c r="H30" s="1">
        <v>0.60099999999999998</v>
      </c>
      <c r="I30" t="s">
        <v>1</v>
      </c>
      <c r="J30" s="3">
        <v>1575610844</v>
      </c>
      <c r="K30" s="3">
        <v>628505664</v>
      </c>
      <c r="L30" s="3">
        <v>947105180</v>
      </c>
    </row>
    <row r="31" spans="1:12" x14ac:dyDescent="0.3">
      <c r="A31">
        <v>2013</v>
      </c>
      <c r="B31">
        <v>1</v>
      </c>
      <c r="C31" t="s">
        <v>89</v>
      </c>
      <c r="D31" s="3">
        <v>1280802282</v>
      </c>
      <c r="E31" s="3">
        <v>400738009</v>
      </c>
      <c r="F31" s="1">
        <v>0.313</v>
      </c>
      <c r="G31" s="3">
        <v>880064273</v>
      </c>
      <c r="H31" s="1">
        <v>0.68700000000000006</v>
      </c>
      <c r="I31" t="s">
        <v>1</v>
      </c>
      <c r="J31" s="3">
        <v>1680412594</v>
      </c>
      <c r="K31" s="3">
        <v>525768268</v>
      </c>
      <c r="L31" s="3">
        <v>1154644326</v>
      </c>
    </row>
    <row r="32" spans="1:12" x14ac:dyDescent="0.3">
      <c r="A32">
        <v>2018</v>
      </c>
      <c r="B32">
        <v>3</v>
      </c>
      <c r="C32" t="s">
        <v>84</v>
      </c>
      <c r="D32" s="3">
        <v>1308467944</v>
      </c>
      <c r="E32" s="3">
        <v>417719760</v>
      </c>
      <c r="F32" s="1">
        <v>0.31900000000000001</v>
      </c>
      <c r="G32" s="3">
        <v>890748184</v>
      </c>
      <c r="H32" s="1">
        <v>0.68100000000000005</v>
      </c>
      <c r="I32" t="s">
        <v>1</v>
      </c>
      <c r="J32" s="3">
        <v>1592405488</v>
      </c>
      <c r="K32" s="3">
        <v>508364948</v>
      </c>
      <c r="L32" s="3">
        <v>1084040540</v>
      </c>
    </row>
    <row r="33" spans="1:12" x14ac:dyDescent="0.3">
      <c r="A33">
        <v>2017</v>
      </c>
      <c r="B33">
        <v>1</v>
      </c>
      <c r="C33" t="s">
        <v>88</v>
      </c>
      <c r="D33" s="3">
        <v>1332539889</v>
      </c>
      <c r="E33" s="3">
        <v>620181382</v>
      </c>
      <c r="F33" s="1">
        <v>0.46500000000000002</v>
      </c>
      <c r="G33" s="3">
        <v>712358507</v>
      </c>
      <c r="H33" s="1">
        <v>0.53500000000000003</v>
      </c>
      <c r="I33" t="s">
        <v>1</v>
      </c>
      <c r="J33" s="3">
        <v>1661677242</v>
      </c>
      <c r="K33" s="3">
        <v>773366183</v>
      </c>
      <c r="L33" s="3">
        <v>888311058</v>
      </c>
    </row>
    <row r="34" spans="1:12" x14ac:dyDescent="0.3">
      <c r="A34">
        <v>2011</v>
      </c>
      <c r="B34">
        <v>1</v>
      </c>
      <c r="C34" t="s">
        <v>93</v>
      </c>
      <c r="D34" s="3">
        <v>1341511219</v>
      </c>
      <c r="E34" s="3">
        <v>381011219</v>
      </c>
      <c r="F34" s="1">
        <v>0.28399999999999997</v>
      </c>
      <c r="G34" s="3">
        <v>960500000</v>
      </c>
      <c r="H34" s="1">
        <v>0.71599999999999997</v>
      </c>
      <c r="I34" t="s">
        <v>1</v>
      </c>
      <c r="J34" s="3">
        <v>1823113747</v>
      </c>
      <c r="K34" s="3">
        <v>517794247</v>
      </c>
      <c r="L34" s="3">
        <v>1305319500</v>
      </c>
    </row>
    <row r="35" spans="1:12" x14ac:dyDescent="0.3">
      <c r="A35">
        <v>2018</v>
      </c>
      <c r="B35">
        <v>2</v>
      </c>
      <c r="C35" t="s">
        <v>87</v>
      </c>
      <c r="D35" s="3">
        <v>1346913161</v>
      </c>
      <c r="E35" s="3">
        <v>700059566</v>
      </c>
      <c r="F35" s="2">
        <v>0.52</v>
      </c>
      <c r="G35" s="3">
        <v>646853595</v>
      </c>
      <c r="H35" s="2">
        <v>0.48</v>
      </c>
      <c r="I35" t="s">
        <v>1</v>
      </c>
      <c r="J35" s="3">
        <v>1639193317</v>
      </c>
      <c r="K35" s="3">
        <v>851972492</v>
      </c>
      <c r="L35" s="3">
        <v>787220825</v>
      </c>
    </row>
    <row r="36" spans="1:12" x14ac:dyDescent="0.3">
      <c r="A36">
        <v>2015</v>
      </c>
      <c r="B36">
        <v>4</v>
      </c>
      <c r="C36" t="s">
        <v>92</v>
      </c>
      <c r="D36" s="3">
        <v>1402805868</v>
      </c>
      <c r="E36" s="3">
        <v>459005868</v>
      </c>
      <c r="F36" s="1">
        <v>0.32700000000000001</v>
      </c>
      <c r="G36" s="3">
        <v>943800000</v>
      </c>
      <c r="H36" s="1">
        <v>0.67300000000000004</v>
      </c>
      <c r="I36" t="s">
        <v>1</v>
      </c>
      <c r="J36" s="3">
        <v>1809619570</v>
      </c>
      <c r="K36" s="3">
        <v>592117570</v>
      </c>
      <c r="L36" s="3">
        <v>1217502000</v>
      </c>
    </row>
    <row r="37" spans="1:12" x14ac:dyDescent="0.3">
      <c r="A37">
        <v>2019</v>
      </c>
      <c r="B37">
        <v>3</v>
      </c>
      <c r="C37" t="s">
        <v>91</v>
      </c>
      <c r="D37" s="3">
        <v>1450026933</v>
      </c>
      <c r="E37" s="3">
        <v>477373578</v>
      </c>
      <c r="F37" s="1">
        <v>0.32900000000000001</v>
      </c>
      <c r="G37" s="3">
        <v>972653355</v>
      </c>
      <c r="H37" s="1">
        <v>0.67100000000000004</v>
      </c>
      <c r="I37" t="s">
        <v>1</v>
      </c>
      <c r="J37" s="3">
        <v>1734232212</v>
      </c>
      <c r="K37" s="3">
        <v>570938799</v>
      </c>
      <c r="L37" s="3">
        <v>1163293413</v>
      </c>
    </row>
    <row r="38" spans="1:12" x14ac:dyDescent="0.3">
      <c r="A38">
        <v>2022</v>
      </c>
      <c r="B38">
        <v>2</v>
      </c>
      <c r="C38" t="s">
        <v>81</v>
      </c>
      <c r="D38" s="3">
        <v>1495696292</v>
      </c>
      <c r="E38" s="3">
        <v>718732821</v>
      </c>
      <c r="F38" s="1">
        <v>0.48099999999999998</v>
      </c>
      <c r="G38" s="3">
        <v>776963471</v>
      </c>
      <c r="H38" s="1">
        <v>0.51900000000000002</v>
      </c>
      <c r="I38" t="s">
        <v>1</v>
      </c>
      <c r="J38" s="3">
        <v>1563002625</v>
      </c>
      <c r="K38" s="3">
        <v>751075798</v>
      </c>
      <c r="L38" s="3">
        <v>811926827</v>
      </c>
    </row>
    <row r="39" spans="1:12" x14ac:dyDescent="0.3">
      <c r="A39">
        <v>2015</v>
      </c>
      <c r="B39">
        <v>3</v>
      </c>
      <c r="C39" t="s">
        <v>95</v>
      </c>
      <c r="D39" s="3">
        <v>1515047671</v>
      </c>
      <c r="E39" s="3">
        <v>353007020</v>
      </c>
      <c r="F39" s="1">
        <v>0.23300000000000001</v>
      </c>
      <c r="G39" s="3">
        <v>1162040651</v>
      </c>
      <c r="H39" s="1">
        <v>0.76700000000000002</v>
      </c>
      <c r="I39" t="s">
        <v>1</v>
      </c>
      <c r="J39" s="3">
        <v>1954411496</v>
      </c>
      <c r="K39" s="3">
        <v>455379056</v>
      </c>
      <c r="L39" s="3">
        <v>1499032440</v>
      </c>
    </row>
    <row r="40" spans="1:12" x14ac:dyDescent="0.3">
      <c r="A40">
        <v>2012</v>
      </c>
      <c r="B40">
        <v>1</v>
      </c>
      <c r="C40" t="s">
        <v>97</v>
      </c>
      <c r="D40" s="3">
        <v>1518812988</v>
      </c>
      <c r="E40" s="3">
        <v>623357910</v>
      </c>
      <c r="F40" s="2">
        <v>0.41</v>
      </c>
      <c r="G40" s="3">
        <v>895455078</v>
      </c>
      <c r="H40" s="2">
        <v>0.59</v>
      </c>
      <c r="I40" t="s">
        <v>1</v>
      </c>
      <c r="J40" s="3">
        <v>2021540087</v>
      </c>
      <c r="K40" s="3">
        <v>829689378</v>
      </c>
      <c r="L40" s="3">
        <v>1191850709</v>
      </c>
    </row>
    <row r="41" spans="1:12" x14ac:dyDescent="0.3">
      <c r="A41">
        <v>2019</v>
      </c>
      <c r="B41">
        <v>2</v>
      </c>
      <c r="C41" t="s">
        <v>96</v>
      </c>
      <c r="D41" s="3">
        <v>1656943394</v>
      </c>
      <c r="E41" s="3">
        <v>543638043</v>
      </c>
      <c r="F41" s="1">
        <v>0.32800000000000001</v>
      </c>
      <c r="G41" s="3">
        <v>1113305351</v>
      </c>
      <c r="H41" s="1">
        <v>0.67200000000000004</v>
      </c>
      <c r="I41" t="s">
        <v>1</v>
      </c>
      <c r="J41" s="3">
        <v>1981704299</v>
      </c>
      <c r="K41" s="3">
        <v>650191099</v>
      </c>
      <c r="L41" s="3">
        <v>1331513200</v>
      </c>
    </row>
    <row r="42" spans="1:12" x14ac:dyDescent="0.3">
      <c r="A42">
        <v>2015</v>
      </c>
      <c r="B42">
        <v>2</v>
      </c>
      <c r="C42" t="s">
        <v>98</v>
      </c>
      <c r="D42" s="3">
        <v>1670400637</v>
      </c>
      <c r="E42" s="3">
        <v>652270625</v>
      </c>
      <c r="F42" s="1">
        <v>0.39</v>
      </c>
      <c r="G42" s="3">
        <v>1018130012</v>
      </c>
      <c r="H42" s="1">
        <v>0.61</v>
      </c>
      <c r="I42" t="s">
        <v>1</v>
      </c>
      <c r="J42" s="3">
        <v>2154816822</v>
      </c>
      <c r="K42" s="3">
        <v>841429106</v>
      </c>
      <c r="L42" s="3">
        <v>1313387715</v>
      </c>
    </row>
    <row r="43" spans="1:12" x14ac:dyDescent="0.3">
      <c r="A43">
        <v>2021</v>
      </c>
      <c r="B43">
        <v>1</v>
      </c>
      <c r="C43" t="s">
        <v>99</v>
      </c>
      <c r="D43" s="3">
        <v>1912233593</v>
      </c>
      <c r="E43" s="3">
        <v>804793477</v>
      </c>
      <c r="F43" s="1">
        <v>0.42099999999999999</v>
      </c>
      <c r="G43" s="3">
        <v>1107440116</v>
      </c>
      <c r="H43" s="1">
        <v>0.57899999999999996</v>
      </c>
      <c r="I43" t="s">
        <v>1</v>
      </c>
      <c r="J43" s="3">
        <v>2156999493</v>
      </c>
      <c r="K43" s="3">
        <v>907807042</v>
      </c>
      <c r="L43" s="3">
        <v>1249192451</v>
      </c>
    </row>
    <row r="44" spans="1:12" x14ac:dyDescent="0.3">
      <c r="A44">
        <v>2018</v>
      </c>
      <c r="B44">
        <v>1</v>
      </c>
      <c r="C44" t="s">
        <v>101</v>
      </c>
      <c r="D44" s="3">
        <v>2048359754</v>
      </c>
      <c r="E44" s="3">
        <v>678815482</v>
      </c>
      <c r="F44" s="1">
        <v>0.33100000000000002</v>
      </c>
      <c r="G44" s="3">
        <v>1369544272</v>
      </c>
      <c r="H44" s="1">
        <v>0.66900000000000004</v>
      </c>
      <c r="I44" t="s">
        <v>1</v>
      </c>
      <c r="J44" s="3">
        <v>2492853821</v>
      </c>
      <c r="K44" s="3">
        <v>826118442</v>
      </c>
      <c r="L44" s="3">
        <v>1666735379</v>
      </c>
    </row>
    <row r="45" spans="1:12" x14ac:dyDescent="0.3">
      <c r="A45">
        <v>2015</v>
      </c>
      <c r="B45">
        <v>1</v>
      </c>
      <c r="C45" t="s">
        <v>102</v>
      </c>
      <c r="D45" s="3">
        <v>2068223624</v>
      </c>
      <c r="E45" s="3">
        <v>936662225</v>
      </c>
      <c r="F45" s="1">
        <v>0.45300000000000001</v>
      </c>
      <c r="G45" s="3">
        <v>1131561399</v>
      </c>
      <c r="H45" s="1">
        <v>0.54700000000000004</v>
      </c>
      <c r="I45" t="s">
        <v>1</v>
      </c>
      <c r="J45" s="3">
        <v>2668008475</v>
      </c>
      <c r="K45" s="3">
        <v>1208294270</v>
      </c>
      <c r="L45" s="3">
        <v>1459714205</v>
      </c>
    </row>
    <row r="46" spans="1:12" x14ac:dyDescent="0.3">
      <c r="A46">
        <v>2022</v>
      </c>
      <c r="B46">
        <v>1</v>
      </c>
      <c r="C46" t="s">
        <v>100</v>
      </c>
      <c r="D46" s="3">
        <v>2320250281</v>
      </c>
      <c r="E46" s="3">
        <v>684075767</v>
      </c>
      <c r="F46" s="1">
        <v>0.29499999999999998</v>
      </c>
      <c r="G46" s="3">
        <v>1636174514</v>
      </c>
      <c r="H46" s="1">
        <v>0.70499999999999996</v>
      </c>
      <c r="I46" t="s">
        <v>1</v>
      </c>
      <c r="J46" s="3">
        <v>2424661544</v>
      </c>
      <c r="K46" s="3">
        <v>714859177</v>
      </c>
      <c r="L46" s="3">
        <v>1709802367</v>
      </c>
    </row>
    <row r="47" spans="1:12" x14ac:dyDescent="0.3">
      <c r="A47">
        <v>2009</v>
      </c>
      <c r="B47">
        <v>1</v>
      </c>
      <c r="C47" t="s">
        <v>104</v>
      </c>
      <c r="D47" s="3">
        <v>2743577587</v>
      </c>
      <c r="E47" s="3">
        <v>749766139</v>
      </c>
      <c r="F47" s="1">
        <v>0.27300000000000002</v>
      </c>
      <c r="G47" s="3">
        <v>1993811448</v>
      </c>
      <c r="H47" s="1">
        <v>0.72699999999999998</v>
      </c>
      <c r="I47" t="s">
        <v>1</v>
      </c>
      <c r="J47" s="3">
        <v>3909598061</v>
      </c>
      <c r="K47" s="3">
        <v>1068416748</v>
      </c>
      <c r="L47" s="3">
        <v>2841181313</v>
      </c>
    </row>
    <row r="48" spans="1:12" x14ac:dyDescent="0.3">
      <c r="A48">
        <v>2019</v>
      </c>
      <c r="B48">
        <v>1</v>
      </c>
      <c r="C48" t="s">
        <v>103</v>
      </c>
      <c r="D48" s="3">
        <v>2799439100</v>
      </c>
      <c r="E48" s="3">
        <v>858373000</v>
      </c>
      <c r="F48" s="1">
        <v>0.307</v>
      </c>
      <c r="G48" s="3">
        <v>1941066100</v>
      </c>
      <c r="H48" s="1">
        <v>0.69299999999999995</v>
      </c>
      <c r="I48" t="s">
        <v>1</v>
      </c>
      <c r="J48" s="3">
        <v>3348129164</v>
      </c>
      <c r="K48" s="3">
        <v>1026614108</v>
      </c>
      <c r="L48" s="3">
        <v>2321515056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DDA25-82D0-4B85-A618-DEC828E25CA2}">
  <dimension ref="A1:C25"/>
  <sheetViews>
    <sheetView workbookViewId="0">
      <selection activeCell="F19" sqref="F19"/>
    </sheetView>
  </sheetViews>
  <sheetFormatPr defaultRowHeight="14.4" x14ac:dyDescent="0.3"/>
  <sheetData>
    <row r="1" spans="1:3" x14ac:dyDescent="0.3">
      <c r="A1" t="s">
        <v>105</v>
      </c>
      <c r="B1" t="s">
        <v>117</v>
      </c>
      <c r="C1" t="s">
        <v>118</v>
      </c>
    </row>
    <row r="2" spans="1:3" x14ac:dyDescent="0.3">
      <c r="A2">
        <v>2000</v>
      </c>
      <c r="B2">
        <v>10</v>
      </c>
      <c r="C2">
        <v>0</v>
      </c>
    </row>
    <row r="3" spans="1:3" x14ac:dyDescent="0.3">
      <c r="A3">
        <v>2001</v>
      </c>
      <c r="B3">
        <v>12</v>
      </c>
      <c r="C3">
        <v>2</v>
      </c>
    </row>
    <row r="4" spans="1:3" x14ac:dyDescent="0.3">
      <c r="A4">
        <v>2002</v>
      </c>
      <c r="B4">
        <v>13</v>
      </c>
      <c r="C4">
        <v>4</v>
      </c>
    </row>
    <row r="5" spans="1:3" x14ac:dyDescent="0.3">
      <c r="A5">
        <v>2003</v>
      </c>
      <c r="B5">
        <v>9</v>
      </c>
      <c r="C5">
        <v>4</v>
      </c>
    </row>
    <row r="6" spans="1:3" x14ac:dyDescent="0.3">
      <c r="A6">
        <v>2004</v>
      </c>
      <c r="B6">
        <v>12</v>
      </c>
      <c r="C6">
        <v>4</v>
      </c>
    </row>
    <row r="7" spans="1:3" x14ac:dyDescent="0.3">
      <c r="A7">
        <v>2005</v>
      </c>
      <c r="B7">
        <v>11</v>
      </c>
      <c r="C7">
        <v>3</v>
      </c>
    </row>
    <row r="8" spans="1:3" x14ac:dyDescent="0.3">
      <c r="A8">
        <v>2006</v>
      </c>
      <c r="B8">
        <v>11</v>
      </c>
      <c r="C8">
        <v>3</v>
      </c>
    </row>
    <row r="9" spans="1:3" x14ac:dyDescent="0.3">
      <c r="A9">
        <v>2007</v>
      </c>
      <c r="B9">
        <v>15</v>
      </c>
      <c r="C9">
        <v>5</v>
      </c>
    </row>
    <row r="10" spans="1:3" x14ac:dyDescent="0.3">
      <c r="A10">
        <v>2008</v>
      </c>
      <c r="B10">
        <v>14</v>
      </c>
      <c r="C10">
        <v>2</v>
      </c>
    </row>
    <row r="11" spans="1:3" x14ac:dyDescent="0.3">
      <c r="A11">
        <v>2009</v>
      </c>
      <c r="B11">
        <v>17</v>
      </c>
      <c r="C11">
        <v>7</v>
      </c>
    </row>
    <row r="12" spans="1:3" x14ac:dyDescent="0.3">
      <c r="A12">
        <v>2010</v>
      </c>
      <c r="B12">
        <v>15</v>
      </c>
      <c r="C12">
        <v>5</v>
      </c>
    </row>
    <row r="13" spans="1:3" x14ac:dyDescent="0.3">
      <c r="A13">
        <v>2011</v>
      </c>
      <c r="B13">
        <v>18</v>
      </c>
      <c r="C13">
        <v>3</v>
      </c>
    </row>
    <row r="14" spans="1:3" x14ac:dyDescent="0.3">
      <c r="A14">
        <v>2012</v>
      </c>
      <c r="B14">
        <v>19</v>
      </c>
      <c r="C14">
        <v>7</v>
      </c>
    </row>
    <row r="15" spans="1:3" x14ac:dyDescent="0.3">
      <c r="A15">
        <v>2013</v>
      </c>
      <c r="B15">
        <v>17</v>
      </c>
      <c r="C15">
        <v>6</v>
      </c>
    </row>
    <row r="16" spans="1:3" x14ac:dyDescent="0.3">
      <c r="A16">
        <v>2014</v>
      </c>
      <c r="B16">
        <v>18</v>
      </c>
      <c r="C16">
        <v>2</v>
      </c>
    </row>
    <row r="17" spans="1:3" x14ac:dyDescent="0.3">
      <c r="A17">
        <v>2015</v>
      </c>
      <c r="B17">
        <v>18</v>
      </c>
      <c r="C17">
        <v>7</v>
      </c>
    </row>
    <row r="18" spans="1:3" x14ac:dyDescent="0.3">
      <c r="A18">
        <v>2016</v>
      </c>
      <c r="B18">
        <v>20</v>
      </c>
      <c r="C18">
        <v>8</v>
      </c>
    </row>
    <row r="19" spans="1:3" x14ac:dyDescent="0.3">
      <c r="A19">
        <v>2017</v>
      </c>
      <c r="B19">
        <v>23</v>
      </c>
      <c r="C19">
        <v>11</v>
      </c>
    </row>
    <row r="20" spans="1:3" x14ac:dyDescent="0.3">
      <c r="A20">
        <v>2018</v>
      </c>
      <c r="B20">
        <v>22</v>
      </c>
      <c r="C20">
        <v>7</v>
      </c>
    </row>
    <row r="21" spans="1:3" x14ac:dyDescent="0.3">
      <c r="A21">
        <v>2019</v>
      </c>
      <c r="B21">
        <v>19</v>
      </c>
      <c r="C21">
        <v>9</v>
      </c>
    </row>
    <row r="22" spans="1:3" x14ac:dyDescent="0.3">
      <c r="A22">
        <v>2020</v>
      </c>
      <c r="B22">
        <v>3</v>
      </c>
      <c r="C22">
        <v>0</v>
      </c>
    </row>
    <row r="23" spans="1:3" x14ac:dyDescent="0.3">
      <c r="A23">
        <v>2021</v>
      </c>
      <c r="B23">
        <v>8</v>
      </c>
      <c r="C23">
        <v>2</v>
      </c>
    </row>
    <row r="24" spans="1:3" x14ac:dyDescent="0.3">
      <c r="A24">
        <v>2022</v>
      </c>
      <c r="B24">
        <v>10</v>
      </c>
      <c r="C24">
        <v>3</v>
      </c>
    </row>
    <row r="25" spans="1:3" x14ac:dyDescent="0.3">
      <c r="B25">
        <f>+SUM(B2:B24)</f>
        <v>334</v>
      </c>
      <c r="C25">
        <f>+SUM(C2:C24)</f>
        <v>104</v>
      </c>
    </row>
  </sheetData>
  <sortState xmlns:xlrd2="http://schemas.microsoft.com/office/spreadsheetml/2017/richdata2" ref="A2:C24">
    <sortCondition ref="A1:A2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230A6-DC7A-4C1B-B2DC-FF6305BEE81B}">
  <dimension ref="A1:C24"/>
  <sheetViews>
    <sheetView tabSelected="1" workbookViewId="0">
      <selection activeCell="F27" sqref="F27"/>
    </sheetView>
  </sheetViews>
  <sheetFormatPr defaultRowHeight="14.4" x14ac:dyDescent="0.3"/>
  <sheetData>
    <row r="1" spans="1:3" x14ac:dyDescent="0.3">
      <c r="A1" t="s">
        <v>105</v>
      </c>
      <c r="B1" t="s">
        <v>117</v>
      </c>
      <c r="C1" t="s">
        <v>118</v>
      </c>
    </row>
    <row r="2" spans="1:3" x14ac:dyDescent="0.3">
      <c r="A2">
        <v>2000</v>
      </c>
      <c r="B2">
        <v>1</v>
      </c>
      <c r="C2">
        <v>0</v>
      </c>
    </row>
    <row r="3" spans="1:3" x14ac:dyDescent="0.3">
      <c r="A3">
        <v>2001</v>
      </c>
      <c r="B3">
        <v>3</v>
      </c>
      <c r="C3">
        <v>0</v>
      </c>
    </row>
    <row r="4" spans="1:3" x14ac:dyDescent="0.3">
      <c r="A4">
        <v>2002</v>
      </c>
      <c r="B4">
        <v>4</v>
      </c>
      <c r="C4">
        <v>0</v>
      </c>
    </row>
    <row r="5" spans="1:3" x14ac:dyDescent="0.3">
      <c r="A5">
        <v>2003</v>
      </c>
      <c r="B5">
        <v>4</v>
      </c>
      <c r="C5">
        <v>1</v>
      </c>
    </row>
    <row r="6" spans="1:3" x14ac:dyDescent="0.3">
      <c r="A6">
        <v>2004</v>
      </c>
      <c r="B6">
        <v>7</v>
      </c>
      <c r="C6">
        <v>0</v>
      </c>
    </row>
    <row r="7" spans="1:3" x14ac:dyDescent="0.3">
      <c r="A7">
        <v>2005</v>
      </c>
      <c r="B7">
        <v>6</v>
      </c>
      <c r="C7">
        <v>0</v>
      </c>
    </row>
    <row r="8" spans="1:3" x14ac:dyDescent="0.3">
      <c r="A8">
        <v>2006</v>
      </c>
      <c r="B8">
        <v>5</v>
      </c>
      <c r="C8">
        <v>1</v>
      </c>
    </row>
    <row r="9" spans="1:3" x14ac:dyDescent="0.3">
      <c r="A9">
        <v>2007</v>
      </c>
      <c r="B9">
        <v>8</v>
      </c>
      <c r="C9">
        <v>0</v>
      </c>
    </row>
    <row r="10" spans="1:3" x14ac:dyDescent="0.3">
      <c r="A10">
        <v>2008</v>
      </c>
      <c r="B10">
        <v>9</v>
      </c>
      <c r="C10">
        <v>1</v>
      </c>
    </row>
    <row r="11" spans="1:3" x14ac:dyDescent="0.3">
      <c r="A11">
        <v>2009</v>
      </c>
      <c r="B11">
        <v>8</v>
      </c>
      <c r="C11">
        <v>1</v>
      </c>
    </row>
    <row r="12" spans="1:3" x14ac:dyDescent="0.3">
      <c r="A12">
        <v>2010</v>
      </c>
      <c r="B12">
        <v>9</v>
      </c>
      <c r="C12">
        <v>2</v>
      </c>
    </row>
    <row r="13" spans="1:3" x14ac:dyDescent="0.3">
      <c r="A13">
        <v>2011</v>
      </c>
      <c r="B13">
        <v>12</v>
      </c>
      <c r="C13">
        <v>3</v>
      </c>
    </row>
    <row r="14" spans="1:3" x14ac:dyDescent="0.3">
      <c r="A14">
        <v>2012</v>
      </c>
      <c r="B14">
        <v>13</v>
      </c>
      <c r="C14">
        <v>4</v>
      </c>
    </row>
    <row r="15" spans="1:3" x14ac:dyDescent="0.3">
      <c r="A15">
        <v>2013</v>
      </c>
      <c r="B15">
        <v>12</v>
      </c>
      <c r="C15">
        <v>2</v>
      </c>
    </row>
    <row r="16" spans="1:3" x14ac:dyDescent="0.3">
      <c r="A16">
        <v>2014</v>
      </c>
      <c r="B16">
        <v>14</v>
      </c>
      <c r="C16">
        <v>1</v>
      </c>
    </row>
    <row r="17" spans="1:3" x14ac:dyDescent="0.3">
      <c r="A17">
        <v>2015</v>
      </c>
      <c r="B17">
        <v>14</v>
      </c>
      <c r="C17">
        <v>5</v>
      </c>
    </row>
    <row r="18" spans="1:3" x14ac:dyDescent="0.3">
      <c r="A18">
        <v>2016</v>
      </c>
      <c r="B18">
        <v>16</v>
      </c>
      <c r="C18">
        <v>4</v>
      </c>
    </row>
    <row r="19" spans="1:3" x14ac:dyDescent="0.3">
      <c r="A19">
        <v>2017</v>
      </c>
      <c r="B19">
        <v>19</v>
      </c>
      <c r="C19">
        <v>4</v>
      </c>
    </row>
    <row r="20" spans="1:3" x14ac:dyDescent="0.3">
      <c r="A20">
        <v>2018</v>
      </c>
      <c r="B20">
        <v>18</v>
      </c>
      <c r="C20">
        <v>5</v>
      </c>
    </row>
    <row r="21" spans="1:3" x14ac:dyDescent="0.3">
      <c r="A21">
        <v>2019</v>
      </c>
      <c r="B21">
        <v>14</v>
      </c>
      <c r="C21">
        <v>9</v>
      </c>
    </row>
    <row r="22" spans="1:3" x14ac:dyDescent="0.3">
      <c r="A22">
        <v>2020</v>
      </c>
      <c r="B22">
        <v>0</v>
      </c>
      <c r="C22">
        <v>0</v>
      </c>
    </row>
    <row r="23" spans="1:3" x14ac:dyDescent="0.3">
      <c r="A23">
        <v>2021</v>
      </c>
      <c r="B23">
        <v>7</v>
      </c>
      <c r="C23">
        <v>1</v>
      </c>
    </row>
    <row r="24" spans="1:3" x14ac:dyDescent="0.3">
      <c r="A24">
        <v>2022</v>
      </c>
      <c r="B24">
        <v>9</v>
      </c>
      <c r="C24">
        <v>3</v>
      </c>
    </row>
  </sheetData>
  <sortState xmlns:xlrd2="http://schemas.microsoft.com/office/spreadsheetml/2017/richdata2" ref="A2:C24">
    <sortCondition ref="A1:A2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69C47-19E0-4BB6-9CC4-2445A3E2459A}">
  <dimension ref="A1:E27"/>
  <sheetViews>
    <sheetView workbookViewId="0">
      <selection activeCell="E27" sqref="E27"/>
    </sheetView>
  </sheetViews>
  <sheetFormatPr defaultRowHeight="14.4" x14ac:dyDescent="0.3"/>
  <sheetData>
    <row r="1" spans="1:5" x14ac:dyDescent="0.3">
      <c r="A1" t="s">
        <v>105</v>
      </c>
      <c r="B1" t="s">
        <v>1</v>
      </c>
      <c r="C1" t="s">
        <v>6</v>
      </c>
      <c r="D1" t="s">
        <v>120</v>
      </c>
      <c r="E1" t="s">
        <v>121</v>
      </c>
    </row>
    <row r="2" spans="1:5" x14ac:dyDescent="0.3">
      <c r="A2">
        <v>2000</v>
      </c>
      <c r="B2">
        <v>189</v>
      </c>
      <c r="C2">
        <v>11</v>
      </c>
      <c r="D2">
        <f>B2/200</f>
        <v>0.94499999999999995</v>
      </c>
      <c r="E2">
        <f>C2/200</f>
        <v>5.5E-2</v>
      </c>
    </row>
    <row r="3" spans="1:5" x14ac:dyDescent="0.3">
      <c r="A3">
        <v>2001</v>
      </c>
      <c r="B3">
        <v>171</v>
      </c>
      <c r="C3">
        <v>29</v>
      </c>
      <c r="D3">
        <f t="shared" ref="D3:D24" si="0">B3/200</f>
        <v>0.85499999999999998</v>
      </c>
      <c r="E3">
        <f t="shared" ref="E3:E24" si="1">C3/200</f>
        <v>0.14499999999999999</v>
      </c>
    </row>
    <row r="4" spans="1:5" x14ac:dyDescent="0.3">
      <c r="A4">
        <v>2002</v>
      </c>
      <c r="B4">
        <v>165</v>
      </c>
      <c r="C4">
        <v>35</v>
      </c>
      <c r="D4">
        <f t="shared" si="0"/>
        <v>0.82499999999999996</v>
      </c>
      <c r="E4">
        <f t="shared" si="1"/>
        <v>0.17499999999999999</v>
      </c>
    </row>
    <row r="5" spans="1:5" x14ac:dyDescent="0.3">
      <c r="A5">
        <v>2003</v>
      </c>
      <c r="B5">
        <v>159</v>
      </c>
      <c r="C5">
        <v>41</v>
      </c>
      <c r="D5">
        <f t="shared" si="0"/>
        <v>0.79500000000000004</v>
      </c>
      <c r="E5">
        <f t="shared" si="1"/>
        <v>0.20499999999999999</v>
      </c>
    </row>
    <row r="6" spans="1:5" x14ac:dyDescent="0.3">
      <c r="A6">
        <v>2004</v>
      </c>
      <c r="B6">
        <v>156</v>
      </c>
      <c r="C6">
        <v>44</v>
      </c>
      <c r="D6">
        <f t="shared" si="0"/>
        <v>0.78</v>
      </c>
      <c r="E6">
        <f t="shared" si="1"/>
        <v>0.22</v>
      </c>
    </row>
    <row r="7" spans="1:5" x14ac:dyDescent="0.3">
      <c r="A7">
        <v>2005</v>
      </c>
      <c r="B7">
        <v>152</v>
      </c>
      <c r="C7">
        <v>48</v>
      </c>
      <c r="D7">
        <f t="shared" si="0"/>
        <v>0.76</v>
      </c>
      <c r="E7">
        <f t="shared" si="1"/>
        <v>0.24</v>
      </c>
    </row>
    <row r="8" spans="1:5" x14ac:dyDescent="0.3">
      <c r="A8">
        <v>2006</v>
      </c>
      <c r="B8">
        <v>150</v>
      </c>
      <c r="C8">
        <v>50</v>
      </c>
      <c r="D8">
        <f t="shared" si="0"/>
        <v>0.75</v>
      </c>
      <c r="E8">
        <f t="shared" si="1"/>
        <v>0.25</v>
      </c>
    </row>
    <row r="9" spans="1:5" x14ac:dyDescent="0.3">
      <c r="A9">
        <v>2007</v>
      </c>
      <c r="B9">
        <v>156</v>
      </c>
      <c r="C9">
        <v>44</v>
      </c>
      <c r="D9">
        <f t="shared" si="0"/>
        <v>0.78</v>
      </c>
      <c r="E9">
        <f t="shared" si="1"/>
        <v>0.22</v>
      </c>
    </row>
    <row r="10" spans="1:5" x14ac:dyDescent="0.3">
      <c r="A10">
        <v>2008</v>
      </c>
      <c r="B10">
        <v>145</v>
      </c>
      <c r="C10">
        <v>55</v>
      </c>
      <c r="D10">
        <f t="shared" si="0"/>
        <v>0.72499999999999998</v>
      </c>
      <c r="E10">
        <f t="shared" si="1"/>
        <v>0.27500000000000002</v>
      </c>
    </row>
    <row r="11" spans="1:5" x14ac:dyDescent="0.3">
      <c r="A11">
        <v>2009</v>
      </c>
      <c r="B11">
        <v>146</v>
      </c>
      <c r="C11">
        <v>54</v>
      </c>
      <c r="D11">
        <f t="shared" si="0"/>
        <v>0.73</v>
      </c>
      <c r="E11">
        <f t="shared" si="1"/>
        <v>0.27</v>
      </c>
    </row>
    <row r="12" spans="1:5" x14ac:dyDescent="0.3">
      <c r="A12">
        <v>2010</v>
      </c>
      <c r="B12">
        <v>131</v>
      </c>
      <c r="C12">
        <v>69</v>
      </c>
      <c r="D12">
        <f t="shared" si="0"/>
        <v>0.65500000000000003</v>
      </c>
      <c r="E12">
        <f t="shared" si="1"/>
        <v>0.34499999999999997</v>
      </c>
    </row>
    <row r="13" spans="1:5" x14ac:dyDescent="0.3">
      <c r="A13">
        <v>2011</v>
      </c>
      <c r="B13">
        <v>138</v>
      </c>
      <c r="C13">
        <v>62</v>
      </c>
      <c r="D13">
        <f t="shared" si="0"/>
        <v>0.69</v>
      </c>
      <c r="E13">
        <f t="shared" si="1"/>
        <v>0.31</v>
      </c>
    </row>
    <row r="14" spans="1:5" x14ac:dyDescent="0.3">
      <c r="A14">
        <v>2012</v>
      </c>
      <c r="B14">
        <v>133</v>
      </c>
      <c r="C14">
        <v>67</v>
      </c>
      <c r="D14">
        <f t="shared" si="0"/>
        <v>0.66500000000000004</v>
      </c>
      <c r="E14">
        <f t="shared" si="1"/>
        <v>0.33500000000000002</v>
      </c>
    </row>
    <row r="15" spans="1:5" x14ac:dyDescent="0.3">
      <c r="A15">
        <v>2013</v>
      </c>
      <c r="B15">
        <v>126</v>
      </c>
      <c r="C15">
        <v>74</v>
      </c>
      <c r="D15">
        <f t="shared" si="0"/>
        <v>0.63</v>
      </c>
      <c r="E15">
        <f t="shared" si="1"/>
        <v>0.37</v>
      </c>
    </row>
    <row r="16" spans="1:5" x14ac:dyDescent="0.3">
      <c r="A16">
        <v>2014</v>
      </c>
      <c r="B16">
        <v>127</v>
      </c>
      <c r="C16">
        <v>73</v>
      </c>
      <c r="D16">
        <f t="shared" si="0"/>
        <v>0.63500000000000001</v>
      </c>
      <c r="E16">
        <f t="shared" si="1"/>
        <v>0.36499999999999999</v>
      </c>
    </row>
    <row r="17" spans="1:5" x14ac:dyDescent="0.3">
      <c r="A17">
        <v>2015</v>
      </c>
      <c r="B17">
        <v>129</v>
      </c>
      <c r="C17">
        <v>71</v>
      </c>
      <c r="D17">
        <f t="shared" si="0"/>
        <v>0.64500000000000002</v>
      </c>
      <c r="E17">
        <f t="shared" si="1"/>
        <v>0.35499999999999998</v>
      </c>
    </row>
    <row r="18" spans="1:5" x14ac:dyDescent="0.3">
      <c r="A18">
        <v>2016</v>
      </c>
      <c r="B18">
        <v>129</v>
      </c>
      <c r="C18">
        <v>71</v>
      </c>
      <c r="D18">
        <f t="shared" si="0"/>
        <v>0.64500000000000002</v>
      </c>
      <c r="E18">
        <f t="shared" si="1"/>
        <v>0.35499999999999998</v>
      </c>
    </row>
    <row r="19" spans="1:5" x14ac:dyDescent="0.3">
      <c r="A19">
        <v>2017</v>
      </c>
      <c r="B19">
        <v>117</v>
      </c>
      <c r="C19">
        <v>83</v>
      </c>
      <c r="D19">
        <f t="shared" si="0"/>
        <v>0.58499999999999996</v>
      </c>
      <c r="E19">
        <f t="shared" si="1"/>
        <v>0.41499999999999998</v>
      </c>
    </row>
    <row r="20" spans="1:5" x14ac:dyDescent="0.3">
      <c r="A20">
        <v>2018</v>
      </c>
      <c r="B20">
        <v>119</v>
      </c>
      <c r="C20">
        <v>81</v>
      </c>
      <c r="D20">
        <f t="shared" si="0"/>
        <v>0.59499999999999997</v>
      </c>
      <c r="E20">
        <f t="shared" si="1"/>
        <v>0.40500000000000003</v>
      </c>
    </row>
    <row r="21" spans="1:5" x14ac:dyDescent="0.3">
      <c r="A21">
        <v>2019</v>
      </c>
      <c r="B21">
        <v>119</v>
      </c>
      <c r="C21">
        <v>81</v>
      </c>
      <c r="D21">
        <f t="shared" si="0"/>
        <v>0.59499999999999997</v>
      </c>
      <c r="E21">
        <f t="shared" si="1"/>
        <v>0.40500000000000003</v>
      </c>
    </row>
    <row r="22" spans="1:5" x14ac:dyDescent="0.3">
      <c r="A22">
        <v>2020</v>
      </c>
      <c r="B22">
        <v>44</v>
      </c>
      <c r="C22">
        <v>156</v>
      </c>
      <c r="D22">
        <f t="shared" si="0"/>
        <v>0.22</v>
      </c>
      <c r="E22">
        <f t="shared" si="1"/>
        <v>0.78</v>
      </c>
    </row>
    <row r="23" spans="1:5" x14ac:dyDescent="0.3">
      <c r="A23">
        <v>2021</v>
      </c>
      <c r="B23">
        <v>84</v>
      </c>
      <c r="C23">
        <v>116</v>
      </c>
      <c r="D23">
        <f t="shared" si="0"/>
        <v>0.42</v>
      </c>
      <c r="E23">
        <f t="shared" si="1"/>
        <v>0.57999999999999996</v>
      </c>
    </row>
    <row r="24" spans="1:5" x14ac:dyDescent="0.3">
      <c r="A24">
        <v>2022</v>
      </c>
      <c r="B24">
        <v>103</v>
      </c>
      <c r="C24">
        <v>97</v>
      </c>
      <c r="D24">
        <f t="shared" si="0"/>
        <v>0.51500000000000001</v>
      </c>
      <c r="E24">
        <f t="shared" si="1"/>
        <v>0.48499999999999999</v>
      </c>
    </row>
    <row r="25" spans="1:5" x14ac:dyDescent="0.3">
      <c r="A25" t="s">
        <v>122</v>
      </c>
      <c r="B25">
        <f>AVERAGE(B2:B11)</f>
        <v>158.9</v>
      </c>
      <c r="C25">
        <f>AVERAGE(C2:C11)</f>
        <v>41.1</v>
      </c>
      <c r="D25">
        <f t="shared" ref="D25:E25" si="2">AVERAGE(D2:D11)</f>
        <v>0.79449999999999998</v>
      </c>
      <c r="E25">
        <f t="shared" si="2"/>
        <v>0.20550000000000002</v>
      </c>
    </row>
    <row r="26" spans="1:5" x14ac:dyDescent="0.3">
      <c r="A26" t="s">
        <v>123</v>
      </c>
      <c r="B26">
        <f>AVERAGE(B12:B21)</f>
        <v>126.8</v>
      </c>
      <c r="C26">
        <f t="shared" ref="C26:E26" si="3">AVERAGE(C12:C21)</f>
        <v>73.2</v>
      </c>
      <c r="D26">
        <f t="shared" si="3"/>
        <v>0.6339999999999999</v>
      </c>
      <c r="E26">
        <f t="shared" si="3"/>
        <v>0.36599999999999999</v>
      </c>
    </row>
    <row r="27" spans="1:5" x14ac:dyDescent="0.3">
      <c r="A27" t="s">
        <v>124</v>
      </c>
      <c r="B27">
        <f>AVERAGE(B22:B24)</f>
        <v>77</v>
      </c>
      <c r="C27">
        <f t="shared" ref="C27:E27" si="4">AVERAGE(C22:C24)</f>
        <v>123</v>
      </c>
      <c r="D27">
        <f t="shared" si="4"/>
        <v>0.38500000000000001</v>
      </c>
      <c r="E27">
        <f t="shared" si="4"/>
        <v>0.61499999999999988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F30D0-4DB5-4AC7-BCE2-A902940208B5}">
  <dimension ref="A1:C4"/>
  <sheetViews>
    <sheetView workbookViewId="0">
      <selection activeCell="K10" sqref="K10"/>
    </sheetView>
  </sheetViews>
  <sheetFormatPr defaultRowHeight="14.4" x14ac:dyDescent="0.3"/>
  <sheetData>
    <row r="1" spans="1:3" x14ac:dyDescent="0.3">
      <c r="A1" t="s">
        <v>105</v>
      </c>
      <c r="B1" t="s">
        <v>120</v>
      </c>
      <c r="C1" t="s">
        <v>121</v>
      </c>
    </row>
    <row r="2" spans="1:3" x14ac:dyDescent="0.3">
      <c r="A2" t="s">
        <v>122</v>
      </c>
      <c r="B2" s="5">
        <v>0.79449999999999998</v>
      </c>
      <c r="C2" s="5">
        <v>0.20550000000000002</v>
      </c>
    </row>
    <row r="3" spans="1:3" x14ac:dyDescent="0.3">
      <c r="A3" t="s">
        <v>123</v>
      </c>
      <c r="B3" s="5">
        <v>0.6339999999999999</v>
      </c>
      <c r="C3" s="5">
        <v>0.36599999999999999</v>
      </c>
    </row>
    <row r="4" spans="1:3" x14ac:dyDescent="0.3">
      <c r="A4" t="s">
        <v>124</v>
      </c>
      <c r="B4" s="5">
        <v>0.38500000000000001</v>
      </c>
      <c r="C4" s="5">
        <v>0.61499999999999988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 Billion Club Adjusted</vt:lpstr>
      <vt:lpstr>1 Billion Club</vt:lpstr>
      <vt:lpstr>Sheet3</vt:lpstr>
      <vt:lpstr>Billion Dollar Club</vt:lpstr>
      <vt:lpstr>Sheet5</vt:lpstr>
      <vt:lpstr>Number of Dom. &amp; Int. Movies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Knight</dc:creator>
  <cp:lastModifiedBy>Samuel Knight</cp:lastModifiedBy>
  <dcterms:created xsi:type="dcterms:W3CDTF">2023-09-11T22:09:33Z</dcterms:created>
  <dcterms:modified xsi:type="dcterms:W3CDTF">2023-09-21T01:27:13Z</dcterms:modified>
</cp:coreProperties>
</file>