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49183d0378071f6/Documents/"/>
    </mc:Choice>
  </mc:AlternateContent>
  <xr:revisionPtr revIDLastSave="145" documentId="8_{757BFDD5-8054-4739-B932-E3299C1F043D}" xr6:coauthVersionLast="47" xr6:coauthVersionMax="47" xr10:uidLastSave="{77B5CBAB-B1E7-407D-803D-8BCA7D45D63D}"/>
  <bookViews>
    <workbookView xWindow="-108" yWindow="-108" windowWidth="23256" windowHeight="12456" activeTab="1" xr2:uid="{516BA04C-C214-4326-B5A8-41E0C4E36E3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L5" i="2"/>
  <c r="M5" i="2" s="1"/>
  <c r="N14" i="2"/>
  <c r="N2" i="2"/>
  <c r="N4" i="2"/>
  <c r="N5" i="2"/>
  <c r="N6" i="2"/>
  <c r="N7" i="2"/>
  <c r="N8" i="2"/>
  <c r="N9" i="2"/>
  <c r="N10" i="2"/>
  <c r="N11" i="2"/>
  <c r="N12" i="2"/>
  <c r="N13" i="2"/>
  <c r="N15" i="2"/>
  <c r="N16" i="2"/>
  <c r="N17" i="2"/>
  <c r="N18" i="2"/>
  <c r="N19" i="2"/>
  <c r="N20" i="2"/>
  <c r="N21" i="2"/>
  <c r="N22" i="2"/>
  <c r="N23" i="2"/>
  <c r="C24" i="2"/>
  <c r="D24" i="2"/>
  <c r="E24" i="2"/>
  <c r="F24" i="2"/>
  <c r="G24" i="2"/>
  <c r="H24" i="2"/>
  <c r="I24" i="2"/>
  <c r="J24" i="2"/>
  <c r="K24" i="2"/>
  <c r="B24" i="2"/>
  <c r="L3" i="2"/>
  <c r="M3" i="2" s="1"/>
  <c r="L4" i="2"/>
  <c r="M4" i="2" s="1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3" i="2"/>
  <c r="M23" i="2" s="1"/>
  <c r="L2" i="2"/>
  <c r="M2" i="2" s="1"/>
  <c r="B16" i="1"/>
  <c r="C16" i="1"/>
  <c r="D1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L24" i="2" l="1"/>
  <c r="M24" i="2" s="1"/>
  <c r="N24" i="2"/>
</calcChain>
</file>

<file path=xl/sharedStrings.xml><?xml version="1.0" encoding="utf-8"?>
<sst xmlns="http://schemas.openxmlformats.org/spreadsheetml/2006/main" count="9" uniqueCount="7">
  <si>
    <t>Year</t>
  </si>
  <si>
    <t>Films Watched</t>
  </si>
  <si>
    <t>Liked</t>
  </si>
  <si>
    <t>Ratio</t>
  </si>
  <si>
    <t>Total</t>
  </si>
  <si>
    <t>Average Rating</t>
  </si>
  <si>
    <t>Average number of Ratings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</si>
</sst>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Sheet1!$D$2:$D$15</c:f>
              <c:numCache>
                <c:formatCode>0%</c:formatCode>
                <c:ptCount val="14"/>
                <c:pt idx="0">
                  <c:v>0.35</c:v>
                </c:pt>
                <c:pt idx="1">
                  <c:v>0.26530612244897961</c:v>
                </c:pt>
                <c:pt idx="2">
                  <c:v>0.27027027027027029</c:v>
                </c:pt>
                <c:pt idx="3">
                  <c:v>0.2558139534883721</c:v>
                </c:pt>
                <c:pt idx="4">
                  <c:v>0.43181818181818182</c:v>
                </c:pt>
                <c:pt idx="5">
                  <c:v>0.33333333333333331</c:v>
                </c:pt>
                <c:pt idx="6">
                  <c:v>0.41176470588235292</c:v>
                </c:pt>
                <c:pt idx="7">
                  <c:v>0.33333333333333331</c:v>
                </c:pt>
                <c:pt idx="8">
                  <c:v>0.25531914893617019</c:v>
                </c:pt>
                <c:pt idx="9">
                  <c:v>0.37254901960784315</c:v>
                </c:pt>
                <c:pt idx="10">
                  <c:v>0.28000000000000003</c:v>
                </c:pt>
                <c:pt idx="11">
                  <c:v>0.25</c:v>
                </c:pt>
                <c:pt idx="12">
                  <c:v>0.37209302325581395</c:v>
                </c:pt>
                <c:pt idx="13">
                  <c:v>0.2857142857142857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9-44A4-946E-A6074C647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841663"/>
        <c:axId val="41842143"/>
      </c:barChart>
      <c:catAx>
        <c:axId val="4184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42143"/>
        <c:crosses val="autoZero"/>
        <c:auto val="1"/>
        <c:lblAlgn val="ctr"/>
        <c:lblOffset val="100"/>
        <c:noMultiLvlLbl val="0"/>
      </c:catAx>
      <c:valAx>
        <c:axId val="4184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4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5</xdr:row>
      <xdr:rowOff>80010</xdr:rowOff>
    </xdr:from>
    <xdr:to>
      <xdr:col>13</xdr:col>
      <xdr:colOff>167640</xdr:colOff>
      <xdr:row>20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C6153B-C091-98B1-D170-921C10205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99E83-0AB9-41F5-B178-3D3B522A1FFE}">
  <dimension ref="A1:D16"/>
  <sheetViews>
    <sheetView workbookViewId="0">
      <selection activeCell="C17" sqref="C17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2010</v>
      </c>
      <c r="B2">
        <v>40</v>
      </c>
      <c r="C2">
        <v>14</v>
      </c>
      <c r="D2" s="1">
        <f>C2/B2</f>
        <v>0.35</v>
      </c>
    </row>
    <row r="3" spans="1:4" x14ac:dyDescent="0.3">
      <c r="A3">
        <v>2011</v>
      </c>
      <c r="B3">
        <v>49</v>
      </c>
      <c r="C3">
        <v>13</v>
      </c>
      <c r="D3" s="1">
        <f t="shared" ref="D3:D15" si="0">C3/B3</f>
        <v>0.26530612244897961</v>
      </c>
    </row>
    <row r="4" spans="1:4" x14ac:dyDescent="0.3">
      <c r="A4">
        <v>2012</v>
      </c>
      <c r="B4">
        <v>37</v>
      </c>
      <c r="C4">
        <v>10</v>
      </c>
      <c r="D4" s="1">
        <f t="shared" si="0"/>
        <v>0.27027027027027029</v>
      </c>
    </row>
    <row r="5" spans="1:4" x14ac:dyDescent="0.3">
      <c r="A5">
        <v>2013</v>
      </c>
      <c r="B5">
        <v>43</v>
      </c>
      <c r="C5">
        <v>11</v>
      </c>
      <c r="D5" s="1">
        <f t="shared" si="0"/>
        <v>0.2558139534883721</v>
      </c>
    </row>
    <row r="6" spans="1:4" x14ac:dyDescent="0.3">
      <c r="A6">
        <v>2014</v>
      </c>
      <c r="B6">
        <v>44</v>
      </c>
      <c r="C6">
        <v>19</v>
      </c>
      <c r="D6" s="1">
        <f t="shared" si="0"/>
        <v>0.43181818181818182</v>
      </c>
    </row>
    <row r="7" spans="1:4" x14ac:dyDescent="0.3">
      <c r="A7">
        <v>2015</v>
      </c>
      <c r="B7">
        <v>36</v>
      </c>
      <c r="C7">
        <v>12</v>
      </c>
      <c r="D7" s="1">
        <f t="shared" si="0"/>
        <v>0.33333333333333331</v>
      </c>
    </row>
    <row r="8" spans="1:4" x14ac:dyDescent="0.3">
      <c r="A8">
        <v>2016</v>
      </c>
      <c r="B8">
        <v>51</v>
      </c>
      <c r="C8">
        <v>21</v>
      </c>
      <c r="D8" s="1">
        <f t="shared" si="0"/>
        <v>0.41176470588235292</v>
      </c>
    </row>
    <row r="9" spans="1:4" x14ac:dyDescent="0.3">
      <c r="A9">
        <v>2017</v>
      </c>
      <c r="B9">
        <v>51</v>
      </c>
      <c r="C9">
        <v>17</v>
      </c>
      <c r="D9" s="1">
        <f t="shared" si="0"/>
        <v>0.33333333333333331</v>
      </c>
    </row>
    <row r="10" spans="1:4" x14ac:dyDescent="0.3">
      <c r="A10">
        <v>2018</v>
      </c>
      <c r="B10">
        <v>47</v>
      </c>
      <c r="C10">
        <v>12</v>
      </c>
      <c r="D10" s="1">
        <f t="shared" si="0"/>
        <v>0.25531914893617019</v>
      </c>
    </row>
    <row r="11" spans="1:4" x14ac:dyDescent="0.3">
      <c r="A11">
        <v>2019</v>
      </c>
      <c r="B11">
        <v>51</v>
      </c>
      <c r="C11">
        <v>19</v>
      </c>
      <c r="D11" s="1">
        <f t="shared" si="0"/>
        <v>0.37254901960784315</v>
      </c>
    </row>
    <row r="12" spans="1:4" x14ac:dyDescent="0.3">
      <c r="A12">
        <v>2020</v>
      </c>
      <c r="B12">
        <v>25</v>
      </c>
      <c r="C12">
        <v>7</v>
      </c>
      <c r="D12" s="1">
        <f t="shared" si="0"/>
        <v>0.28000000000000003</v>
      </c>
    </row>
    <row r="13" spans="1:4" x14ac:dyDescent="0.3">
      <c r="A13">
        <v>2021</v>
      </c>
      <c r="B13">
        <v>40</v>
      </c>
      <c r="C13">
        <v>10</v>
      </c>
      <c r="D13" s="1">
        <f t="shared" si="0"/>
        <v>0.25</v>
      </c>
    </row>
    <row r="14" spans="1:4" x14ac:dyDescent="0.3">
      <c r="A14">
        <v>2022</v>
      </c>
      <c r="B14">
        <v>43</v>
      </c>
      <c r="C14">
        <v>16</v>
      </c>
      <c r="D14" s="1">
        <f t="shared" si="0"/>
        <v>0.37209302325581395</v>
      </c>
    </row>
    <row r="15" spans="1:4" x14ac:dyDescent="0.3">
      <c r="A15">
        <v>2023</v>
      </c>
      <c r="B15">
        <v>14</v>
      </c>
      <c r="C15">
        <v>4</v>
      </c>
      <c r="D15" s="1">
        <f t="shared" si="0"/>
        <v>0.2857142857142857</v>
      </c>
    </row>
    <row r="16" spans="1:4" x14ac:dyDescent="0.3">
      <c r="B16">
        <f>AVERAGE(B2:B14)</f>
        <v>42.846153846153847</v>
      </c>
      <c r="C16">
        <f>AVERAGE(C2:C14)</f>
        <v>13.923076923076923</v>
      </c>
      <c r="D16" s="1">
        <f>AVERAGE(D2:D15)</f>
        <v>0.31909395557778114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76411-3DF7-448F-B6DF-C690E3D159E0}">
  <dimension ref="A1:N24"/>
  <sheetViews>
    <sheetView tabSelected="1" workbookViewId="0">
      <selection activeCell="P8" sqref="P8"/>
    </sheetView>
  </sheetViews>
  <sheetFormatPr defaultRowHeight="14.4" x14ac:dyDescent="0.3"/>
  <sheetData>
    <row r="1" spans="1:14" x14ac:dyDescent="0.3">
      <c r="A1" t="s">
        <v>0</v>
      </c>
      <c r="B1">
        <v>10</v>
      </c>
      <c r="C1">
        <v>9</v>
      </c>
      <c r="D1">
        <v>8</v>
      </c>
      <c r="E1">
        <v>7</v>
      </c>
      <c r="F1">
        <v>6</v>
      </c>
      <c r="G1">
        <v>5</v>
      </c>
      <c r="H1">
        <v>4</v>
      </c>
      <c r="I1">
        <v>3</v>
      </c>
      <c r="J1">
        <v>2</v>
      </c>
      <c r="K1">
        <v>1</v>
      </c>
      <c r="L1" t="s">
        <v>4</v>
      </c>
      <c r="M1" t="s">
        <v>5</v>
      </c>
      <c r="N1" t="s">
        <v>2</v>
      </c>
    </row>
    <row r="2" spans="1:14" x14ac:dyDescent="0.3">
      <c r="A2">
        <v>2002</v>
      </c>
      <c r="B2">
        <v>2</v>
      </c>
      <c r="C2">
        <v>1</v>
      </c>
      <c r="D2">
        <v>6</v>
      </c>
      <c r="E2">
        <v>12</v>
      </c>
      <c r="F2">
        <v>3</v>
      </c>
      <c r="G2">
        <v>2</v>
      </c>
      <c r="H2">
        <v>0</v>
      </c>
      <c r="I2">
        <v>0</v>
      </c>
      <c r="J2">
        <v>0</v>
      </c>
      <c r="K2">
        <v>0</v>
      </c>
      <c r="L2">
        <f>SUM(B2:K2)</f>
        <v>26</v>
      </c>
      <c r="M2">
        <f>((B2*B$1)+(C2*C$1)+(D2*D$1)+(E2*E$1)+ (F2*F$1)+(G2*G$1)+(H2*H$1)+(I2*I$1)+(J2*J$1)+(K2*K$1))/L2</f>
        <v>7.2692307692307692</v>
      </c>
      <c r="N2">
        <f>SUM(B2:D2)</f>
        <v>9</v>
      </c>
    </row>
    <row r="3" spans="1:14" x14ac:dyDescent="0.3">
      <c r="A3">
        <v>2003</v>
      </c>
      <c r="B3">
        <v>2</v>
      </c>
      <c r="C3">
        <v>2</v>
      </c>
      <c r="D3">
        <v>5</v>
      </c>
      <c r="E3">
        <v>11</v>
      </c>
      <c r="F3">
        <v>5</v>
      </c>
      <c r="G3">
        <v>2</v>
      </c>
      <c r="H3">
        <v>2</v>
      </c>
      <c r="I3">
        <v>0</v>
      </c>
      <c r="J3">
        <v>0</v>
      </c>
      <c r="K3">
        <v>1</v>
      </c>
      <c r="L3">
        <f>SUM(B3:K3)</f>
        <v>30</v>
      </c>
      <c r="M3">
        <f>((B3*B$1)+(C3*C$1)+(D3*D$1)+(E3*E$1)+ (F3*F$1)+(G3*G$1)+(H3*H$1)+(I3*I$1)+(J3*J$1)+(K3*K$1))/L3</f>
        <v>6.8</v>
      </c>
      <c r="N3">
        <f>SUM(B3:D3)</f>
        <v>9</v>
      </c>
    </row>
    <row r="4" spans="1:14" x14ac:dyDescent="0.3">
      <c r="A4">
        <v>2004</v>
      </c>
      <c r="B4">
        <v>1</v>
      </c>
      <c r="C4">
        <v>3</v>
      </c>
      <c r="D4">
        <v>12</v>
      </c>
      <c r="E4">
        <v>8</v>
      </c>
      <c r="F4">
        <v>6</v>
      </c>
      <c r="G4">
        <v>1</v>
      </c>
      <c r="H4">
        <v>2</v>
      </c>
      <c r="I4">
        <v>0</v>
      </c>
      <c r="J4">
        <v>0</v>
      </c>
      <c r="K4">
        <v>0</v>
      </c>
      <c r="L4">
        <f>SUM(B4:K4)</f>
        <v>33</v>
      </c>
      <c r="M4">
        <f>((B4*B$1)+(C4*C$1)+(D4*D$1)+(E4*E$1)+ (F4*F$1)+(G4*G$1)+(H4*H$1)+(I4*I$1)+(J4*J$1)+(K4*K$1))/L4</f>
        <v>7.2121212121212119</v>
      </c>
      <c r="N4">
        <f>SUM(B4:D4)</f>
        <v>16</v>
      </c>
    </row>
    <row r="5" spans="1:14" x14ac:dyDescent="0.3">
      <c r="A5">
        <v>2005</v>
      </c>
      <c r="B5">
        <v>0</v>
      </c>
      <c r="C5">
        <v>2</v>
      </c>
      <c r="D5">
        <v>8</v>
      </c>
      <c r="E5">
        <v>8</v>
      </c>
      <c r="F5">
        <v>5</v>
      </c>
      <c r="G5">
        <v>4</v>
      </c>
      <c r="H5">
        <v>1</v>
      </c>
      <c r="I5">
        <v>0</v>
      </c>
      <c r="J5">
        <v>0</v>
      </c>
      <c r="K5">
        <v>0</v>
      </c>
      <c r="L5">
        <f>SUM(B5:K5)</f>
        <v>28</v>
      </c>
      <c r="M5">
        <f>((B5*B$1)+(C5*C$1)+(D5*D$1)+(E5*E$1)+ (F5*F$1)+(G5*G$1)+(H5*H$1)+(I5*I$1)+(J5*J$1)+(K5*K$1))/L5</f>
        <v>6.8571428571428568</v>
      </c>
      <c r="N5">
        <f>SUM(B5:D5)</f>
        <v>10</v>
      </c>
    </row>
    <row r="6" spans="1:14" x14ac:dyDescent="0.3">
      <c r="A6">
        <v>2006</v>
      </c>
      <c r="B6">
        <v>3</v>
      </c>
      <c r="C6">
        <v>4</v>
      </c>
      <c r="D6">
        <v>3</v>
      </c>
      <c r="E6">
        <v>11</v>
      </c>
      <c r="F6">
        <v>4</v>
      </c>
      <c r="G6">
        <v>5</v>
      </c>
      <c r="H6">
        <v>1</v>
      </c>
      <c r="I6">
        <v>1</v>
      </c>
      <c r="J6">
        <v>0</v>
      </c>
      <c r="K6">
        <v>0</v>
      </c>
      <c r="L6">
        <f>SUM(B6:K6)</f>
        <v>32</v>
      </c>
      <c r="M6">
        <f>((B6*B$1)+(C6*C$1)+(D6*D$1)+(E6*E$1)+ (F6*F$1)+(G6*G$1)+(H6*H$1)+(I6*I$1)+(J6*J$1)+(K6*K$1))/L6</f>
        <v>6.96875</v>
      </c>
      <c r="N6">
        <f>SUM(B6:D6)</f>
        <v>10</v>
      </c>
    </row>
    <row r="7" spans="1:14" x14ac:dyDescent="0.3">
      <c r="A7">
        <v>2007</v>
      </c>
      <c r="B7">
        <v>2</v>
      </c>
      <c r="C7">
        <v>7</v>
      </c>
      <c r="D7">
        <v>6</v>
      </c>
      <c r="E7">
        <v>11</v>
      </c>
      <c r="F7">
        <v>10</v>
      </c>
      <c r="G7">
        <v>4</v>
      </c>
      <c r="H7">
        <v>2</v>
      </c>
      <c r="I7">
        <v>0</v>
      </c>
      <c r="J7">
        <v>0</v>
      </c>
      <c r="K7">
        <v>0</v>
      </c>
      <c r="L7">
        <f>SUM(B7:K7)</f>
        <v>42</v>
      </c>
      <c r="M7">
        <f>((B7*B$1)+(C7*C$1)+(D7*D$1)+(E7*E$1)+ (F7*F$1)+(G7*G$1)+(H7*H$1)+(I7*I$1)+(J7*J$1)+(K7*K$1))/L7</f>
        <v>7.0476190476190474</v>
      </c>
      <c r="N7">
        <f>SUM(B7:D7)</f>
        <v>15</v>
      </c>
    </row>
    <row r="8" spans="1:14" x14ac:dyDescent="0.3">
      <c r="A8">
        <v>2008</v>
      </c>
      <c r="B8">
        <v>2</v>
      </c>
      <c r="C8">
        <v>1</v>
      </c>
      <c r="D8">
        <v>5</v>
      </c>
      <c r="E8">
        <v>11</v>
      </c>
      <c r="F8">
        <v>8</v>
      </c>
      <c r="G8">
        <v>7</v>
      </c>
      <c r="H8">
        <v>1</v>
      </c>
      <c r="I8">
        <v>0</v>
      </c>
      <c r="J8">
        <v>0</v>
      </c>
      <c r="K8">
        <v>0</v>
      </c>
      <c r="L8">
        <f>SUM(B8:K8)</f>
        <v>35</v>
      </c>
      <c r="M8">
        <f>((B8*B$1)+(C8*C$1)+(D8*D$1)+(E8*E$1)+ (F8*F$1)+(G8*G$1)+(H8*H$1)+(I8*I$1)+(J8*J$1)+(K8*K$1))/L8</f>
        <v>6.6571428571428575</v>
      </c>
      <c r="N8">
        <f>SUM(B8:D8)</f>
        <v>8</v>
      </c>
    </row>
    <row r="9" spans="1:14" x14ac:dyDescent="0.3">
      <c r="A9">
        <v>2009</v>
      </c>
      <c r="B9">
        <v>2</v>
      </c>
      <c r="C9">
        <v>2</v>
      </c>
      <c r="D9">
        <v>6</v>
      </c>
      <c r="E9">
        <v>9</v>
      </c>
      <c r="F9">
        <v>8</v>
      </c>
      <c r="G9">
        <v>1</v>
      </c>
      <c r="H9">
        <v>3</v>
      </c>
      <c r="I9">
        <v>1</v>
      </c>
      <c r="J9">
        <v>0</v>
      </c>
      <c r="K9">
        <v>0</v>
      </c>
      <c r="L9">
        <f>SUM(B9:K9)</f>
        <v>32</v>
      </c>
      <c r="M9">
        <f>((B9*B$1)+(C9*C$1)+(D9*D$1)+(E9*E$1)+ (F9*F$1)+(G9*G$1)+(H9*H$1)+(I9*I$1)+(J9*J$1)+(K9*K$1))/L9</f>
        <v>6.78125</v>
      </c>
      <c r="N9">
        <f>SUM(B9:D9)</f>
        <v>10</v>
      </c>
    </row>
    <row r="10" spans="1:14" x14ac:dyDescent="0.3">
      <c r="A10">
        <v>2010</v>
      </c>
      <c r="B10">
        <v>4</v>
      </c>
      <c r="C10">
        <v>3</v>
      </c>
      <c r="D10">
        <v>7</v>
      </c>
      <c r="E10">
        <v>10</v>
      </c>
      <c r="F10">
        <v>12</v>
      </c>
      <c r="G10">
        <v>3</v>
      </c>
      <c r="H10">
        <v>3</v>
      </c>
      <c r="I10">
        <v>2</v>
      </c>
      <c r="J10">
        <v>0</v>
      </c>
      <c r="K10">
        <v>0</v>
      </c>
      <c r="L10">
        <f>SUM(B10:K10)</f>
        <v>44</v>
      </c>
      <c r="M10">
        <f>((B10*B$1)+(C10*C$1)+(D10*D$1)+(E10*E$1)+ (F10*F$1)+(G10*G$1)+(H10*H$1)+(I10*I$1)+(J10*J$1)+(K10*K$1))/L10</f>
        <v>6.7727272727272725</v>
      </c>
      <c r="N10">
        <f>SUM(B10:D10)</f>
        <v>14</v>
      </c>
    </row>
    <row r="11" spans="1:14" x14ac:dyDescent="0.3">
      <c r="A11">
        <v>2011</v>
      </c>
      <c r="B11">
        <v>0</v>
      </c>
      <c r="C11">
        <v>4</v>
      </c>
      <c r="D11">
        <v>10</v>
      </c>
      <c r="E11">
        <v>10</v>
      </c>
      <c r="F11">
        <v>16</v>
      </c>
      <c r="G11">
        <v>5</v>
      </c>
      <c r="H11">
        <v>4</v>
      </c>
      <c r="I11">
        <v>1</v>
      </c>
      <c r="J11">
        <v>2</v>
      </c>
      <c r="K11">
        <v>0</v>
      </c>
      <c r="L11">
        <f>SUM(B11:K11)</f>
        <v>52</v>
      </c>
      <c r="M11">
        <f>((B11*B$1)+(C11*C$1)+(D11*D$1)+(E11*E$1)+ (F11*F$1)+(G11*G$1)+(H11*H$1)+(I11*I$1)+(J11*J$1)+(K11*K$1))/L11</f>
        <v>6.3461538461538458</v>
      </c>
      <c r="N11">
        <f>SUM(B11:D11)</f>
        <v>14</v>
      </c>
    </row>
    <row r="12" spans="1:14" x14ac:dyDescent="0.3">
      <c r="A12">
        <v>2012</v>
      </c>
      <c r="B12">
        <v>1</v>
      </c>
      <c r="C12">
        <v>3</v>
      </c>
      <c r="D12">
        <v>6</v>
      </c>
      <c r="E12">
        <v>9</v>
      </c>
      <c r="F12">
        <v>10</v>
      </c>
      <c r="G12">
        <v>6</v>
      </c>
      <c r="H12">
        <v>1</v>
      </c>
      <c r="I12">
        <v>1</v>
      </c>
      <c r="J12">
        <v>0</v>
      </c>
      <c r="K12">
        <v>0</v>
      </c>
      <c r="L12">
        <f>SUM(B12:K12)</f>
        <v>37</v>
      </c>
      <c r="M12">
        <f>((B12*B$1)+(C12*C$1)+(D12*D$1)+(E12*E$1)+ (F12*F$1)+(G12*G$1)+(H12*H$1)+(I12*I$1)+(J12*J$1)+(K12*K$1))/L12</f>
        <v>6.6216216216216219</v>
      </c>
      <c r="N12">
        <f>SUM(B12:D12)</f>
        <v>10</v>
      </c>
    </row>
    <row r="13" spans="1:14" x14ac:dyDescent="0.3">
      <c r="A13">
        <v>2013</v>
      </c>
      <c r="B13">
        <v>1</v>
      </c>
      <c r="C13">
        <v>1</v>
      </c>
      <c r="D13">
        <v>8</v>
      </c>
      <c r="E13">
        <v>14</v>
      </c>
      <c r="F13">
        <v>11</v>
      </c>
      <c r="G13">
        <v>4</v>
      </c>
      <c r="H13">
        <v>3</v>
      </c>
      <c r="I13">
        <v>0</v>
      </c>
      <c r="J13">
        <v>0</v>
      </c>
      <c r="K13">
        <v>0</v>
      </c>
      <c r="L13">
        <f>SUM(B13:K13)</f>
        <v>42</v>
      </c>
      <c r="M13">
        <f>((B13*B$1)+(C13*C$1)+(D13*D$1)+(E13*E$1)+ (F13*F$1)+(G13*G$1)+(H13*H$1)+(I13*I$1)+(J13*J$1)+(K13*K$1))/L13</f>
        <v>6.6428571428571432</v>
      </c>
      <c r="N13">
        <f>SUM(B13:D13)</f>
        <v>10</v>
      </c>
    </row>
    <row r="14" spans="1:14" x14ac:dyDescent="0.3">
      <c r="A14">
        <v>2014</v>
      </c>
      <c r="B14">
        <v>1</v>
      </c>
      <c r="C14">
        <v>8</v>
      </c>
      <c r="D14">
        <v>10</v>
      </c>
      <c r="E14">
        <v>6</v>
      </c>
      <c r="F14">
        <v>14</v>
      </c>
      <c r="G14">
        <v>2</v>
      </c>
      <c r="H14">
        <v>4</v>
      </c>
      <c r="I14">
        <v>0</v>
      </c>
      <c r="J14">
        <v>0</v>
      </c>
      <c r="K14">
        <v>0</v>
      </c>
      <c r="L14">
        <f>SUM(B14:K14)</f>
        <v>45</v>
      </c>
      <c r="M14">
        <f>((B14*B$1)+(C14*C$1)+(D14*D$1)+(E14*E$1)+ (F14*F$1)+(G14*G$1)+(H14*H$1)+(I14*I$1)+(J14*J$1)+(K14*K$1))/L14</f>
        <v>6.9777777777777779</v>
      </c>
      <c r="N14">
        <f>SUM(B14:D14)</f>
        <v>19</v>
      </c>
    </row>
    <row r="15" spans="1:14" x14ac:dyDescent="0.3">
      <c r="A15">
        <v>2015</v>
      </c>
      <c r="B15">
        <v>0</v>
      </c>
      <c r="C15">
        <v>4</v>
      </c>
      <c r="D15">
        <v>8</v>
      </c>
      <c r="E15">
        <v>10</v>
      </c>
      <c r="F15">
        <v>5</v>
      </c>
      <c r="G15">
        <v>5</v>
      </c>
      <c r="H15">
        <v>2</v>
      </c>
      <c r="I15">
        <v>4</v>
      </c>
      <c r="J15">
        <v>0</v>
      </c>
      <c r="K15">
        <v>0</v>
      </c>
      <c r="L15">
        <f>SUM(B15:K15)</f>
        <v>38</v>
      </c>
      <c r="M15">
        <f>((B15*B$1)+(C15*C$1)+(D15*D$1)+(E15*E$1)+ (F15*F$1)+(G15*G$1)+(H15*H$1)+(I15*I$1)+(J15*J$1)+(K15*K$1))/L15</f>
        <v>6.4473684210526319</v>
      </c>
      <c r="N15">
        <f>SUM(B15:D15)</f>
        <v>12</v>
      </c>
    </row>
    <row r="16" spans="1:14" x14ac:dyDescent="0.3">
      <c r="A16">
        <v>2016</v>
      </c>
      <c r="B16">
        <v>1</v>
      </c>
      <c r="C16">
        <v>6</v>
      </c>
      <c r="D16">
        <v>12</v>
      </c>
      <c r="E16">
        <v>16</v>
      </c>
      <c r="F16">
        <v>9</v>
      </c>
      <c r="G16">
        <v>5</v>
      </c>
      <c r="H16">
        <v>3</v>
      </c>
      <c r="I16">
        <v>0</v>
      </c>
      <c r="J16">
        <v>0</v>
      </c>
      <c r="K16">
        <v>0</v>
      </c>
      <c r="L16">
        <f>SUM(B16:K16)</f>
        <v>52</v>
      </c>
      <c r="M16">
        <f>((B16*B$1)+(C16*C$1)+(D16*D$1)+(E16*E$1)+ (F16*F$1)+(G16*G$1)+(H16*H$1)+(I16*I$1)+(J16*J$1)+(K16*K$1))/L16</f>
        <v>6.9807692307692308</v>
      </c>
      <c r="N16">
        <f>SUM(B16:D16)</f>
        <v>19</v>
      </c>
    </row>
    <row r="17" spans="1:14" x14ac:dyDescent="0.3">
      <c r="A17">
        <v>2017</v>
      </c>
      <c r="B17">
        <v>1</v>
      </c>
      <c r="C17">
        <v>5</v>
      </c>
      <c r="D17">
        <v>11</v>
      </c>
      <c r="E17">
        <v>14</v>
      </c>
      <c r="F17">
        <v>14</v>
      </c>
      <c r="G17">
        <v>6</v>
      </c>
      <c r="H17">
        <v>0</v>
      </c>
      <c r="I17">
        <v>0</v>
      </c>
      <c r="J17">
        <v>0</v>
      </c>
      <c r="K17">
        <v>0</v>
      </c>
      <c r="L17">
        <f>SUM(B17:K17)</f>
        <v>51</v>
      </c>
      <c r="M17">
        <f>((B17*B$1)+(C17*C$1)+(D17*D$1)+(E17*E$1)+ (F17*F$1)+(G17*G$1)+(H17*H$1)+(I17*I$1)+(J17*J$1)+(K17*K$1))/L17</f>
        <v>6.9607843137254903</v>
      </c>
      <c r="N17">
        <f>SUM(B17:D17)</f>
        <v>17</v>
      </c>
    </row>
    <row r="18" spans="1:14" x14ac:dyDescent="0.3">
      <c r="A18">
        <v>2018</v>
      </c>
      <c r="B18">
        <v>1</v>
      </c>
      <c r="C18">
        <v>4</v>
      </c>
      <c r="D18">
        <v>8</v>
      </c>
      <c r="E18">
        <v>15</v>
      </c>
      <c r="F18">
        <v>15</v>
      </c>
      <c r="G18">
        <v>5</v>
      </c>
      <c r="H18">
        <v>0</v>
      </c>
      <c r="I18">
        <v>0</v>
      </c>
      <c r="J18">
        <v>0</v>
      </c>
      <c r="K18">
        <v>0</v>
      </c>
      <c r="L18">
        <f>SUM(B18:K18)</f>
        <v>48</v>
      </c>
      <c r="M18">
        <f>((B18*B$1)+(C18*C$1)+(D18*D$1)+(E18*E$1)+ (F18*F$1)+(G18*G$1)+(H18*H$1)+(I18*I$1)+(J18*J$1)+(K18*K$1))/L18</f>
        <v>6.875</v>
      </c>
      <c r="N18">
        <f>SUM(B18:D18)</f>
        <v>13</v>
      </c>
    </row>
    <row r="19" spans="1:14" x14ac:dyDescent="0.3">
      <c r="A19">
        <v>2019</v>
      </c>
      <c r="B19">
        <v>2</v>
      </c>
      <c r="C19">
        <v>5</v>
      </c>
      <c r="D19">
        <v>12</v>
      </c>
      <c r="E19">
        <v>11</v>
      </c>
      <c r="F19">
        <v>16</v>
      </c>
      <c r="G19">
        <v>4</v>
      </c>
      <c r="H19">
        <v>1</v>
      </c>
      <c r="I19">
        <v>2</v>
      </c>
      <c r="J19">
        <v>0</v>
      </c>
      <c r="K19">
        <v>0</v>
      </c>
      <c r="L19">
        <f>SUM(B19:K19)</f>
        <v>53</v>
      </c>
      <c r="M19">
        <f>((B19*B$1)+(C19*C$1)+(D19*D$1)+(E19*E$1)+ (F19*F$1)+(G19*G$1)+(H19*H$1)+(I19*I$1)+(J19*J$1)+(K19*K$1))/L19</f>
        <v>6.867924528301887</v>
      </c>
      <c r="N19">
        <f>SUM(B19:D19)</f>
        <v>19</v>
      </c>
    </row>
    <row r="20" spans="1:14" x14ac:dyDescent="0.3">
      <c r="A20">
        <v>2020</v>
      </c>
      <c r="B20">
        <v>0</v>
      </c>
      <c r="C20">
        <v>2</v>
      </c>
      <c r="D20">
        <v>5</v>
      </c>
      <c r="E20">
        <v>10</v>
      </c>
      <c r="F20">
        <v>3</v>
      </c>
      <c r="G20">
        <v>3</v>
      </c>
      <c r="H20">
        <v>2</v>
      </c>
      <c r="I20">
        <v>1</v>
      </c>
      <c r="J20">
        <v>0</v>
      </c>
      <c r="K20">
        <v>0</v>
      </c>
      <c r="L20">
        <f>SUM(B20:K20)</f>
        <v>26</v>
      </c>
      <c r="M20">
        <f>((B20*B$1)+(C20*C$1)+(D20*D$1)+(E20*E$1)+ (F20*F$1)+(G20*G$1)+(H20*H$1)+(I20*I$1)+(J20*J$1)+(K20*K$1))/L20</f>
        <v>6.615384615384615</v>
      </c>
      <c r="N20">
        <f>SUM(B20:D20)</f>
        <v>7</v>
      </c>
    </row>
    <row r="21" spans="1:14" x14ac:dyDescent="0.3">
      <c r="A21">
        <v>2021</v>
      </c>
      <c r="B21">
        <v>1</v>
      </c>
      <c r="C21">
        <v>4</v>
      </c>
      <c r="D21">
        <v>6</v>
      </c>
      <c r="E21">
        <v>8</v>
      </c>
      <c r="F21">
        <v>18</v>
      </c>
      <c r="G21">
        <v>4</v>
      </c>
      <c r="H21">
        <v>1</v>
      </c>
      <c r="I21">
        <v>1</v>
      </c>
      <c r="J21">
        <v>0</v>
      </c>
      <c r="K21">
        <v>0</v>
      </c>
      <c r="L21">
        <f>SUM(B21:K21)</f>
        <v>43</v>
      </c>
      <c r="M21">
        <f>((B21*B$1)+(C21*C$1)+(D21*D$1)+(E21*E$1)+ (F21*F$1)+(G21*G$1)+(H21*H$1)+(I21*I$1)+(J21*J$1)+(K21*K$1))/L21</f>
        <v>6.6279069767441863</v>
      </c>
      <c r="N21">
        <f>SUM(B21:D21)</f>
        <v>11</v>
      </c>
    </row>
    <row r="22" spans="1:14" x14ac:dyDescent="0.3">
      <c r="A22">
        <v>2022</v>
      </c>
      <c r="B22">
        <v>0</v>
      </c>
      <c r="C22">
        <v>5</v>
      </c>
      <c r="D22">
        <v>11</v>
      </c>
      <c r="E22">
        <v>10</v>
      </c>
      <c r="F22">
        <v>9</v>
      </c>
      <c r="G22">
        <v>10</v>
      </c>
      <c r="H22">
        <v>0</v>
      </c>
      <c r="I22">
        <v>0</v>
      </c>
      <c r="J22">
        <v>0</v>
      </c>
      <c r="K22">
        <v>0</v>
      </c>
      <c r="L22">
        <f>SUM(B22:K22)</f>
        <v>45</v>
      </c>
      <c r="M22">
        <f>((B22*B$1)+(C22*C$1)+(D22*D$1)+(E22*E$1)+ (F22*F$1)+(G22*G$1)+(H22*H$1)+(I22*I$1)+(J22*J$1)+(K22*K$1))/L22</f>
        <v>6.822222222222222</v>
      </c>
      <c r="N22">
        <f>SUM(B22:D22)</f>
        <v>16</v>
      </c>
    </row>
    <row r="23" spans="1:14" x14ac:dyDescent="0.3">
      <c r="A23">
        <v>2023</v>
      </c>
      <c r="B23">
        <v>1</v>
      </c>
      <c r="C23">
        <v>3</v>
      </c>
      <c r="D23">
        <v>6</v>
      </c>
      <c r="E23">
        <v>10</v>
      </c>
      <c r="F23">
        <v>4</v>
      </c>
      <c r="G23">
        <v>4</v>
      </c>
      <c r="H23">
        <v>0</v>
      </c>
      <c r="I23">
        <v>0</v>
      </c>
      <c r="J23">
        <v>0</v>
      </c>
      <c r="K23">
        <v>0</v>
      </c>
      <c r="L23">
        <f>SUM(B23:K23)</f>
        <v>28</v>
      </c>
      <c r="M23">
        <f>((B23*B$1)+(C23*C$1)+(D23*D$1)+(E23*E$1)+ (F23*F$1)+(G23*G$1)+(H23*H$1)+(I23*I$1)+(J23*J$1)+(K23*K$1))/L23</f>
        <v>7.1071428571428568</v>
      </c>
      <c r="N23">
        <f>SUM(B23:D23)</f>
        <v>10</v>
      </c>
    </row>
    <row r="24" spans="1:14" x14ac:dyDescent="0.3">
      <c r="A24" t="s">
        <v>6</v>
      </c>
      <c r="B24">
        <f>AVERAGE(B2:B23)</f>
        <v>1.2727272727272727</v>
      </c>
      <c r="C24">
        <f>AVERAGE(C2:C23)</f>
        <v>3.5909090909090908</v>
      </c>
      <c r="D24">
        <f>AVERAGE(D2:D23)</f>
        <v>7.7727272727272725</v>
      </c>
      <c r="E24">
        <f>AVERAGE(E2:E23)</f>
        <v>10.636363636363637</v>
      </c>
      <c r="F24">
        <f>AVERAGE(F2:F23)</f>
        <v>9.3181818181818183</v>
      </c>
      <c r="G24">
        <f>AVERAGE(G2:G23)</f>
        <v>4.1818181818181817</v>
      </c>
      <c r="H24">
        <f>AVERAGE(H2:H23)</f>
        <v>1.6363636363636365</v>
      </c>
      <c r="I24">
        <f>AVERAGE(I2:I23)</f>
        <v>0.63636363636363635</v>
      </c>
      <c r="J24">
        <f>AVERAGE(J2:J23)</f>
        <v>9.0909090909090912E-2</v>
      </c>
      <c r="K24">
        <f>AVERAGE(K2:K23)</f>
        <v>4.5454545454545456E-2</v>
      </c>
      <c r="L24">
        <f>SUM(B24:K24)</f>
        <v>39.18181818181818</v>
      </c>
      <c r="M24">
        <f>((B24*B$1)+(C24*C$1)+(D24*D$1)+(E24*E$1)+ (F24*F$1)+(G24*G$1)+(H24*H$1)+(I24*I$1)+(J24*J$1)+(K24*K$1))/L24</f>
        <v>6.8190255220417653</v>
      </c>
      <c r="N24">
        <f>SUM(B24:D24)</f>
        <v>12.636363636363637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Knight</dc:creator>
  <cp:lastModifiedBy>Samuel Knight</cp:lastModifiedBy>
  <dcterms:created xsi:type="dcterms:W3CDTF">2023-06-25T19:22:52Z</dcterms:created>
  <dcterms:modified xsi:type="dcterms:W3CDTF">2023-08-19T17:41:56Z</dcterms:modified>
</cp:coreProperties>
</file>