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<sst xmlns="http://schemas.openxmlformats.org/spreadsheetml/2006/main" count="60" uniqueCount="33">
  <si>
    <t>序号</t>
  </si>
  <si>
    <t>姓名</t>
  </si>
  <si>
    <t>性别</t>
  </si>
  <si>
    <t>年龄</t>
  </si>
  <si>
    <t>联系电话</t>
  </si>
  <si>
    <t>幻觉评分</t>
  </si>
  <si>
    <t>第一次PLV</t>
  </si>
  <si>
    <t>判断正确率</t>
  </si>
  <si>
    <t>第二次PLV</t>
  </si>
  <si>
    <t>音乐训练史</t>
  </si>
  <si>
    <t>报酬</t>
  </si>
  <si>
    <t>状态</t>
  </si>
  <si>
    <t>刘晓飞</t>
  </si>
  <si>
    <t>男</t>
  </si>
  <si>
    <t>无</t>
  </si>
  <si>
    <t>无效，噪音大</t>
  </si>
  <si>
    <t>李伊凡</t>
  </si>
  <si>
    <t>女</t>
  </si>
  <si>
    <t>钢琴三年</t>
  </si>
  <si>
    <t>vinson</t>
  </si>
  <si>
    <t>李思雯</t>
  </si>
  <si>
    <t>受1HZ 噪音干扰</t>
  </si>
  <si>
    <t>李佳琪</t>
  </si>
  <si>
    <t>标准</t>
  </si>
  <si>
    <t>朱振铭</t>
  </si>
  <si>
    <t>戴欣晨</t>
  </si>
  <si>
    <t>十年</t>
  </si>
  <si>
    <t>嘉娛</t>
  </si>
  <si>
    <t>李航</t>
  </si>
  <si>
    <t>/</t>
  </si>
  <si>
    <t>刘立群</t>
  </si>
  <si>
    <t>架子鼓三个月</t>
  </si>
  <si>
    <t>第一次PLV受轻微干扰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</si>
</sst>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614041581837"/>
          <c:y val="0.16859730283476"/>
          <c:w val="0.763111111111111"/>
          <c:h val="0.51795130142737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94000"/>
                </a:scheme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>
                    <a:alpha val="94000"/>
                  </a:srgbClr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5"/>
              <c:spPr>
                <a:solidFill>
                  <a:srgbClr val="00B050">
                    <a:alpha val="94000"/>
                  </a:srgbClr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5"/>
              <c:spPr>
                <a:solidFill>
                  <a:srgbClr val="00B050">
                    <a:alpha val="94000"/>
                  </a:srgbClr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5"/>
              <c:spPr>
                <a:solidFill>
                  <a:srgbClr val="00B050">
                    <a:alpha val="94000"/>
                  </a:srgbClr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rgbClr val="FF0000">
                    <a:alpha val="94000"/>
                  </a:srgbClr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5"/>
            <c:marker>
              <c:symbol val="circle"/>
              <c:size val="5"/>
              <c:spPr>
                <a:solidFill>
                  <a:srgbClr val="00B050">
                    <a:alpha val="97000"/>
                  </a:srgbClr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6"/>
            <c:marker>
              <c:symbol val="circle"/>
              <c:size val="5"/>
              <c:spPr>
                <a:solidFill>
                  <a:srgbClr val="FF0000">
                    <a:alpha val="94000"/>
                  </a:srgbClr>
                </a:solidFill>
                <a:ln w="9525">
                  <a:noFill/>
                </a:ln>
                <a:effectLst/>
              </c:spPr>
            </c:marker>
            <c:bubble3D val="0"/>
          </c:dPt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Sheet1!$F$36:$F$42</c:f>
              <c:numCache>
                <c:formatCode>General</c:formatCode>
                <c:ptCount val="7"/>
                <c:pt idx="0">
                  <c:v>39</c:v>
                </c:pt>
                <c:pt idx="1">
                  <c:v>20</c:v>
                </c:pt>
                <c:pt idx="2">
                  <c:v>25</c:v>
                </c:pt>
                <c:pt idx="3">
                  <c:v>24</c:v>
                </c:pt>
                <c:pt idx="4">
                  <c:v>31</c:v>
                </c:pt>
                <c:pt idx="5">
                  <c:v>27</c:v>
                </c:pt>
                <c:pt idx="6">
                  <c:v>28</c:v>
                </c:pt>
              </c:numCache>
            </c:numRef>
          </c:xVal>
          <c:yVal>
            <c:numRef>
              <c:f>Sheet1!$G$36:$G$42</c:f>
              <c:numCache>
                <c:formatCode>General</c:formatCode>
                <c:ptCount val="7"/>
                <c:pt idx="0">
                  <c:v>0.664</c:v>
                </c:pt>
                <c:pt idx="1">
                  <c:v>0.316</c:v>
                </c:pt>
                <c:pt idx="2">
                  <c:v>0.393</c:v>
                </c:pt>
                <c:pt idx="3">
                  <c:v>0.343</c:v>
                </c:pt>
                <c:pt idx="4">
                  <c:v>0.246</c:v>
                </c:pt>
                <c:pt idx="5">
                  <c:v>0.467</c:v>
                </c:pt>
                <c:pt idx="6">
                  <c:v>0.629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45999"/>
        <c:axId val="921852229"/>
      </c:scatterChart>
      <c:valAx>
        <c:axId val="632445999"/>
        <c:scaling>
          <c:orientation val="minMax"/>
          <c:max val="42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>
                  <a:alpha val="100000"/>
                </a:schemeClr>
              </a:outerShdw>
            </a:effectLst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AVH tendency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83102172907998"/>
              <c:y val="0.753894732403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852229"/>
        <c:crosses val="autoZero"/>
        <c:crossBetween val="midCat"/>
      </c:valAx>
      <c:valAx>
        <c:axId val="921852229"/>
        <c:scaling>
          <c:orientation val="minMax"/>
          <c:max val="0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 PLV in distracted task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445999"/>
        <c:crosses val="autoZero"/>
        <c:crossBetween val="midCat"/>
      </c:valAx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929483428492"/>
          <c:y val="0.154986565801351"/>
          <c:w val="0.776395267919276"/>
          <c:h val="0.516059884314393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</c:dPt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Sheet1!$Q$29:$Q$35</c:f>
              <c:numCache>
                <c:formatCode>General</c:formatCode>
                <c:ptCount val="7"/>
                <c:pt idx="0">
                  <c:v>39</c:v>
                </c:pt>
                <c:pt idx="1">
                  <c:v>20</c:v>
                </c:pt>
                <c:pt idx="2">
                  <c:v>25</c:v>
                </c:pt>
                <c:pt idx="3">
                  <c:v>24</c:v>
                </c:pt>
                <c:pt idx="4">
                  <c:v>31</c:v>
                </c:pt>
                <c:pt idx="5">
                  <c:v>27</c:v>
                </c:pt>
                <c:pt idx="6">
                  <c:v>28</c:v>
                </c:pt>
              </c:numCache>
            </c:numRef>
          </c:xVal>
          <c:yVal>
            <c:numRef>
              <c:f>Sheet1!$R$29:$R$35</c:f>
              <c:numCache>
                <c:formatCode>General</c:formatCode>
                <c:ptCount val="7"/>
                <c:pt idx="0">
                  <c:v>1.14</c:v>
                </c:pt>
                <c:pt idx="1">
                  <c:v>2.32</c:v>
                </c:pt>
                <c:pt idx="2">
                  <c:v>1.11</c:v>
                </c:pt>
                <c:pt idx="3">
                  <c:v>1.74</c:v>
                </c:pt>
                <c:pt idx="4">
                  <c:v>1.05</c:v>
                </c:pt>
                <c:pt idx="5">
                  <c:v>1.28</c:v>
                </c:pt>
                <c:pt idx="6" c:formatCode="0.00_ ">
                  <c:v>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46706"/>
        <c:axId val="587093127"/>
      </c:scatterChart>
      <c:valAx>
        <c:axId val="410546706"/>
        <c:scaling>
          <c:orientation val="minMax"/>
          <c:max val="42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AVH tendency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093127"/>
        <c:crosses val="autoZero"/>
        <c:crossBetween val="midCat"/>
      </c:valAx>
      <c:valAx>
        <c:axId val="58709312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PLV in focused task/PLV in distracted task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546706"/>
        <c:crosses val="autoZero"/>
        <c:crossBetween val="midCat"/>
      </c:valAx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40640</xdr:colOff>
      <xdr:row>12</xdr:row>
      <xdr:rowOff>64135</xdr:rowOff>
    </xdr:from>
    <xdr:to>
      <xdr:col>6</xdr:col>
      <xdr:colOff>452120</xdr:colOff>
      <xdr:row>33</xdr:row>
      <xdr:rowOff>5080</xdr:rowOff>
    </xdr:to>
    <xdr:graphicFrame>
      <xdr:nvGraphicFramePr>
        <xdr:cNvPr id="4" name="图表 3"/>
        <xdr:cNvGraphicFramePr/>
      </xdr:nvGraphicFramePr>
      <xdr:xfrm>
        <a:off x="40640" y="2456815"/>
        <a:ext cx="4572000" cy="3781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483235</xdr:colOff>
      <xdr:row>12</xdr:row>
      <xdr:rowOff>81915</xdr:rowOff>
    </xdr:from>
    <xdr:to>
      <xdr:col>13</xdr:col>
      <xdr:colOff>480060</xdr:colOff>
      <xdr:row>32</xdr:row>
      <xdr:rowOff>179705</xdr:rowOff>
    </xdr:to>
    <xdr:graphicFrame>
      <xdr:nvGraphicFramePr>
        <xdr:cNvPr id="8" name="图表 7"/>
        <xdr:cNvGraphicFramePr/>
      </xdr:nvGraphicFramePr>
      <xdr:xfrm>
        <a:off x="4643755" y="2474595"/>
        <a:ext cx="4561205" cy="375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668020</xdr:colOff>
      <xdr:row>15</xdr:row>
      <xdr:rowOff>156210</xdr:rowOff>
    </xdr:from>
    <xdr:to>
      <xdr:col>13</xdr:col>
      <xdr:colOff>428625</xdr:colOff>
      <xdr:row>18</xdr:row>
      <xdr:rowOff>123190</xdr:rowOff>
    </xdr:to>
    <xdr:sp>
      <xdr:nvSpPr>
        <xdr:cNvPr id="12" name="文本框 11"/>
        <xdr:cNvSpPr txBox="1"/>
      </xdr:nvSpPr>
      <xdr:spPr>
        <a:xfrm>
          <a:off x="7762240" y="3097530"/>
          <a:ext cx="1391285" cy="515620"/>
        </a:xfrm>
        <a:prstGeom prst="rect">
          <a:avLst/>
        </a:prstGeom>
      </xdr:spPr>
      <xdr:txBody>
        <a:bodyPr/>
        <a:p>
          <a:r>
            <a:rPr lang="en-US" altLang="zh-CN" sz="800">
              <a:solidFill>
                <a:srgbClr val="FF0000"/>
              </a:solidFill>
            </a:rPr>
            <a:t>R</a:t>
          </a:r>
          <a:r>
            <a:rPr lang="zh-CN" altLang="en-US" sz="800">
              <a:solidFill>
                <a:srgbClr val="FF0000"/>
              </a:solidFill>
            </a:rPr>
            <a:t>：</a:t>
          </a:r>
          <a:r>
            <a:rPr lang="en-US" altLang="zh-CN" sz="800">
              <a:solidFill>
                <a:srgbClr val="FF0000"/>
              </a:solidFill>
            </a:rPr>
            <a:t>high AVH tendency (≥ 26)</a:t>
          </a:r>
          <a:endParaRPr lang="en-US" altLang="zh-CN" sz="800">
            <a:solidFill>
              <a:srgbClr val="FF0000"/>
            </a:solidFill>
          </a:endParaRPr>
        </a:p>
        <a:p>
          <a:r>
            <a:rPr lang="en-US" altLang="zh-CN" sz="800">
              <a:solidFill>
                <a:srgbClr val="00B050"/>
              </a:solidFill>
            </a:rPr>
            <a:t>G</a:t>
          </a:r>
          <a:r>
            <a:rPr lang="zh-CN" altLang="en-US" sz="800">
              <a:solidFill>
                <a:srgbClr val="00B050"/>
              </a:solidFill>
            </a:rPr>
            <a:t>：</a:t>
          </a:r>
          <a:r>
            <a:rPr lang="en-US" altLang="zh-CN" sz="800">
              <a:solidFill>
                <a:srgbClr val="00B050"/>
              </a:solidFill>
            </a:rPr>
            <a:t>low AVH tendency (&lt;26)</a:t>
          </a:r>
          <a:endParaRPr lang="en-US" altLang="zh-CN" sz="800">
            <a:solidFill>
              <a:srgbClr val="00B050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0.724875069405886</cdr:x>
      <cdr:y>0.20788948069241</cdr:y>
    </cdr:from>
    <cdr:to>
      <cdr:x>0.924764019988895</cdr:x>
      <cdr:y>0.447569906790945</cdr:y>
    </cdr:to>
    <cdr:sp>
      <cdr:nvSpPr>
        <cdr:cNvPr id="2" name="文本框 1"/>
        <cdr:cNvSpPr txBox="1"/>
      </cdr:nvSpPr>
      <cdr:spPr xmlns:a="http://schemas.openxmlformats.org/drawingml/2006/main">
        <a:xfrm xmlns:a="http://schemas.openxmlformats.org/drawingml/2006/main">
          <a:off x="3315970" y="793115"/>
          <a:ext cx="914400" cy="9144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p>
          <a:endParaRPr lang="zh-CN" altLang="en-US"/>
        </a:p>
      </cdr:txBody>
    </cdr:sp>
  </cdr:relSizeAnchor>
  <cdr:relSizeAnchor xmlns:cdr="http://schemas.openxmlformats.org/drawingml/2006/chartDrawing">
    <cdr:from>
      <cdr:x>0.664630760688506</cdr:x>
      <cdr:y>0.167609853528629</cdr:y>
    </cdr:from>
    <cdr:to>
      <cdr:x>0.968767351471405</cdr:x>
      <cdr:y>0.302762982689747</cdr:y>
    </cdr:to>
    <cdr:sp>
      <cdr:nvSpPr>
        <cdr:cNvPr id="4" name="文本框 3"/>
        <cdr:cNvSpPr txBox="1"/>
      </cdr:nvSpPr>
      <cdr:spPr xmlns:a="http://schemas.openxmlformats.org/drawingml/2006/main">
        <a:xfrm xmlns:a="http://schemas.openxmlformats.org/drawingml/2006/main">
          <a:off x="3040380" y="639445"/>
          <a:ext cx="1391285" cy="5156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 altLang="zh-CN" sz="800">
              <a:solidFill>
                <a:srgbClr val="FF0000"/>
              </a:solidFill>
            </a:rPr>
            <a:t>R</a:t>
          </a:r>
          <a:r>
            <a:rPr lang="zh-CN" altLang="en-US" sz="800">
              <a:solidFill>
                <a:srgbClr val="FF0000"/>
              </a:solidFill>
            </a:rPr>
            <a:t>：</a:t>
          </a:r>
          <a:r>
            <a:rPr lang="en-US" altLang="zh-CN" sz="800">
              <a:solidFill>
                <a:srgbClr val="FF0000"/>
              </a:solidFill>
            </a:rPr>
            <a:t>high AVH tendency (≥ 26)</a:t>
          </a:r>
          <a:endParaRPr lang="en-US" altLang="zh-CN" sz="800">
            <a:solidFill>
              <a:srgbClr val="FF0000"/>
            </a:solidFill>
          </a:endParaRPr>
        </a:p>
        <a:p>
          <a:r>
            <a:rPr lang="en-US" altLang="zh-CN" sz="800">
              <a:solidFill>
                <a:srgbClr val="00B050"/>
              </a:solidFill>
            </a:rPr>
            <a:t>G</a:t>
          </a:r>
          <a:r>
            <a:rPr lang="zh-CN" altLang="en-US" sz="800">
              <a:solidFill>
                <a:srgbClr val="00B050"/>
              </a:solidFill>
            </a:rPr>
            <a:t>：</a:t>
          </a:r>
          <a:r>
            <a:rPr lang="en-US" altLang="zh-CN" sz="800">
              <a:solidFill>
                <a:srgbClr val="00B050"/>
              </a:solidFill>
            </a:rPr>
            <a:t>low AVH tendency (&lt;26)</a:t>
          </a:r>
          <a:endParaRPr lang="en-US" altLang="zh-CN" sz="800">
            <a:solidFill>
              <a:srgbClr val="00B05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6"/>
  <sheetViews>
    <sheetView tabSelected="1" zoomScale="175" zoomScaleNormal="175" topLeftCell="G13" workbookViewId="0">
      <selection activeCell="N28" sqref="N28"/>
    </sheetView>
  </sheetViews>
  <sheetFormatPr defaultColWidth="9" defaultRowHeight="14.4"/>
  <cols>
    <col min="1" max="4" width="9" style="1"/>
    <col min="5" max="5" width="13.1111111111111" style="1" customWidth="1"/>
    <col min="6" max="6" width="11.5555555555556" style="1" customWidth="1"/>
    <col min="7" max="7" width="14.8888888888889" style="1" customWidth="1"/>
    <col min="8" max="8" width="14.7777777777778" style="1" customWidth="1"/>
    <col min="9" max="9" width="13.1111111111111" style="1" customWidth="1"/>
    <col min="10" max="10" width="14.7777777777778" customWidth="1"/>
    <col min="11" max="11" width="30.7777777777778" hidden="1" customWidth="1"/>
    <col min="13" max="13" width="9" hidden="1" customWidth="1"/>
    <col min="14" max="14" width="24.8888888888889" customWidth="1"/>
    <col min="16" max="16" width="12.8888888888889"/>
  </cols>
  <sheetData>
    <row r="1" ht="30" customHeigh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t="s">
        <v>10</v>
      </c>
      <c r="N1" s="1" t="s">
        <v>11</v>
      </c>
    </row>
    <row r="2" spans="1:14">
      <c r="A2" s="1">
        <v>1</v>
      </c>
      <c r="B2" s="1" t="s">
        <v>12</v>
      </c>
      <c r="C2" s="1" t="s">
        <v>13</v>
      </c>
      <c r="D2" s="1">
        <v>26</v>
      </c>
      <c r="E2" s="1">
        <v>13651805149</v>
      </c>
      <c r="F2" s="1">
        <v>23</v>
      </c>
      <c r="G2" s="1">
        <v>0.287</v>
      </c>
      <c r="H2" s="2">
        <v>0.7</v>
      </c>
      <c r="I2" s="4">
        <v>0.417</v>
      </c>
      <c r="J2" s="1" t="s">
        <v>14</v>
      </c>
      <c r="L2" s="1">
        <f>25*(H2+I2)</f>
        <v>27.925</v>
      </c>
      <c r="N2" s="1" t="s">
        <v>15</v>
      </c>
    </row>
    <row r="3" spans="1:14">
      <c r="A3" s="1">
        <v>2</v>
      </c>
      <c r="B3" s="1" t="s">
        <v>16</v>
      </c>
      <c r="C3" s="1" t="s">
        <v>17</v>
      </c>
      <c r="D3" s="1">
        <v>20</v>
      </c>
      <c r="E3" s="1">
        <v>13074306199</v>
      </c>
      <c r="F3" s="1">
        <v>19</v>
      </c>
      <c r="G3" s="1">
        <v>0.305</v>
      </c>
      <c r="H3" s="2">
        <v>0.5</v>
      </c>
      <c r="I3" s="4">
        <v>0.31</v>
      </c>
      <c r="J3" s="1" t="s">
        <v>18</v>
      </c>
      <c r="L3" s="1">
        <f t="shared" ref="L3:L10" si="0">25*(H3+I3)</f>
        <v>20.25</v>
      </c>
      <c r="N3" s="1" t="s">
        <v>15</v>
      </c>
    </row>
    <row r="4" spans="1:14">
      <c r="A4" s="1">
        <v>3</v>
      </c>
      <c r="B4" s="1" t="s">
        <v>19</v>
      </c>
      <c r="C4" s="1" t="s">
        <v>13</v>
      </c>
      <c r="D4" s="1">
        <v>20</v>
      </c>
      <c r="E4" s="1">
        <v>13127725320</v>
      </c>
      <c r="F4" s="1">
        <v>24</v>
      </c>
      <c r="G4" s="1">
        <v>0.261</v>
      </c>
      <c r="H4" s="2">
        <v>0.7</v>
      </c>
      <c r="I4" s="1">
        <v>0.349</v>
      </c>
      <c r="J4" s="1" t="s">
        <v>14</v>
      </c>
      <c r="L4" s="1">
        <f t="shared" si="0"/>
        <v>26.225</v>
      </c>
      <c r="N4" s="1" t="s">
        <v>15</v>
      </c>
    </row>
    <row r="5" spans="1:14">
      <c r="A5" s="1">
        <v>4</v>
      </c>
      <c r="B5" s="1" t="s">
        <v>20</v>
      </c>
      <c r="C5" s="1" t="s">
        <v>17</v>
      </c>
      <c r="D5" s="1">
        <v>33</v>
      </c>
      <c r="E5" s="1">
        <v>13641985585</v>
      </c>
      <c r="F5" s="1">
        <v>39</v>
      </c>
      <c r="G5" s="1">
        <v>0.664</v>
      </c>
      <c r="H5" s="2">
        <v>0.5</v>
      </c>
      <c r="I5" s="1">
        <v>0.763</v>
      </c>
      <c r="J5" s="1" t="s">
        <v>14</v>
      </c>
      <c r="L5" s="1">
        <f t="shared" si="0"/>
        <v>31.575</v>
      </c>
      <c r="N5" s="1" t="s">
        <v>21</v>
      </c>
    </row>
    <row r="6" spans="1:14">
      <c r="A6" s="1">
        <v>5</v>
      </c>
      <c r="B6" s="1" t="s">
        <v>22</v>
      </c>
      <c r="C6" s="1" t="s">
        <v>17</v>
      </c>
      <c r="D6" s="1">
        <v>26</v>
      </c>
      <c r="E6" s="1">
        <v>19821913910</v>
      </c>
      <c r="F6" s="1">
        <v>20</v>
      </c>
      <c r="G6" s="1">
        <v>0.316</v>
      </c>
      <c r="H6" s="2">
        <v>0.5</v>
      </c>
      <c r="I6" s="1">
        <v>0.734</v>
      </c>
      <c r="J6" s="1" t="s">
        <v>14</v>
      </c>
      <c r="L6" s="1">
        <f t="shared" si="0"/>
        <v>30.85</v>
      </c>
      <c r="N6" s="1" t="s">
        <v>23</v>
      </c>
    </row>
    <row r="7" spans="1:14">
      <c r="A7" s="1">
        <v>6</v>
      </c>
      <c r="B7" s="1" t="s">
        <v>24</v>
      </c>
      <c r="C7" s="1" t="s">
        <v>13</v>
      </c>
      <c r="D7" s="1">
        <v>21</v>
      </c>
      <c r="E7" s="1">
        <v>18221157922</v>
      </c>
      <c r="F7" s="1">
        <v>25</v>
      </c>
      <c r="G7" s="1">
        <v>0.393</v>
      </c>
      <c r="H7" s="2">
        <v>0.7</v>
      </c>
      <c r="I7" s="1">
        <v>0.44</v>
      </c>
      <c r="J7" s="1" t="s">
        <v>14</v>
      </c>
      <c r="L7" s="1">
        <f t="shared" si="0"/>
        <v>28.5</v>
      </c>
      <c r="N7" s="1" t="s">
        <v>23</v>
      </c>
    </row>
    <row r="8" spans="1:14">
      <c r="A8" s="1">
        <v>7</v>
      </c>
      <c r="B8" s="1" t="s">
        <v>25</v>
      </c>
      <c r="C8" s="1" t="s">
        <v>17</v>
      </c>
      <c r="D8" s="1">
        <v>24</v>
      </c>
      <c r="E8" s="1">
        <v>18217614923</v>
      </c>
      <c r="F8" s="1">
        <v>24</v>
      </c>
      <c r="G8" s="1">
        <v>0.343</v>
      </c>
      <c r="H8" s="2">
        <v>0.5</v>
      </c>
      <c r="I8" s="1">
        <v>0.598</v>
      </c>
      <c r="J8" s="1" t="s">
        <v>26</v>
      </c>
      <c r="L8" s="1">
        <f t="shared" si="0"/>
        <v>27.45</v>
      </c>
      <c r="N8" s="1" t="s">
        <v>21</v>
      </c>
    </row>
    <row r="9" spans="1:14">
      <c r="A9" s="1">
        <v>8</v>
      </c>
      <c r="B9" s="1" t="s">
        <v>27</v>
      </c>
      <c r="C9" s="1" t="s">
        <v>17</v>
      </c>
      <c r="D9" s="1">
        <v>16</v>
      </c>
      <c r="E9" s="1">
        <v>13524452183</v>
      </c>
      <c r="F9" s="1">
        <v>31</v>
      </c>
      <c r="G9" s="1">
        <v>0.246</v>
      </c>
      <c r="H9" s="2">
        <v>0.5</v>
      </c>
      <c r="I9" s="1">
        <v>0.26</v>
      </c>
      <c r="J9" s="1" t="s">
        <v>14</v>
      </c>
      <c r="L9" s="1">
        <f t="shared" si="0"/>
        <v>19</v>
      </c>
      <c r="N9" s="1" t="s">
        <v>21</v>
      </c>
    </row>
    <row r="10" spans="1:14">
      <c r="A10" s="1">
        <v>9</v>
      </c>
      <c r="B10" s="1" t="s">
        <v>28</v>
      </c>
      <c r="C10" s="1" t="s">
        <v>13</v>
      </c>
      <c r="D10" s="1">
        <v>18</v>
      </c>
      <c r="E10" s="1">
        <v>19921501855</v>
      </c>
      <c r="F10" s="1">
        <v>27</v>
      </c>
      <c r="G10" s="1">
        <v>0.467</v>
      </c>
      <c r="H10" s="2">
        <v>0.2</v>
      </c>
      <c r="I10" s="1">
        <v>0.601</v>
      </c>
      <c r="J10" s="1" t="s">
        <v>14</v>
      </c>
      <c r="L10" s="1">
        <f t="shared" si="0"/>
        <v>20.025</v>
      </c>
      <c r="N10" s="1" t="s">
        <v>21</v>
      </c>
    </row>
    <row r="11" spans="1:14">
      <c r="A11" s="1">
        <v>10</v>
      </c>
      <c r="B11" s="1" t="s">
        <v>29</v>
      </c>
      <c r="C11" s="1" t="s">
        <v>29</v>
      </c>
      <c r="D11" s="1" t="s">
        <v>29</v>
      </c>
      <c r="E11" s="1" t="s">
        <v>29</v>
      </c>
      <c r="F11" s="1" t="s">
        <v>29</v>
      </c>
      <c r="G11" s="1">
        <v>0.7</v>
      </c>
      <c r="H11" s="2">
        <v>0.6</v>
      </c>
      <c r="I11" s="1">
        <v>0.785</v>
      </c>
      <c r="J11" t="s">
        <v>29</v>
      </c>
      <c r="L11" t="s">
        <v>29</v>
      </c>
      <c r="N11" s="1" t="s">
        <v>23</v>
      </c>
    </row>
    <row r="12" spans="1:14">
      <c r="A12" s="1">
        <v>11</v>
      </c>
      <c r="B12" s="1" t="s">
        <v>30</v>
      </c>
      <c r="C12" s="1" t="s">
        <v>13</v>
      </c>
      <c r="D12" s="1">
        <v>26</v>
      </c>
      <c r="E12" s="1">
        <v>13611636873</v>
      </c>
      <c r="F12" s="1">
        <v>28</v>
      </c>
      <c r="G12" s="1">
        <v>0.629</v>
      </c>
      <c r="H12" s="2">
        <v>0.7</v>
      </c>
      <c r="I12" s="1">
        <v>0.88</v>
      </c>
      <c r="J12" t="s">
        <v>31</v>
      </c>
      <c r="L12">
        <v>40</v>
      </c>
      <c r="N12" s="1" t="s">
        <v>32</v>
      </c>
    </row>
    <row r="17" spans="1:1">
      <c r="A17" s="3"/>
    </row>
    <row r="29" spans="12:18">
      <c r="L29" s="1">
        <v>39</v>
      </c>
      <c r="N29" s="1">
        <v>0.664</v>
      </c>
      <c r="O29" s="1">
        <v>0.763</v>
      </c>
      <c r="P29">
        <f>O29/N29</f>
        <v>1.14909638554217</v>
      </c>
      <c r="Q29" s="1">
        <v>39</v>
      </c>
      <c r="R29">
        <v>1.14</v>
      </c>
    </row>
    <row r="30" spans="12:18">
      <c r="L30" s="1">
        <v>20</v>
      </c>
      <c r="N30" s="1">
        <v>0.316</v>
      </c>
      <c r="O30" s="1">
        <v>0.734</v>
      </c>
      <c r="P30">
        <f t="shared" ref="P30:P35" si="1">O30/N30</f>
        <v>2.32278481012658</v>
      </c>
      <c r="Q30" s="1">
        <v>20</v>
      </c>
      <c r="R30">
        <v>2.32</v>
      </c>
    </row>
    <row r="31" spans="12:18">
      <c r="L31" s="1">
        <v>25</v>
      </c>
      <c r="N31" s="1">
        <v>0.393</v>
      </c>
      <c r="O31" s="1">
        <v>0.44</v>
      </c>
      <c r="P31">
        <f t="shared" si="1"/>
        <v>1.11959287531807</v>
      </c>
      <c r="Q31" s="1">
        <v>25</v>
      </c>
      <c r="R31">
        <v>1.11</v>
      </c>
    </row>
    <row r="32" spans="12:18">
      <c r="L32" s="1">
        <v>24</v>
      </c>
      <c r="N32" s="1">
        <v>0.343</v>
      </c>
      <c r="O32" s="1">
        <v>0.598</v>
      </c>
      <c r="P32">
        <f t="shared" si="1"/>
        <v>1.74344023323615</v>
      </c>
      <c r="Q32" s="1">
        <v>24</v>
      </c>
      <c r="R32">
        <v>1.74</v>
      </c>
    </row>
    <row r="33" spans="12:18">
      <c r="L33" s="1">
        <v>31</v>
      </c>
      <c r="N33" s="1">
        <v>0.246</v>
      </c>
      <c r="O33" s="1">
        <v>0.26</v>
      </c>
      <c r="P33">
        <f t="shared" si="1"/>
        <v>1.05691056910569</v>
      </c>
      <c r="Q33" s="1">
        <v>31</v>
      </c>
      <c r="R33">
        <v>1.05</v>
      </c>
    </row>
    <row r="34" spans="12:18">
      <c r="L34" s="1">
        <v>27</v>
      </c>
      <c r="N34" s="1">
        <v>0.467</v>
      </c>
      <c r="O34" s="1">
        <v>0.601</v>
      </c>
      <c r="P34">
        <f t="shared" si="1"/>
        <v>1.28693790149893</v>
      </c>
      <c r="Q34" s="1">
        <v>27</v>
      </c>
      <c r="R34">
        <v>1.28</v>
      </c>
    </row>
    <row r="35" spans="12:18">
      <c r="L35" s="1">
        <v>28</v>
      </c>
      <c r="N35" s="1">
        <v>0.629</v>
      </c>
      <c r="O35" s="1">
        <v>0.88</v>
      </c>
      <c r="P35">
        <f t="shared" si="1"/>
        <v>1.39904610492846</v>
      </c>
      <c r="Q35" s="1">
        <v>28</v>
      </c>
      <c r="R35" s="5">
        <v>1.4</v>
      </c>
    </row>
    <row r="36" spans="6:15">
      <c r="F36" s="1">
        <v>39</v>
      </c>
      <c r="G36" s="1">
        <v>0.664</v>
      </c>
      <c r="L36" s="1"/>
      <c r="N36" s="1"/>
      <c r="O36" s="1"/>
    </row>
    <row r="37" spans="6:7">
      <c r="F37" s="1">
        <v>20</v>
      </c>
      <c r="G37" s="1">
        <v>0.316</v>
      </c>
    </row>
    <row r="38" spans="6:7">
      <c r="F38" s="1">
        <v>25</v>
      </c>
      <c r="G38" s="1">
        <v>0.393</v>
      </c>
    </row>
    <row r="39" spans="6:7">
      <c r="F39" s="1">
        <v>24</v>
      </c>
      <c r="G39" s="1">
        <v>0.343</v>
      </c>
    </row>
    <row r="40" spans="6:12">
      <c r="F40" s="1">
        <v>31</v>
      </c>
      <c r="G40" s="1">
        <v>0.246</v>
      </c>
      <c r="L40" s="1"/>
    </row>
    <row r="41" spans="6:12">
      <c r="F41" s="1">
        <v>27</v>
      </c>
      <c r="G41" s="1">
        <v>0.467</v>
      </c>
      <c r="L41" s="1"/>
    </row>
    <row r="42" spans="6:12">
      <c r="F42" s="1">
        <v>28</v>
      </c>
      <c r="G42" s="1">
        <v>0.629</v>
      </c>
      <c r="L42" s="1"/>
    </row>
    <row r="43" spans="12:12">
      <c r="L43" s="1"/>
    </row>
    <row r="44" spans="12:12">
      <c r="L44" s="1"/>
    </row>
    <row r="45" spans="12:12">
      <c r="L45" s="1"/>
    </row>
    <row r="46" spans="12:12">
      <c r="L46" s="1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Noel</cp:lastModifiedBy>
  <dcterms:created xsi:type="dcterms:W3CDTF">2022-07-28T12:41:00Z</dcterms:created>
  <dcterms:modified xsi:type="dcterms:W3CDTF">2022-09-12T03:55:03Z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6A474A3A22A644B6A0F6A2B020380E18</vt:lpwstr>
  </property>
  <property fmtid="{D5CDD505-2E9C-101B-9397-08002B2CF9AE}" pid="3" name="KSOProductBuildVer">
    <vt:lpwstr>2052-11.1.0.12358</vt:lpwstr>
  </property>
</Properties>
</file>