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featurePropertyBag/featurePropertyBag.xml" ContentType="application/vnd.ms-excel.featurepropertybag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lavaBog\Desktop\AnimalCombat\CombatLab\config\source\"/>
    </mc:Choice>
  </mc:AlternateContent>
  <xr:revisionPtr revIDLastSave="0" documentId="13_ncr:1_{9BC8FA1A-FDC9-4F80-BE8B-3E2E56642AA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ad Me" sheetId="1" r:id="rId1"/>
    <sheet name="Global Config" sheetId="2" r:id="rId2"/>
    <sheet name="Fighter Stats" sheetId="3" r:id="rId3"/>
    <sheet name="Actions" sheetId="4" r:id="rId4"/>
    <sheet name="Passives" sheetId="5" r:id="rId5"/>
    <sheet name="Effects" sheetId="6" r:id="rId6"/>
    <sheet name="Tactics" sheetId="7" r:id="rId7"/>
    <sheet name="Gear" sheetId="8" r:id="rId8"/>
    <sheet name="Test Builds" sheetId="9" r:id="rId9"/>
    <sheet name="Expected Matchups" sheetId="10" r:id="rId10"/>
    <sheet name="Batch Results" sheetId="11" r:id="rId11"/>
    <sheet name="Change Log" sheetId="12" r:id="rId12"/>
    <sheet name="JSON Map" sheetId="13" r:id="rId13"/>
    <sheet name="Validation" sheetId="14" r:id="rId14"/>
    <sheet name="Effect Rules" sheetId="15" r:id="rIdWp10EffectRules"/>
  </sheets>
  <calcPr calcId="181029" fullCalcOnLoad="1" forceFullCalc="1"/>
</workbook>
</file>

<file path=xl/calcChain.xml><?xml version="1.0" encoding="utf-8"?>
<calcChain xmlns="http://schemas.openxmlformats.org/spreadsheetml/2006/main">
  <c r="F2101" i="13" l="1"/>
  <c r="F2100" i="13"/>
  <c r="K91" i="2"/>
  <c r="L2101" i="13" s="1"/>
  <c r="K90" i="2"/>
  <c r="L2100" i="13" s="1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F2099" i="13"/>
  <c r="F2098" i="13"/>
  <c r="F2097" i="13"/>
  <c r="F2096" i="13"/>
  <c r="F2095" i="13"/>
  <c r="F2094" i="13"/>
  <c r="F2093" i="13"/>
  <c r="F2092" i="13"/>
  <c r="F2091" i="13"/>
  <c r="F2090" i="13"/>
  <c r="F2089" i="13"/>
  <c r="F2088" i="13"/>
  <c r="F2087" i="13"/>
  <c r="F2086" i="13"/>
  <c r="F2085" i="13"/>
  <c r="F2084" i="13"/>
  <c r="F2083" i="13"/>
  <c r="F2082" i="13"/>
  <c r="F2081" i="13"/>
  <c r="F2080" i="13"/>
  <c r="F2079" i="13"/>
  <c r="F2078" i="13"/>
  <c r="F2077" i="13"/>
  <c r="F2076" i="13"/>
  <c r="F2075" i="13"/>
  <c r="F2074" i="13"/>
  <c r="F2073" i="13"/>
  <c r="F2072" i="13"/>
  <c r="F2071" i="13"/>
  <c r="F2070" i="13"/>
  <c r="F2069" i="13"/>
  <c r="F2068" i="13"/>
  <c r="F2067" i="13"/>
  <c r="F2066" i="13"/>
  <c r="F2065" i="13"/>
  <c r="F2064" i="13"/>
  <c r="F2063" i="13"/>
  <c r="F2062" i="13"/>
  <c r="F2061" i="13"/>
  <c r="F2060" i="13"/>
  <c r="F2059" i="13"/>
  <c r="F2058" i="13"/>
  <c r="F2057" i="13"/>
  <c r="F2056" i="13"/>
  <c r="F2055" i="13"/>
  <c r="F2054" i="13"/>
  <c r="F2053" i="13"/>
  <c r="F2052" i="13"/>
  <c r="F2051" i="13"/>
  <c r="F2050" i="13"/>
  <c r="F2049" i="13"/>
  <c r="F2048" i="13"/>
  <c r="F2047" i="13"/>
  <c r="F2046" i="13"/>
  <c r="F2045" i="13"/>
  <c r="F2044" i="13"/>
  <c r="F2043" i="13"/>
  <c r="F2042" i="13"/>
  <c r="F2041" i="13"/>
  <c r="F2040" i="13"/>
  <c r="F2039" i="13"/>
  <c r="F2038" i="13"/>
  <c r="F2037" i="13"/>
  <c r="F2036" i="13"/>
  <c r="F2035" i="13"/>
  <c r="F2034" i="13"/>
  <c r="F2033" i="13"/>
  <c r="F2032" i="13"/>
  <c r="F2031" i="13"/>
  <c r="F2030" i="13"/>
  <c r="F2029" i="13"/>
  <c r="F2028" i="13"/>
  <c r="F2027" i="13"/>
  <c r="F2026" i="13"/>
  <c r="F2025" i="13"/>
  <c r="F2024" i="13"/>
  <c r="F2023" i="13"/>
  <c r="F2022" i="13"/>
  <c r="F2021" i="13"/>
  <c r="F2020" i="13"/>
  <c r="F2019" i="13"/>
  <c r="F2018" i="13"/>
  <c r="F2017" i="13"/>
  <c r="F2016" i="13"/>
  <c r="F2015" i="13"/>
  <c r="F2014" i="13"/>
  <c r="F2013" i="13"/>
  <c r="F2012" i="13"/>
  <c r="F2011" i="13"/>
  <c r="F2010" i="13"/>
  <c r="F2009" i="13"/>
  <c r="F2008" i="13"/>
  <c r="F2007" i="13"/>
  <c r="F2006" i="13"/>
  <c r="F2005" i="13"/>
  <c r="F2004" i="13"/>
  <c r="F2003" i="13"/>
  <c r="F2002" i="13"/>
  <c r="F2001" i="13"/>
  <c r="F2000" i="13"/>
  <c r="F1999" i="13"/>
  <c r="F1998" i="13"/>
  <c r="F1997" i="13"/>
  <c r="F1996" i="13"/>
  <c r="F1995" i="13"/>
  <c r="F1994" i="13"/>
  <c r="F1993" i="13"/>
  <c r="F1992" i="13"/>
  <c r="F1991" i="13"/>
  <c r="F1990" i="13"/>
  <c r="F1989" i="13"/>
  <c r="F1988" i="13"/>
  <c r="F1987" i="13"/>
  <c r="F1986" i="13"/>
  <c r="F1985" i="13"/>
  <c r="F1984" i="13"/>
  <c r="F1983" i="13"/>
  <c r="F1982" i="13"/>
  <c r="F1981" i="13"/>
  <c r="F1980" i="13"/>
  <c r="F1979" i="13"/>
  <c r="F1978" i="13"/>
  <c r="F1977" i="13"/>
  <c r="F1976" i="13"/>
  <c r="F1975" i="13"/>
  <c r="F1974" i="13"/>
  <c r="F1973" i="13"/>
  <c r="F1972" i="13"/>
  <c r="F1971" i="13"/>
  <c r="F1970" i="13"/>
  <c r="F1969" i="13"/>
  <c r="F1968" i="13"/>
  <c r="F1967" i="13"/>
  <c r="F1966" i="13"/>
  <c r="F1965" i="13"/>
  <c r="F1964" i="13"/>
  <c r="F1963" i="13"/>
  <c r="F1962" i="13"/>
  <c r="F1961" i="13"/>
  <c r="F1960" i="13"/>
  <c r="F1959" i="13"/>
  <c r="F1958" i="13"/>
  <c r="F1957" i="13"/>
  <c r="F1956" i="13"/>
  <c r="F1955" i="13"/>
  <c r="F1954" i="13"/>
  <c r="F1953" i="13"/>
  <c r="F1952" i="13"/>
  <c r="F1951" i="13"/>
  <c r="F1950" i="13"/>
  <c r="F1949" i="13"/>
  <c r="F1948" i="13"/>
  <c r="F1947" i="13"/>
  <c r="F1946" i="13"/>
  <c r="F1945" i="13"/>
  <c r="F1944" i="13"/>
  <c r="F1943" i="13"/>
  <c r="F1942" i="13"/>
  <c r="F1941" i="13"/>
  <c r="F1940" i="13"/>
  <c r="F1939" i="13"/>
  <c r="F1938" i="13"/>
  <c r="F1937" i="13"/>
  <c r="F1936" i="13"/>
  <c r="F1935" i="13"/>
  <c r="F1934" i="13"/>
  <c r="F1933" i="13"/>
  <c r="F1932" i="13"/>
  <c r="F1931" i="13"/>
  <c r="F1930" i="13"/>
  <c r="F1929" i="13"/>
  <c r="F1928" i="13"/>
  <c r="F1927" i="13"/>
  <c r="F1926" i="13"/>
  <c r="F1925" i="13"/>
  <c r="F1924" i="13"/>
  <c r="F1923" i="13"/>
  <c r="F1922" i="13"/>
  <c r="F1921" i="13"/>
  <c r="F1920" i="13"/>
  <c r="F1919" i="13"/>
  <c r="F1918" i="13"/>
  <c r="F1917" i="13"/>
  <c r="F1916" i="13"/>
  <c r="F1915" i="13"/>
  <c r="F1914" i="13"/>
  <c r="F1913" i="13"/>
  <c r="F1912" i="13"/>
  <c r="F1911" i="13"/>
  <c r="F1910" i="13"/>
  <c r="F1909" i="13"/>
  <c r="F1908" i="13"/>
  <c r="F1907" i="13"/>
  <c r="F1906" i="13"/>
  <c r="F1905" i="13"/>
  <c r="F1904" i="13"/>
  <c r="F1903" i="13"/>
  <c r="F1902" i="13"/>
  <c r="F1901" i="13"/>
  <c r="F1900" i="13"/>
  <c r="F1899" i="13"/>
  <c r="F1898" i="13"/>
  <c r="F1897" i="13"/>
  <c r="F1896" i="13"/>
  <c r="F1895" i="13"/>
  <c r="F1894" i="13"/>
  <c r="F1893" i="13"/>
  <c r="F1892" i="13"/>
  <c r="F1891" i="13"/>
  <c r="F1890" i="13"/>
  <c r="F1889" i="13"/>
  <c r="F1888" i="13"/>
  <c r="F1887" i="13"/>
  <c r="F1886" i="13"/>
  <c r="F1885" i="13"/>
  <c r="F1884" i="13"/>
  <c r="F1883" i="13"/>
  <c r="F1882" i="13"/>
  <c r="F1881" i="13"/>
  <c r="F1880" i="13"/>
  <c r="F1879" i="13"/>
  <c r="F1878" i="13"/>
  <c r="F1877" i="13"/>
  <c r="F1876" i="13"/>
  <c r="F1875" i="13"/>
  <c r="F1874" i="13"/>
  <c r="F1873" i="13"/>
  <c r="F1872" i="13"/>
  <c r="F1871" i="13"/>
  <c r="F1870" i="13"/>
  <c r="F1869" i="13"/>
  <c r="F1868" i="13"/>
  <c r="F1867" i="13"/>
  <c r="F1866" i="13"/>
  <c r="F1865" i="13"/>
  <c r="F1864" i="13"/>
  <c r="F1863" i="13"/>
  <c r="F1862" i="13"/>
  <c r="F1861" i="13"/>
  <c r="F1860" i="13"/>
  <c r="F1859" i="13"/>
  <c r="F1858" i="13"/>
  <c r="F1857" i="13"/>
  <c r="F1856" i="13"/>
  <c r="F1855" i="13"/>
  <c r="F1854" i="13"/>
  <c r="F1853" i="13"/>
  <c r="F1852" i="13"/>
  <c r="F1851" i="13"/>
  <c r="F1850" i="13"/>
  <c r="F1849" i="13"/>
  <c r="F1848" i="13"/>
  <c r="F1847" i="13"/>
  <c r="F1846" i="13"/>
  <c r="F1845" i="13"/>
  <c r="F1844" i="13"/>
  <c r="F1843" i="13"/>
  <c r="F1842" i="13"/>
  <c r="F1841" i="13"/>
  <c r="F1840" i="13"/>
  <c r="F1839" i="13"/>
  <c r="F1838" i="13"/>
  <c r="F1837" i="13"/>
  <c r="F1836" i="13"/>
  <c r="F1835" i="13"/>
  <c r="F1834" i="13"/>
  <c r="F1833" i="13"/>
  <c r="F1832" i="13"/>
  <c r="F1831" i="13"/>
  <c r="F1830" i="13"/>
  <c r="F1829" i="13"/>
  <c r="F1828" i="13"/>
  <c r="F1827" i="13"/>
  <c r="F1826" i="13"/>
  <c r="F1825" i="13"/>
  <c r="F1824" i="13"/>
  <c r="F1823" i="13"/>
  <c r="F1822" i="13"/>
  <c r="F1821" i="13"/>
  <c r="F1820" i="13"/>
  <c r="F1819" i="13"/>
  <c r="F1818" i="13"/>
  <c r="F1817" i="13"/>
  <c r="F1816" i="13"/>
  <c r="F1815" i="13"/>
  <c r="F1814" i="13"/>
  <c r="F1813" i="13"/>
  <c r="F1812" i="13"/>
  <c r="F1811" i="13"/>
  <c r="F1810" i="13"/>
  <c r="F1809" i="13"/>
  <c r="F1808" i="13"/>
  <c r="F1807" i="13"/>
  <c r="F1806" i="13"/>
  <c r="F1805" i="13"/>
  <c r="F1804" i="13"/>
  <c r="F1803" i="13"/>
  <c r="F1802" i="13"/>
  <c r="F1801" i="13"/>
  <c r="F1800" i="13"/>
  <c r="F1799" i="13"/>
  <c r="F1798" i="13"/>
  <c r="F1797" i="13"/>
  <c r="F1796" i="13"/>
  <c r="F1795" i="13"/>
  <c r="F1794" i="13"/>
  <c r="F1793" i="13"/>
  <c r="F1792" i="13"/>
  <c r="F1791" i="13"/>
  <c r="F1790" i="13"/>
  <c r="F1789" i="13"/>
  <c r="F1788" i="13"/>
  <c r="F1787" i="13"/>
  <c r="F1786" i="13"/>
  <c r="F1785" i="13"/>
  <c r="F1784" i="13"/>
  <c r="F1783" i="13"/>
  <c r="F1782" i="13"/>
  <c r="F1781" i="13"/>
  <c r="F1780" i="13"/>
  <c r="F1779" i="13"/>
  <c r="F1778" i="13"/>
  <c r="F1777" i="13"/>
  <c r="F1776" i="13"/>
  <c r="F1775" i="13"/>
  <c r="F1774" i="13"/>
  <c r="F1773" i="13"/>
  <c r="F1772" i="13"/>
  <c r="F1771" i="13"/>
  <c r="F1770" i="13"/>
  <c r="F1769" i="13"/>
  <c r="F1768" i="13"/>
  <c r="F1767" i="13"/>
  <c r="F1766" i="13"/>
  <c r="F1765" i="13"/>
  <c r="F1764" i="13"/>
  <c r="F1763" i="13"/>
  <c r="F1762" i="13"/>
  <c r="F1761" i="13"/>
  <c r="F1760" i="13"/>
  <c r="F1759" i="13"/>
  <c r="F1758" i="13"/>
  <c r="F1757" i="13"/>
  <c r="F1756" i="13"/>
  <c r="F1755" i="13"/>
  <c r="F1754" i="13"/>
  <c r="F1753" i="13"/>
  <c r="F1752" i="13"/>
  <c r="F1751" i="13"/>
  <c r="F1750" i="13"/>
  <c r="F1749" i="13"/>
  <c r="F1748" i="13"/>
  <c r="F1747" i="13"/>
  <c r="F1746" i="13"/>
  <c r="F1745" i="13"/>
  <c r="F1744" i="13"/>
  <c r="F1743" i="13"/>
  <c r="F1742" i="13"/>
  <c r="F1741" i="13"/>
  <c r="F1740" i="13"/>
  <c r="F1739" i="13"/>
  <c r="F1738" i="13"/>
  <c r="F1737" i="13"/>
  <c r="F1736" i="13"/>
  <c r="F1735" i="13"/>
  <c r="F1734" i="13"/>
  <c r="F1733" i="13"/>
  <c r="F1732" i="13"/>
  <c r="F1731" i="13"/>
  <c r="F1730" i="13"/>
  <c r="F1729" i="13"/>
  <c r="F1728" i="13"/>
  <c r="F1727" i="13"/>
  <c r="F1726" i="13"/>
  <c r="F1725" i="13"/>
  <c r="F1724" i="13"/>
  <c r="F1723" i="13"/>
  <c r="F1722" i="13"/>
  <c r="F1721" i="13"/>
  <c r="F1720" i="13"/>
  <c r="F1719" i="13"/>
  <c r="F1718" i="13"/>
  <c r="F1717" i="13"/>
  <c r="F1716" i="13"/>
  <c r="F1715" i="13"/>
  <c r="F1714" i="13"/>
  <c r="F1713" i="13"/>
  <c r="F1712" i="13"/>
  <c r="F1711" i="13"/>
  <c r="F1710" i="13"/>
  <c r="F1709" i="13"/>
  <c r="F1708" i="13"/>
  <c r="F1707" i="13"/>
  <c r="F1706" i="13"/>
  <c r="F1705" i="13"/>
  <c r="F1704" i="13"/>
  <c r="F1703" i="13"/>
  <c r="F1702" i="13"/>
  <c r="F1701" i="13"/>
  <c r="F1700" i="13"/>
  <c r="F1699" i="13"/>
  <c r="F1698" i="13"/>
  <c r="F1697" i="13"/>
  <c r="F1696" i="13"/>
  <c r="F1695" i="13"/>
  <c r="F1694" i="13"/>
  <c r="F1693" i="13"/>
  <c r="F1692" i="13"/>
  <c r="F1691" i="13"/>
  <c r="F1690" i="13"/>
  <c r="F1689" i="13"/>
  <c r="F1688" i="13"/>
  <c r="F1687" i="13"/>
  <c r="F1686" i="13"/>
  <c r="F1685" i="13"/>
  <c r="F1684" i="13"/>
  <c r="F1683" i="13"/>
  <c r="F1682" i="13"/>
  <c r="F1681" i="13"/>
  <c r="F1680" i="13"/>
  <c r="F1679" i="13"/>
  <c r="F1678" i="13"/>
  <c r="F1677" i="13"/>
  <c r="F1676" i="13"/>
  <c r="F1675" i="13"/>
  <c r="F1674" i="13"/>
  <c r="F1673" i="13"/>
  <c r="F1672" i="13"/>
  <c r="F1671" i="13"/>
  <c r="F1670" i="13"/>
  <c r="F1669" i="13"/>
  <c r="F1668" i="13"/>
  <c r="F1667" i="13"/>
  <c r="F1666" i="13"/>
  <c r="F1665" i="13"/>
  <c r="F1664" i="13"/>
  <c r="F1663" i="13"/>
  <c r="F1662" i="13"/>
  <c r="F1661" i="13"/>
  <c r="F1660" i="13"/>
  <c r="F1659" i="13"/>
  <c r="F1658" i="13"/>
  <c r="F1657" i="13"/>
  <c r="F1656" i="13"/>
  <c r="F1655" i="13"/>
  <c r="F1654" i="13"/>
  <c r="F1653" i="13"/>
  <c r="F1652" i="13"/>
  <c r="F1651" i="13"/>
  <c r="F1650" i="13"/>
  <c r="F1649" i="13"/>
  <c r="F1648" i="13"/>
  <c r="F1647" i="13"/>
  <c r="F1646" i="13"/>
  <c r="F1645" i="13"/>
  <c r="F1644" i="13"/>
  <c r="F1643" i="13"/>
  <c r="F1642" i="13"/>
  <c r="F1641" i="13"/>
  <c r="F1640" i="13"/>
  <c r="F1639" i="13"/>
  <c r="F1638" i="13"/>
  <c r="F1637" i="13"/>
  <c r="F1636" i="13"/>
  <c r="F1635" i="13"/>
  <c r="F1634" i="13"/>
  <c r="F1633" i="13"/>
  <c r="F1632" i="13"/>
  <c r="F1631" i="13"/>
  <c r="F1630" i="13"/>
  <c r="F1629" i="13"/>
  <c r="F1628" i="13"/>
  <c r="F1627" i="13"/>
  <c r="F1626" i="13"/>
  <c r="F1625" i="13"/>
  <c r="F1624" i="13"/>
  <c r="F1623" i="13"/>
  <c r="F1622" i="13"/>
  <c r="F1621" i="13"/>
  <c r="F1620" i="13"/>
  <c r="F1619" i="13"/>
  <c r="F1618" i="13"/>
  <c r="F1617" i="13"/>
  <c r="F1616" i="13"/>
  <c r="F1615" i="13"/>
  <c r="F1614" i="13"/>
  <c r="F1613" i="13"/>
  <c r="F1612" i="13"/>
  <c r="F1611" i="13"/>
  <c r="F1610" i="13"/>
  <c r="F1609" i="13"/>
  <c r="F1608" i="13"/>
  <c r="F1607" i="13"/>
  <c r="F1606" i="13"/>
  <c r="F1605" i="13"/>
  <c r="F1604" i="13"/>
  <c r="F1603" i="13"/>
  <c r="F1602" i="13"/>
  <c r="F1601" i="13"/>
  <c r="F1600" i="13"/>
  <c r="F1599" i="13"/>
  <c r="F1598" i="13"/>
  <c r="F1597" i="13"/>
  <c r="F1596" i="13"/>
  <c r="F1595" i="13"/>
  <c r="F1594" i="13"/>
  <c r="F1593" i="13"/>
  <c r="F1592" i="13"/>
  <c r="F1591" i="13"/>
  <c r="F1590" i="13"/>
  <c r="F1589" i="13"/>
  <c r="F1588" i="13"/>
  <c r="F1587" i="13"/>
  <c r="F1586" i="13"/>
  <c r="F1585" i="13"/>
  <c r="F1584" i="13"/>
  <c r="F1583" i="13"/>
  <c r="F1582" i="13"/>
  <c r="F1581" i="13"/>
  <c r="F1580" i="13"/>
  <c r="F1579" i="13"/>
  <c r="F1578" i="13"/>
  <c r="F1577" i="13"/>
  <c r="F1576" i="13"/>
  <c r="F1575" i="13"/>
  <c r="F1574" i="13"/>
  <c r="F1573" i="13"/>
  <c r="F1572" i="13"/>
  <c r="F1571" i="13"/>
  <c r="F1570" i="13"/>
  <c r="F1569" i="13"/>
  <c r="F1568" i="13"/>
  <c r="F1567" i="13"/>
  <c r="F1566" i="13"/>
  <c r="F1565" i="13"/>
  <c r="F1564" i="13"/>
  <c r="F1563" i="13"/>
  <c r="F1562" i="13"/>
  <c r="F1561" i="13"/>
  <c r="F1560" i="13"/>
  <c r="F1559" i="13"/>
  <c r="F1558" i="13"/>
  <c r="F1557" i="13"/>
  <c r="F1556" i="13"/>
  <c r="F1555" i="13"/>
  <c r="F1554" i="13"/>
  <c r="F1553" i="13"/>
  <c r="F1552" i="13"/>
  <c r="F1551" i="13"/>
  <c r="F1550" i="13"/>
  <c r="F1549" i="13"/>
  <c r="F1548" i="13"/>
  <c r="F1547" i="13"/>
  <c r="F1546" i="13"/>
  <c r="F1545" i="13"/>
  <c r="F1544" i="13"/>
  <c r="F1543" i="13"/>
  <c r="F1542" i="13"/>
  <c r="F1541" i="13"/>
  <c r="F1540" i="13"/>
  <c r="F1539" i="13"/>
  <c r="F1538" i="13"/>
  <c r="F1537" i="13"/>
  <c r="F1536" i="13"/>
  <c r="F1535" i="13"/>
  <c r="F1534" i="13"/>
  <c r="F1533" i="13"/>
  <c r="F1532" i="13"/>
  <c r="F1531" i="13"/>
  <c r="F1530" i="13"/>
  <c r="F1529" i="13"/>
  <c r="F1528" i="13"/>
  <c r="F1527" i="13"/>
  <c r="F1526" i="13"/>
  <c r="F1525" i="13"/>
  <c r="F1524" i="13"/>
  <c r="F1523" i="13"/>
  <c r="F1522" i="13"/>
  <c r="F1521" i="13"/>
  <c r="F1520" i="13"/>
  <c r="F1519" i="13"/>
  <c r="F1518" i="13"/>
  <c r="F1517" i="13"/>
  <c r="F1516" i="13"/>
  <c r="F1515" i="13"/>
  <c r="F1514" i="13"/>
  <c r="F1513" i="13"/>
  <c r="F1512" i="13"/>
  <c r="F1511" i="13"/>
  <c r="F1510" i="13"/>
  <c r="F1509" i="13"/>
  <c r="F1508" i="13"/>
  <c r="F1507" i="13"/>
  <c r="F1506" i="13"/>
  <c r="F1505" i="13"/>
  <c r="F1504" i="13"/>
  <c r="F1503" i="13"/>
  <c r="F1502" i="13"/>
  <c r="F1501" i="13"/>
  <c r="F1500" i="13"/>
  <c r="F1499" i="13"/>
  <c r="F1498" i="13"/>
  <c r="F1497" i="13"/>
  <c r="F1496" i="13"/>
  <c r="F1495" i="13"/>
  <c r="F1494" i="13"/>
  <c r="F1493" i="13"/>
  <c r="F1492" i="13"/>
  <c r="F1491" i="13"/>
  <c r="F1490" i="13"/>
  <c r="F1489" i="13"/>
  <c r="F1488" i="13"/>
  <c r="F1487" i="13"/>
  <c r="F1486" i="13"/>
  <c r="F1485" i="13"/>
  <c r="F1484" i="13"/>
  <c r="F1483" i="13"/>
  <c r="F1482" i="13"/>
  <c r="F1481" i="13"/>
  <c r="F1480" i="13"/>
  <c r="F1479" i="13"/>
  <c r="F1478" i="13"/>
  <c r="F1477" i="13"/>
  <c r="F1476" i="13"/>
  <c r="F1475" i="13"/>
  <c r="F1474" i="13"/>
  <c r="F1473" i="13"/>
  <c r="F1472" i="13"/>
  <c r="F1471" i="13"/>
  <c r="F1470" i="13"/>
  <c r="F1469" i="13"/>
  <c r="F1468" i="13"/>
  <c r="F1467" i="13"/>
  <c r="F1466" i="13"/>
  <c r="F1465" i="13"/>
  <c r="F1464" i="13"/>
  <c r="F1463" i="13"/>
  <c r="F1462" i="13"/>
  <c r="F1461" i="13"/>
  <c r="F1460" i="13"/>
  <c r="F1459" i="13"/>
  <c r="F1458" i="13"/>
  <c r="F1457" i="13"/>
  <c r="F1456" i="13"/>
  <c r="F1455" i="13"/>
  <c r="F1454" i="13"/>
  <c r="F1453" i="13"/>
  <c r="F1452" i="13"/>
  <c r="F1451" i="13"/>
  <c r="F1450" i="13"/>
  <c r="F1449" i="13"/>
  <c r="F1448" i="13"/>
  <c r="F1447" i="13"/>
  <c r="F1446" i="13"/>
  <c r="F1445" i="13"/>
  <c r="F1444" i="13"/>
  <c r="F1443" i="13"/>
  <c r="F1442" i="13"/>
  <c r="F1441" i="13"/>
  <c r="F1440" i="13"/>
  <c r="F1439" i="13"/>
  <c r="F1438" i="13"/>
  <c r="F1437" i="13"/>
  <c r="F1436" i="13"/>
  <c r="F1435" i="13"/>
  <c r="F1434" i="13"/>
  <c r="F1433" i="13"/>
  <c r="F1432" i="13"/>
  <c r="F1431" i="13"/>
  <c r="F1430" i="13"/>
  <c r="F1429" i="13"/>
  <c r="F1428" i="13"/>
  <c r="F1427" i="13"/>
  <c r="F1426" i="13"/>
  <c r="F1425" i="13"/>
  <c r="F1424" i="13"/>
  <c r="F1423" i="13"/>
  <c r="F1422" i="13"/>
  <c r="F1421" i="13"/>
  <c r="F1420" i="13"/>
  <c r="F1419" i="13"/>
  <c r="F1418" i="13"/>
  <c r="F1417" i="13"/>
  <c r="F1416" i="13"/>
  <c r="F1415" i="13"/>
  <c r="F1414" i="13"/>
  <c r="F1413" i="13"/>
  <c r="F1412" i="13"/>
  <c r="F1411" i="13"/>
  <c r="F1410" i="13"/>
  <c r="F1409" i="13"/>
  <c r="F1408" i="13"/>
  <c r="F1407" i="13"/>
  <c r="F1406" i="13"/>
  <c r="F1405" i="13"/>
  <c r="F1404" i="13"/>
  <c r="F1403" i="13"/>
  <c r="F1402" i="13"/>
  <c r="F1401" i="13"/>
  <c r="F1400" i="13"/>
  <c r="F1399" i="13"/>
  <c r="F1398" i="13"/>
  <c r="F1397" i="13"/>
  <c r="F1396" i="13"/>
  <c r="F1395" i="13"/>
  <c r="F1394" i="13"/>
  <c r="F1393" i="13"/>
  <c r="F1392" i="13"/>
  <c r="F1391" i="13"/>
  <c r="F1390" i="13"/>
  <c r="F1389" i="13"/>
  <c r="F1388" i="13"/>
  <c r="F1387" i="13"/>
  <c r="F1386" i="13"/>
  <c r="F1385" i="13"/>
  <c r="F1384" i="13"/>
  <c r="F1383" i="13"/>
  <c r="F1382" i="13"/>
  <c r="F1381" i="13"/>
  <c r="F1380" i="13"/>
  <c r="F1379" i="13"/>
  <c r="F1378" i="13"/>
  <c r="F1377" i="13"/>
  <c r="F1376" i="13"/>
  <c r="F1375" i="13"/>
  <c r="F1374" i="13"/>
  <c r="F1373" i="13"/>
  <c r="F1372" i="13"/>
  <c r="F1371" i="13"/>
  <c r="F1370" i="13"/>
  <c r="F1369" i="13"/>
  <c r="F1368" i="13"/>
  <c r="F1367" i="13"/>
  <c r="F1366" i="13"/>
  <c r="F1365" i="13"/>
  <c r="F1364" i="13"/>
  <c r="F1363" i="13"/>
  <c r="F1362" i="13"/>
  <c r="F1361" i="13"/>
  <c r="F1360" i="13"/>
  <c r="F1359" i="13"/>
  <c r="F1358" i="13"/>
  <c r="F1357" i="13"/>
  <c r="F1356" i="13"/>
  <c r="F1355" i="13"/>
  <c r="F1354" i="13"/>
  <c r="F1353" i="13"/>
  <c r="F1352" i="13"/>
  <c r="F1351" i="13"/>
  <c r="F1350" i="13"/>
  <c r="F1349" i="13"/>
  <c r="F1348" i="13"/>
  <c r="F1347" i="13"/>
  <c r="F1346" i="13"/>
  <c r="F1345" i="13"/>
  <c r="F1344" i="13"/>
  <c r="F1343" i="13"/>
  <c r="F1342" i="13"/>
  <c r="F1341" i="13"/>
  <c r="F1340" i="13"/>
  <c r="F1339" i="13"/>
  <c r="F1338" i="13"/>
  <c r="F1337" i="13"/>
  <c r="F1336" i="13"/>
  <c r="F1335" i="13"/>
  <c r="F1334" i="13"/>
  <c r="F1333" i="13"/>
  <c r="F1332" i="13"/>
  <c r="F1331" i="13"/>
  <c r="F1330" i="13"/>
  <c r="F1329" i="13"/>
  <c r="F1328" i="13"/>
  <c r="F1327" i="13"/>
  <c r="F1326" i="13"/>
  <c r="F1325" i="13"/>
  <c r="F1324" i="13"/>
  <c r="F1323" i="13"/>
  <c r="F1322" i="13"/>
  <c r="F1321" i="13"/>
  <c r="F1320" i="13"/>
  <c r="F1319" i="13"/>
  <c r="F1318" i="13"/>
  <c r="F1317" i="13"/>
  <c r="F1316" i="13"/>
  <c r="F1315" i="13"/>
  <c r="F1314" i="13"/>
  <c r="F1313" i="13"/>
  <c r="F1312" i="13"/>
  <c r="F1311" i="13"/>
  <c r="F1310" i="13"/>
  <c r="F1309" i="13"/>
  <c r="F1308" i="13"/>
  <c r="F1307" i="13"/>
  <c r="F1306" i="13"/>
  <c r="F1305" i="13"/>
  <c r="F1304" i="13"/>
  <c r="F1303" i="13"/>
  <c r="F1302" i="13"/>
  <c r="F1301" i="13"/>
  <c r="F1300" i="13"/>
  <c r="F1299" i="13"/>
  <c r="F1298" i="13"/>
  <c r="F1297" i="13"/>
  <c r="F1296" i="13"/>
  <c r="F1295" i="13"/>
  <c r="F1294" i="13"/>
  <c r="F1293" i="13"/>
  <c r="F1292" i="13"/>
  <c r="F1291" i="13"/>
  <c r="F1290" i="13"/>
  <c r="F1289" i="13"/>
  <c r="F1288" i="13"/>
  <c r="F1287" i="13"/>
  <c r="F1286" i="13"/>
  <c r="F1285" i="13"/>
  <c r="F1284" i="13"/>
  <c r="F1283" i="13"/>
  <c r="F1282" i="13"/>
  <c r="F1281" i="13"/>
  <c r="F1280" i="13"/>
  <c r="F1279" i="13"/>
  <c r="F1278" i="13"/>
  <c r="F1277" i="13"/>
  <c r="F1276" i="13"/>
  <c r="F1275" i="13"/>
  <c r="F1274" i="13"/>
  <c r="F1273" i="13"/>
  <c r="F1272" i="13"/>
  <c r="F1271" i="13"/>
  <c r="F1270" i="13"/>
  <c r="F1269" i="13"/>
  <c r="F1268" i="13"/>
  <c r="F1267" i="13"/>
  <c r="F1266" i="13"/>
  <c r="F1265" i="13"/>
  <c r="F1264" i="13"/>
  <c r="F1263" i="13"/>
  <c r="F1262" i="13"/>
  <c r="F1261" i="13"/>
  <c r="F1260" i="13"/>
  <c r="F1259" i="13"/>
  <c r="F1258" i="13"/>
  <c r="F1257" i="13"/>
  <c r="F1256" i="13"/>
  <c r="F1255" i="13"/>
  <c r="F1254" i="13"/>
  <c r="F1253" i="13"/>
  <c r="F1252" i="13"/>
  <c r="F1251" i="13"/>
  <c r="F1250" i="13"/>
  <c r="F1249" i="13"/>
  <c r="F1248" i="13"/>
  <c r="F1247" i="13"/>
  <c r="F1246" i="13"/>
  <c r="F1245" i="13"/>
  <c r="F1244" i="13"/>
  <c r="F1243" i="13"/>
  <c r="F1242" i="13"/>
  <c r="F1241" i="13"/>
  <c r="F1240" i="13"/>
  <c r="F1239" i="13"/>
  <c r="F1238" i="13"/>
  <c r="F1237" i="13"/>
  <c r="F1236" i="13"/>
  <c r="F1235" i="13"/>
  <c r="F1234" i="13"/>
  <c r="F1233" i="13"/>
  <c r="F1232" i="13"/>
  <c r="F1231" i="13"/>
  <c r="F1230" i="13"/>
  <c r="F1229" i="13"/>
  <c r="F1228" i="13"/>
  <c r="F1227" i="13"/>
  <c r="F1226" i="13"/>
  <c r="F1225" i="13"/>
  <c r="F1224" i="13"/>
  <c r="F1223" i="13"/>
  <c r="F1222" i="13"/>
  <c r="F1221" i="13"/>
  <c r="F1220" i="13"/>
  <c r="F1219" i="13"/>
  <c r="F1218" i="13"/>
  <c r="F1217" i="13"/>
  <c r="F1216" i="13"/>
  <c r="F1215" i="13"/>
  <c r="F1214" i="13"/>
  <c r="F1213" i="13"/>
  <c r="F1212" i="13"/>
  <c r="F1211" i="13"/>
  <c r="F1210" i="13"/>
  <c r="F1209" i="13"/>
  <c r="F1208" i="13"/>
  <c r="F1207" i="13"/>
  <c r="F1206" i="13"/>
  <c r="F1205" i="13"/>
  <c r="F1204" i="13"/>
  <c r="F1203" i="13"/>
  <c r="F1202" i="13"/>
  <c r="F1201" i="13"/>
  <c r="F1200" i="13"/>
  <c r="F1199" i="13"/>
  <c r="F1198" i="13"/>
  <c r="F1197" i="13"/>
  <c r="F1196" i="13"/>
  <c r="F1195" i="13"/>
  <c r="F1194" i="13"/>
  <c r="F1193" i="13"/>
  <c r="F1192" i="13"/>
  <c r="F1191" i="13"/>
  <c r="F1190" i="13"/>
  <c r="F1189" i="13"/>
  <c r="F1188" i="13"/>
  <c r="F1187" i="13"/>
  <c r="F1186" i="13"/>
  <c r="F1185" i="13"/>
  <c r="F1184" i="13"/>
  <c r="F1183" i="13"/>
  <c r="F1182" i="13"/>
  <c r="F1181" i="13"/>
  <c r="F1180" i="13"/>
  <c r="F1179" i="13"/>
  <c r="F1178" i="13"/>
  <c r="F1177" i="13"/>
  <c r="F1176" i="13"/>
  <c r="F1175" i="13"/>
  <c r="F1174" i="13"/>
  <c r="F1173" i="13"/>
  <c r="F1172" i="13"/>
  <c r="F1171" i="13"/>
  <c r="F1170" i="13"/>
  <c r="F1169" i="13"/>
  <c r="F1168" i="13"/>
  <c r="F1167" i="13"/>
  <c r="F1166" i="13"/>
  <c r="F1165" i="13"/>
  <c r="F1164" i="13"/>
  <c r="F1163" i="13"/>
  <c r="F1162" i="13"/>
  <c r="F1161" i="13"/>
  <c r="F1160" i="13"/>
  <c r="F1159" i="13"/>
  <c r="F1158" i="13"/>
  <c r="F1157" i="13"/>
  <c r="F1156" i="13"/>
  <c r="F1155" i="13"/>
  <c r="F1154" i="13"/>
  <c r="F1153" i="13"/>
  <c r="F1152" i="13"/>
  <c r="F1151" i="13"/>
  <c r="F1150" i="13"/>
  <c r="F1149" i="13"/>
  <c r="F1148" i="13"/>
  <c r="F1147" i="13"/>
  <c r="F1146" i="13"/>
  <c r="F1145" i="13"/>
  <c r="F1144" i="13"/>
  <c r="F1143" i="13"/>
  <c r="F1142" i="13"/>
  <c r="F1141" i="13"/>
  <c r="F1140" i="13"/>
  <c r="F1139" i="13"/>
  <c r="F1138" i="13"/>
  <c r="F1137" i="13"/>
  <c r="F1136" i="13"/>
  <c r="F1135" i="13"/>
  <c r="F1134" i="13"/>
  <c r="F1133" i="13"/>
  <c r="F1132" i="13"/>
  <c r="F1131" i="13"/>
  <c r="F1130" i="13"/>
  <c r="F1129" i="13"/>
  <c r="F1128" i="13"/>
  <c r="F1127" i="13"/>
  <c r="F1126" i="13"/>
  <c r="F1125" i="13"/>
  <c r="F1124" i="13"/>
  <c r="F1123" i="13"/>
  <c r="F1122" i="13"/>
  <c r="F1121" i="13"/>
  <c r="F1120" i="13"/>
  <c r="F1119" i="13"/>
  <c r="F1118" i="13"/>
  <c r="F1117" i="13"/>
  <c r="F1116" i="13"/>
  <c r="F1115" i="13"/>
  <c r="F1114" i="13"/>
  <c r="F1113" i="13"/>
  <c r="F1112" i="13"/>
  <c r="F1111" i="13"/>
  <c r="F1110" i="13"/>
  <c r="F1109" i="13"/>
  <c r="F1108" i="13"/>
  <c r="F1107" i="13"/>
  <c r="F1106" i="13"/>
  <c r="F1105" i="13"/>
  <c r="F1104" i="13"/>
  <c r="F1103" i="13"/>
  <c r="F1102" i="13"/>
  <c r="F1101" i="13"/>
  <c r="F1100" i="13"/>
  <c r="F1099" i="13"/>
  <c r="F1098" i="13"/>
  <c r="F1097" i="13"/>
  <c r="F1096" i="13"/>
  <c r="F1095" i="13"/>
  <c r="F1094" i="13"/>
  <c r="F1093" i="13"/>
  <c r="F1092" i="13"/>
  <c r="F1091" i="13"/>
  <c r="F1090" i="13"/>
  <c r="F1089" i="13"/>
  <c r="F1088" i="13"/>
  <c r="F1087" i="13"/>
  <c r="F1086" i="13"/>
  <c r="F1085" i="13"/>
  <c r="F1084" i="13"/>
  <c r="F1083" i="13"/>
  <c r="F1082" i="13"/>
  <c r="F1081" i="13"/>
  <c r="F1080" i="13"/>
  <c r="F1079" i="13"/>
  <c r="F1078" i="13"/>
  <c r="F1077" i="13"/>
  <c r="F1076" i="13"/>
  <c r="F1075" i="13"/>
  <c r="F1074" i="13"/>
  <c r="F1073" i="13"/>
  <c r="F1072" i="13"/>
  <c r="F1071" i="13"/>
  <c r="F1070" i="13"/>
  <c r="F1069" i="13"/>
  <c r="F1068" i="13"/>
  <c r="F1067" i="13"/>
  <c r="F1066" i="13"/>
  <c r="F1065" i="13"/>
  <c r="F1064" i="13"/>
  <c r="F1063" i="13"/>
  <c r="F1062" i="13"/>
  <c r="F1061" i="13"/>
  <c r="F1060" i="13"/>
  <c r="F1059" i="13"/>
  <c r="F1058" i="13"/>
  <c r="F1057" i="13"/>
  <c r="F1056" i="13"/>
  <c r="F1055" i="13"/>
  <c r="F1054" i="13"/>
  <c r="F1053" i="13"/>
  <c r="F1052" i="13"/>
  <c r="F1051" i="13"/>
  <c r="F1050" i="13"/>
  <c r="F1049" i="13"/>
  <c r="F1048" i="13"/>
  <c r="F1047" i="13"/>
  <c r="F1046" i="13"/>
  <c r="F1045" i="13"/>
  <c r="F1044" i="13"/>
  <c r="F1043" i="13"/>
  <c r="F1042" i="13"/>
  <c r="F1041" i="13"/>
  <c r="F1040" i="13"/>
  <c r="F1039" i="13"/>
  <c r="F1038" i="13"/>
  <c r="F1037" i="13"/>
  <c r="F1036" i="13"/>
  <c r="F1035" i="13"/>
  <c r="F1034" i="13"/>
  <c r="F1033" i="13"/>
  <c r="F1032" i="13"/>
  <c r="F1031" i="13"/>
  <c r="F1030" i="13"/>
  <c r="F1029" i="13"/>
  <c r="F1028" i="13"/>
  <c r="F1027" i="13"/>
  <c r="F1026" i="13"/>
  <c r="F1025" i="13"/>
  <c r="F1024" i="13"/>
  <c r="F1023" i="13"/>
  <c r="F1022" i="13"/>
  <c r="F1021" i="13"/>
  <c r="F1020" i="13"/>
  <c r="F1019" i="13"/>
  <c r="F1018" i="13"/>
  <c r="F1017" i="13"/>
  <c r="F1016" i="13"/>
  <c r="F1015" i="13"/>
  <c r="F1014" i="13"/>
  <c r="F1013" i="13"/>
  <c r="F1012" i="13"/>
  <c r="F1011" i="13"/>
  <c r="F1010" i="13"/>
  <c r="F1009" i="13"/>
  <c r="F1008" i="13"/>
  <c r="F1007" i="13"/>
  <c r="F1006" i="13"/>
  <c r="F1005" i="13"/>
  <c r="F1004" i="13"/>
  <c r="F1003" i="13"/>
  <c r="F1002" i="13"/>
  <c r="F1001" i="13"/>
  <c r="F1000" i="13"/>
  <c r="F999" i="13"/>
  <c r="F998" i="13"/>
  <c r="F997" i="13"/>
  <c r="F996" i="13"/>
  <c r="F995" i="13"/>
  <c r="F994" i="13"/>
  <c r="F993" i="13"/>
  <c r="F992" i="13"/>
  <c r="F991" i="13"/>
  <c r="F990" i="13"/>
  <c r="F989" i="13"/>
  <c r="F988" i="13"/>
  <c r="F987" i="13"/>
  <c r="F986" i="13"/>
  <c r="F985" i="13"/>
  <c r="F984" i="13"/>
  <c r="F983" i="13"/>
  <c r="F982" i="13"/>
  <c r="F981" i="13"/>
  <c r="F980" i="13"/>
  <c r="F979" i="13"/>
  <c r="F978" i="13"/>
  <c r="F977" i="13"/>
  <c r="F976" i="13"/>
  <c r="F975" i="13"/>
  <c r="F974" i="13"/>
  <c r="F973" i="13"/>
  <c r="F972" i="13"/>
  <c r="F971" i="13"/>
  <c r="F970" i="13"/>
  <c r="F969" i="13"/>
  <c r="F968" i="13"/>
  <c r="F967" i="13"/>
  <c r="F966" i="13"/>
  <c r="F965" i="13"/>
  <c r="F964" i="13"/>
  <c r="F963" i="13"/>
  <c r="F962" i="13"/>
  <c r="F961" i="13"/>
  <c r="F960" i="13"/>
  <c r="F959" i="13"/>
  <c r="F958" i="13"/>
  <c r="F957" i="13"/>
  <c r="F956" i="13"/>
  <c r="F955" i="13"/>
  <c r="F954" i="13"/>
  <c r="F953" i="13"/>
  <c r="F952" i="13"/>
  <c r="F951" i="13"/>
  <c r="F950" i="13"/>
  <c r="F949" i="13"/>
  <c r="F948" i="13"/>
  <c r="F947" i="13"/>
  <c r="F946" i="13"/>
  <c r="F945" i="13"/>
  <c r="F944" i="13"/>
  <c r="F943" i="13"/>
  <c r="F942" i="13"/>
  <c r="F941" i="13"/>
  <c r="F940" i="13"/>
  <c r="F939" i="13"/>
  <c r="F938" i="13"/>
  <c r="F937" i="13"/>
  <c r="F936" i="13"/>
  <c r="F935" i="13"/>
  <c r="F934" i="13"/>
  <c r="F933" i="13"/>
  <c r="F932" i="13"/>
  <c r="F931" i="13"/>
  <c r="F930" i="13"/>
  <c r="F929" i="13"/>
  <c r="F928" i="13"/>
  <c r="F927" i="13"/>
  <c r="F926" i="13"/>
  <c r="F925" i="13"/>
  <c r="F924" i="13"/>
  <c r="F923" i="13"/>
  <c r="F922" i="13"/>
  <c r="F921" i="13"/>
  <c r="F920" i="13"/>
  <c r="F919" i="13"/>
  <c r="F918" i="13"/>
  <c r="F917" i="13"/>
  <c r="F916" i="13"/>
  <c r="F915" i="13"/>
  <c r="F914" i="13"/>
  <c r="F913" i="13"/>
  <c r="F912" i="13"/>
  <c r="F911" i="13"/>
  <c r="F910" i="13"/>
  <c r="F909" i="13"/>
  <c r="F908" i="13"/>
  <c r="F907" i="13"/>
  <c r="F906" i="13"/>
  <c r="F905" i="13"/>
  <c r="F904" i="13"/>
  <c r="F903" i="13"/>
  <c r="F902" i="13"/>
  <c r="F901" i="13"/>
  <c r="F900" i="13"/>
  <c r="F899" i="13"/>
  <c r="F898" i="13"/>
  <c r="F897" i="13"/>
  <c r="F896" i="13"/>
  <c r="F895" i="13"/>
  <c r="F894" i="13"/>
  <c r="F893" i="13"/>
  <c r="F892" i="13"/>
  <c r="F891" i="13"/>
  <c r="F890" i="13"/>
  <c r="F889" i="13"/>
  <c r="F888" i="13"/>
  <c r="F887" i="13"/>
  <c r="F886" i="13"/>
  <c r="F885" i="13"/>
  <c r="F884" i="13"/>
  <c r="F883" i="13"/>
  <c r="F882" i="13"/>
  <c r="F881" i="13"/>
  <c r="F880" i="13"/>
  <c r="F879" i="13"/>
  <c r="F878" i="13"/>
  <c r="F877" i="13"/>
  <c r="F876" i="13"/>
  <c r="F875" i="13"/>
  <c r="F874" i="13"/>
  <c r="F873" i="13"/>
  <c r="F872" i="13"/>
  <c r="F871" i="13"/>
  <c r="F870" i="13"/>
  <c r="F869" i="13"/>
  <c r="F868" i="13"/>
  <c r="F867" i="13"/>
  <c r="F866" i="13"/>
  <c r="F865" i="13"/>
  <c r="F864" i="13"/>
  <c r="F863" i="13"/>
  <c r="F862" i="13"/>
  <c r="F861" i="13"/>
  <c r="F860" i="13"/>
  <c r="F859" i="13"/>
  <c r="F858" i="13"/>
  <c r="F857" i="13"/>
  <c r="F856" i="13"/>
  <c r="F855" i="13"/>
  <c r="F854" i="13"/>
  <c r="F853" i="13"/>
  <c r="F852" i="13"/>
  <c r="F851" i="13"/>
  <c r="F850" i="13"/>
  <c r="F849" i="13"/>
  <c r="F848" i="13"/>
  <c r="F847" i="13"/>
  <c r="F846" i="13"/>
  <c r="F845" i="13"/>
  <c r="F844" i="13"/>
  <c r="F843" i="13"/>
  <c r="F842" i="13"/>
  <c r="F841" i="13"/>
  <c r="F840" i="13"/>
  <c r="F839" i="13"/>
  <c r="F838" i="13"/>
  <c r="F837" i="13"/>
  <c r="F836" i="13"/>
  <c r="F835" i="13"/>
  <c r="F834" i="13"/>
  <c r="F833" i="13"/>
  <c r="F832" i="13"/>
  <c r="F831" i="13"/>
  <c r="F830" i="13"/>
  <c r="F829" i="13"/>
  <c r="F828" i="13"/>
  <c r="F827" i="13"/>
  <c r="F826" i="13"/>
  <c r="F825" i="13"/>
  <c r="F824" i="13"/>
  <c r="F823" i="13"/>
  <c r="F822" i="13"/>
  <c r="F821" i="13"/>
  <c r="F820" i="13"/>
  <c r="F819" i="13"/>
  <c r="F818" i="13"/>
  <c r="F817" i="13"/>
  <c r="F816" i="13"/>
  <c r="F815" i="13"/>
  <c r="F814" i="13"/>
  <c r="F813" i="13"/>
  <c r="F812" i="13"/>
  <c r="F811" i="13"/>
  <c r="F810" i="13"/>
  <c r="F809" i="13"/>
  <c r="F808" i="13"/>
  <c r="F807" i="13"/>
  <c r="F806" i="13"/>
  <c r="F805" i="13"/>
  <c r="F804" i="13"/>
  <c r="F803" i="13"/>
  <c r="F802" i="13"/>
  <c r="F801" i="13"/>
  <c r="F800" i="13"/>
  <c r="F799" i="13"/>
  <c r="F798" i="13"/>
  <c r="F797" i="13"/>
  <c r="F796" i="13"/>
  <c r="F795" i="13"/>
  <c r="F794" i="13"/>
  <c r="F793" i="13"/>
  <c r="F792" i="13"/>
  <c r="F791" i="13"/>
  <c r="F790" i="13"/>
  <c r="F789" i="13"/>
  <c r="F788" i="13"/>
  <c r="F787" i="13"/>
  <c r="F786" i="13"/>
  <c r="F785" i="13"/>
  <c r="F784" i="13"/>
  <c r="F783" i="13"/>
  <c r="F782" i="13"/>
  <c r="F781" i="13"/>
  <c r="F780" i="13"/>
  <c r="F779" i="13"/>
  <c r="F778" i="13"/>
  <c r="F777" i="13"/>
  <c r="F776" i="13"/>
  <c r="F775" i="13"/>
  <c r="F774" i="13"/>
  <c r="F773" i="13"/>
  <c r="F772" i="13"/>
  <c r="F771" i="13"/>
  <c r="F770" i="13"/>
  <c r="F769" i="13"/>
  <c r="F768" i="13"/>
  <c r="F767" i="13"/>
  <c r="F766" i="13"/>
  <c r="F765" i="13"/>
  <c r="F764" i="13"/>
  <c r="F763" i="13"/>
  <c r="F762" i="13"/>
  <c r="F761" i="13"/>
  <c r="F760" i="13"/>
  <c r="F759" i="13"/>
  <c r="F758" i="13"/>
  <c r="F757" i="13"/>
  <c r="F756" i="13"/>
  <c r="F755" i="13"/>
  <c r="F754" i="13"/>
  <c r="F753" i="13"/>
  <c r="F752" i="13"/>
  <c r="F751" i="13"/>
  <c r="F750" i="13"/>
  <c r="F749" i="13"/>
  <c r="F748" i="13"/>
  <c r="F747" i="13"/>
  <c r="F746" i="13"/>
  <c r="F745" i="13"/>
  <c r="F744" i="13"/>
  <c r="F743" i="13"/>
  <c r="F742" i="13"/>
  <c r="F741" i="13"/>
  <c r="F740" i="13"/>
  <c r="F739" i="13"/>
  <c r="F738" i="13"/>
  <c r="F737" i="13"/>
  <c r="F736" i="13"/>
  <c r="F735" i="13"/>
  <c r="F734" i="13"/>
  <c r="F733" i="13"/>
  <c r="F732" i="13"/>
  <c r="F731" i="13"/>
  <c r="F730" i="13"/>
  <c r="F729" i="13"/>
  <c r="F728" i="13"/>
  <c r="F727" i="13"/>
  <c r="F726" i="13"/>
  <c r="F725" i="13"/>
  <c r="F724" i="13"/>
  <c r="F723" i="13"/>
  <c r="F722" i="13"/>
  <c r="F721" i="13"/>
  <c r="F720" i="13"/>
  <c r="F719" i="13"/>
  <c r="F718" i="13"/>
  <c r="F717" i="13"/>
  <c r="F716" i="13"/>
  <c r="F715" i="13"/>
  <c r="F714" i="13"/>
  <c r="F713" i="13"/>
  <c r="F712" i="13"/>
  <c r="F711" i="13"/>
  <c r="F710" i="13"/>
  <c r="F709" i="13"/>
  <c r="F708" i="13"/>
  <c r="F707" i="13"/>
  <c r="F706" i="13"/>
  <c r="F705" i="13"/>
  <c r="F704" i="13"/>
  <c r="F703" i="13"/>
  <c r="F702" i="13"/>
  <c r="F701" i="13"/>
  <c r="F700" i="13"/>
  <c r="F699" i="13"/>
  <c r="F698" i="13"/>
  <c r="F697" i="13"/>
  <c r="F696" i="13"/>
  <c r="F695" i="13"/>
  <c r="F694" i="13"/>
  <c r="F693" i="13"/>
  <c r="F692" i="13"/>
  <c r="F691" i="13"/>
  <c r="F690" i="13"/>
  <c r="F689" i="13"/>
  <c r="F688" i="13"/>
  <c r="F687" i="13"/>
  <c r="F686" i="13"/>
  <c r="F685" i="13"/>
  <c r="F684" i="13"/>
  <c r="F683" i="13"/>
  <c r="F682" i="13"/>
  <c r="F681" i="13"/>
  <c r="F680" i="13"/>
  <c r="F679" i="13"/>
  <c r="F678" i="13"/>
  <c r="F677" i="13"/>
  <c r="F676" i="13"/>
  <c r="F675" i="13"/>
  <c r="F674" i="13"/>
  <c r="F673" i="13"/>
  <c r="F672" i="13"/>
  <c r="F671" i="13"/>
  <c r="F670" i="13"/>
  <c r="F669" i="13"/>
  <c r="F668" i="13"/>
  <c r="F667" i="13"/>
  <c r="F666" i="13"/>
  <c r="F665" i="13"/>
  <c r="F664" i="13"/>
  <c r="F663" i="13"/>
  <c r="F662" i="13"/>
  <c r="F661" i="13"/>
  <c r="F660" i="13"/>
  <c r="F659" i="13"/>
  <c r="F658" i="13"/>
  <c r="F657" i="13"/>
  <c r="F656" i="13"/>
  <c r="F655" i="13"/>
  <c r="F654" i="13"/>
  <c r="F653" i="13"/>
  <c r="F652" i="13"/>
  <c r="F651" i="13"/>
  <c r="F650" i="13"/>
  <c r="F649" i="13"/>
  <c r="F648" i="13"/>
  <c r="F647" i="13"/>
  <c r="F646" i="13"/>
  <c r="F645" i="13"/>
  <c r="F644" i="13"/>
  <c r="F643" i="13"/>
  <c r="F642" i="13"/>
  <c r="F641" i="13"/>
  <c r="F640" i="13"/>
  <c r="F639" i="13"/>
  <c r="F638" i="13"/>
  <c r="F637" i="13"/>
  <c r="F636" i="13"/>
  <c r="F635" i="13"/>
  <c r="F634" i="13"/>
  <c r="F633" i="13"/>
  <c r="F632" i="13"/>
  <c r="F631" i="13"/>
  <c r="F630" i="13"/>
  <c r="F629" i="13"/>
  <c r="F628" i="13"/>
  <c r="F627" i="13"/>
  <c r="F626" i="13"/>
  <c r="F625" i="13"/>
  <c r="F624" i="13"/>
  <c r="F623" i="13"/>
  <c r="F622" i="13"/>
  <c r="F621" i="13"/>
  <c r="F620" i="13"/>
  <c r="F619" i="13"/>
  <c r="F618" i="13"/>
  <c r="F617" i="13"/>
  <c r="F616" i="13"/>
  <c r="F615" i="13"/>
  <c r="F614" i="13"/>
  <c r="F613" i="13"/>
  <c r="F612" i="13"/>
  <c r="F611" i="13"/>
  <c r="F610" i="13"/>
  <c r="F609" i="13"/>
  <c r="F608" i="13"/>
  <c r="F607" i="13"/>
  <c r="F606" i="13"/>
  <c r="F605" i="13"/>
  <c r="F604" i="13"/>
  <c r="F603" i="13"/>
  <c r="F602" i="13"/>
  <c r="F601" i="13"/>
  <c r="F600" i="13"/>
  <c r="F599" i="13"/>
  <c r="F598" i="13"/>
  <c r="F597" i="13"/>
  <c r="F596" i="13"/>
  <c r="F595" i="13"/>
  <c r="F594" i="13"/>
  <c r="F593" i="13"/>
  <c r="F592" i="13"/>
  <c r="F591" i="13"/>
  <c r="F590" i="13"/>
  <c r="F589" i="13"/>
  <c r="F588" i="13"/>
  <c r="F587" i="13"/>
  <c r="F586" i="13"/>
  <c r="F585" i="13"/>
  <c r="F584" i="13"/>
  <c r="F583" i="13"/>
  <c r="F582" i="13"/>
  <c r="F581" i="13"/>
  <c r="F580" i="13"/>
  <c r="F579" i="13"/>
  <c r="F578" i="13"/>
  <c r="F577" i="13"/>
  <c r="F576" i="13"/>
  <c r="F575" i="13"/>
  <c r="F574" i="13"/>
  <c r="F573" i="13"/>
  <c r="F572" i="13"/>
  <c r="F571" i="13"/>
  <c r="F570" i="13"/>
  <c r="F569" i="13"/>
  <c r="F568" i="13"/>
  <c r="F567" i="13"/>
  <c r="F566" i="13"/>
  <c r="F565" i="13"/>
  <c r="F564" i="13"/>
  <c r="F563" i="13"/>
  <c r="F562" i="13"/>
  <c r="F561" i="13"/>
  <c r="F560" i="13"/>
  <c r="F559" i="13"/>
  <c r="F558" i="13"/>
  <c r="F557" i="13"/>
  <c r="F556" i="13"/>
  <c r="F555" i="13"/>
  <c r="F554" i="13"/>
  <c r="F553" i="13"/>
  <c r="F552" i="13"/>
  <c r="F551" i="13"/>
  <c r="F550" i="13"/>
  <c r="F549" i="13"/>
  <c r="F548" i="13"/>
  <c r="F547" i="13"/>
  <c r="F546" i="13"/>
  <c r="F545" i="13"/>
  <c r="F544" i="13"/>
  <c r="F543" i="13"/>
  <c r="F542" i="13"/>
  <c r="F541" i="13"/>
  <c r="F540" i="13"/>
  <c r="F539" i="13"/>
  <c r="F538" i="13"/>
  <c r="F537" i="13"/>
  <c r="F536" i="13"/>
  <c r="F535" i="13"/>
  <c r="F534" i="13"/>
  <c r="F533" i="13"/>
  <c r="F532" i="13"/>
  <c r="F531" i="13"/>
  <c r="F530" i="13"/>
  <c r="F529" i="13"/>
  <c r="F528" i="13"/>
  <c r="F527" i="13"/>
  <c r="F526" i="13"/>
  <c r="F525" i="13"/>
  <c r="F524" i="13"/>
  <c r="F523" i="13"/>
  <c r="F522" i="13"/>
  <c r="F521" i="13"/>
  <c r="F520" i="13"/>
  <c r="F519" i="13"/>
  <c r="F518" i="13"/>
  <c r="F517" i="13"/>
  <c r="F516" i="13"/>
  <c r="F515" i="13"/>
  <c r="F514" i="13"/>
  <c r="F513" i="13"/>
  <c r="F512" i="13"/>
  <c r="F511" i="13"/>
  <c r="F510" i="13"/>
  <c r="F509" i="13"/>
  <c r="F508" i="13"/>
  <c r="F507" i="13"/>
  <c r="F506" i="13"/>
  <c r="F505" i="13"/>
  <c r="F504" i="13"/>
  <c r="F503" i="13"/>
  <c r="F502" i="13"/>
  <c r="F501" i="13"/>
  <c r="F500" i="13"/>
  <c r="F499" i="13"/>
  <c r="F498" i="13"/>
  <c r="F497" i="13"/>
  <c r="F496" i="13"/>
  <c r="F495" i="13"/>
  <c r="F494" i="13"/>
  <c r="F493" i="13"/>
  <c r="F492" i="13"/>
  <c r="F491" i="13"/>
  <c r="F490" i="13"/>
  <c r="F489" i="13"/>
  <c r="F488" i="13"/>
  <c r="F487" i="13"/>
  <c r="F486" i="13"/>
  <c r="F485" i="13"/>
  <c r="F484" i="13"/>
  <c r="F483" i="13"/>
  <c r="F482" i="13"/>
  <c r="F481" i="13"/>
  <c r="F480" i="13"/>
  <c r="F479" i="13"/>
  <c r="F478" i="13"/>
  <c r="F477" i="13"/>
  <c r="F476" i="13"/>
  <c r="F475" i="13"/>
  <c r="F474" i="13"/>
  <c r="F473" i="13"/>
  <c r="F472" i="13"/>
  <c r="F471" i="13"/>
  <c r="F470" i="13"/>
  <c r="F469" i="13"/>
  <c r="F468" i="13"/>
  <c r="F467" i="13"/>
  <c r="F466" i="13"/>
  <c r="F465" i="13"/>
  <c r="F464" i="13"/>
  <c r="F463" i="13"/>
  <c r="F462" i="13"/>
  <c r="F461" i="13"/>
  <c r="F460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6" i="13"/>
  <c r="F445" i="13"/>
  <c r="F444" i="13"/>
  <c r="F443" i="13"/>
  <c r="F442" i="13"/>
  <c r="F441" i="13"/>
  <c r="F440" i="13"/>
  <c r="F439" i="13"/>
  <c r="F438" i="13"/>
  <c r="F437" i="13"/>
  <c r="F436" i="13"/>
  <c r="F435" i="13"/>
  <c r="F434" i="13"/>
  <c r="F433" i="13"/>
  <c r="F432" i="13"/>
  <c r="F431" i="13"/>
  <c r="F430" i="13"/>
  <c r="F429" i="13"/>
  <c r="F428" i="13"/>
  <c r="F427" i="13"/>
  <c r="F426" i="13"/>
  <c r="F425" i="13"/>
  <c r="F424" i="13"/>
  <c r="F423" i="13"/>
  <c r="F422" i="13"/>
  <c r="F421" i="13"/>
  <c r="F420" i="13"/>
  <c r="F419" i="13"/>
  <c r="F418" i="13"/>
  <c r="F417" i="13"/>
  <c r="F416" i="13"/>
  <c r="F415" i="13"/>
  <c r="F414" i="13"/>
  <c r="F413" i="13"/>
  <c r="F412" i="13"/>
  <c r="F411" i="13"/>
  <c r="F410" i="13"/>
  <c r="F409" i="13"/>
  <c r="F408" i="13"/>
  <c r="F407" i="13"/>
  <c r="F406" i="13"/>
  <c r="F405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6" i="13"/>
  <c r="F315" i="13"/>
  <c r="F314" i="13"/>
  <c r="F313" i="13"/>
  <c r="F312" i="13"/>
  <c r="F311" i="13"/>
  <c r="F310" i="13"/>
  <c r="F309" i="13"/>
  <c r="F308" i="13"/>
  <c r="F307" i="13"/>
  <c r="F306" i="13"/>
  <c r="F305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288" i="13"/>
  <c r="F287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AL14" i="11"/>
  <c r="S14" i="11"/>
  <c r="R14" i="11"/>
  <c r="Q14" i="11"/>
  <c r="K14" i="11"/>
  <c r="J14" i="11"/>
  <c r="AL13" i="11"/>
  <c r="S13" i="11"/>
  <c r="R13" i="11"/>
  <c r="Q13" i="11"/>
  <c r="K13" i="11"/>
  <c r="J13" i="11"/>
  <c r="AL12" i="11"/>
  <c r="S12" i="11"/>
  <c r="R12" i="11"/>
  <c r="Q12" i="11"/>
  <c r="K12" i="11"/>
  <c r="J12" i="11"/>
  <c r="AL11" i="11"/>
  <c r="S11" i="11"/>
  <c r="R11" i="11"/>
  <c r="Q11" i="11"/>
  <c r="K11" i="11"/>
  <c r="J11" i="11"/>
  <c r="AL10" i="11"/>
  <c r="S10" i="11"/>
  <c r="R10" i="11"/>
  <c r="Q10" i="11"/>
  <c r="K10" i="11"/>
  <c r="J10" i="11"/>
  <c r="AL9" i="11"/>
  <c r="S9" i="11"/>
  <c r="R9" i="11"/>
  <c r="Q9" i="11"/>
  <c r="K9" i="11"/>
  <c r="J9" i="11"/>
  <c r="AH9" i="11" s="1"/>
  <c r="AJ9" i="11" s="1"/>
  <c r="AL8" i="11"/>
  <c r="S8" i="11"/>
  <c r="R8" i="11"/>
  <c r="Q8" i="11"/>
  <c r="K8" i="11"/>
  <c r="J8" i="11"/>
  <c r="AL7" i="11"/>
  <c r="S7" i="11"/>
  <c r="R7" i="11"/>
  <c r="Q7" i="11"/>
  <c r="K7" i="11"/>
  <c r="J7" i="11"/>
  <c r="AL6" i="11"/>
  <c r="S6" i="11"/>
  <c r="R6" i="11"/>
  <c r="Q6" i="11"/>
  <c r="K6" i="11"/>
  <c r="J6" i="11"/>
  <c r="S14" i="10"/>
  <c r="S13" i="10"/>
  <c r="S12" i="10"/>
  <c r="S11" i="10"/>
  <c r="S10" i="10"/>
  <c r="S9" i="10"/>
  <c r="S8" i="10"/>
  <c r="S7" i="10"/>
  <c r="S6" i="10"/>
  <c r="N17" i="9"/>
  <c r="N16" i="9"/>
  <c r="N15" i="9"/>
  <c r="N14" i="9"/>
  <c r="N13" i="9"/>
  <c r="N12" i="9"/>
  <c r="N11" i="9"/>
  <c r="N10" i="9"/>
  <c r="N9" i="9"/>
  <c r="N8" i="9"/>
  <c r="N7" i="9"/>
  <c r="N6" i="9"/>
  <c r="M14" i="8"/>
  <c r="M13" i="8"/>
  <c r="M12" i="8"/>
  <c r="M11" i="8"/>
  <c r="M10" i="8"/>
  <c r="M9" i="8"/>
  <c r="M8" i="8"/>
  <c r="M7" i="8"/>
  <c r="M6" i="8"/>
  <c r="V9" i="7"/>
  <c r="V8" i="7"/>
  <c r="V7" i="7"/>
  <c r="V6" i="7"/>
  <c r="U15" i="6"/>
  <c r="U14" i="6"/>
  <c r="U13" i="6"/>
  <c r="U12" i="6"/>
  <c r="U11" i="6"/>
  <c r="U10" i="6"/>
  <c r="U9" i="6"/>
  <c r="U8" i="6"/>
  <c r="U7" i="6"/>
  <c r="U6" i="6"/>
  <c r="V11" i="5"/>
  <c r="V10" i="5"/>
  <c r="V9" i="5"/>
  <c r="V8" i="5"/>
  <c r="V7" i="5"/>
  <c r="V6" i="5"/>
  <c r="L1409" i="13" s="1"/>
  <c r="BE29" i="4"/>
  <c r="L1382" i="13" s="1"/>
  <c r="BB29" i="4"/>
  <c r="BC29" i="4" s="1"/>
  <c r="BE28" i="4"/>
  <c r="L1342" i="13" s="1"/>
  <c r="BB28" i="4"/>
  <c r="BC28" i="4" s="1"/>
  <c r="BE27" i="4"/>
  <c r="L1289" i="13" s="1"/>
  <c r="BB27" i="4"/>
  <c r="BC27" i="4" s="1"/>
  <c r="BE26" i="4"/>
  <c r="L1217" i="13" s="1"/>
  <c r="BB26" i="4"/>
  <c r="BC26" i="4" s="1"/>
  <c r="BE25" i="4"/>
  <c r="L1142" i="13" s="1"/>
  <c r="BB25" i="4"/>
  <c r="BC25" i="4" s="1"/>
  <c r="BE24" i="4"/>
  <c r="L1120" i="13" s="1"/>
  <c r="BB24" i="4"/>
  <c r="BC24" i="4" s="1"/>
  <c r="BE23" i="4"/>
  <c r="L1079" i="13" s="1"/>
  <c r="BB23" i="4"/>
  <c r="BC23" i="4" s="1"/>
  <c r="BE22" i="4"/>
  <c r="L1008" i="13" s="1"/>
  <c r="BB22" i="4"/>
  <c r="BC22" i="4" s="1"/>
  <c r="BE21" i="4"/>
  <c r="L967" i="13" s="1"/>
  <c r="BB21" i="4"/>
  <c r="BC21" i="4" s="1"/>
  <c r="BE20" i="4"/>
  <c r="L926" i="13" s="1"/>
  <c r="BB20" i="4"/>
  <c r="BC20" i="4" s="1"/>
  <c r="BE19" i="4"/>
  <c r="L874" i="13" s="1"/>
  <c r="BB19" i="4"/>
  <c r="BC19" i="4" s="1"/>
  <c r="BE18" i="4"/>
  <c r="L814" i="13" s="1"/>
  <c r="BB18" i="4"/>
  <c r="BC18" i="4" s="1"/>
  <c r="BE17" i="4"/>
  <c r="L775" i="13" s="1"/>
  <c r="BB17" i="4"/>
  <c r="BC17" i="4" s="1"/>
  <c r="BE16" i="4"/>
  <c r="E103" i="14" s="1"/>
  <c r="BB16" i="4"/>
  <c r="BC16" i="4" s="1"/>
  <c r="BE15" i="4"/>
  <c r="E102" i="14" s="1"/>
  <c r="BB15" i="4"/>
  <c r="BC15" i="4" s="1"/>
  <c r="BE14" i="4"/>
  <c r="E101" i="14" s="1"/>
  <c r="BB14" i="4"/>
  <c r="BC14" i="4" s="1"/>
  <c r="BE13" i="4"/>
  <c r="E100" i="14" s="1"/>
  <c r="BB13" i="4"/>
  <c r="BC13" i="4" s="1"/>
  <c r="BE12" i="4"/>
  <c r="E99" i="14" s="1"/>
  <c r="BB12" i="4"/>
  <c r="BC12" i="4" s="1"/>
  <c r="BE11" i="4"/>
  <c r="E98" i="14" s="1"/>
  <c r="BB11" i="4"/>
  <c r="BC11" i="4" s="1"/>
  <c r="BE10" i="4"/>
  <c r="E97" i="14" s="1"/>
  <c r="BB10" i="4"/>
  <c r="BC10" i="4" s="1"/>
  <c r="BE9" i="4"/>
  <c r="E96" i="14" s="1"/>
  <c r="BB9" i="4"/>
  <c r="BC9" i="4" s="1"/>
  <c r="BE8" i="4"/>
  <c r="E95" i="14" s="1"/>
  <c r="BB8" i="4"/>
  <c r="BC8" i="4" s="1"/>
  <c r="BE7" i="4"/>
  <c r="E94" i="14" s="1"/>
  <c r="BB7" i="4"/>
  <c r="BC7" i="4" s="1"/>
  <c r="BE6" i="4"/>
  <c r="E93" i="14" s="1"/>
  <c r="BB6" i="4"/>
  <c r="BC6" i="4" s="1"/>
  <c r="AA8" i="3"/>
  <c r="E92" i="14" s="1"/>
  <c r="W8" i="3"/>
  <c r="AA7" i="3"/>
  <c r="E91" i="14" s="1"/>
  <c r="W7" i="3"/>
  <c r="AA6" i="3"/>
  <c r="E90" i="14" s="1"/>
  <c r="W6" i="3"/>
  <c r="K89" i="2"/>
  <c r="E89" i="14" s="1"/>
  <c r="K88" i="2"/>
  <c r="E88" i="14" s="1"/>
  <c r="K87" i="2"/>
  <c r="E87" i="14" s="1"/>
  <c r="K86" i="2"/>
  <c r="E86" i="14" s="1"/>
  <c r="K85" i="2"/>
  <c r="E85" i="14" s="1"/>
  <c r="K84" i="2"/>
  <c r="E84" i="14" s="1"/>
  <c r="K83" i="2"/>
  <c r="E83" i="14" s="1"/>
  <c r="K82" i="2"/>
  <c r="E82" i="14" s="1"/>
  <c r="K81" i="2"/>
  <c r="E81" i="14" s="1"/>
  <c r="K80" i="2"/>
  <c r="E80" i="14" s="1"/>
  <c r="K79" i="2"/>
  <c r="E79" i="14" s="1"/>
  <c r="K78" i="2"/>
  <c r="E78" i="14" s="1"/>
  <c r="K77" i="2"/>
  <c r="E77" i="14" s="1"/>
  <c r="K76" i="2"/>
  <c r="E76" i="14" s="1"/>
  <c r="K75" i="2"/>
  <c r="E75" i="14" s="1"/>
  <c r="K74" i="2"/>
  <c r="E74" i="14" s="1"/>
  <c r="K73" i="2"/>
  <c r="E73" i="14" s="1"/>
  <c r="K72" i="2"/>
  <c r="E72" i="14" s="1"/>
  <c r="K71" i="2"/>
  <c r="E71" i="14" s="1"/>
  <c r="K70" i="2"/>
  <c r="E70" i="14" s="1"/>
  <c r="K69" i="2"/>
  <c r="E69" i="14" s="1"/>
  <c r="K68" i="2"/>
  <c r="E68" i="14" s="1"/>
  <c r="K67" i="2"/>
  <c r="E67" i="14" s="1"/>
  <c r="K66" i="2"/>
  <c r="E66" i="14" s="1"/>
  <c r="K65" i="2"/>
  <c r="E65" i="14" s="1"/>
  <c r="K64" i="2"/>
  <c r="E64" i="14" s="1"/>
  <c r="K63" i="2"/>
  <c r="E63" i="14" s="1"/>
  <c r="K62" i="2"/>
  <c r="E62" i="14" s="1"/>
  <c r="K61" i="2"/>
  <c r="E61" i="14" s="1"/>
  <c r="K60" i="2"/>
  <c r="E60" i="14" s="1"/>
  <c r="K59" i="2"/>
  <c r="E59" i="14" s="1"/>
  <c r="K58" i="2"/>
  <c r="E58" i="14" s="1"/>
  <c r="K57" i="2"/>
  <c r="E57" i="14" s="1"/>
  <c r="K56" i="2"/>
  <c r="E56" i="14" s="1"/>
  <c r="K55" i="2"/>
  <c r="E55" i="14" s="1"/>
  <c r="K54" i="2"/>
  <c r="E54" i="14" s="1"/>
  <c r="K53" i="2"/>
  <c r="E53" i="14" s="1"/>
  <c r="K52" i="2"/>
  <c r="E52" i="14" s="1"/>
  <c r="K51" i="2"/>
  <c r="E51" i="14" s="1"/>
  <c r="K50" i="2"/>
  <c r="E50" i="14" s="1"/>
  <c r="K49" i="2"/>
  <c r="L49" i="13" s="1"/>
  <c r="K48" i="2"/>
  <c r="E48" i="14" s="1"/>
  <c r="K47" i="2"/>
  <c r="E47" i="14" s="1"/>
  <c r="K46" i="2"/>
  <c r="E46" i="14" s="1"/>
  <c r="K45" i="2"/>
  <c r="E45" i="14" s="1"/>
  <c r="K44" i="2"/>
  <c r="E44" i="14" s="1"/>
  <c r="K43" i="2"/>
  <c r="E43" i="14" s="1"/>
  <c r="K42" i="2"/>
  <c r="E42" i="14" s="1"/>
  <c r="K41" i="2"/>
  <c r="E41" i="14" s="1"/>
  <c r="K40" i="2"/>
  <c r="E40" i="14" s="1"/>
  <c r="K39" i="2"/>
  <c r="E39" i="14" s="1"/>
  <c r="K38" i="2"/>
  <c r="E38" i="14" s="1"/>
  <c r="K37" i="2"/>
  <c r="E37" i="14" s="1"/>
  <c r="K36" i="2"/>
  <c r="E36" i="14" s="1"/>
  <c r="K35" i="2"/>
  <c r="E35" i="14" s="1"/>
  <c r="K34" i="2"/>
  <c r="E34" i="14" s="1"/>
  <c r="K33" i="2"/>
  <c r="E33" i="14" s="1"/>
  <c r="K32" i="2"/>
  <c r="E32" i="14" s="1"/>
  <c r="K31" i="2"/>
  <c r="E31" i="14" s="1"/>
  <c r="K30" i="2"/>
  <c r="E30" i="14" s="1"/>
  <c r="K29" i="2"/>
  <c r="E29" i="14" s="1"/>
  <c r="K28" i="2"/>
  <c r="E28" i="14" s="1"/>
  <c r="K27" i="2"/>
  <c r="E27" i="14" s="1"/>
  <c r="K26" i="2"/>
  <c r="E26" i="14" s="1"/>
  <c r="K25" i="2"/>
  <c r="E25" i="14" s="1"/>
  <c r="K24" i="2"/>
  <c r="E24" i="14" s="1"/>
  <c r="K23" i="2"/>
  <c r="E23" i="14" s="1"/>
  <c r="K22" i="2"/>
  <c r="E22" i="14" s="1"/>
  <c r="K21" i="2"/>
  <c r="E21" i="14" s="1"/>
  <c r="K20" i="2"/>
  <c r="E20" i="14" s="1"/>
  <c r="K19" i="2"/>
  <c r="E19" i="14" s="1"/>
  <c r="K18" i="2"/>
  <c r="E18" i="14" s="1"/>
  <c r="K17" i="2"/>
  <c r="E17" i="14" s="1"/>
  <c r="K16" i="2"/>
  <c r="E16" i="14" s="1"/>
  <c r="K15" i="2"/>
  <c r="E15" i="14" s="1"/>
  <c r="K14" i="2"/>
  <c r="E14" i="14" s="1"/>
  <c r="K13" i="2"/>
  <c r="E13" i="14" s="1"/>
  <c r="K12" i="2"/>
  <c r="E12" i="14" s="1"/>
  <c r="K11" i="2"/>
  <c r="E11" i="14" s="1"/>
  <c r="K10" i="2"/>
  <c r="E10" i="14" s="1"/>
  <c r="K9" i="2"/>
  <c r="E9" i="14" s="1"/>
  <c r="K8" i="2"/>
  <c r="E8" i="14" s="1"/>
  <c r="K7" i="2"/>
  <c r="E7" i="14" s="1"/>
  <c r="K6" i="2"/>
  <c r="E6" i="14" s="1"/>
  <c r="G13" i="1"/>
  <c r="I13" i="1" s="1"/>
  <c r="G12" i="1"/>
  <c r="I12" i="1" s="1"/>
  <c r="G11" i="1"/>
  <c r="I11" i="1" s="1"/>
  <c r="G10" i="1"/>
  <c r="I10" i="1" s="1"/>
  <c r="N9" i="1"/>
  <c r="M9" i="1"/>
  <c r="L9" i="1"/>
  <c r="G9" i="1"/>
  <c r="I9" i="1" s="1"/>
  <c r="N8" i="1"/>
  <c r="M8" i="1"/>
  <c r="L8" i="1"/>
  <c r="G8" i="1"/>
  <c r="I8" i="1" s="1"/>
  <c r="N7" i="1"/>
  <c r="M7" i="1"/>
  <c r="L7" i="1"/>
  <c r="G7" i="1"/>
  <c r="I7" i="1" s="1"/>
  <c r="N6" i="1"/>
  <c r="M6" i="1"/>
  <c r="L6" i="1"/>
  <c r="G6" i="1"/>
  <c r="I6" i="1" s="1"/>
  <c r="AH11" i="11" l="1"/>
  <c r="AK11" i="11" s="1"/>
  <c r="AH12" i="11"/>
  <c r="AK12" i="11" s="1"/>
  <c r="AH10" i="11"/>
  <c r="AK10" i="11" s="1"/>
  <c r="AH8" i="11"/>
  <c r="AH6" i="11"/>
  <c r="AI6" i="11" s="1"/>
  <c r="AH14" i="11"/>
  <c r="AI14" i="11" s="1"/>
  <c r="AH7" i="11"/>
  <c r="AK7" i="11" s="1"/>
  <c r="AH13" i="11"/>
  <c r="AK8" i="11"/>
  <c r="AJ8" i="11"/>
  <c r="AI8" i="11"/>
  <c r="AK13" i="11"/>
  <c r="AJ13" i="11"/>
  <c r="AI13" i="11"/>
  <c r="AK6" i="11"/>
  <c r="AJ6" i="11"/>
  <c r="L1564" i="13"/>
  <c r="L1556" i="13"/>
  <c r="L1563" i="13"/>
  <c r="L1555" i="13"/>
  <c r="E125" i="14"/>
  <c r="L1562" i="13"/>
  <c r="L1554" i="13"/>
  <c r="L1561" i="13"/>
  <c r="L1553" i="13"/>
  <c r="L1568" i="13"/>
  <c r="L1560" i="13"/>
  <c r="L1552" i="13"/>
  <c r="L1567" i="13"/>
  <c r="L1559" i="13"/>
  <c r="L1551" i="13"/>
  <c r="L1566" i="13"/>
  <c r="L1558" i="13"/>
  <c r="L1565" i="13"/>
  <c r="L1557" i="13"/>
  <c r="L1812" i="13"/>
  <c r="L1811" i="13"/>
  <c r="E141" i="14"/>
  <c r="L1810" i="13"/>
  <c r="L1809" i="13"/>
  <c r="L1816" i="13"/>
  <c r="L1808" i="13"/>
  <c r="L1815" i="13"/>
  <c r="L1807" i="13"/>
  <c r="L1814" i="13"/>
  <c r="L1813" i="13"/>
  <c r="L1964" i="13"/>
  <c r="L1956" i="13"/>
  <c r="L1963" i="13"/>
  <c r="E157" i="14"/>
  <c r="L1962" i="13"/>
  <c r="L1961" i="13"/>
  <c r="L1960" i="13"/>
  <c r="L1959" i="13"/>
  <c r="L1958" i="13"/>
  <c r="L1957" i="13"/>
  <c r="AK9" i="11"/>
  <c r="L774" i="13"/>
  <c r="L783" i="13"/>
  <c r="L792" i="13"/>
  <c r="L801" i="13"/>
  <c r="L810" i="13"/>
  <c r="L840" i="13"/>
  <c r="L870" i="13"/>
  <c r="L889" i="13"/>
  <c r="L919" i="13"/>
  <c r="L938" i="13"/>
  <c r="L968" i="13"/>
  <c r="L998" i="13"/>
  <c r="L1017" i="13"/>
  <c r="L1047" i="13"/>
  <c r="L1066" i="13"/>
  <c r="L1096" i="13"/>
  <c r="L1126" i="13"/>
  <c r="L1145" i="13"/>
  <c r="L1166" i="13"/>
  <c r="L1198" i="13"/>
  <c r="L1278" i="13"/>
  <c r="L1293" i="13"/>
  <c r="L1285" i="13"/>
  <c r="L1277" i="13"/>
  <c r="L1269" i="13"/>
  <c r="L1261" i="13"/>
  <c r="L1253" i="13"/>
  <c r="L1245" i="13"/>
  <c r="L1292" i="13"/>
  <c r="L1284" i="13"/>
  <c r="L1276" i="13"/>
  <c r="L1268" i="13"/>
  <c r="L1260" i="13"/>
  <c r="L1252" i="13"/>
  <c r="E114" i="14"/>
  <c r="L1291" i="13"/>
  <c r="L1283" i="13"/>
  <c r="L1275" i="13"/>
  <c r="L1267" i="13"/>
  <c r="L1259" i="13"/>
  <c r="L1251" i="13"/>
  <c r="L1290" i="13"/>
  <c r="L1282" i="13"/>
  <c r="L1274" i="13"/>
  <c r="L1266" i="13"/>
  <c r="L1258" i="13"/>
  <c r="L1250" i="13"/>
  <c r="L1295" i="13"/>
  <c r="L1287" i="13"/>
  <c r="L1279" i="13"/>
  <c r="L1271" i="13"/>
  <c r="L1263" i="13"/>
  <c r="L1255" i="13"/>
  <c r="L1247" i="13"/>
  <c r="L1580" i="13"/>
  <c r="L1572" i="13"/>
  <c r="E126" i="14"/>
  <c r="L1579" i="13"/>
  <c r="L1571" i="13"/>
  <c r="L1586" i="13"/>
  <c r="L1578" i="13"/>
  <c r="L1570" i="13"/>
  <c r="L1585" i="13"/>
  <c r="L1577" i="13"/>
  <c r="L1569" i="13"/>
  <c r="L1584" i="13"/>
  <c r="L1576" i="13"/>
  <c r="L1583" i="13"/>
  <c r="L1575" i="13"/>
  <c r="L1582" i="13"/>
  <c r="L1574" i="13"/>
  <c r="L1581" i="13"/>
  <c r="L1573" i="13"/>
  <c r="L1820" i="13"/>
  <c r="E142" i="14"/>
  <c r="L1819" i="13"/>
  <c r="L1826" i="13"/>
  <c r="L1818" i="13"/>
  <c r="L1825" i="13"/>
  <c r="L1817" i="13"/>
  <c r="L1824" i="13"/>
  <c r="L1823" i="13"/>
  <c r="L1822" i="13"/>
  <c r="L1821" i="13"/>
  <c r="L1972" i="13"/>
  <c r="E158" i="14"/>
  <c r="L1979" i="13"/>
  <c r="L1971" i="13"/>
  <c r="L1978" i="13"/>
  <c r="L1970" i="13"/>
  <c r="L1977" i="13"/>
  <c r="L1969" i="13"/>
  <c r="L1976" i="13"/>
  <c r="L1968" i="13"/>
  <c r="L1975" i="13"/>
  <c r="L1967" i="13"/>
  <c r="L1974" i="13"/>
  <c r="L1966" i="13"/>
  <c r="L1973" i="13"/>
  <c r="L1965" i="13"/>
  <c r="L12" i="13"/>
  <c r="L20" i="13"/>
  <c r="L28" i="13"/>
  <c r="L36" i="13"/>
  <c r="L44" i="13"/>
  <c r="L52" i="13"/>
  <c r="L60" i="13"/>
  <c r="L68" i="13"/>
  <c r="L76" i="13"/>
  <c r="L84" i="13"/>
  <c r="L92" i="13"/>
  <c r="L100" i="13"/>
  <c r="L108" i="13"/>
  <c r="L116" i="13"/>
  <c r="L124" i="13"/>
  <c r="L132" i="13"/>
  <c r="L140" i="13"/>
  <c r="L148" i="13"/>
  <c r="L156" i="13"/>
  <c r="L164" i="13"/>
  <c r="L172" i="13"/>
  <c r="L180" i="13"/>
  <c r="L188" i="13"/>
  <c r="L196" i="13"/>
  <c r="L204" i="13"/>
  <c r="L212" i="13"/>
  <c r="L220" i="13"/>
  <c r="L228" i="13"/>
  <c r="L236" i="13"/>
  <c r="L244" i="13"/>
  <c r="L252" i="13"/>
  <c r="L260" i="13"/>
  <c r="L268" i="13"/>
  <c r="L276" i="13"/>
  <c r="L284" i="13"/>
  <c r="L292" i="13"/>
  <c r="L300" i="13"/>
  <c r="L308" i="13"/>
  <c r="L316" i="13"/>
  <c r="L324" i="13"/>
  <c r="L332" i="13"/>
  <c r="L340" i="13"/>
  <c r="L348" i="13"/>
  <c r="L356" i="13"/>
  <c r="L364" i="13"/>
  <c r="L372" i="13"/>
  <c r="L380" i="13"/>
  <c r="L388" i="13"/>
  <c r="L396" i="13"/>
  <c r="L404" i="13"/>
  <c r="L412" i="13"/>
  <c r="L420" i="13"/>
  <c r="L428" i="13"/>
  <c r="L436" i="13"/>
  <c r="L444" i="13"/>
  <c r="L452" i="13"/>
  <c r="L460" i="13"/>
  <c r="L468" i="13"/>
  <c r="L476" i="13"/>
  <c r="L484" i="13"/>
  <c r="L492" i="13"/>
  <c r="L500" i="13"/>
  <c r="L508" i="13"/>
  <c r="L516" i="13"/>
  <c r="L524" i="13"/>
  <c r="L532" i="13"/>
  <c r="L540" i="13"/>
  <c r="L548" i="13"/>
  <c r="L556" i="13"/>
  <c r="L564" i="13"/>
  <c r="L572" i="13"/>
  <c r="L580" i="13"/>
  <c r="L588" i="13"/>
  <c r="L596" i="13"/>
  <c r="L604" i="13"/>
  <c r="L612" i="13"/>
  <c r="L620" i="13"/>
  <c r="L628" i="13"/>
  <c r="L636" i="13"/>
  <c r="L644" i="13"/>
  <c r="L652" i="13"/>
  <c r="L660" i="13"/>
  <c r="L668" i="13"/>
  <c r="L676" i="13"/>
  <c r="L684" i="13"/>
  <c r="L692" i="13"/>
  <c r="L700" i="13"/>
  <c r="L708" i="13"/>
  <c r="L716" i="13"/>
  <c r="L724" i="13"/>
  <c r="L732" i="13"/>
  <c r="L740" i="13"/>
  <c r="L748" i="13"/>
  <c r="L831" i="13"/>
  <c r="L850" i="13"/>
  <c r="L880" i="13"/>
  <c r="L910" i="13"/>
  <c r="L929" i="13"/>
  <c r="L959" i="13"/>
  <c r="L978" i="13"/>
  <c r="L1038" i="13"/>
  <c r="L1057" i="13"/>
  <c r="L1087" i="13"/>
  <c r="L1106" i="13"/>
  <c r="L1136" i="13"/>
  <c r="L1177" i="13"/>
  <c r="L1209" i="13"/>
  <c r="L1232" i="13"/>
  <c r="L1302" i="13"/>
  <c r="L1353" i="13"/>
  <c r="L1366" i="13"/>
  <c r="L1417" i="13"/>
  <c r="E109" i="14"/>
  <c r="L1029" i="13"/>
  <c r="L1021" i="13"/>
  <c r="L1013" i="13"/>
  <c r="L1005" i="13"/>
  <c r="L997" i="13"/>
  <c r="L989" i="13"/>
  <c r="L1036" i="13"/>
  <c r="L1028" i="13"/>
  <c r="L1020" i="13"/>
  <c r="L1012" i="13"/>
  <c r="L1004" i="13"/>
  <c r="L996" i="13"/>
  <c r="L988" i="13"/>
  <c r="L1035" i="13"/>
  <c r="L1027" i="13"/>
  <c r="L1019" i="13"/>
  <c r="L1011" i="13"/>
  <c r="L1003" i="13"/>
  <c r="L995" i="13"/>
  <c r="L987" i="13"/>
  <c r="L1604" i="13"/>
  <c r="L1596" i="13"/>
  <c r="L1588" i="13"/>
  <c r="L1603" i="13"/>
  <c r="L1595" i="13"/>
  <c r="L1587" i="13"/>
  <c r="L1602" i="13"/>
  <c r="L1594" i="13"/>
  <c r="L1601" i="13"/>
  <c r="L1593" i="13"/>
  <c r="L1600" i="13"/>
  <c r="L1592" i="13"/>
  <c r="L1599" i="13"/>
  <c r="L1591" i="13"/>
  <c r="L1598" i="13"/>
  <c r="L1590" i="13"/>
  <c r="L1597" i="13"/>
  <c r="L1589" i="13"/>
  <c r="E127" i="14"/>
  <c r="L1836" i="13"/>
  <c r="L1828" i="13"/>
  <c r="L1835" i="13"/>
  <c r="L1827" i="13"/>
  <c r="L1834" i="13"/>
  <c r="L1833" i="13"/>
  <c r="L1832" i="13"/>
  <c r="L1831" i="13"/>
  <c r="L1830" i="13"/>
  <c r="L1829" i="13"/>
  <c r="E143" i="14"/>
  <c r="L1988" i="13"/>
  <c r="L1980" i="13"/>
  <c r="L1987" i="13"/>
  <c r="L1994" i="13"/>
  <c r="L1986" i="13"/>
  <c r="L1993" i="13"/>
  <c r="L1985" i="13"/>
  <c r="L1992" i="13"/>
  <c r="L1984" i="13"/>
  <c r="L1991" i="13"/>
  <c r="L1983" i="13"/>
  <c r="L1990" i="13"/>
  <c r="L1982" i="13"/>
  <c r="L1989" i="13"/>
  <c r="L1981" i="13"/>
  <c r="E159" i="14"/>
  <c r="AI11" i="11"/>
  <c r="L757" i="13"/>
  <c r="L766" i="13"/>
  <c r="L784" i="13"/>
  <c r="L793" i="13"/>
  <c r="L802" i="13"/>
  <c r="L822" i="13"/>
  <c r="L841" i="13"/>
  <c r="L871" i="13"/>
  <c r="L890" i="13"/>
  <c r="L920" i="13"/>
  <c r="L950" i="13"/>
  <c r="L969" i="13"/>
  <c r="L999" i="13"/>
  <c r="L1018" i="13"/>
  <c r="L1048" i="13"/>
  <c r="L1078" i="13"/>
  <c r="L1097" i="13"/>
  <c r="L1127" i="13"/>
  <c r="L1146" i="13"/>
  <c r="L1256" i="13"/>
  <c r="E104" i="14"/>
  <c r="L773" i="13"/>
  <c r="L765" i="13"/>
  <c r="L772" i="13"/>
  <c r="L764" i="13"/>
  <c r="L756" i="13"/>
  <c r="L1620" i="13"/>
  <c r="L1612" i="13"/>
  <c r="L1619" i="13"/>
  <c r="L1611" i="13"/>
  <c r="L1618" i="13"/>
  <c r="L1610" i="13"/>
  <c r="L1617" i="13"/>
  <c r="L1609" i="13"/>
  <c r="L1616" i="13"/>
  <c r="L1608" i="13"/>
  <c r="L1615" i="13"/>
  <c r="L1607" i="13"/>
  <c r="L1622" i="13"/>
  <c r="L1614" i="13"/>
  <c r="L1606" i="13"/>
  <c r="E128" i="14"/>
  <c r="L1621" i="13"/>
  <c r="L1613" i="13"/>
  <c r="L1605" i="13"/>
  <c r="L1844" i="13"/>
  <c r="L1843" i="13"/>
  <c r="L1842" i="13"/>
  <c r="L1841" i="13"/>
  <c r="L1840" i="13"/>
  <c r="L1839" i="13"/>
  <c r="L1846" i="13"/>
  <c r="L1838" i="13"/>
  <c r="E144" i="14"/>
  <c r="L1845" i="13"/>
  <c r="L1837" i="13"/>
  <c r="L2004" i="13"/>
  <c r="L1996" i="13"/>
  <c r="L2003" i="13"/>
  <c r="L1995" i="13"/>
  <c r="L2002" i="13"/>
  <c r="L2009" i="13"/>
  <c r="L2001" i="13"/>
  <c r="L2008" i="13"/>
  <c r="L2000" i="13"/>
  <c r="L2007" i="13"/>
  <c r="L1999" i="13"/>
  <c r="L2006" i="13"/>
  <c r="L1998" i="13"/>
  <c r="E160" i="14"/>
  <c r="L2005" i="13"/>
  <c r="L1997" i="13"/>
  <c r="AJ11" i="11"/>
  <c r="L13" i="13"/>
  <c r="L21" i="13"/>
  <c r="L29" i="13"/>
  <c r="L37" i="13"/>
  <c r="L45" i="13"/>
  <c r="L53" i="13"/>
  <c r="L61" i="13"/>
  <c r="L69" i="13"/>
  <c r="L77" i="13"/>
  <c r="L85" i="13"/>
  <c r="L93" i="13"/>
  <c r="L101" i="13"/>
  <c r="L109" i="13"/>
  <c r="L117" i="13"/>
  <c r="L125" i="13"/>
  <c r="L133" i="13"/>
  <c r="L141" i="13"/>
  <c r="L149" i="13"/>
  <c r="L157" i="13"/>
  <c r="L165" i="13"/>
  <c r="L173" i="13"/>
  <c r="L181" i="13"/>
  <c r="L189" i="13"/>
  <c r="L197" i="13"/>
  <c r="L205" i="13"/>
  <c r="L213" i="13"/>
  <c r="L221" i="13"/>
  <c r="L229" i="13"/>
  <c r="L237" i="13"/>
  <c r="L245" i="13"/>
  <c r="L253" i="13"/>
  <c r="L261" i="13"/>
  <c r="L269" i="13"/>
  <c r="L277" i="13"/>
  <c r="L285" i="13"/>
  <c r="L293" i="13"/>
  <c r="L301" i="13"/>
  <c r="L309" i="13"/>
  <c r="L317" i="13"/>
  <c r="L325" i="13"/>
  <c r="L333" i="13"/>
  <c r="L341" i="13"/>
  <c r="L349" i="13"/>
  <c r="L357" i="13"/>
  <c r="L365" i="13"/>
  <c r="L373" i="13"/>
  <c r="L381" i="13"/>
  <c r="L389" i="13"/>
  <c r="L397" i="13"/>
  <c r="L405" i="13"/>
  <c r="L413" i="13"/>
  <c r="L421" i="13"/>
  <c r="L429" i="13"/>
  <c r="L437" i="13"/>
  <c r="L445" i="13"/>
  <c r="L453" i="13"/>
  <c r="L461" i="13"/>
  <c r="L469" i="13"/>
  <c r="L477" i="13"/>
  <c r="L485" i="13"/>
  <c r="L493" i="13"/>
  <c r="L501" i="13"/>
  <c r="L509" i="13"/>
  <c r="L517" i="13"/>
  <c r="L525" i="13"/>
  <c r="L533" i="13"/>
  <c r="L541" i="13"/>
  <c r="L549" i="13"/>
  <c r="L557" i="13"/>
  <c r="L565" i="13"/>
  <c r="L573" i="13"/>
  <c r="L581" i="13"/>
  <c r="L589" i="13"/>
  <c r="L597" i="13"/>
  <c r="L605" i="13"/>
  <c r="L613" i="13"/>
  <c r="L621" i="13"/>
  <c r="L629" i="13"/>
  <c r="L637" i="13"/>
  <c r="L645" i="13"/>
  <c r="L653" i="13"/>
  <c r="L661" i="13"/>
  <c r="L669" i="13"/>
  <c r="L677" i="13"/>
  <c r="L685" i="13"/>
  <c r="L693" i="13"/>
  <c r="L701" i="13"/>
  <c r="L709" i="13"/>
  <c r="L717" i="13"/>
  <c r="L725" i="13"/>
  <c r="L733" i="13"/>
  <c r="L741" i="13"/>
  <c r="L749" i="13"/>
  <c r="L832" i="13"/>
  <c r="L862" i="13"/>
  <c r="L881" i="13"/>
  <c r="L911" i="13"/>
  <c r="L930" i="13"/>
  <c r="L960" i="13"/>
  <c r="L990" i="13"/>
  <c r="L1009" i="13"/>
  <c r="L1039" i="13"/>
  <c r="L1058" i="13"/>
  <c r="L1088" i="13"/>
  <c r="L1118" i="13"/>
  <c r="L1137" i="13"/>
  <c r="L1168" i="13"/>
  <c r="L1178" i="13"/>
  <c r="L1200" i="13"/>
  <c r="L1210" i="13"/>
  <c r="L1222" i="13"/>
  <c r="L1233" i="13"/>
  <c r="L1280" i="13"/>
  <c r="L1329" i="13"/>
  <c r="L1393" i="13"/>
  <c r="L1406" i="13"/>
  <c r="E115" i="14"/>
  <c r="L1341" i="13"/>
  <c r="L1333" i="13"/>
  <c r="L1325" i="13"/>
  <c r="L1317" i="13"/>
  <c r="L1309" i="13"/>
  <c r="L1301" i="13"/>
  <c r="L1348" i="13"/>
  <c r="L1340" i="13"/>
  <c r="L1332" i="13"/>
  <c r="L1324" i="13"/>
  <c r="L1316" i="13"/>
  <c r="L1308" i="13"/>
  <c r="L1300" i="13"/>
  <c r="L1347" i="13"/>
  <c r="L1339" i="13"/>
  <c r="L1331" i="13"/>
  <c r="L1323" i="13"/>
  <c r="L1315" i="13"/>
  <c r="L1307" i="13"/>
  <c r="L1299" i="13"/>
  <c r="L1346" i="13"/>
  <c r="L1338" i="13"/>
  <c r="L1330" i="13"/>
  <c r="L1322" i="13"/>
  <c r="L1314" i="13"/>
  <c r="L1306" i="13"/>
  <c r="L1298" i="13"/>
  <c r="L1344" i="13"/>
  <c r="L1336" i="13"/>
  <c r="L1328" i="13"/>
  <c r="L1320" i="13"/>
  <c r="L1312" i="13"/>
  <c r="L1304" i="13"/>
  <c r="L1343" i="13"/>
  <c r="L1335" i="13"/>
  <c r="L1327" i="13"/>
  <c r="L1319" i="13"/>
  <c r="L1311" i="13"/>
  <c r="L1303" i="13"/>
  <c r="L1636" i="13"/>
  <c r="L1628" i="13"/>
  <c r="L1635" i="13"/>
  <c r="L1627" i="13"/>
  <c r="L1634" i="13"/>
  <c r="L1626" i="13"/>
  <c r="L1633" i="13"/>
  <c r="L1625" i="13"/>
  <c r="L1640" i="13"/>
  <c r="L1632" i="13"/>
  <c r="L1624" i="13"/>
  <c r="L1639" i="13"/>
  <c r="L1631" i="13"/>
  <c r="L1623" i="13"/>
  <c r="L1638" i="13"/>
  <c r="L1630" i="13"/>
  <c r="L1637" i="13"/>
  <c r="L1629" i="13"/>
  <c r="E129" i="14"/>
  <c r="L1852" i="13"/>
  <c r="L1851" i="13"/>
  <c r="L1850" i="13"/>
  <c r="L1849" i="13"/>
  <c r="L1856" i="13"/>
  <c r="L1848" i="13"/>
  <c r="L1855" i="13"/>
  <c r="L1847" i="13"/>
  <c r="L1854" i="13"/>
  <c r="L1853" i="13"/>
  <c r="E145" i="14"/>
  <c r="L2020" i="13"/>
  <c r="L2012" i="13"/>
  <c r="L2019" i="13"/>
  <c r="L2011" i="13"/>
  <c r="L2018" i="13"/>
  <c r="L2010" i="13"/>
  <c r="L2017" i="13"/>
  <c r="L2024" i="13"/>
  <c r="L2016" i="13"/>
  <c r="L2023" i="13"/>
  <c r="L2015" i="13"/>
  <c r="E161" i="14"/>
  <c r="L2022" i="13"/>
  <c r="L2014" i="13"/>
  <c r="L2021" i="13"/>
  <c r="L2013" i="13"/>
  <c r="L758" i="13"/>
  <c r="L767" i="13"/>
  <c r="L776" i="13"/>
  <c r="L785" i="13"/>
  <c r="L794" i="13"/>
  <c r="L803" i="13"/>
  <c r="L823" i="13"/>
  <c r="L842" i="13"/>
  <c r="L872" i="13"/>
  <c r="L902" i="13"/>
  <c r="L921" i="13"/>
  <c r="L951" i="13"/>
  <c r="L970" i="13"/>
  <c r="L1000" i="13"/>
  <c r="L1030" i="13"/>
  <c r="L1049" i="13"/>
  <c r="L1098" i="13"/>
  <c r="L1128" i="13"/>
  <c r="L1158" i="13"/>
  <c r="L1190" i="13"/>
  <c r="L1246" i="13"/>
  <c r="L1257" i="13"/>
  <c r="E110" i="14"/>
  <c r="L1085" i="13"/>
  <c r="L1077" i="13"/>
  <c r="L1069" i="13"/>
  <c r="L1061" i="13"/>
  <c r="L1053" i="13"/>
  <c r="L1045" i="13"/>
  <c r="L1037" i="13"/>
  <c r="L1084" i="13"/>
  <c r="L1076" i="13"/>
  <c r="L1068" i="13"/>
  <c r="L1060" i="13"/>
  <c r="L1052" i="13"/>
  <c r="L1044" i="13"/>
  <c r="L1083" i="13"/>
  <c r="L1075" i="13"/>
  <c r="L1067" i="13"/>
  <c r="L1059" i="13"/>
  <c r="L1051" i="13"/>
  <c r="L1043" i="13"/>
  <c r="L1652" i="13"/>
  <c r="L1644" i="13"/>
  <c r="L1651" i="13"/>
  <c r="L1643" i="13"/>
  <c r="L1658" i="13"/>
  <c r="L1650" i="13"/>
  <c r="L1642" i="13"/>
  <c r="L1657" i="13"/>
  <c r="L1649" i="13"/>
  <c r="L1641" i="13"/>
  <c r="L1656" i="13"/>
  <c r="L1648" i="13"/>
  <c r="L1655" i="13"/>
  <c r="L1647" i="13"/>
  <c r="L1654" i="13"/>
  <c r="L1646" i="13"/>
  <c r="L1653" i="13"/>
  <c r="L1645" i="13"/>
  <c r="L1860" i="13"/>
  <c r="L1859" i="13"/>
  <c r="L1858" i="13"/>
  <c r="L1865" i="13"/>
  <c r="L1857" i="13"/>
  <c r="L1864" i="13"/>
  <c r="L1863" i="13"/>
  <c r="L1862" i="13"/>
  <c r="L1861" i="13"/>
  <c r="E146" i="14"/>
  <c r="L2036" i="13"/>
  <c r="L2028" i="13"/>
  <c r="L2035" i="13"/>
  <c r="L2027" i="13"/>
  <c r="L2034" i="13"/>
  <c r="L2026" i="13"/>
  <c r="L2033" i="13"/>
  <c r="L2025" i="13"/>
  <c r="L2032" i="13"/>
  <c r="E162" i="14"/>
  <c r="L2039" i="13"/>
  <c r="L2031" i="13"/>
  <c r="L2038" i="13"/>
  <c r="L2030" i="13"/>
  <c r="L2037" i="13"/>
  <c r="L2029" i="13"/>
  <c r="L6" i="13"/>
  <c r="L14" i="13"/>
  <c r="L22" i="13"/>
  <c r="L30" i="13"/>
  <c r="L38" i="13"/>
  <c r="L46" i="13"/>
  <c r="L54" i="13"/>
  <c r="L62" i="13"/>
  <c r="L70" i="13"/>
  <c r="L78" i="13"/>
  <c r="L86" i="13"/>
  <c r="L94" i="13"/>
  <c r="L102" i="13"/>
  <c r="L110" i="13"/>
  <c r="L118" i="13"/>
  <c r="L126" i="13"/>
  <c r="L134" i="13"/>
  <c r="L142" i="13"/>
  <c r="L150" i="13"/>
  <c r="L158" i="13"/>
  <c r="L166" i="13"/>
  <c r="L174" i="13"/>
  <c r="L182" i="13"/>
  <c r="L190" i="13"/>
  <c r="L198" i="13"/>
  <c r="L206" i="13"/>
  <c r="L214" i="13"/>
  <c r="L222" i="13"/>
  <c r="L230" i="13"/>
  <c r="L238" i="13"/>
  <c r="L246" i="13"/>
  <c r="L254" i="13"/>
  <c r="L262" i="13"/>
  <c r="L270" i="13"/>
  <c r="L278" i="13"/>
  <c r="L286" i="13"/>
  <c r="L294" i="13"/>
  <c r="L302" i="13"/>
  <c r="L310" i="13"/>
  <c r="L318" i="13"/>
  <c r="L326" i="13"/>
  <c r="L334" i="13"/>
  <c r="L342" i="13"/>
  <c r="L350" i="13"/>
  <c r="L358" i="13"/>
  <c r="L366" i="13"/>
  <c r="L374" i="13"/>
  <c r="L382" i="13"/>
  <c r="L390" i="13"/>
  <c r="L398" i="13"/>
  <c r="L406" i="13"/>
  <c r="L414" i="13"/>
  <c r="L422" i="13"/>
  <c r="L430" i="13"/>
  <c r="L438" i="13"/>
  <c r="L446" i="13"/>
  <c r="L454" i="13"/>
  <c r="L462" i="13"/>
  <c r="L470" i="13"/>
  <c r="L478" i="13"/>
  <c r="L486" i="13"/>
  <c r="L494" i="13"/>
  <c r="L502" i="13"/>
  <c r="L510" i="13"/>
  <c r="L518" i="13"/>
  <c r="L526" i="13"/>
  <c r="L534" i="13"/>
  <c r="L542" i="13"/>
  <c r="L550" i="13"/>
  <c r="L558" i="13"/>
  <c r="L566" i="13"/>
  <c r="L574" i="13"/>
  <c r="L582" i="13"/>
  <c r="L590" i="13"/>
  <c r="L598" i="13"/>
  <c r="L606" i="13"/>
  <c r="L614" i="13"/>
  <c r="L622" i="13"/>
  <c r="L630" i="13"/>
  <c r="L638" i="13"/>
  <c r="L646" i="13"/>
  <c r="L654" i="13"/>
  <c r="L662" i="13"/>
  <c r="L670" i="13"/>
  <c r="L678" i="13"/>
  <c r="L686" i="13"/>
  <c r="L694" i="13"/>
  <c r="L702" i="13"/>
  <c r="L710" i="13"/>
  <c r="L718" i="13"/>
  <c r="L726" i="13"/>
  <c r="L734" i="13"/>
  <c r="L742" i="13"/>
  <c r="L750" i="13"/>
  <c r="L833" i="13"/>
  <c r="L863" i="13"/>
  <c r="L882" i="13"/>
  <c r="L912" i="13"/>
  <c r="L942" i="13"/>
  <c r="L961" i="13"/>
  <c r="L991" i="13"/>
  <c r="L1010" i="13"/>
  <c r="L1040" i="13"/>
  <c r="L1070" i="13"/>
  <c r="L1089" i="13"/>
  <c r="L1119" i="13"/>
  <c r="L1138" i="13"/>
  <c r="L1169" i="13"/>
  <c r="L1201" i="13"/>
  <c r="L1270" i="13"/>
  <c r="L1281" i="13"/>
  <c r="L1305" i="13"/>
  <c r="L1318" i="13"/>
  <c r="L1369" i="13"/>
  <c r="L821" i="13"/>
  <c r="L813" i="13"/>
  <c r="L805" i="13"/>
  <c r="L797" i="13"/>
  <c r="L789" i="13"/>
  <c r="L781" i="13"/>
  <c r="E105" i="14"/>
  <c r="L828" i="13"/>
  <c r="L820" i="13"/>
  <c r="L812" i="13"/>
  <c r="L804" i="13"/>
  <c r="L796" i="13"/>
  <c r="L788" i="13"/>
  <c r="L780" i="13"/>
  <c r="L827" i="13"/>
  <c r="L819" i="13"/>
  <c r="L811" i="13"/>
  <c r="L1676" i="13"/>
  <c r="L1668" i="13"/>
  <c r="L1660" i="13"/>
  <c r="L1675" i="13"/>
  <c r="L1667" i="13"/>
  <c r="L1659" i="13"/>
  <c r="L1674" i="13"/>
  <c r="L1666" i="13"/>
  <c r="L1673" i="13"/>
  <c r="L1665" i="13"/>
  <c r="E131" i="14"/>
  <c r="L1672" i="13"/>
  <c r="L1664" i="13"/>
  <c r="L1671" i="13"/>
  <c r="L1663" i="13"/>
  <c r="L1670" i="13"/>
  <c r="L1662" i="13"/>
  <c r="L1669" i="13"/>
  <c r="L1661" i="13"/>
  <c r="L1868" i="13"/>
  <c r="L1867" i="13"/>
  <c r="L1874" i="13"/>
  <c r="L1866" i="13"/>
  <c r="L1873" i="13"/>
  <c r="E147" i="14"/>
  <c r="L1872" i="13"/>
  <c r="L1871" i="13"/>
  <c r="L1870" i="13"/>
  <c r="L1869" i="13"/>
  <c r="L2052" i="13"/>
  <c r="L2044" i="13"/>
  <c r="L2051" i="13"/>
  <c r="L2043" i="13"/>
  <c r="L2050" i="13"/>
  <c r="L2042" i="13"/>
  <c r="L2049" i="13"/>
  <c r="L2041" i="13"/>
  <c r="E163" i="14"/>
  <c r="L2048" i="13"/>
  <c r="L2040" i="13"/>
  <c r="L2047" i="13"/>
  <c r="L2054" i="13"/>
  <c r="L2046" i="13"/>
  <c r="L2053" i="13"/>
  <c r="L2045" i="13"/>
  <c r="L759" i="13"/>
  <c r="L768" i="13"/>
  <c r="L777" i="13"/>
  <c r="L786" i="13"/>
  <c r="L795" i="13"/>
  <c r="L824" i="13"/>
  <c r="L854" i="13"/>
  <c r="L873" i="13"/>
  <c r="L903" i="13"/>
  <c r="L922" i="13"/>
  <c r="L952" i="13"/>
  <c r="L982" i="13"/>
  <c r="L1001" i="13"/>
  <c r="L1031" i="13"/>
  <c r="L1050" i="13"/>
  <c r="L1080" i="13"/>
  <c r="L1110" i="13"/>
  <c r="L1129" i="13"/>
  <c r="L1224" i="13"/>
  <c r="L1294" i="13"/>
  <c r="E116" i="14"/>
  <c r="L1397" i="13"/>
  <c r="L1389" i="13"/>
  <c r="L1381" i="13"/>
  <c r="L1373" i="13"/>
  <c r="L1365" i="13"/>
  <c r="L1357" i="13"/>
  <c r="L1349" i="13"/>
  <c r="L1396" i="13"/>
  <c r="L1388" i="13"/>
  <c r="L1380" i="13"/>
  <c r="L1372" i="13"/>
  <c r="L1364" i="13"/>
  <c r="L1356" i="13"/>
  <c r="L1395" i="13"/>
  <c r="L1387" i="13"/>
  <c r="L1379" i="13"/>
  <c r="L1371" i="13"/>
  <c r="L1363" i="13"/>
  <c r="L1355" i="13"/>
  <c r="L1394" i="13"/>
  <c r="L1386" i="13"/>
  <c r="L1378" i="13"/>
  <c r="L1370" i="13"/>
  <c r="L1362" i="13"/>
  <c r="L1354" i="13"/>
  <c r="L1400" i="13"/>
  <c r="L1392" i="13"/>
  <c r="L1384" i="13"/>
  <c r="L1376" i="13"/>
  <c r="L1368" i="13"/>
  <c r="L1360" i="13"/>
  <c r="L1352" i="13"/>
  <c r="L1399" i="13"/>
  <c r="L1391" i="13"/>
  <c r="L1383" i="13"/>
  <c r="L1375" i="13"/>
  <c r="L1367" i="13"/>
  <c r="L1359" i="13"/>
  <c r="L1351" i="13"/>
  <c r="L1692" i="13"/>
  <c r="L1684" i="13"/>
  <c r="L1691" i="13"/>
  <c r="L1683" i="13"/>
  <c r="L1690" i="13"/>
  <c r="L1682" i="13"/>
  <c r="E132" i="14"/>
  <c r="L1689" i="13"/>
  <c r="L1681" i="13"/>
  <c r="L1688" i="13"/>
  <c r="L1680" i="13"/>
  <c r="L1687" i="13"/>
  <c r="L1679" i="13"/>
  <c r="L1694" i="13"/>
  <c r="L1686" i="13"/>
  <c r="L1678" i="13"/>
  <c r="L1693" i="13"/>
  <c r="L1685" i="13"/>
  <c r="L1677" i="13"/>
  <c r="L1876" i="13"/>
  <c r="L1883" i="13"/>
  <c r="L1875" i="13"/>
  <c r="L1882" i="13"/>
  <c r="E148" i="14"/>
  <c r="L1881" i="13"/>
  <c r="L1880" i="13"/>
  <c r="L1879" i="13"/>
  <c r="L1878" i="13"/>
  <c r="L1877" i="13"/>
  <c r="L2068" i="13"/>
  <c r="L2060" i="13"/>
  <c r="L2067" i="13"/>
  <c r="L2059" i="13"/>
  <c r="L2066" i="13"/>
  <c r="L2058" i="13"/>
  <c r="E164" i="14"/>
  <c r="L2065" i="13"/>
  <c r="L2057" i="13"/>
  <c r="L2064" i="13"/>
  <c r="L2056" i="13"/>
  <c r="L2063" i="13"/>
  <c r="L2055" i="13"/>
  <c r="L2062" i="13"/>
  <c r="L2069" i="13"/>
  <c r="L2061" i="13"/>
  <c r="L7" i="13"/>
  <c r="L15" i="13"/>
  <c r="L23" i="13"/>
  <c r="L31" i="13"/>
  <c r="L39" i="13"/>
  <c r="L47" i="13"/>
  <c r="L55" i="13"/>
  <c r="L63" i="13"/>
  <c r="L71" i="13"/>
  <c r="L79" i="13"/>
  <c r="L87" i="13"/>
  <c r="L95" i="13"/>
  <c r="L103" i="13"/>
  <c r="L111" i="13"/>
  <c r="L119" i="13"/>
  <c r="L127" i="13"/>
  <c r="L135" i="13"/>
  <c r="L143" i="13"/>
  <c r="L151" i="13"/>
  <c r="L159" i="13"/>
  <c r="L167" i="13"/>
  <c r="L175" i="13"/>
  <c r="L183" i="13"/>
  <c r="L191" i="13"/>
  <c r="L199" i="13"/>
  <c r="L207" i="13"/>
  <c r="L215" i="13"/>
  <c r="L223" i="13"/>
  <c r="L231" i="13"/>
  <c r="L239" i="13"/>
  <c r="L247" i="13"/>
  <c r="L255" i="13"/>
  <c r="L263" i="13"/>
  <c r="L271" i="13"/>
  <c r="L279" i="13"/>
  <c r="L287" i="13"/>
  <c r="L295" i="13"/>
  <c r="L303" i="13"/>
  <c r="L311" i="13"/>
  <c r="L319" i="13"/>
  <c r="L327" i="13"/>
  <c r="L335" i="13"/>
  <c r="L343" i="13"/>
  <c r="L351" i="13"/>
  <c r="L359" i="13"/>
  <c r="L367" i="13"/>
  <c r="L375" i="13"/>
  <c r="L383" i="13"/>
  <c r="L391" i="13"/>
  <c r="L399" i="13"/>
  <c r="L407" i="13"/>
  <c r="L415" i="13"/>
  <c r="L423" i="13"/>
  <c r="L431" i="13"/>
  <c r="L439" i="13"/>
  <c r="L447" i="13"/>
  <c r="L455" i="13"/>
  <c r="L463" i="13"/>
  <c r="L471" i="13"/>
  <c r="L479" i="13"/>
  <c r="L487" i="13"/>
  <c r="L495" i="13"/>
  <c r="L503" i="13"/>
  <c r="L511" i="13"/>
  <c r="L519" i="13"/>
  <c r="L527" i="13"/>
  <c r="L535" i="13"/>
  <c r="L543" i="13"/>
  <c r="L551" i="13"/>
  <c r="L559" i="13"/>
  <c r="L567" i="13"/>
  <c r="L575" i="13"/>
  <c r="L583" i="13"/>
  <c r="L591" i="13"/>
  <c r="L599" i="13"/>
  <c r="L607" i="13"/>
  <c r="L615" i="13"/>
  <c r="L623" i="13"/>
  <c r="L631" i="13"/>
  <c r="L639" i="13"/>
  <c r="L647" i="13"/>
  <c r="L655" i="13"/>
  <c r="L663" i="13"/>
  <c r="L671" i="13"/>
  <c r="L679" i="13"/>
  <c r="L687" i="13"/>
  <c r="L695" i="13"/>
  <c r="L703" i="13"/>
  <c r="L711" i="13"/>
  <c r="L719" i="13"/>
  <c r="L727" i="13"/>
  <c r="L735" i="13"/>
  <c r="L743" i="13"/>
  <c r="L751" i="13"/>
  <c r="L815" i="13"/>
  <c r="L834" i="13"/>
  <c r="L864" i="13"/>
  <c r="L894" i="13"/>
  <c r="L913" i="13"/>
  <c r="L943" i="13"/>
  <c r="L962" i="13"/>
  <c r="L992" i="13"/>
  <c r="L1022" i="13"/>
  <c r="L1041" i="13"/>
  <c r="L1071" i="13"/>
  <c r="L1090" i="13"/>
  <c r="L1150" i="13"/>
  <c r="L1160" i="13"/>
  <c r="L1170" i="13"/>
  <c r="L1192" i="13"/>
  <c r="L1202" i="13"/>
  <c r="L1248" i="13"/>
  <c r="L1345" i="13"/>
  <c r="L1358" i="13"/>
  <c r="E49" i="14"/>
  <c r="L1133" i="13"/>
  <c r="L1125" i="13"/>
  <c r="L1117" i="13"/>
  <c r="L1109" i="13"/>
  <c r="L1101" i="13"/>
  <c r="L1093" i="13"/>
  <c r="L1140" i="13"/>
  <c r="L1132" i="13"/>
  <c r="L1124" i="13"/>
  <c r="L1116" i="13"/>
  <c r="L1108" i="13"/>
  <c r="L1100" i="13"/>
  <c r="L1092" i="13"/>
  <c r="L1139" i="13"/>
  <c r="L1131" i="13"/>
  <c r="L1123" i="13"/>
  <c r="L1115" i="13"/>
  <c r="L1107" i="13"/>
  <c r="L1099" i="13"/>
  <c r="L1091" i="13"/>
  <c r="E111" i="14"/>
  <c r="E117" i="14"/>
  <c r="L1413" i="13"/>
  <c r="L1405" i="13"/>
  <c r="L1412" i="13"/>
  <c r="L1404" i="13"/>
  <c r="L1419" i="13"/>
  <c r="L1411" i="13"/>
  <c r="L1403" i="13"/>
  <c r="L1418" i="13"/>
  <c r="L1410" i="13"/>
  <c r="L1402" i="13"/>
  <c r="L1416" i="13"/>
  <c r="L1408" i="13"/>
  <c r="L1415" i="13"/>
  <c r="L1407" i="13"/>
  <c r="L1708" i="13"/>
  <c r="L1700" i="13"/>
  <c r="L1707" i="13"/>
  <c r="L1699" i="13"/>
  <c r="E133" i="14"/>
  <c r="L1706" i="13"/>
  <c r="L1698" i="13"/>
  <c r="L1705" i="13"/>
  <c r="L1697" i="13"/>
  <c r="L1712" i="13"/>
  <c r="L1704" i="13"/>
  <c r="L1696" i="13"/>
  <c r="L1711" i="13"/>
  <c r="L1703" i="13"/>
  <c r="L1695" i="13"/>
  <c r="L1710" i="13"/>
  <c r="L1702" i="13"/>
  <c r="L1709" i="13"/>
  <c r="L1701" i="13"/>
  <c r="L1892" i="13"/>
  <c r="L1884" i="13"/>
  <c r="L1891" i="13"/>
  <c r="E149" i="14"/>
  <c r="L1890" i="13"/>
  <c r="L1889" i="13"/>
  <c r="L1888" i="13"/>
  <c r="L1887" i="13"/>
  <c r="L1886" i="13"/>
  <c r="L1885" i="13"/>
  <c r="L2084" i="13"/>
  <c r="L2076" i="13"/>
  <c r="L2083" i="13"/>
  <c r="L2075" i="13"/>
  <c r="E165" i="14"/>
  <c r="L2082" i="13"/>
  <c r="L2074" i="13"/>
  <c r="L2081" i="13"/>
  <c r="L2073" i="13"/>
  <c r="L2080" i="13"/>
  <c r="L2072" i="13"/>
  <c r="L2079" i="13"/>
  <c r="L2071" i="13"/>
  <c r="L2078" i="13"/>
  <c r="L2070" i="13"/>
  <c r="L2077" i="13"/>
  <c r="AI10" i="11"/>
  <c r="L760" i="13"/>
  <c r="L769" i="13"/>
  <c r="L778" i="13"/>
  <c r="L787" i="13"/>
  <c r="L806" i="13"/>
  <c r="L825" i="13"/>
  <c r="L855" i="13"/>
  <c r="L904" i="13"/>
  <c r="L934" i="13"/>
  <c r="L953" i="13"/>
  <c r="L983" i="13"/>
  <c r="L1002" i="13"/>
  <c r="L1032" i="13"/>
  <c r="L1062" i="13"/>
  <c r="L1081" i="13"/>
  <c r="L1111" i="13"/>
  <c r="L1130" i="13"/>
  <c r="L1182" i="13"/>
  <c r="L1214" i="13"/>
  <c r="L1225" i="13"/>
  <c r="L1272" i="13"/>
  <c r="L877" i="13"/>
  <c r="L869" i="13"/>
  <c r="L861" i="13"/>
  <c r="L853" i="13"/>
  <c r="L845" i="13"/>
  <c r="L837" i="13"/>
  <c r="L829" i="13"/>
  <c r="L876" i="13"/>
  <c r="L868" i="13"/>
  <c r="L860" i="13"/>
  <c r="L852" i="13"/>
  <c r="L844" i="13"/>
  <c r="L836" i="13"/>
  <c r="L875" i="13"/>
  <c r="L867" i="13"/>
  <c r="L859" i="13"/>
  <c r="L851" i="13"/>
  <c r="L843" i="13"/>
  <c r="L835" i="13"/>
  <c r="E106" i="14"/>
  <c r="L1436" i="13"/>
  <c r="E118" i="14"/>
  <c r="L1435" i="13"/>
  <c r="L1427" i="13"/>
  <c r="L1434" i="13"/>
  <c r="L1426" i="13"/>
  <c r="L1433" i="13"/>
  <c r="L1425" i="13"/>
  <c r="L1432" i="13"/>
  <c r="L1424" i="13"/>
  <c r="L1431" i="13"/>
  <c r="L1423" i="13"/>
  <c r="L1438" i="13"/>
  <c r="L1430" i="13"/>
  <c r="L1422" i="13"/>
  <c r="L1437" i="13"/>
  <c r="L1429" i="13"/>
  <c r="L1421" i="13"/>
  <c r="L1420" i="13"/>
  <c r="L1428" i="13"/>
  <c r="L1724" i="13"/>
  <c r="L1716" i="13"/>
  <c r="E134" i="14"/>
  <c r="L1723" i="13"/>
  <c r="L1715" i="13"/>
  <c r="L1730" i="13"/>
  <c r="L1722" i="13"/>
  <c r="L1714" i="13"/>
  <c r="L1729" i="13"/>
  <c r="L1721" i="13"/>
  <c r="L1713" i="13"/>
  <c r="L1728" i="13"/>
  <c r="L1720" i="13"/>
  <c r="L1727" i="13"/>
  <c r="L1719" i="13"/>
  <c r="L1726" i="13"/>
  <c r="L1718" i="13"/>
  <c r="L1725" i="13"/>
  <c r="L1717" i="13"/>
  <c r="L1900" i="13"/>
  <c r="E150" i="14"/>
  <c r="L1899" i="13"/>
  <c r="L1898" i="13"/>
  <c r="L1897" i="13"/>
  <c r="L1896" i="13"/>
  <c r="L1895" i="13"/>
  <c r="L1894" i="13"/>
  <c r="L1901" i="13"/>
  <c r="L1893" i="13"/>
  <c r="L2092" i="13"/>
  <c r="E166" i="14"/>
  <c r="L2099" i="13"/>
  <c r="L2091" i="13"/>
  <c r="L2098" i="13"/>
  <c r="L2090" i="13"/>
  <c r="L2097" i="13"/>
  <c r="L2089" i="13"/>
  <c r="L2096" i="13"/>
  <c r="L2088" i="13"/>
  <c r="L2095" i="13"/>
  <c r="L2087" i="13"/>
  <c r="L2094" i="13"/>
  <c r="L2086" i="13"/>
  <c r="L2093" i="13"/>
  <c r="L2085" i="13"/>
  <c r="AJ10" i="11"/>
  <c r="L8" i="13"/>
  <c r="L16" i="13"/>
  <c r="L24" i="13"/>
  <c r="L32" i="13"/>
  <c r="L40" i="13"/>
  <c r="L48" i="13"/>
  <c r="L56" i="13"/>
  <c r="L64" i="13"/>
  <c r="L72" i="13"/>
  <c r="L80" i="13"/>
  <c r="L88" i="13"/>
  <c r="L96" i="13"/>
  <c r="L104" i="13"/>
  <c r="L112" i="13"/>
  <c r="L120" i="13"/>
  <c r="L128" i="13"/>
  <c r="L136" i="13"/>
  <c r="L144" i="13"/>
  <c r="L152" i="13"/>
  <c r="L160" i="13"/>
  <c r="L168" i="13"/>
  <c r="L176" i="13"/>
  <c r="L184" i="13"/>
  <c r="L192" i="13"/>
  <c r="L200" i="13"/>
  <c r="L208" i="13"/>
  <c r="L216" i="13"/>
  <c r="L224" i="13"/>
  <c r="L232" i="13"/>
  <c r="L240" i="13"/>
  <c r="L248" i="13"/>
  <c r="L256" i="13"/>
  <c r="L264" i="13"/>
  <c r="L272" i="13"/>
  <c r="L280" i="13"/>
  <c r="L288" i="13"/>
  <c r="L296" i="13"/>
  <c r="L304" i="13"/>
  <c r="L312" i="13"/>
  <c r="L320" i="13"/>
  <c r="L328" i="13"/>
  <c r="L336" i="13"/>
  <c r="L344" i="13"/>
  <c r="L352" i="13"/>
  <c r="L360" i="13"/>
  <c r="L368" i="13"/>
  <c r="L376" i="13"/>
  <c r="L384" i="13"/>
  <c r="L392" i="13"/>
  <c r="L400" i="13"/>
  <c r="L408" i="13"/>
  <c r="L416" i="13"/>
  <c r="L424" i="13"/>
  <c r="L432" i="13"/>
  <c r="L440" i="13"/>
  <c r="L448" i="13"/>
  <c r="L456" i="13"/>
  <c r="L464" i="13"/>
  <c r="L472" i="13"/>
  <c r="L480" i="13"/>
  <c r="L488" i="13"/>
  <c r="L496" i="13"/>
  <c r="L504" i="13"/>
  <c r="L512" i="13"/>
  <c r="L520" i="13"/>
  <c r="L528" i="13"/>
  <c r="L536" i="13"/>
  <c r="L544" i="13"/>
  <c r="L552" i="13"/>
  <c r="L560" i="13"/>
  <c r="L568" i="13"/>
  <c r="L576" i="13"/>
  <c r="L584" i="13"/>
  <c r="L592" i="13"/>
  <c r="L600" i="13"/>
  <c r="L608" i="13"/>
  <c r="L616" i="13"/>
  <c r="L624" i="13"/>
  <c r="L632" i="13"/>
  <c r="L640" i="13"/>
  <c r="L648" i="13"/>
  <c r="L656" i="13"/>
  <c r="L664" i="13"/>
  <c r="L672" i="13"/>
  <c r="L680" i="13"/>
  <c r="L688" i="13"/>
  <c r="L696" i="13"/>
  <c r="L704" i="13"/>
  <c r="L712" i="13"/>
  <c r="L720" i="13"/>
  <c r="L728" i="13"/>
  <c r="L736" i="13"/>
  <c r="L744" i="13"/>
  <c r="L752" i="13"/>
  <c r="L816" i="13"/>
  <c r="L846" i="13"/>
  <c r="L865" i="13"/>
  <c r="L895" i="13"/>
  <c r="L914" i="13"/>
  <c r="L944" i="13"/>
  <c r="L974" i="13"/>
  <c r="L993" i="13"/>
  <c r="L1023" i="13"/>
  <c r="L1042" i="13"/>
  <c r="L1072" i="13"/>
  <c r="L1102" i="13"/>
  <c r="L1121" i="13"/>
  <c r="L1151" i="13"/>
  <c r="L1161" i="13"/>
  <c r="L1193" i="13"/>
  <c r="L1238" i="13"/>
  <c r="L1249" i="13"/>
  <c r="L1296" i="13"/>
  <c r="L1321" i="13"/>
  <c r="L1334" i="13"/>
  <c r="L1385" i="13"/>
  <c r="L1398" i="13"/>
  <c r="L1452" i="13"/>
  <c r="L1444" i="13"/>
  <c r="L1451" i="13"/>
  <c r="L1443" i="13"/>
  <c r="L1450" i="13"/>
  <c r="L1442" i="13"/>
  <c r="L1457" i="13"/>
  <c r="L1449" i="13"/>
  <c r="L1441" i="13"/>
  <c r="L1456" i="13"/>
  <c r="L1448" i="13"/>
  <c r="L1440" i="13"/>
  <c r="L1455" i="13"/>
  <c r="L1447" i="13"/>
  <c r="L1439" i="13"/>
  <c r="L1454" i="13"/>
  <c r="L1446" i="13"/>
  <c r="L1453" i="13"/>
  <c r="L1445" i="13"/>
  <c r="L1748" i="13"/>
  <c r="L1740" i="13"/>
  <c r="L1732" i="13"/>
  <c r="L1747" i="13"/>
  <c r="L1739" i="13"/>
  <c r="L1731" i="13"/>
  <c r="L1746" i="13"/>
  <c r="L1738" i="13"/>
  <c r="L1745" i="13"/>
  <c r="L1737" i="13"/>
  <c r="L1744" i="13"/>
  <c r="L1736" i="13"/>
  <c r="L1743" i="13"/>
  <c r="L1735" i="13"/>
  <c r="L1742" i="13"/>
  <c r="L1734" i="13"/>
  <c r="L1741" i="13"/>
  <c r="L1733" i="13"/>
  <c r="E135" i="14"/>
  <c r="L1908" i="13"/>
  <c r="L1907" i="13"/>
  <c r="L1906" i="13"/>
  <c r="L1905" i="13"/>
  <c r="L1904" i="13"/>
  <c r="L1903" i="13"/>
  <c r="L1910" i="13"/>
  <c r="L1902" i="13"/>
  <c r="L1909" i="13"/>
  <c r="E151" i="14"/>
  <c r="L761" i="13"/>
  <c r="L770" i="13"/>
  <c r="L779" i="13"/>
  <c r="L798" i="13"/>
  <c r="L807" i="13"/>
  <c r="L826" i="13"/>
  <c r="L856" i="13"/>
  <c r="L886" i="13"/>
  <c r="L905" i="13"/>
  <c r="L935" i="13"/>
  <c r="L954" i="13"/>
  <c r="L984" i="13"/>
  <c r="L1014" i="13"/>
  <c r="L1033" i="13"/>
  <c r="L1063" i="13"/>
  <c r="L1082" i="13"/>
  <c r="L1112" i="13"/>
  <c r="L1262" i="13"/>
  <c r="L1273" i="13"/>
  <c r="E130" i="14"/>
  <c r="E112" i="14"/>
  <c r="L1189" i="13"/>
  <c r="L1181" i="13"/>
  <c r="L1173" i="13"/>
  <c r="L1165" i="13"/>
  <c r="L1157" i="13"/>
  <c r="L1149" i="13"/>
  <c r="L1141" i="13"/>
  <c r="L1188" i="13"/>
  <c r="L1180" i="13"/>
  <c r="L1172" i="13"/>
  <c r="L1164" i="13"/>
  <c r="L1156" i="13"/>
  <c r="L1148" i="13"/>
  <c r="L1187" i="13"/>
  <c r="L1179" i="13"/>
  <c r="L1171" i="13"/>
  <c r="L1163" i="13"/>
  <c r="L1155" i="13"/>
  <c r="L1147" i="13"/>
  <c r="L1191" i="13"/>
  <c r="L1183" i="13"/>
  <c r="L1175" i="13"/>
  <c r="L1167" i="13"/>
  <c r="L1159" i="13"/>
  <c r="L1476" i="13"/>
  <c r="L1468" i="13"/>
  <c r="L1460" i="13"/>
  <c r="L1475" i="13"/>
  <c r="L1467" i="13"/>
  <c r="L1459" i="13"/>
  <c r="L1474" i="13"/>
  <c r="L1466" i="13"/>
  <c r="L1458" i="13"/>
  <c r="L1473" i="13"/>
  <c r="L1465" i="13"/>
  <c r="L1472" i="13"/>
  <c r="L1464" i="13"/>
  <c r="L1471" i="13"/>
  <c r="L1463" i="13"/>
  <c r="L1470" i="13"/>
  <c r="L1462" i="13"/>
  <c r="E120" i="14"/>
  <c r="L1469" i="13"/>
  <c r="L1461" i="13"/>
  <c r="L1764" i="13"/>
  <c r="L1756" i="13"/>
  <c r="L1763" i="13"/>
  <c r="L1755" i="13"/>
  <c r="L1762" i="13"/>
  <c r="L1754" i="13"/>
  <c r="L1761" i="13"/>
  <c r="L1753" i="13"/>
  <c r="L1760" i="13"/>
  <c r="L1752" i="13"/>
  <c r="L1759" i="13"/>
  <c r="L1751" i="13"/>
  <c r="L1766" i="13"/>
  <c r="L1758" i="13"/>
  <c r="L1750" i="13"/>
  <c r="E136" i="14"/>
  <c r="L1765" i="13"/>
  <c r="L1757" i="13"/>
  <c r="L1749" i="13"/>
  <c r="L1916" i="13"/>
  <c r="L1915" i="13"/>
  <c r="L1914" i="13"/>
  <c r="L1913" i="13"/>
  <c r="L1912" i="13"/>
  <c r="L1919" i="13"/>
  <c r="L1911" i="13"/>
  <c r="L1918" i="13"/>
  <c r="E152" i="14"/>
  <c r="L1917" i="13"/>
  <c r="L9" i="13"/>
  <c r="L17" i="13"/>
  <c r="L25" i="13"/>
  <c r="L33" i="13"/>
  <c r="L41" i="13"/>
  <c r="L57" i="13"/>
  <c r="L65" i="13"/>
  <c r="L73" i="13"/>
  <c r="L81" i="13"/>
  <c r="L89" i="13"/>
  <c r="L97" i="13"/>
  <c r="L105" i="13"/>
  <c r="L113" i="13"/>
  <c r="L121" i="13"/>
  <c r="L129" i="13"/>
  <c r="L137" i="13"/>
  <c r="L145" i="13"/>
  <c r="L153" i="13"/>
  <c r="L161" i="13"/>
  <c r="L169" i="13"/>
  <c r="L177" i="13"/>
  <c r="L185" i="13"/>
  <c r="L193" i="13"/>
  <c r="L201" i="13"/>
  <c r="L209" i="13"/>
  <c r="L217" i="13"/>
  <c r="L225" i="13"/>
  <c r="L233" i="13"/>
  <c r="L241" i="13"/>
  <c r="L249" i="13"/>
  <c r="L257" i="13"/>
  <c r="L265" i="13"/>
  <c r="L273" i="13"/>
  <c r="L281" i="13"/>
  <c r="L289" i="13"/>
  <c r="L297" i="13"/>
  <c r="L305" i="13"/>
  <c r="L313" i="13"/>
  <c r="L321" i="13"/>
  <c r="L329" i="13"/>
  <c r="L337" i="13"/>
  <c r="L345" i="13"/>
  <c r="L353" i="13"/>
  <c r="L361" i="13"/>
  <c r="L369" i="13"/>
  <c r="L377" i="13"/>
  <c r="L385" i="13"/>
  <c r="L393" i="13"/>
  <c r="L401" i="13"/>
  <c r="L409" i="13"/>
  <c r="L417" i="13"/>
  <c r="L425" i="13"/>
  <c r="L433" i="13"/>
  <c r="L441" i="13"/>
  <c r="L449" i="13"/>
  <c r="L457" i="13"/>
  <c r="L465" i="13"/>
  <c r="L473" i="13"/>
  <c r="L481" i="13"/>
  <c r="L489" i="13"/>
  <c r="L497" i="13"/>
  <c r="L505" i="13"/>
  <c r="L513" i="13"/>
  <c r="L521" i="13"/>
  <c r="L529" i="13"/>
  <c r="L537" i="13"/>
  <c r="L545" i="13"/>
  <c r="L553" i="13"/>
  <c r="L561" i="13"/>
  <c r="L569" i="13"/>
  <c r="L577" i="13"/>
  <c r="L585" i="13"/>
  <c r="L593" i="13"/>
  <c r="L601" i="13"/>
  <c r="L609" i="13"/>
  <c r="L617" i="13"/>
  <c r="L625" i="13"/>
  <c r="L633" i="13"/>
  <c r="L641" i="13"/>
  <c r="L649" i="13"/>
  <c r="L657" i="13"/>
  <c r="L665" i="13"/>
  <c r="L673" i="13"/>
  <c r="L681" i="13"/>
  <c r="L689" i="13"/>
  <c r="L697" i="13"/>
  <c r="L705" i="13"/>
  <c r="L713" i="13"/>
  <c r="L721" i="13"/>
  <c r="L729" i="13"/>
  <c r="L737" i="13"/>
  <c r="L745" i="13"/>
  <c r="L753" i="13"/>
  <c r="L817" i="13"/>
  <c r="L847" i="13"/>
  <c r="L866" i="13"/>
  <c r="L896" i="13"/>
  <c r="L945" i="13"/>
  <c r="L975" i="13"/>
  <c r="L994" i="13"/>
  <c r="L1024" i="13"/>
  <c r="L1054" i="13"/>
  <c r="L1073" i="13"/>
  <c r="L1103" i="13"/>
  <c r="L1122" i="13"/>
  <c r="L1152" i="13"/>
  <c r="L1162" i="13"/>
  <c r="L1184" i="13"/>
  <c r="L1194" i="13"/>
  <c r="L1216" i="13"/>
  <c r="L1286" i="13"/>
  <c r="L1297" i="13"/>
  <c r="L1310" i="13"/>
  <c r="L1361" i="13"/>
  <c r="L1374" i="13"/>
  <c r="E107" i="14"/>
  <c r="L925" i="13"/>
  <c r="L917" i="13"/>
  <c r="L909" i="13"/>
  <c r="L901" i="13"/>
  <c r="L893" i="13"/>
  <c r="L885" i="13"/>
  <c r="L932" i="13"/>
  <c r="L924" i="13"/>
  <c r="L916" i="13"/>
  <c r="L908" i="13"/>
  <c r="L900" i="13"/>
  <c r="L892" i="13"/>
  <c r="L884" i="13"/>
  <c r="L931" i="13"/>
  <c r="L923" i="13"/>
  <c r="L915" i="13"/>
  <c r="L907" i="13"/>
  <c r="L899" i="13"/>
  <c r="L891" i="13"/>
  <c r="L883" i="13"/>
  <c r="L1492" i="13"/>
  <c r="L1484" i="13"/>
  <c r="L1491" i="13"/>
  <c r="L1483" i="13"/>
  <c r="L1490" i="13"/>
  <c r="L1482" i="13"/>
  <c r="L1489" i="13"/>
  <c r="L1481" i="13"/>
  <c r="L1488" i="13"/>
  <c r="L1480" i="13"/>
  <c r="L1495" i="13"/>
  <c r="L1487" i="13"/>
  <c r="L1479" i="13"/>
  <c r="L1494" i="13"/>
  <c r="L1486" i="13"/>
  <c r="L1478" i="13"/>
  <c r="L1493" i="13"/>
  <c r="L1485" i="13"/>
  <c r="L1477" i="13"/>
  <c r="E121" i="14"/>
  <c r="L1772" i="13"/>
  <c r="L1771" i="13"/>
  <c r="L1770" i="13"/>
  <c r="L1769" i="13"/>
  <c r="L1776" i="13"/>
  <c r="L1768" i="13"/>
  <c r="L1775" i="13"/>
  <c r="L1767" i="13"/>
  <c r="L1774" i="13"/>
  <c r="L1773" i="13"/>
  <c r="E137" i="14"/>
  <c r="L1924" i="13"/>
  <c r="L1923" i="13"/>
  <c r="L1922" i="13"/>
  <c r="L1921" i="13"/>
  <c r="L1928" i="13"/>
  <c r="L1920" i="13"/>
  <c r="L1927" i="13"/>
  <c r="L1926" i="13"/>
  <c r="L1925" i="13"/>
  <c r="E153" i="14"/>
  <c r="AI12" i="11"/>
  <c r="L762" i="13"/>
  <c r="L771" i="13"/>
  <c r="L790" i="13"/>
  <c r="L799" i="13"/>
  <c r="L808" i="13"/>
  <c r="L838" i="13"/>
  <c r="L857" i="13"/>
  <c r="L887" i="13"/>
  <c r="L906" i="13"/>
  <c r="L936" i="13"/>
  <c r="L966" i="13"/>
  <c r="L985" i="13"/>
  <c r="L1015" i="13"/>
  <c r="L1034" i="13"/>
  <c r="L1064" i="13"/>
  <c r="L1094" i="13"/>
  <c r="L1113" i="13"/>
  <c r="L1143" i="13"/>
  <c r="L1174" i="13"/>
  <c r="L1206" i="13"/>
  <c r="L1240" i="13"/>
  <c r="L1508" i="13"/>
  <c r="L1500" i="13"/>
  <c r="L1507" i="13"/>
  <c r="L1499" i="13"/>
  <c r="L1514" i="13"/>
  <c r="L1506" i="13"/>
  <c r="L1498" i="13"/>
  <c r="L1513" i="13"/>
  <c r="L1505" i="13"/>
  <c r="L1497" i="13"/>
  <c r="L1512" i="13"/>
  <c r="L1504" i="13"/>
  <c r="L1496" i="13"/>
  <c r="L1511" i="13"/>
  <c r="L1503" i="13"/>
  <c r="L1510" i="13"/>
  <c r="L1502" i="13"/>
  <c r="L1509" i="13"/>
  <c r="L1501" i="13"/>
  <c r="E122" i="14"/>
  <c r="L1780" i="13"/>
  <c r="L1779" i="13"/>
  <c r="L1786" i="13"/>
  <c r="L1778" i="13"/>
  <c r="L1785" i="13"/>
  <c r="L1777" i="13"/>
  <c r="L1784" i="13"/>
  <c r="L1783" i="13"/>
  <c r="L1782" i="13"/>
  <c r="L1781" i="13"/>
  <c r="E138" i="14"/>
  <c r="L1932" i="13"/>
  <c r="L1931" i="13"/>
  <c r="L1930" i="13"/>
  <c r="L1937" i="13"/>
  <c r="L1929" i="13"/>
  <c r="L1936" i="13"/>
  <c r="L1935" i="13"/>
  <c r="L1934" i="13"/>
  <c r="L1933" i="13"/>
  <c r="E154" i="14"/>
  <c r="AJ12" i="11"/>
  <c r="L10" i="13"/>
  <c r="L18" i="13"/>
  <c r="L26" i="13"/>
  <c r="L34" i="13"/>
  <c r="L42" i="13"/>
  <c r="L50" i="13"/>
  <c r="L58" i="13"/>
  <c r="L66" i="13"/>
  <c r="L74" i="13"/>
  <c r="L82" i="13"/>
  <c r="L90" i="13"/>
  <c r="L98" i="13"/>
  <c r="L106" i="13"/>
  <c r="L114" i="13"/>
  <c r="L122" i="13"/>
  <c r="L130" i="13"/>
  <c r="L138" i="13"/>
  <c r="L146" i="13"/>
  <c r="L154" i="13"/>
  <c r="L162" i="13"/>
  <c r="L170" i="13"/>
  <c r="L178" i="13"/>
  <c r="L186" i="13"/>
  <c r="L194" i="13"/>
  <c r="L202" i="13"/>
  <c r="L210" i="13"/>
  <c r="L218" i="13"/>
  <c r="L226" i="13"/>
  <c r="L234" i="13"/>
  <c r="L242" i="13"/>
  <c r="L250" i="13"/>
  <c r="L258" i="13"/>
  <c r="L266" i="13"/>
  <c r="L274" i="13"/>
  <c r="L282" i="13"/>
  <c r="L290" i="13"/>
  <c r="L298" i="13"/>
  <c r="L306" i="13"/>
  <c r="L314" i="13"/>
  <c r="L322" i="13"/>
  <c r="L330" i="13"/>
  <c r="L338" i="13"/>
  <c r="L346" i="13"/>
  <c r="L354" i="13"/>
  <c r="L362" i="13"/>
  <c r="L370" i="13"/>
  <c r="L378" i="13"/>
  <c r="L386" i="13"/>
  <c r="L394" i="13"/>
  <c r="L402" i="13"/>
  <c r="L410" i="13"/>
  <c r="L418" i="13"/>
  <c r="L426" i="13"/>
  <c r="L434" i="13"/>
  <c r="L442" i="13"/>
  <c r="L450" i="13"/>
  <c r="L458" i="13"/>
  <c r="L466" i="13"/>
  <c r="L474" i="13"/>
  <c r="L482" i="13"/>
  <c r="L490" i="13"/>
  <c r="L498" i="13"/>
  <c r="L506" i="13"/>
  <c r="L514" i="13"/>
  <c r="L522" i="13"/>
  <c r="L530" i="13"/>
  <c r="L538" i="13"/>
  <c r="L546" i="13"/>
  <c r="L554" i="13"/>
  <c r="L562" i="13"/>
  <c r="L570" i="13"/>
  <c r="L578" i="13"/>
  <c r="L586" i="13"/>
  <c r="L594" i="13"/>
  <c r="L602" i="13"/>
  <c r="L610" i="13"/>
  <c r="L618" i="13"/>
  <c r="L626" i="13"/>
  <c r="L634" i="13"/>
  <c r="L642" i="13"/>
  <c r="L650" i="13"/>
  <c r="L658" i="13"/>
  <c r="L666" i="13"/>
  <c r="L674" i="13"/>
  <c r="L682" i="13"/>
  <c r="L690" i="13"/>
  <c r="L698" i="13"/>
  <c r="L706" i="13"/>
  <c r="L714" i="13"/>
  <c r="L722" i="13"/>
  <c r="L730" i="13"/>
  <c r="L738" i="13"/>
  <c r="L746" i="13"/>
  <c r="L754" i="13"/>
  <c r="L818" i="13"/>
  <c r="L848" i="13"/>
  <c r="L878" i="13"/>
  <c r="L897" i="13"/>
  <c r="L927" i="13"/>
  <c r="L946" i="13"/>
  <c r="L976" i="13"/>
  <c r="L1006" i="13"/>
  <c r="L1025" i="13"/>
  <c r="L1055" i="13"/>
  <c r="L1074" i="13"/>
  <c r="L1104" i="13"/>
  <c r="L1134" i="13"/>
  <c r="L1153" i="13"/>
  <c r="L1185" i="13"/>
  <c r="L1264" i="13"/>
  <c r="L1337" i="13"/>
  <c r="L1350" i="13"/>
  <c r="L1401" i="13"/>
  <c r="L1414" i="13"/>
  <c r="L1237" i="13"/>
  <c r="L1229" i="13"/>
  <c r="L1221" i="13"/>
  <c r="L1213" i="13"/>
  <c r="L1205" i="13"/>
  <c r="L1197" i="13"/>
  <c r="L1244" i="13"/>
  <c r="L1236" i="13"/>
  <c r="L1228" i="13"/>
  <c r="L1220" i="13"/>
  <c r="L1212" i="13"/>
  <c r="L1204" i="13"/>
  <c r="L1196" i="13"/>
  <c r="L1243" i="13"/>
  <c r="L1235" i="13"/>
  <c r="L1227" i="13"/>
  <c r="L1219" i="13"/>
  <c r="L1211" i="13"/>
  <c r="L1203" i="13"/>
  <c r="L1195" i="13"/>
  <c r="E113" i="14"/>
  <c r="L1242" i="13"/>
  <c r="L1234" i="13"/>
  <c r="L1226" i="13"/>
  <c r="L1218" i="13"/>
  <c r="L1239" i="13"/>
  <c r="L1231" i="13"/>
  <c r="L1223" i="13"/>
  <c r="L1215" i="13"/>
  <c r="L1207" i="13"/>
  <c r="L1199" i="13"/>
  <c r="L1532" i="13"/>
  <c r="L1524" i="13"/>
  <c r="L1516" i="13"/>
  <c r="L1531" i="13"/>
  <c r="L1523" i="13"/>
  <c r="L1515" i="13"/>
  <c r="L1530" i="13"/>
  <c r="L1522" i="13"/>
  <c r="L1529" i="13"/>
  <c r="L1521" i="13"/>
  <c r="E123" i="14"/>
  <c r="L1528" i="13"/>
  <c r="L1520" i="13"/>
  <c r="L1527" i="13"/>
  <c r="L1519" i="13"/>
  <c r="L1526" i="13"/>
  <c r="L1518" i="13"/>
  <c r="L1525" i="13"/>
  <c r="L1517" i="13"/>
  <c r="L1796" i="13"/>
  <c r="L1788" i="13"/>
  <c r="L1795" i="13"/>
  <c r="L1787" i="13"/>
  <c r="L1794" i="13"/>
  <c r="L1793" i="13"/>
  <c r="E139" i="14"/>
  <c r="L1792" i="13"/>
  <c r="L1791" i="13"/>
  <c r="L1790" i="13"/>
  <c r="L1789" i="13"/>
  <c r="L1940" i="13"/>
  <c r="L1939" i="13"/>
  <c r="L1946" i="13"/>
  <c r="L1938" i="13"/>
  <c r="L1945" i="13"/>
  <c r="E155" i="14"/>
  <c r="L1944" i="13"/>
  <c r="L1943" i="13"/>
  <c r="L1942" i="13"/>
  <c r="L1941" i="13"/>
  <c r="AI9" i="11"/>
  <c r="L763" i="13"/>
  <c r="L782" i="13"/>
  <c r="L791" i="13"/>
  <c r="L800" i="13"/>
  <c r="L809" i="13"/>
  <c r="L839" i="13"/>
  <c r="L858" i="13"/>
  <c r="L888" i="13"/>
  <c r="L918" i="13"/>
  <c r="L937" i="13"/>
  <c r="L986" i="13"/>
  <c r="L1016" i="13"/>
  <c r="L1046" i="13"/>
  <c r="L1065" i="13"/>
  <c r="L1095" i="13"/>
  <c r="L1114" i="13"/>
  <c r="L1144" i="13"/>
  <c r="L1230" i="13"/>
  <c r="L1241" i="13"/>
  <c r="L1288" i="13"/>
  <c r="E119" i="14"/>
  <c r="E108" i="14"/>
  <c r="L981" i="13"/>
  <c r="L973" i="13"/>
  <c r="L965" i="13"/>
  <c r="L957" i="13"/>
  <c r="L949" i="13"/>
  <c r="L941" i="13"/>
  <c r="L933" i="13"/>
  <c r="L980" i="13"/>
  <c r="L972" i="13"/>
  <c r="L964" i="13"/>
  <c r="L956" i="13"/>
  <c r="L948" i="13"/>
  <c r="L940" i="13"/>
  <c r="L979" i="13"/>
  <c r="L971" i="13"/>
  <c r="L963" i="13"/>
  <c r="L955" i="13"/>
  <c r="L947" i="13"/>
  <c r="L939" i="13"/>
  <c r="L1548" i="13"/>
  <c r="L1540" i="13"/>
  <c r="L1547" i="13"/>
  <c r="L1539" i="13"/>
  <c r="L1546" i="13"/>
  <c r="L1538" i="13"/>
  <c r="E124" i="14"/>
  <c r="L1545" i="13"/>
  <c r="L1537" i="13"/>
  <c r="L1544" i="13"/>
  <c r="L1536" i="13"/>
  <c r="L1543" i="13"/>
  <c r="L1535" i="13"/>
  <c r="L1550" i="13"/>
  <c r="L1542" i="13"/>
  <c r="L1534" i="13"/>
  <c r="L1549" i="13"/>
  <c r="L1541" i="13"/>
  <c r="L1533" i="13"/>
  <c r="L1804" i="13"/>
  <c r="L1803" i="13"/>
  <c r="L1802" i="13"/>
  <c r="E140" i="14"/>
  <c r="L1801" i="13"/>
  <c r="L1800" i="13"/>
  <c r="L1799" i="13"/>
  <c r="L1806" i="13"/>
  <c r="L1798" i="13"/>
  <c r="L1805" i="13"/>
  <c r="L1797" i="13"/>
  <c r="L1948" i="13"/>
  <c r="L1955" i="13"/>
  <c r="L1947" i="13"/>
  <c r="L1954" i="13"/>
  <c r="E156" i="14"/>
  <c r="L1953" i="13"/>
  <c r="L1952" i="13"/>
  <c r="L1951" i="13"/>
  <c r="L1950" i="13"/>
  <c r="L1949" i="13"/>
  <c r="L11" i="13"/>
  <c r="L19" i="13"/>
  <c r="L27" i="13"/>
  <c r="L35" i="13"/>
  <c r="L43" i="13"/>
  <c r="L51" i="13"/>
  <c r="L59" i="13"/>
  <c r="L67" i="13"/>
  <c r="L75" i="13"/>
  <c r="L83" i="13"/>
  <c r="L91" i="13"/>
  <c r="L99" i="13"/>
  <c r="L107" i="13"/>
  <c r="L115" i="13"/>
  <c r="L123" i="13"/>
  <c r="L131" i="13"/>
  <c r="L139" i="13"/>
  <c r="L147" i="13"/>
  <c r="L155" i="13"/>
  <c r="L163" i="13"/>
  <c r="L171" i="13"/>
  <c r="L179" i="13"/>
  <c r="L187" i="13"/>
  <c r="L195" i="13"/>
  <c r="L203" i="13"/>
  <c r="L211" i="13"/>
  <c r="L219" i="13"/>
  <c r="L227" i="13"/>
  <c r="L235" i="13"/>
  <c r="L243" i="13"/>
  <c r="L251" i="13"/>
  <c r="L259" i="13"/>
  <c r="L267" i="13"/>
  <c r="L275" i="13"/>
  <c r="L283" i="13"/>
  <c r="L291" i="13"/>
  <c r="L299" i="13"/>
  <c r="L307" i="13"/>
  <c r="L315" i="13"/>
  <c r="L323" i="13"/>
  <c r="L331" i="13"/>
  <c r="L339" i="13"/>
  <c r="L347" i="13"/>
  <c r="L355" i="13"/>
  <c r="L363" i="13"/>
  <c r="L371" i="13"/>
  <c r="L379" i="13"/>
  <c r="L387" i="13"/>
  <c r="L395" i="13"/>
  <c r="L403" i="13"/>
  <c r="L411" i="13"/>
  <c r="L419" i="13"/>
  <c r="L427" i="13"/>
  <c r="L435" i="13"/>
  <c r="L443" i="13"/>
  <c r="L451" i="13"/>
  <c r="L459" i="13"/>
  <c r="L467" i="13"/>
  <c r="L475" i="13"/>
  <c r="L483" i="13"/>
  <c r="L491" i="13"/>
  <c r="L499" i="13"/>
  <c r="L507" i="13"/>
  <c r="L515" i="13"/>
  <c r="L523" i="13"/>
  <c r="L531" i="13"/>
  <c r="L539" i="13"/>
  <c r="L547" i="13"/>
  <c r="L555" i="13"/>
  <c r="L563" i="13"/>
  <c r="L571" i="13"/>
  <c r="L579" i="13"/>
  <c r="L587" i="13"/>
  <c r="L595" i="13"/>
  <c r="L603" i="13"/>
  <c r="L611" i="13"/>
  <c r="L619" i="13"/>
  <c r="L627" i="13"/>
  <c r="L635" i="13"/>
  <c r="L643" i="13"/>
  <c r="L651" i="13"/>
  <c r="L659" i="13"/>
  <c r="L667" i="13"/>
  <c r="L675" i="13"/>
  <c r="L683" i="13"/>
  <c r="L691" i="13"/>
  <c r="L699" i="13"/>
  <c r="L707" i="13"/>
  <c r="L715" i="13"/>
  <c r="L723" i="13"/>
  <c r="L731" i="13"/>
  <c r="L739" i="13"/>
  <c r="L747" i="13"/>
  <c r="L755" i="13"/>
  <c r="L830" i="13"/>
  <c r="L849" i="13"/>
  <c r="L879" i="13"/>
  <c r="L898" i="13"/>
  <c r="L928" i="13"/>
  <c r="L958" i="13"/>
  <c r="L977" i="13"/>
  <c r="L1007" i="13"/>
  <c r="L1026" i="13"/>
  <c r="L1056" i="13"/>
  <c r="L1086" i="13"/>
  <c r="L1105" i="13"/>
  <c r="L1135" i="13"/>
  <c r="L1154" i="13"/>
  <c r="L1176" i="13"/>
  <c r="L1186" i="13"/>
  <c r="L1208" i="13"/>
  <c r="L1254" i="13"/>
  <c r="L1265" i="13"/>
  <c r="L1313" i="13"/>
  <c r="L1326" i="13"/>
  <c r="L1377" i="13"/>
  <c r="L1390" i="13"/>
  <c r="AJ14" i="11" l="1"/>
  <c r="AK14" i="11"/>
  <c r="AI7" i="11"/>
  <c r="AJ7" i="11"/>
  <c r="G14" i="1"/>
  <c r="I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tc={E1BE2FF2-41E9-273D-D914-576BE72E51A0}</author>
  </authors>
  <commentList>
    <comment ref="D10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Источник: CDS v0.1, раздел 4.1. Это стартовая гипотеза; изменение требует полного determinism regression.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tc={860C0142-AD7D-088E-603B-60487B26B9E8}</author>
  </authors>
  <commentList>
    <comment ref="D7" authorId="0" shapeId="0" xr:uid="{00000000-0006-0000-09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RPS-гипотеза HYP-04. Целевые 53% — мягкое преимущество, а не скрытый видовой коэффициент.</t>
        </r>
      </text>
    </comment>
  </commentList>
</comments>
</file>

<file path=xl/sharedStrings.xml><?xml version="1.0" encoding="utf-8"?>
<sst xmlns="http://schemas.openxmlformats.org/spreadsheetml/2006/main" count="17477" uniqueCount="2844">
  <si>
    <t>Combat Balance Workbook</t>
  </si>
  <si>
    <t>v0.1 • Draft • единый источник настраиваемых чисел для Combat Lab</t>
  </si>
  <si>
    <t>Паспорт документа</t>
  </si>
  <si>
    <t>Контроль качества</t>
  </si>
  <si>
    <t>Профиль бойцов</t>
  </si>
  <si>
    <t>Поле</t>
  </si>
  <si>
    <t>Значение</t>
  </si>
  <si>
    <t>Статус</t>
  </si>
  <si>
    <t>Примечание</t>
  </si>
  <si>
    <t>Метрика</t>
  </si>
  <si>
    <t>Текущее</t>
  </si>
  <si>
    <t>Требование</t>
  </si>
  <si>
    <t>Параметр</t>
  </si>
  <si>
    <t>Медведь</t>
  </si>
  <si>
    <t>Кенгуру</t>
  </si>
  <si>
    <t>Горилла</t>
  </si>
  <si>
    <t>Документ</t>
  </si>
  <si>
    <t>Draft</t>
  </si>
  <si>
    <t>Числовое приложение к CDS v0.1</t>
  </si>
  <si>
    <t>Животные</t>
  </si>
  <si>
    <t>Health</t>
  </si>
  <si>
    <t>Версия</t>
  </si>
  <si>
    <t>v0.1</t>
  </si>
  <si>
    <t>Hypothesis</t>
  </si>
  <si>
    <t>До пакетных симуляций</t>
  </si>
  <si>
    <t>Действия</t>
  </si>
  <si>
    <t>Power</t>
  </si>
  <si>
    <t>Обновлено</t>
  </si>
  <si>
    <t>Current</t>
  </si>
  <si>
    <t>Europe/Warsaw</t>
  </si>
  <si>
    <t>Пассивы</t>
  </si>
  <si>
    <t>Armor</t>
  </si>
  <si>
    <t>Владелец</t>
  </si>
  <si>
    <t>Game Designer / Founder / Product Owner</t>
  </si>
  <si>
    <t>Assigned</t>
  </si>
  <si>
    <t>Один владелец решения</t>
  </si>
  <si>
    <t>Эффекты</t>
  </si>
  <si>
    <t>Move Speed</t>
  </si>
  <si>
    <t>Источник правил</t>
  </si>
  <si>
    <t>Combat Design Specification v0.1</t>
  </si>
  <si>
    <t>Linked</t>
  </si>
  <si>
    <t>Формулы и семантика — в CDS</t>
  </si>
  <si>
    <t>Тактики</t>
  </si>
  <si>
    <t>Целевой бой</t>
  </si>
  <si>
    <t>35–60 секунд</t>
  </si>
  <si>
    <t>Target</t>
  </si>
  <si>
    <t>Timeout менее 2%</t>
  </si>
  <si>
    <t>Экипировка</t>
  </si>
  <si>
    <t>JSON map SHA-256: 9b5c4aae4551d2f61ea3d02d4121898e09c0ad333ca4714b112a4124f1e6aebf</t>
  </si>
  <si>
    <t>JSON schema</t>
  </si>
  <si>
    <t>combat.balance/0.1</t>
  </si>
  <si>
    <t>Mapped</t>
  </si>
  <si>
    <t>Лист JSON Map</t>
  </si>
  <si>
    <t>Тестовые сборки</t>
  </si>
  <si>
    <t>Числа в коде/CDS</t>
  </si>
  <si>
    <t>Запрещены</t>
  </si>
  <si>
    <t>Fixed</t>
  </si>
  <si>
    <t>Только технические инварианты формата</t>
  </si>
  <si>
    <t>Matchup rows</t>
  </si>
  <si>
    <t>Ошибки валидации</t>
  </si>
  <si>
    <t>Как работать с книгой</t>
  </si>
  <si>
    <t>Шаг</t>
  </si>
  <si>
    <t>Действие</t>
  </si>
  <si>
    <t>Результат</t>
  </si>
  <si>
    <t>Блокирующая проверка</t>
  </si>
  <si>
    <t>1</t>
  </si>
  <si>
    <t>Менять только жёлтые входные клетки на профильном листе.</t>
  </si>
  <si>
    <t>Validation пересчитывается.</t>
  </si>
  <si>
    <t>Нет ERROR.</t>
  </si>
  <si>
    <t>2</t>
  </si>
  <si>
    <t>Добавить запись в Change Log и повысить ConfigVersion.</t>
  </si>
  <si>
    <t>Изменение трассируется.</t>
  </si>
  <si>
    <t>Версия уникальна.</t>
  </si>
  <si>
    <t>3</t>
  </si>
  <si>
    <t>Экспортировать JSON по живой карте JSON Map.</t>
  </si>
  <si>
    <t>Сортированный canonical JSON.</t>
  </si>
  <si>
    <t>ValueType и Required соблюдены.</t>
  </si>
  <si>
    <t>4</t>
  </si>
  <si>
    <t>Запустить seed sweep и вставить агрегаты в Batch Results.</t>
  </si>
  <si>
    <t>Получены статистические распределения.</t>
  </si>
  <si>
    <t>DeterminismFailures = 0.</t>
  </si>
  <si>
    <t>5</t>
  </si>
  <si>
    <t>Сравнить с Expected Matchups и принять balance pass.</t>
  </si>
  <si>
    <t>PASS или осознанное изменение гипотезы.</t>
  </si>
  <si>
    <t>Timeout &lt; 2%; длительность 35–60 s.</t>
  </si>
  <si>
    <t>Легенда и ключевые ограничения</t>
  </si>
  <si>
    <t>Цвет</t>
  </si>
  <si>
    <t>Смысл</t>
  </si>
  <si>
    <t>Ограничение</t>
  </si>
  <si>
    <t>Жёлтый</t>
  </si>
  <si>
    <t>Настраиваемый input</t>
  </si>
  <si>
    <t>Единственное место изменения числа.</t>
  </si>
  <si>
    <t>Голубой</t>
  </si>
  <si>
    <t>Stable ID / ключ</t>
  </si>
  <si>
    <t>Семантика ID не меняется без новой схемы.</t>
  </si>
  <si>
    <t>Зелёный</t>
  </si>
  <si>
    <t>Формула / проверка</t>
  </si>
  <si>
    <t>Не заменять статическим значением.</t>
  </si>
  <si>
    <t>Красный</t>
  </si>
  <si>
    <t>Ошибка</t>
  </si>
  <si>
    <t>JSON export и batch approval запрещены.</t>
  </si>
  <si>
    <t>Global Config</t>
  </si>
  <si>
    <t>Глобальные коэффициенты, пределы, тайминги и ресурсные профили</t>
  </si>
  <si>
    <t>Жёлтые клетки — настраиваемые данные. Зелёные — вычисляемая проверка диапазона. Любое изменение требует новой ConfigVersion и записи в Change Log.</t>
  </si>
  <si>
    <t>Key</t>
  </si>
  <si>
    <t>Group</t>
  </si>
  <si>
    <t>Description RU</t>
  </si>
  <si>
    <t>Value</t>
  </si>
  <si>
    <t>Data Type</t>
  </si>
  <si>
    <t>Unit</t>
  </si>
  <si>
    <t>Min</t>
  </si>
  <si>
    <t>Max</t>
  </si>
  <si>
    <t>Status</t>
  </si>
  <si>
    <t>Notes RU</t>
  </si>
  <si>
    <t>Validation</t>
  </si>
  <si>
    <t>global.sim.schema_version</t>
  </si>
  <si>
    <t>Simulation</t>
  </si>
  <si>
    <t>Версия схемы баланса</t>
  </si>
  <si>
    <t>string</t>
  </si>
  <si>
    <t>id</t>
  </si>
  <si>
    <t>Менять только вместе со схемой JSON.</t>
  </si>
  <si>
    <t>global.sim.config_version</t>
  </si>
  <si>
    <t>Версия набора параметров</t>
  </si>
  <si>
    <t>Повышается при любом утверждённом balance pass.</t>
  </si>
  <si>
    <t>global.sim.rng_version</t>
  </si>
  <si>
    <t>Версия алгоритма RNG</t>
  </si>
  <si>
    <t>pcg32/1</t>
  </si>
  <si>
    <t>Финально фиксируется в Combat Lab Technical Design.</t>
  </si>
  <si>
    <t>global.sim.ordering_version</t>
  </si>
  <si>
    <t>Версия порядка тика</t>
  </si>
  <si>
    <t>tick-pipeline/1</t>
  </si>
  <si>
    <t>Соответствует CDS v0.1, раздел 4.2.</t>
  </si>
  <si>
    <t>global.sim.tick_ms</t>
  </si>
  <si>
    <t>Длительность одного тика</t>
  </si>
  <si>
    <t>int</t>
  </si>
  <si>
    <t>ms</t>
  </si>
  <si>
    <t>10 тиков в секунду; все фазы целочисленные.</t>
  </si>
  <si>
    <t>battle.time_limit_ticks</t>
  </si>
  <si>
    <t>Лимит боя</t>
  </si>
  <si>
    <t>ticks</t>
  </si>
  <si>
    <t>60 секунд при tick_ms=100.</t>
  </si>
  <si>
    <t>global.sim.fp_scale</t>
  </si>
  <si>
    <t>Math</t>
  </si>
  <si>
    <t>Масштаб fixed-point</t>
  </si>
  <si>
    <t>fp</t>
  </si>
  <si>
    <t>1000 = множитель 1.000 и вероятность 100%.</t>
  </si>
  <si>
    <t>global.sim.probability_min</t>
  </si>
  <si>
    <t>Минимум вероятности</t>
  </si>
  <si>
    <t>Нижняя граница clamp.</t>
  </si>
  <si>
    <t>global.sim.probability_max</t>
  </si>
  <si>
    <t>Максимум вероятности</t>
  </si>
  <si>
    <t>Верхняя граница clamp.</t>
  </si>
  <si>
    <t>global.sim.multiplier_min</t>
  </si>
  <si>
    <t>Минимальный множитель веса</t>
  </si>
  <si>
    <t>0.250x.</t>
  </si>
  <si>
    <t>global.sim.multiplier_max</t>
  </si>
  <si>
    <t>Максимальный множитель веса</t>
  </si>
  <si>
    <t>3.000x.</t>
  </si>
  <si>
    <t>global.sim.decision_weight_max</t>
  </si>
  <si>
    <t>Максимальный итоговый вес</t>
  </si>
  <si>
    <t>weight</t>
  </si>
  <si>
    <t>Ограничивает переполнение суммы весов.</t>
  </si>
  <si>
    <t>global.arena.min_position</t>
  </si>
  <si>
    <t>Arena</t>
  </si>
  <si>
    <t>Левая граница арены</t>
  </si>
  <si>
    <t>position</t>
  </si>
  <si>
    <t>Закрытый одномерный отрезок.</t>
  </si>
  <si>
    <t>global.arena.max_position</t>
  </si>
  <si>
    <t>Правая граница арены</t>
  </si>
  <si>
    <t>Рабочая длина 10 000 условных единиц.</t>
  </si>
  <si>
    <t>global.arena.start_position_a</t>
  </si>
  <si>
    <t>Стартовая позиция A</t>
  </si>
  <si>
    <t>Зеркальна позиции B.</t>
  </si>
  <si>
    <t>global.arena.start_position_b</t>
  </si>
  <si>
    <t>Стартовая позиция B</t>
  </si>
  <si>
    <t>Зеркальна позиции A.</t>
  </si>
  <si>
    <t>global.arena.wall_zone_size</t>
  </si>
  <si>
    <t>Ширина зоны стены</t>
  </si>
  <si>
    <t>Используется wall prerequisites и Grip.</t>
  </si>
  <si>
    <t>global.damage.armor_k</t>
  </si>
  <si>
    <t>Damage</t>
  </si>
  <si>
    <t>Константа нелинейной брони</t>
  </si>
  <si>
    <t>rating</t>
  </si>
  <si>
    <t>ArmorRatio=Armor/(Armor+K).</t>
  </si>
  <si>
    <t>global.damage.floor</t>
  </si>
  <si>
    <t>Общий нижний clamp урона</t>
  </si>
  <si>
    <t>hp</t>
  </si>
  <si>
    <t>Action MinDamage применяется после clamp.</t>
  </si>
  <si>
    <t>global.damage.cap</t>
  </si>
  <si>
    <t>Общий верхний clamp урона</t>
  </si>
  <si>
    <t>Защита от ошибочных мультипликаторов.</t>
  </si>
  <si>
    <t>global.damage.block_slope</t>
  </si>
  <si>
    <t>Defense</t>
  </si>
  <si>
    <t>Наклон Guard против GuardBreak</t>
  </si>
  <si>
    <t>fp/rating</t>
  </si>
  <si>
    <t>Добавляется к BlockChance.</t>
  </si>
  <si>
    <t>global.damage.block_min</t>
  </si>
  <si>
    <t>Минимальный шанс Block</t>
  </si>
  <si>
    <t>10% при активном окне.</t>
  </si>
  <si>
    <t>global.damage.block_max</t>
  </si>
  <si>
    <t>Максимальный шанс Block</t>
  </si>
  <si>
    <t>Всегда остаётся риск провала.</t>
  </si>
  <si>
    <t>global.damage.dodge_slope</t>
  </si>
  <si>
    <t>Наклон Evasion против Precision</t>
  </si>
  <si>
    <t>Добавляется к DodgeChance.</t>
  </si>
  <si>
    <t>global.damage.dodge_min</t>
  </si>
  <si>
    <t>Минимальный шанс Dodge</t>
  </si>
  <si>
    <t>5% при активном окне.</t>
  </si>
  <si>
    <t>global.damage.dodge_max</t>
  </si>
  <si>
    <t>Максимальный шанс Dodge</t>
  </si>
  <si>
    <t>Не допускает гарантированный dodge.</t>
  </si>
  <si>
    <t>global.damage.speed_baseline</t>
  </si>
  <si>
    <t>Timing</t>
  </si>
  <si>
    <t>Базовый ActionSpeed</t>
  </si>
  <si>
    <t>Даёт множитель 1.0.</t>
  </si>
  <si>
    <t>global.damage.speed_slope</t>
  </si>
  <si>
    <t>Влияние ActionSpeed</t>
  </si>
  <si>
    <t>Изменяет startup и recovery.</t>
  </si>
  <si>
    <t>global.damage.speed_min</t>
  </si>
  <si>
    <t>Минимальный speed multiplier</t>
  </si>
  <si>
    <t>0.600x.</t>
  </si>
  <si>
    <t>global.damage.speed_max</t>
  </si>
  <si>
    <t>Максимальный speed multiplier</t>
  </si>
  <si>
    <t>1.500x.</t>
  </si>
  <si>
    <t>analysis.benchmark_armor</t>
  </si>
  <si>
    <t>Analysis</t>
  </si>
  <si>
    <t>Броня для сравнительного урона</t>
  </si>
  <si>
    <t>Только аналитическая колонка Actions.</t>
  </si>
  <si>
    <t>global.control.control_k</t>
  </si>
  <si>
    <t>Control</t>
  </si>
  <si>
    <t>Константа контроля</t>
  </si>
  <si>
    <t>ControlRatio по CDS.</t>
  </si>
  <si>
    <t>global.control.force_k</t>
  </si>
  <si>
    <t>Константа массы и силы</t>
  </si>
  <si>
    <t>ForceRatio по CDS.</t>
  </si>
  <si>
    <t>global.control.stun_min_ticks</t>
  </si>
  <si>
    <t>Минимальное оглушение</t>
  </si>
  <si>
    <t>До fatigue multiplier.</t>
  </si>
  <si>
    <t>global.control.stun_max_ticks</t>
  </si>
  <si>
    <t>Максимальное оглушение</t>
  </si>
  <si>
    <t>2 секунды при tick_ms=100.</t>
  </si>
  <si>
    <t>global.control.fatigue_threshold</t>
  </si>
  <si>
    <t>Anti-loop</t>
  </si>
  <si>
    <t>Стаки до immunity</t>
  </si>
  <si>
    <t>stacks</t>
  </si>
  <si>
    <t>После hard control.</t>
  </si>
  <si>
    <t>global.control.fatigue_decay_ticks</t>
  </si>
  <si>
    <t>Время сброса fatigue</t>
  </si>
  <si>
    <t>10 секунд без нового контроля.</t>
  </si>
  <si>
    <t>global.control.immunity_ticks</t>
  </si>
  <si>
    <t>Окно ControlImmunity</t>
  </si>
  <si>
    <t>Новый hard control не продлевает окно.</t>
  </si>
  <si>
    <t>global.control.grab_lockout_ticks</t>
  </si>
  <si>
    <t>Запрет повторного grab</t>
  </si>
  <si>
    <t>Применяется после Grabbed.</t>
  </si>
  <si>
    <t>global.control.wakeup_immunity_ticks</t>
  </si>
  <si>
    <t>Защита после KnockedDown</t>
  </si>
  <si>
    <t>Не запрещает разрешённый GroundHit damage.</t>
  </si>
  <si>
    <t>global.control.max_hold_ticks</t>
  </si>
  <si>
    <t>Глобальный предел захвата</t>
  </si>
  <si>
    <t>Каждый grab обязан завершиться раньше.</t>
  </si>
  <si>
    <t>global.ai.repeat_same_action_fp</t>
  </si>
  <si>
    <t>AI</t>
  </si>
  <si>
    <t>Штраф повтора ActionId</t>
  </si>
  <si>
    <t>0.55x.</t>
  </si>
  <si>
    <t>global.ai.repeat_same_category_fp</t>
  </si>
  <si>
    <t>Штраф повтора категории</t>
  </si>
  <si>
    <t>0.80x.</t>
  </si>
  <si>
    <t>global.ai.opportunity_growth_fp</t>
  </si>
  <si>
    <t>Рост signature opportunity</t>
  </si>
  <si>
    <t>fp/eligible miss</t>
  </si>
  <si>
    <t>+0.25x за legal miss.</t>
  </si>
  <si>
    <t>global.ai.opportunity_cap_fp</t>
  </si>
  <si>
    <t>Предел opportunity multiplier</t>
  </si>
  <si>
    <t>2.50x.</t>
  </si>
  <si>
    <t>global.ai.hard_opportunity_misses</t>
  </si>
  <si>
    <t>Eligible misses до hard opportunity</t>
  </si>
  <si>
    <t>count</t>
  </si>
  <si>
    <t>Emergency defense остаётся выше.</t>
  </si>
  <si>
    <t>global.ai.default_perception_delay_ticks</t>
  </si>
  <si>
    <t>Базовая задержка распознавания</t>
  </si>
  <si>
    <t>Модифицируется тактикой.</t>
  </si>
  <si>
    <t>state.idle.energy_regen_fp</t>
  </si>
  <si>
    <t>Energy</t>
  </si>
  <si>
    <t>Регенерация в Idle</t>
  </si>
  <si>
    <t>1.0x.</t>
  </si>
  <si>
    <t>state.prepare.energy_regen_fp</t>
  </si>
  <si>
    <t>Регенерация в Prepare</t>
  </si>
  <si>
    <t>0.75x.</t>
  </si>
  <si>
    <t>state.active.energy_regen_fp</t>
  </si>
  <si>
    <t>Регенерация в Active</t>
  </si>
  <si>
    <t>0.40x.</t>
  </si>
  <si>
    <t>state.recovery.energy_regen_fp</t>
  </si>
  <si>
    <t>Регенерация в Recovery</t>
  </si>
  <si>
    <t>1.10x.</t>
  </si>
  <si>
    <t>state.block.energy_regen_fp</t>
  </si>
  <si>
    <t>Регенерация в Block</t>
  </si>
  <si>
    <t>0.60x.</t>
  </si>
  <si>
    <t>state.dodge.energy_regen_fp</t>
  </si>
  <si>
    <t>Регенерация в Dodge</t>
  </si>
  <si>
    <t>state.stunned.energy_regen_fp</t>
  </si>
  <si>
    <t>Регенерация в Stunned</t>
  </si>
  <si>
    <t>0.25x.</t>
  </si>
  <si>
    <t>state.knocked_down.energy_regen_fp</t>
  </si>
  <si>
    <t>Регенерация в KnockedDown</t>
  </si>
  <si>
    <t>Нет регенерации.</t>
  </si>
  <si>
    <t>state.grabbed.energy_regen_fp</t>
  </si>
  <si>
    <t>Регенерация в Grabbed</t>
  </si>
  <si>
    <t>fighter.bear.rage_per_damage_fp</t>
  </si>
  <si>
    <t>Bear Rage</t>
  </si>
  <si>
    <t>Ярость за полученный урон</t>
  </si>
  <si>
    <t>0.35 ярости за 1 HP.</t>
  </si>
  <si>
    <t>fighter.bear.rage_per_heavy</t>
  </si>
  <si>
    <t>Ярость за heavy hit</t>
  </si>
  <si>
    <t>resource</t>
  </si>
  <si>
    <t>На resolved heavy.</t>
  </si>
  <si>
    <t>fighter.bear.rage_per_blocked_heavy</t>
  </si>
  <si>
    <t>Ярость за blocked heavy</t>
  </si>
  <si>
    <t>Один раз на source event.</t>
  </si>
  <si>
    <t>fighter.bear.low_health_threshold_fp</t>
  </si>
  <si>
    <t>Порог low health</t>
  </si>
  <si>
    <t>35% MaxHealth.</t>
  </si>
  <si>
    <t>fighter.bear.low_health_rage_multiplier_fp</t>
  </si>
  <si>
    <t>Множитель ярости при low health</t>
  </si>
  <si>
    <t>1.50x, capped per tick.</t>
  </si>
  <si>
    <t>fighter.bear.rage_tier_1</t>
  </si>
  <si>
    <t>Порог Rage I</t>
  </si>
  <si>
    <t>Повышает pressure weight.</t>
  </si>
  <si>
    <t>fighter.bear.rage_tier_2</t>
  </si>
  <si>
    <t>Порог Rage II</t>
  </si>
  <si>
    <t>Открывает средние signature costs.</t>
  </si>
  <si>
    <t>fighter.bear.rage_tier_3</t>
  </si>
  <si>
    <t>Порог Rage III</t>
  </si>
  <si>
    <t>Finisher opportunity.</t>
  </si>
  <si>
    <t>fighter.kangaroo.tempo_per_unit_fp</t>
  </si>
  <si>
    <t>Kangaroo Tempo</t>
  </si>
  <si>
    <t>Темп за добровольное движение</t>
  </si>
  <si>
    <t>fp/position</t>
  </si>
  <si>
    <t>0.10 за единицу дистанции.</t>
  </si>
  <si>
    <t>fighter.kangaroo.dodge_bonus</t>
  </si>
  <si>
    <t>Темп за успешный Dodge</t>
  </si>
  <si>
    <t>Один раз на hit group.</t>
  </si>
  <si>
    <t>fighter.kangaroo.rhythm_bonus</t>
  </si>
  <si>
    <t>Темп за новую категорию</t>
  </si>
  <si>
    <t>Не начисляется за repeat category.</t>
  </si>
  <si>
    <t>fighter.kangaroo.decay_grace_ticks</t>
  </si>
  <si>
    <t>Пауза до распада темпа</t>
  </si>
  <si>
    <t>Продлевается пассивом.</t>
  </si>
  <si>
    <t>fighter.kangaroo.idle_decay_per_tick</t>
  </si>
  <si>
    <t>Распад темпа после grace</t>
  </si>
  <si>
    <t>resource/tick</t>
  </si>
  <si>
    <t>Только после grace.</t>
  </si>
  <si>
    <t>fighter.kangaroo.break_loss</t>
  </si>
  <si>
    <t>Потеря от interrupt/hard control</t>
  </si>
  <si>
    <t>Clamp до нуля.</t>
  </si>
  <si>
    <t>fighter.kangaroo.tempo_tier_1</t>
  </si>
  <si>
    <t>Порог Tempo I</t>
  </si>
  <si>
    <t>Усиливает movement.</t>
  </si>
  <si>
    <t>fighter.kangaroo.tempo_tier_2</t>
  </si>
  <si>
    <t>Порог Tempo II</t>
  </si>
  <si>
    <t>fighter.kangaroo.tempo_tier_3</t>
  </si>
  <si>
    <t>Порог Tempo III</t>
  </si>
  <si>
    <t>fighter.gorilla.grip_per_block</t>
  </si>
  <si>
    <t>Gorilla Grip</t>
  </si>
  <si>
    <t>Хватка за успешный Block</t>
  </si>
  <si>
    <t>fighter.gorilla.grip_per_shove</t>
  </si>
  <si>
    <t>Хватка за Driving Shove</t>
  </si>
  <si>
    <t>Только resolved hit.</t>
  </si>
  <si>
    <t>fighter.gorilla.grip_per_grab</t>
  </si>
  <si>
    <t>Хватка за resolved grab</t>
  </si>
  <si>
    <t>Один раз на grab lifecycle.</t>
  </si>
  <si>
    <t>fighter.gorilla.grip_per_wall_tick</t>
  </si>
  <si>
    <t>Хватка за wall pressure tick</t>
  </si>
  <si>
    <t>С rate limit.</t>
  </si>
  <si>
    <t>fighter.gorilla.wall_tick_interval</t>
  </si>
  <si>
    <t>Интервал wall pressure</t>
  </si>
  <si>
    <t>Не чаще одного начисления за интервал.</t>
  </si>
  <si>
    <t>fighter.gorilla.disengage_grace_ticks</t>
  </si>
  <si>
    <t>Пауза до потери хватки</t>
  </si>
  <si>
    <t>После потери engagement.</t>
  </si>
  <si>
    <t>fighter.gorilla.disengage_loss_per_tick</t>
  </si>
  <si>
    <t>Потеря хватки вне engagement</t>
  </si>
  <si>
    <t>После grace.</t>
  </si>
  <si>
    <t>fighter.gorilla.hard_control_loss</t>
  </si>
  <si>
    <t>Потеря от собственного hard control</t>
  </si>
  <si>
    <t>fighter.gorilla.grip_tier_1</t>
  </si>
  <si>
    <t>Порог Grip I</t>
  </si>
  <si>
    <t>Повышает wall/grab weights.</t>
  </si>
  <si>
    <t>fighter.gorilla.grip_tier_2</t>
  </si>
  <si>
    <t>Порог Grip II</t>
  </si>
  <si>
    <t>fighter.gorilla.grip_tier_3</t>
  </si>
  <si>
    <t>Порог Grip III</t>
  </si>
  <si>
    <t>Fighter Stats</t>
  </si>
  <si>
    <t>Характеристики стартовых животных и их уникальные ресурсы</t>
  </si>
  <si>
    <t>Base Combat Index — только грубая аналитическая средняя рейтингов E:P; он не участвует в боевой формуле. Относительная идентичность комплекта важнее одинаковой суммы.</t>
  </si>
  <si>
    <t>Animal ID</t>
  </si>
  <si>
    <t>Display Name RU</t>
  </si>
  <si>
    <t>Resource ID</t>
  </si>
  <si>
    <t>Max Health</t>
  </si>
  <si>
    <t>Precision</t>
  </si>
  <si>
    <t>Evasion</t>
  </si>
  <si>
    <t>Guard</t>
  </si>
  <si>
    <t>Guard Break</t>
  </si>
  <si>
    <t>Action Speed</t>
  </si>
  <si>
    <t>Initiative</t>
  </si>
  <si>
    <t>Control Power</t>
  </si>
  <si>
    <t>Control Resistance</t>
  </si>
  <si>
    <t>Mass</t>
  </si>
  <si>
    <t>Max Energy</t>
  </si>
  <si>
    <t>Energy Regen / tick</t>
  </si>
  <si>
    <t>Collision Radius</t>
  </si>
  <si>
    <t>Start Resource</t>
  </si>
  <si>
    <t>Max Resource</t>
  </si>
  <si>
    <t>Stagger Threshold</t>
  </si>
  <si>
    <t>Base Combat Index</t>
  </si>
  <si>
    <t>Archetype RU</t>
  </si>
  <si>
    <t>Win Condition RU</t>
  </si>
  <si>
    <t>bear</t>
  </si>
  <si>
    <t>rage</t>
  </si>
  <si>
    <t>Танк-комбэкер</t>
  </si>
  <si>
    <t>Пережить давление, накопить ярость и наказать длинный commit.</t>
  </si>
  <si>
    <t>kangaroo</t>
  </si>
  <si>
    <t>tempo</t>
  </si>
  <si>
    <t>Мобильный темповик</t>
  </si>
  <si>
    <t>Держать среднюю дистанцию, чередовать категории и реализовать окно.</t>
  </si>
  <si>
    <t>gorilla</t>
  </si>
  <si>
    <t>grip</t>
  </si>
  <si>
    <t>Контроллер стены</t>
  </si>
  <si>
    <t>Загнать к стене, накопить хватку и реализовать grab/control.</t>
  </si>
  <si>
    <t>Actions &amp; Abilities</t>
  </si>
  <si>
    <t>Системные действия, 12 базовых действий и 9 особых приёмов</t>
  </si>
  <si>
    <t>Урон рассчитывается по CDS; аналитические колонки справа показывают один hit без контекстных множителей. HitSchedule — относительные тики активного окна.</t>
  </si>
  <si>
    <t>Action ID</t>
  </si>
  <si>
    <t>Slot Type</t>
  </si>
  <si>
    <t>Category</t>
  </si>
  <si>
    <t>Tags</t>
  </si>
  <si>
    <t>Base Weight</t>
  </si>
  <si>
    <t>Preferred Range Min</t>
  </si>
  <si>
    <t>Preferred Range Max</t>
  </si>
  <si>
    <t>Hit Range Min</t>
  </si>
  <si>
    <t>Hit Range Max</t>
  </si>
  <si>
    <t>Energy Cost</t>
  </si>
  <si>
    <t>Resource Cost</t>
  </si>
  <si>
    <t>Base Damage / hit</t>
  </si>
  <si>
    <t>Power Ratio FP</t>
  </si>
  <si>
    <t>Min Damage</t>
  </si>
  <si>
    <t>Chip Min</t>
  </si>
  <si>
    <t>Startup Base Ticks</t>
  </si>
  <si>
    <t>Startup Min Ticks</t>
  </si>
  <si>
    <t>Startup Max Ticks</t>
  </si>
  <si>
    <t>Active Ticks</t>
  </si>
  <si>
    <t>Hit Schedule</t>
  </si>
  <si>
    <t>Hit Count</t>
  </si>
  <si>
    <t>Recovery Base Ticks</t>
  </si>
  <si>
    <t>Recovery Min Ticks</t>
  </si>
  <si>
    <t>Recovery Max Ticks</t>
  </si>
  <si>
    <t>Cooldown Ticks</t>
  </si>
  <si>
    <t>Action Priority</t>
  </si>
  <si>
    <t>Clash Priority</t>
  </si>
  <si>
    <t>Grab Priority</t>
  </si>
  <si>
    <t>Resolution Priority</t>
  </si>
  <si>
    <t>Interrupt Profile</t>
  </si>
  <si>
    <t>Blockable</t>
  </si>
  <si>
    <t>Dodgeable</t>
  </si>
  <si>
    <t>Undodgeable</t>
  </si>
  <si>
    <t>Wall Impact</t>
  </si>
  <si>
    <t>Track Target</t>
  </si>
  <si>
    <t>Block Base Chance FP</t>
  </si>
  <si>
    <t>Block Reduction FP</t>
  </si>
  <si>
    <t>Dodge Base Chance FP</t>
  </si>
  <si>
    <t>Movement Mode</t>
  </si>
  <si>
    <t>Move Distance</t>
  </si>
  <si>
    <t>Base Stagger</t>
  </si>
  <si>
    <t>Base Stun Ticks</t>
  </si>
  <si>
    <t>Base Knockback</t>
  </si>
  <si>
    <t>Knockback Min</t>
  </si>
  <si>
    <t>Knockback Max</t>
  </si>
  <si>
    <t>Wall Damage / Unit FP</t>
  </si>
  <si>
    <t>Wall Damage Min</t>
  </si>
  <si>
    <t>Wall Damage Max</t>
  </si>
  <si>
    <t>Max Consecutive Uses</t>
  </si>
  <si>
    <t>Opportunity Cap FP</t>
  </si>
  <si>
    <t>Hard Opportunity Misses</t>
  </si>
  <si>
    <t>Expected Power Term</t>
  </si>
  <si>
    <t>Expected vs Benchmark Armor</t>
  </si>
  <si>
    <t>sys_approach</t>
  </si>
  <si>
    <t>all</t>
  </si>
  <si>
    <t>Системное сближение</t>
  </si>
  <si>
    <t>System</t>
  </si>
  <si>
    <t>Movement</t>
  </si>
  <si>
    <t>system|movement|approach</t>
  </si>
  <si>
    <t>Cancelable</t>
  </si>
  <si>
    <t>Approach</t>
  </si>
  <si>
    <t>Движется к preferred band профиля; дистанция берётся из effective MoveSpeed.</t>
  </si>
  <si>
    <t>sys_retreat</t>
  </si>
  <si>
    <t>Системное отступление</t>
  </si>
  <si>
    <t>system|movement|retreat</t>
  </si>
  <si>
    <t>Retreat</t>
  </si>
  <si>
    <t>Останавливается у стены; не превращает остаток движения в урон.</t>
  </si>
  <si>
    <t>sys_wait</t>
  </si>
  <si>
    <t>Системное ожидание</t>
  </si>
  <si>
    <t>Wait</t>
  </si>
  <si>
    <t>system|wait</t>
  </si>
  <si>
    <t>None</t>
  </si>
  <si>
    <t>Выбирается при нулевых весах или тактически полезной паузе.</t>
  </si>
  <si>
    <t>bear_paw_jab</t>
  </si>
  <si>
    <t>Быстрый удар лапой</t>
  </si>
  <si>
    <t>Basic</t>
  </si>
  <si>
    <t>LightStrike</t>
  </si>
  <si>
    <t>strike|light|fallback</t>
  </si>
  <si>
    <t>0</t>
  </si>
  <si>
    <t>Committed</t>
  </si>
  <si>
    <t>Безопасный fallback; сильный repeat penalty.</t>
  </si>
  <si>
    <t>bear_crushing_swipe</t>
  </si>
  <si>
    <t>Сокрушительный взмах</t>
  </si>
  <si>
    <t>HeavyStrike</t>
  </si>
  <si>
    <t>strike|heavy|guard_break|knockback</t>
  </si>
  <si>
    <t>Armored</t>
  </si>
  <si>
    <t>Push</t>
  </si>
  <si>
    <t>Наказывает Block/Recovery; длинный telegraph и recovery.</t>
  </si>
  <si>
    <t>bear_guarded_advance</t>
  </si>
  <si>
    <t>Защищённое наступление</t>
  </si>
  <si>
    <t>BlockMovement</t>
  </si>
  <si>
    <t>movement|approach|block|defense</t>
  </si>
  <si>
    <t>Grab проходит через защиту; GuardBreak останавливает движение.</t>
  </si>
  <si>
    <t>bear_body_check</t>
  </si>
  <si>
    <t>Таран корпусом</t>
  </si>
  <si>
    <t>ApproachStrike</t>
  </si>
  <si>
    <t>strike|approach|knockback|medium</t>
  </si>
  <si>
    <t>Промах оставляет заметный recovery.</t>
  </si>
  <si>
    <t>bear_rampage_charge</t>
  </si>
  <si>
    <t>Неудержимый натиск</t>
  </si>
  <si>
    <t>Special</t>
  </si>
  <si>
    <t>SignatureApproach</t>
  </si>
  <si>
    <t>special|signature|approach|strike|unstoppable|wall_impact</t>
  </si>
  <si>
    <t>Unstoppable</t>
  </si>
  <si>
    <t>Late Dodge остаётся контрplay; получает урон во время Unstoppable.</t>
  </si>
  <si>
    <t>bear_earthbreaker</t>
  </si>
  <si>
    <t>Землелом</t>
  </si>
  <si>
    <t>SignatureGround</t>
  </si>
  <si>
    <t>special|signature|heavy|ground|undodgeable|stagger</t>
  </si>
  <si>
    <t>Из geometry можно выйти до impact; DodgeChance не проверяется.</t>
  </si>
  <si>
    <t>bear_fury_maul</t>
  </si>
  <si>
    <t>Яростная расправа</t>
  </si>
  <si>
    <t>SignatureMultiHit</t>
  </si>
  <si>
    <t>special|signature|multi_hit|finisher|punish</t>
  </si>
  <si>
    <t>0|3|6|10</t>
  </si>
  <si>
    <t>UninterruptibleImpact</t>
  </si>
  <si>
    <t>Follow</t>
  </si>
  <si>
    <t>Последний hit использует Punish multiplier 1.8x при Exposed/Stunned.</t>
  </si>
  <si>
    <t>kangaroo_lead_jab</t>
  </si>
  <si>
    <t>Передний джеб</t>
  </si>
  <si>
    <t>strike|light|rhythm|fallback</t>
  </si>
  <si>
    <t>Даёт Rhythm только после другой категории.</t>
  </si>
  <si>
    <t>kangaroo_push_kick</t>
  </si>
  <si>
    <t>Отталкивающий удар ногой</t>
  </si>
  <si>
    <t>PokeStrike</t>
  </si>
  <si>
    <t>strike|poke|knockback|rhythm</t>
  </si>
  <si>
    <t>Сохраняет mid range; blocked profile увеличивает recovery на 3 ticks.</t>
  </si>
  <si>
    <t>kangaroo_bounding_step</t>
  </si>
  <si>
    <t>Пружинящий шаг</t>
  </si>
  <si>
    <t>TempoMovement</t>
  </si>
  <si>
    <t>movement|adaptive|tempo|rhythm</t>
  </si>
  <si>
    <t>Adaptive</t>
  </si>
  <si>
    <t>Tempo только за фактическое добровольное движение.</t>
  </si>
  <si>
    <t>kangaroo_slip_hop</t>
  </si>
  <si>
    <t>Скользящий отскок</t>
  </si>
  <si>
    <t>DodgeMovement</t>
  </si>
  <si>
    <t>dodge|retreat|tempo|evade_grab</t>
  </si>
  <si>
    <t>EvadeGrab требует выхода из grab range; у стены сильно штрафуется.</t>
  </si>
  <si>
    <t>kangaroo_flying_kick</t>
  </si>
  <si>
    <t>Летящий удар</t>
  </si>
  <si>
    <t>special|signature|approach|strike|knockback|wall_impact</t>
  </si>
  <si>
    <t>Сильный punish, но Block/miss дают длинный recovery.</t>
  </si>
  <si>
    <t>kangaroo_tail_counter</t>
  </si>
  <si>
    <t>Контрудар хвостом</t>
  </si>
  <si>
    <t>SignatureCounter</t>
  </si>
  <si>
    <t>special|signature|counter|position|rhythm</t>
  </si>
  <si>
    <t>counter:0</t>
  </si>
  <si>
    <t>Swap</t>
  </si>
  <si>
    <t>Legal только после наблюдаемого разрешённого telegraph.</t>
  </si>
  <si>
    <t>kangaroo_tempo_barrage</t>
  </si>
  <si>
    <t>Серия в темпе</t>
  </si>
  <si>
    <t>special|signature|multi_hit|finisher|rhythm</t>
  </si>
  <si>
    <t>0|3|6|9|13</t>
  </si>
  <si>
    <t>Один Dodge не отменяет последующие hit groups; финальный hit 1.5x при Exposed.</t>
  </si>
  <si>
    <t>gorilla_hammer_fist</t>
  </si>
  <si>
    <t>Молотящий кулак</t>
  </si>
  <si>
    <t>MediumStrike</t>
  </si>
  <si>
    <t>strike|medium|pressure|fallback</t>
  </si>
  <si>
    <t>Стабильный pressure action.</t>
  </si>
  <si>
    <t>gorilla_driving_shove</t>
  </si>
  <si>
    <t>Давящий толчок</t>
  </si>
  <si>
    <t>ShoveStrike</t>
  </si>
  <si>
    <t>strike|knockback|grip_generator|position</t>
  </si>
  <si>
    <t>Grip начисляется только на resolved hit.</t>
  </si>
  <si>
    <t>gorilla_high_guard</t>
  </si>
  <si>
    <t>Высокая защита</t>
  </si>
  <si>
    <t>Block</t>
  </si>
  <si>
    <t>block|defense|grip_generator</t>
  </si>
  <si>
    <t>Grab и GuardBreak остаются основным контрplay.</t>
  </si>
  <si>
    <t>gorilla_clinch_check</t>
  </si>
  <si>
    <t>Проверка клинча</t>
  </si>
  <si>
    <t>Grab</t>
  </si>
  <si>
    <t>grab|position|grip_generator|pull</t>
  </si>
  <si>
    <t>grab:0</t>
  </si>
  <si>
    <t>Pull</t>
  </si>
  <si>
    <t>Немедленный pull/release без длительного удержания.</t>
  </si>
  <si>
    <t>gorilla_pivot_throw</t>
  </si>
  <si>
    <t>Разворотный бросок</t>
  </si>
  <si>
    <t>SignatureGrab</t>
  </si>
  <si>
    <t>special|signature|grab|throw|swap|knockdown</t>
  </si>
  <si>
    <t>grab:0|throw:5</t>
  </si>
  <si>
    <t>MaxHoldTicks=6; reversal у собственной стены.</t>
  </si>
  <si>
    <t>gorilla_overhead_pound</t>
  </si>
  <si>
    <t>Удар сверху</t>
  </si>
  <si>
    <t>HeavyGround</t>
  </si>
  <si>
    <t>special|heavy|ground_hit|stagger|punish</t>
  </si>
  <si>
    <t>Высокий вес только против Stunned/KnockedDown/Exposed.</t>
  </si>
  <si>
    <t>gorilla_wall_breaker</t>
  </si>
  <si>
    <t>Сокрушение о стену</t>
  </si>
  <si>
    <t>SignatureWallGrab</t>
  </si>
  <si>
    <t>special|signature|grab|wall_impact|finisher|knockdown</t>
  </si>
  <si>
    <t>grab:0|wall:3</t>
  </si>
  <si>
    <t>Legal только в wall zone и при отсутствии GrabLockout.</t>
  </si>
  <si>
    <t>Passive Skills</t>
  </si>
  <si>
    <t>Шесть пассивов стартовых животных</t>
  </si>
  <si>
    <t>Все trigger chains имеют InternalCooldown или MaxActivations. Пассив не может отменять MinDamage, GrabLockout, ControlImmunity или MaxHoldTicks.</t>
  </si>
  <si>
    <t>Passive ID</t>
  </si>
  <si>
    <t>Trigger</t>
  </si>
  <si>
    <t>Conditions</t>
  </si>
  <si>
    <t>Effect ID</t>
  </si>
  <si>
    <t>Modifier Stat 1</t>
  </si>
  <si>
    <t>Operation 1</t>
  </si>
  <si>
    <t>Value 1</t>
  </si>
  <si>
    <t>Modifier Stat 2</t>
  </si>
  <si>
    <t>Operation 2</t>
  </si>
  <si>
    <t>Value 2</t>
  </si>
  <si>
    <t>Duration Ticks</t>
  </si>
  <si>
    <t>Internal Cooldown Ticks</t>
  </si>
  <si>
    <t>Stack Cap</t>
  </si>
  <si>
    <t>Max Activations / Tick</t>
  </si>
  <si>
    <t>Max Activations / Battle</t>
  </si>
  <si>
    <t>Resource Gain</t>
  </si>
  <si>
    <t>Weight Multiplier FP</t>
  </si>
  <si>
    <t>bear_thick_hide</t>
  </si>
  <si>
    <t>Толстая шкура</t>
  </si>
  <si>
    <t>OnDamageTaken</t>
  </si>
  <si>
    <t>valid_strike; internal_cooldown_ready</t>
  </si>
  <si>
    <t>effect_bear_thick_hide</t>
  </si>
  <si>
    <t>Multiply</t>
  </si>
  <si>
    <t>ControlResistance</t>
  </si>
  <si>
    <t>defense|comeback</t>
  </si>
  <si>
    <t>Refresh/StrongestWins; не опускает damage ниже MinDamage.</t>
  </si>
  <si>
    <t>bear_pressure_fuels_rage</t>
  </si>
  <si>
    <t>Давление питает ярость</t>
  </si>
  <si>
    <t>OnDamageTaken|OnBlockedHeavy|OnHeavyHit</t>
  </si>
  <si>
    <t>eligible_source_event; once_per_event</t>
  </si>
  <si>
    <t>RageGain</t>
  </si>
  <si>
    <t>SignatureWeight</t>
  </si>
  <si>
    <t>resource|signature|comeback</t>
  </si>
  <si>
    <t>Chip eligibility задаётся trigger filter; cap per tick обязателен.</t>
  </si>
  <si>
    <t>kangaroo_never_still</t>
  </si>
  <si>
    <t>Всегда в движении</t>
  </si>
  <si>
    <t>OnVoluntaryDistanceMoved|OnTempoDecayStart</t>
  </si>
  <si>
    <t>voluntary_movement_only</t>
  </si>
  <si>
    <t>TempoPerUnit</t>
  </si>
  <si>
    <t>DecayGraceTicks</t>
  </si>
  <si>
    <t>Add</t>
  </si>
  <si>
    <t>movement|resource</t>
  </si>
  <si>
    <t>Forced movement и separation correction не считаются.</t>
  </si>
  <si>
    <t>kangaroo_clean_rhythm</t>
  </si>
  <si>
    <t>Чистый ритм</t>
  </si>
  <si>
    <t>OnNewCategoryHit</t>
  </si>
  <si>
    <t>category_changed; internal_cooldown_ready</t>
  </si>
  <si>
    <t>effect_kangaroo_clean_rhythm</t>
  </si>
  <si>
    <t>ActionSpeed</t>
  </si>
  <si>
    <t>rhythm|resource|speed</t>
  </si>
  <si>
    <t>Multi-hit считается одной category opportunity; hard control сбрасывает.</t>
  </si>
  <si>
    <t>gorilla_territorial_pressure</t>
  </si>
  <si>
    <t>Территориальное давление</t>
  </si>
  <si>
    <t>EndOfTick|OnDrivingShove</t>
  </si>
  <si>
    <t>opponent_in_wall_zone; engagement; not_hard_controlled</t>
  </si>
  <si>
    <t>effect_gorilla_wall_pressure</t>
  </si>
  <si>
    <t>WallActionWeight</t>
  </si>
  <si>
    <t>GripGain</t>
  </si>
  <si>
    <t>wall|resource|position</t>
  </si>
  <si>
    <t>Rate-limited; не начисляется вне engagement.</t>
  </si>
  <si>
    <t>gorilla_iron_grip</t>
  </si>
  <si>
    <t>Железная хватка</t>
  </si>
  <si>
    <t>OnGrabStarted|OnGrabResolved</t>
  </si>
  <si>
    <t>grab_legal; once_per_lifecycle</t>
  </si>
  <si>
    <t>effect_gorilla_iron_grip</t>
  </si>
  <si>
    <t>GrabPriority</t>
  </si>
  <si>
    <t>ControlPower</t>
  </si>
  <si>
    <t>grab|control</t>
  </si>
  <si>
    <t>Не изменяет MaxHoldTicks, GrabLockout или immunity.</t>
  </si>
  <si>
    <t>Effects</t>
  </si>
  <si>
    <t>Общие временные эффекты, stacking policies и anti-loop окна</t>
  </si>
  <si>
    <t>State Stunned/KnockedDown/Grabbed остаётся в машине состояний; здесь находятся только эффекты, модификаторы, immunity и lockout.</t>
  </si>
  <si>
    <t>Expiry Boundary</t>
  </si>
  <si>
    <t>Stack Group</t>
  </si>
  <si>
    <t>Stack Policy</t>
  </si>
  <si>
    <t>Compare Key</t>
  </si>
  <si>
    <t>Lookup Profile</t>
  </si>
  <si>
    <t>Толстая шкура: усиление</t>
  </si>
  <si>
    <t>ExpireAfterTick</t>
  </si>
  <si>
    <t>StrongestWins</t>
  </si>
  <si>
    <t>Value1</t>
  </si>
  <si>
    <t>buff|defense</t>
  </si>
  <si>
    <t>Источник — passive.bear_thick_hide.</t>
  </si>
  <si>
    <t>AddStacks</t>
  </si>
  <si>
    <t>StackCount</t>
  </si>
  <si>
    <t>buff|rhythm|speed</t>
  </si>
  <si>
    <t>Сброс при repeat category или hard control.</t>
  </si>
  <si>
    <t>gorilla_wall_pressure</t>
  </si>
  <si>
    <t>Refresh</t>
  </si>
  <si>
    <t>DurationTicks</t>
  </si>
  <si>
    <t>buff|wall|resource</t>
  </si>
  <si>
    <t>Действует только пока соблюдены wall/engagement conditions.</t>
  </si>
  <si>
    <t>buff|grab|control</t>
  </si>
  <si>
    <t>Не изменяет anti-loop limits.</t>
  </si>
  <si>
    <t>effect_guard_broken</t>
  </si>
  <si>
    <t>Защита сломана</t>
  </si>
  <si>
    <t>guard_broken</t>
  </si>
  <si>
    <t>BlockWeight</t>
  </si>
  <si>
    <t>debuff|guard_break|exposed</t>
  </si>
  <si>
    <t>Не отключает Block полностью.</t>
  </si>
  <si>
    <t>effect_exposed</t>
  </si>
  <si>
    <t>Открыт для наказания</t>
  </si>
  <si>
    <t>exposed</t>
  </si>
  <si>
    <t>DamageTaken</t>
  </si>
  <si>
    <t>PunishWeight</t>
  </si>
  <si>
    <t>debuff|exposed|punish</t>
  </si>
  <si>
    <t>Все усиления объясняются reason code Exposed.</t>
  </si>
  <si>
    <t>effect_control_fatigue</t>
  </si>
  <si>
    <t>Усталость от контроля</t>
  </si>
  <si>
    <t>control_fatigue</t>
  </si>
  <si>
    <t>HardControlDuration</t>
  </si>
  <si>
    <t>Override</t>
  </si>
  <si>
    <t>debuff|hard_control|anti_loop</t>
  </si>
  <si>
    <t>1000|750|500|250</t>
  </si>
  <si>
    <t>При stack 3 создаёт ControlImmunity.</t>
  </si>
  <si>
    <t>effect_control_immunity</t>
  </si>
  <si>
    <t>Иммунитет к контролю</t>
  </si>
  <si>
    <t>control_immunity</t>
  </si>
  <si>
    <t>Reject</t>
  </si>
  <si>
    <t>HardControlAllowed</t>
  </si>
  <si>
    <t>buff|immunity|anti_loop</t>
  </si>
  <si>
    <t>Новый hard control не refresh-ит immunity.</t>
  </si>
  <si>
    <t>effect_grab_lockout</t>
  </si>
  <si>
    <t>Запрет повторного захвата</t>
  </si>
  <si>
    <t>grab_lockout</t>
  </si>
  <si>
    <t>GrabAllowed</t>
  </si>
  <si>
    <t>debuff|grab|anti_loop</t>
  </si>
  <si>
    <t>Блокирует любой новый grab до окончания.</t>
  </si>
  <si>
    <t>effect_wakeup_immunity</t>
  </si>
  <si>
    <t>Защита после падения</t>
  </si>
  <si>
    <t>wakeup_immunity</t>
  </si>
  <si>
    <t>KnockdownAllowed</t>
  </si>
  <si>
    <t>buff|knockdown|anti_loop</t>
  </si>
  <si>
    <t>GroundHit damage разрешён, новый KnockedDown — нет.</t>
  </si>
  <si>
    <t>Tactics</t>
  </si>
  <si>
    <t>Четыре универсальные тактики как множители тегов и ситуаций</t>
  </si>
  <si>
    <t>Тактика меняет только веса выбора и perception delay; скрытых бонусов урона против AnimalId нет.</t>
  </si>
  <si>
    <t>Tactic ID</t>
  </si>
  <si>
    <t>Approach FP</t>
  </si>
  <si>
    <t>Retreat FP</t>
  </si>
  <si>
    <t>Light FP</t>
  </si>
  <si>
    <t>Heavy FP</t>
  </si>
  <si>
    <t>Block FP</t>
  </si>
  <si>
    <t>Dodge FP</t>
  </si>
  <si>
    <t>Counter FP</t>
  </si>
  <si>
    <t>Grab FP</t>
  </si>
  <si>
    <t>Signature FP</t>
  </si>
  <si>
    <t>Resource Generator FP</t>
  </si>
  <si>
    <t>Resource Spender FP</t>
  </si>
  <si>
    <t>Target Recovery FP</t>
  </si>
  <si>
    <t>Target Wall FP</t>
  </si>
  <si>
    <t>Self Wall FP</t>
  </si>
  <si>
    <t>Low HP FP</t>
  </si>
  <si>
    <t>Perception Delay Ticks</t>
  </si>
  <si>
    <t>Repeat Penalty FP</t>
  </si>
  <si>
    <t>tactic_pressure</t>
  </si>
  <si>
    <t>Давление</t>
  </si>
  <si>
    <t>Сближается и раньше тратит энергию; уязвима к counter и стене.</t>
  </si>
  <si>
    <t>tactic_counter</t>
  </si>
  <si>
    <t>Ответная игра</t>
  </si>
  <si>
    <t>Сохраняет ресурс и реагирует на telegraph; может отдать пространство.</t>
  </si>
  <si>
    <t>tactic_position</t>
  </si>
  <si>
    <t>Позиция</t>
  </si>
  <si>
    <t>Держит preferred range, использует knockback, escape и wall opportunities.</t>
  </si>
  <si>
    <t>tactic_signature</t>
  </si>
  <si>
    <t>Фирменный план</t>
  </si>
  <si>
    <t>Копит уникальный ресурс и использует opportunity profile; план читаем.</t>
  </si>
  <si>
    <t>Gear</t>
  </si>
  <si>
    <t>Девять абстрактных предметов для трёх обязательных слотов</t>
  </si>
  <si>
    <t>Каждый предмет имеет одинаковый NormalizedValue в контрольном режиме. Прямые bonus_vs_animal запрещены.</t>
  </si>
  <si>
    <t>Gear ID</t>
  </si>
  <si>
    <t>Slot</t>
  </si>
  <si>
    <t>Stat 1</t>
  </si>
  <si>
    <t>Stat 2</t>
  </si>
  <si>
    <t>Normalized Value FP</t>
  </si>
  <si>
    <t>gear_offense_power_wraps</t>
  </si>
  <si>
    <t>Силовые бинты</t>
  </si>
  <si>
    <t>Offense</t>
  </si>
  <si>
    <t>power|strike</t>
  </si>
  <si>
    <t>Базовый урон без видового бонуса.</t>
  </si>
  <si>
    <t>gear_offense_precision_lens</t>
  </si>
  <si>
    <t>Прицельный визор</t>
  </si>
  <si>
    <t>precision|anti_dodge</t>
  </si>
  <si>
    <t>Контрplay активному Dodge через рейтинг.</t>
  </si>
  <si>
    <t>gear_offense_guardbreaker</t>
  </si>
  <si>
    <t>Накладки пробоя</t>
  </si>
  <si>
    <t>GuardBreak</t>
  </si>
  <si>
    <t>guard_break|anti_block</t>
  </si>
  <si>
    <t>Не читает вид соперника.</t>
  </si>
  <si>
    <t>gear_defense_vital_harness</t>
  </si>
  <si>
    <t>Жизненный пояс</t>
  </si>
  <si>
    <t>MaxHealth</t>
  </si>
  <si>
    <t>health|survival</t>
  </si>
  <si>
    <t>Прямая выживаемость.</t>
  </si>
  <si>
    <t>gear_defense_reinforced_hide</t>
  </si>
  <si>
    <t>Укреплённая защита</t>
  </si>
  <si>
    <t>armor|anti_multi_hit</t>
  </si>
  <si>
    <t>Особенно заметна против серий.</t>
  </si>
  <si>
    <t>gear_defense_control_brace</t>
  </si>
  <si>
    <t>Стабилизатор контроля</t>
  </si>
  <si>
    <t>control_resistance|anti_control</t>
  </si>
  <si>
    <t>Сокращает stagger/hard control через формулу.</t>
  </si>
  <si>
    <t>gear_utility_sprint_soles</t>
  </si>
  <si>
    <t>Скоростные подошвы</t>
  </si>
  <si>
    <t>Utility</t>
  </si>
  <si>
    <t>MoveSpeed</t>
  </si>
  <si>
    <t>movement|position</t>
  </si>
  <si>
    <t>Улучшает добровольное движение.</t>
  </si>
  <si>
    <t>gear_utility_quickening_cord</t>
  </si>
  <si>
    <t>Шнур ускорения</t>
  </si>
  <si>
    <t>action_speed|tempo</t>
  </si>
  <si>
    <t>Изменяет startup/recovery в пределах action min/max.</t>
  </si>
  <si>
    <t>gear_utility_energy_cell</t>
  </si>
  <si>
    <t>Энергетический модуль</t>
  </si>
  <si>
    <t>MaxEnergy</t>
  </si>
  <si>
    <t>EnergyRegen</t>
  </si>
  <si>
    <t>energy|resource_economy</t>
  </si>
  <si>
    <t>Не изменяет уникальный ресурс напрямую.</t>
  </si>
  <si>
    <t>Test Builds</t>
  </si>
  <si>
    <t>Двенадцать контрольных сборок для baseline, контрматчапов и signature usage</t>
  </si>
  <si>
    <t>Валидация проверяет 2 разных Special своего животного, 1 Passive, три правильных gear slot и существующую тактику.</t>
  </si>
  <si>
    <t>Build ID</t>
  </si>
  <si>
    <t>Special 1</t>
  </si>
  <si>
    <t>Special 2</t>
  </si>
  <si>
    <t>Passive</t>
  </si>
  <si>
    <t>Offense Gear</t>
  </si>
  <si>
    <t>Defense Gear</t>
  </si>
  <si>
    <t>Utility Gear</t>
  </si>
  <si>
    <t>Power Band</t>
  </si>
  <si>
    <t>Intended Matchup</t>
  </si>
  <si>
    <t>build_bear_default</t>
  </si>
  <si>
    <t>Медведь — базовый</t>
  </si>
  <si>
    <t>Normalized 1000</t>
  </si>
  <si>
    <t>baseline</t>
  </si>
  <si>
    <t>Контрольная сборка первого пакетного запуска.</t>
  </si>
  <si>
    <t>build_bear_anti_kite</t>
  </si>
  <si>
    <t>Медведь — против дистанции</t>
  </si>
  <si>
    <t>vs_kangaroo</t>
  </si>
  <si>
    <t>Сближение, Precision и реализация close window.</t>
  </si>
  <si>
    <t>build_bear_counter_heavy</t>
  </si>
  <si>
    <t>Медведь — ответный</t>
  </si>
  <si>
    <t>vs_gorilla</t>
  </si>
  <si>
    <t>Проверяет, не блокирует ли grab/control comeback полностью.</t>
  </si>
  <si>
    <t>build_bear_signature</t>
  </si>
  <si>
    <t>Медведь — ярость</t>
  </si>
  <si>
    <t>signature_usage</t>
  </si>
  <si>
    <t>Измеряет opportunity debt и расход ярости.</t>
  </si>
  <si>
    <t>build_kangaroo_default</t>
  </si>
  <si>
    <t>Кенгуру — базовый</t>
  </si>
  <si>
    <t>Контрольная сборка preferred mid range.</t>
  </si>
  <si>
    <t>build_kangaroo_anti_grab</t>
  </si>
  <si>
    <t>Кенгуру — против захвата</t>
  </si>
  <si>
    <t>Проверяет контрplay grab/wall pressure.</t>
  </si>
  <si>
    <t>build_kangaroo_kite</t>
  </si>
  <si>
    <t>Кенгуру — дистанция</t>
  </si>
  <si>
    <t>vs_bear</t>
  </si>
  <si>
    <t>Проверяет отсутствие бесконечного kite.</t>
  </si>
  <si>
    <t>build_kangaroo_signature</t>
  </si>
  <si>
    <t>Кенгуру — темп</t>
  </si>
  <si>
    <t>Измеряет Tempo tiers и частоту finisher.</t>
  </si>
  <si>
    <t>build_gorilla_default</t>
  </si>
  <si>
    <t>Горилла — базовый</t>
  </si>
  <si>
    <t>Контрольная wall/grab сборка.</t>
  </si>
  <si>
    <t>build_gorilla_anti_heavy</t>
  </si>
  <si>
    <t>Горилла — против commit</t>
  </si>
  <si>
    <t>Захват тяжёлого commit и punish control window.</t>
  </si>
  <si>
    <t>build_gorilla_wall_pressure</t>
  </si>
  <si>
    <t>Горилла — стена</t>
  </si>
  <si>
    <t>Проверяет резкость переворота у стены.</t>
  </si>
  <si>
    <t>build_gorilla_signature</t>
  </si>
  <si>
    <t>Горилла — хватка</t>
  </si>
  <si>
    <t>Измеряет Grip tiers и legal wall opportunities.</t>
  </si>
  <si>
    <t>Expected Matchups</t>
  </si>
  <si>
    <t>Направленные целевые диапазоны для RPS-гипотезы и зеркал</t>
  </si>
  <si>
    <t>Это не видовые коэффициенты урона. Диапазоны служат критерием пакетного теста одинаковой нормализованной силы.</t>
  </si>
  <si>
    <t>Matchup ID</t>
  </si>
  <si>
    <t>Animal A</t>
  </si>
  <si>
    <t>Animal B</t>
  </si>
  <si>
    <t>Target Win Rate A</t>
  </si>
  <si>
    <t>Min Win Rate A</t>
  </si>
  <si>
    <t>Max Win Rate A</t>
  </si>
  <si>
    <t>Draw Rate Max</t>
  </si>
  <si>
    <t>Timeout Rate Max</t>
  </si>
  <si>
    <t>Duration Min Sec</t>
  </si>
  <si>
    <t>Duration Max Sec</t>
  </si>
  <si>
    <t>Signature Use Min</t>
  </si>
  <si>
    <t>Signature Use Max</t>
  </si>
  <si>
    <t>Expected Edge</t>
  </si>
  <si>
    <t>Control Build A</t>
  </si>
  <si>
    <t>Control Build B</t>
  </si>
  <si>
    <t>Hypothesis RU</t>
  </si>
  <si>
    <t>Risk RU</t>
  </si>
  <si>
    <t>bear_vs_bear</t>
  </si>
  <si>
    <t>Neutral</t>
  </si>
  <si>
    <t>Зеркало нейтрально; side и seed не дают системного перевеса.</t>
  </si>
  <si>
    <t>Повторяющиеся heavy/Block циклы.</t>
  </si>
  <si>
    <t>bear_vs_kangaroo</t>
  </si>
  <si>
    <t>Small A edge</t>
  </si>
  <si>
    <t>Медведь слегка выигрывает при успешном сближении.</t>
  </si>
  <si>
    <t>Кенгуру либо бесконечно kite, либо не имеет контрplay.</t>
  </si>
  <si>
    <t>bear_vs_gorilla</t>
  </si>
  <si>
    <t>Small B edge</t>
  </si>
  <si>
    <t>Горилла слегка наказывает тяжёлые commit захватом.</t>
  </si>
  <si>
    <t>Контроль полностью блокирует rage comeback.</t>
  </si>
  <si>
    <t>kangaroo_vs_bear</t>
  </si>
  <si>
    <t>Направленная обратная строка для side-bias теста.</t>
  </si>
  <si>
    <t>Результат не должен отличаться от инверсии больше статистического шума.</t>
  </si>
  <si>
    <t>kangaroo_vs_kangaroo</t>
  </si>
  <si>
    <t>Зеркало нейтрально и не сводится к бесконечному движению.</t>
  </si>
  <si>
    <t>Слишком много timeout или одинаковых n-gram.</t>
  </si>
  <si>
    <t>kangaroo_vs_gorilla</t>
  </si>
  <si>
    <t>Кенгуру слегка выигрывает на открытой дистанции.</t>
  </si>
  <si>
    <t>Wall pressure слишком резко переворачивает бой.</t>
  </si>
  <si>
    <t>gorilla_vs_bear</t>
  </si>
  <si>
    <t>Grab priority создаёт слишком жёсткий lock.</t>
  </si>
  <si>
    <t>gorilla_vs_kangaroo</t>
  </si>
  <si>
    <t>Горилла не получает legal wall opportunity.</t>
  </si>
  <si>
    <t>gorilla_vs_gorilla</t>
  </si>
  <si>
    <t>Зеркало нейтрально, grab conflict разрешается без side order.</t>
  </si>
  <si>
    <t>Block/grab loop и высокая доля hard control.</t>
  </si>
  <si>
    <t>Batch Results</t>
  </si>
  <si>
    <t>Шаблон результатов девяти направленных matchup seed sweeps</t>
  </si>
  <si>
    <t>Wins A + Wins B + Draws — валидные бои. Timeouts — подмножество исходов, Invalid считается отдельно. Детализация действий остаётся в CSV Combat Lab.</t>
  </si>
  <si>
    <t>Run ID</t>
  </si>
  <si>
    <t>Run Status</t>
  </si>
  <si>
    <t>Config Version</t>
  </si>
  <si>
    <t>Engine Version</t>
  </si>
  <si>
    <t>Config Hash</t>
  </si>
  <si>
    <t>Seed Start</t>
  </si>
  <si>
    <t>Battle Count</t>
  </si>
  <si>
    <t>Build A</t>
  </si>
  <si>
    <t>Build B</t>
  </si>
  <si>
    <t>Wins A</t>
  </si>
  <si>
    <t>Wins B</t>
  </si>
  <si>
    <t>Draws</t>
  </si>
  <si>
    <t>Timeouts</t>
  </si>
  <si>
    <t>Invalid</t>
  </si>
  <si>
    <t>Win Rate A</t>
  </si>
  <si>
    <t>Draw Rate</t>
  </si>
  <si>
    <t>Timeout Rate</t>
  </si>
  <si>
    <t>Avg Duration Sec</t>
  </si>
  <si>
    <t>Median Duration Sec</t>
  </si>
  <si>
    <t>P10 Duration Sec</t>
  </si>
  <si>
    <t>P90 Duration Sec</t>
  </si>
  <si>
    <t>Avg Winner HP %</t>
  </si>
  <si>
    <t>Signature Usage A</t>
  </si>
  <si>
    <t>Signature Usage B</t>
  </si>
  <si>
    <t>Control Time A Sec</t>
  </si>
  <si>
    <t>Control Time B Sec</t>
  </si>
  <si>
    <t>Wall Impact Rate</t>
  </si>
  <si>
    <t>Comeback Rate</t>
  </si>
  <si>
    <t>Repeated N-gram Rate</t>
  </si>
  <si>
    <t>Determinism Failures</t>
  </si>
  <si>
    <t>Explainability Failures</t>
  </si>
  <si>
    <t>Expected Min</t>
  </si>
  <si>
    <t>Expected Max</t>
  </si>
  <si>
    <t>Expected Timeout Max</t>
  </si>
  <si>
    <t>Result Status</t>
  </si>
  <si>
    <t>run_v01_01</t>
  </si>
  <si>
    <t>Planned</t>
  </si>
  <si>
    <t>Плановый seed sweep; заполнить агрегаты из Combat Lab.</t>
  </si>
  <si>
    <t>run_v01_02</t>
  </si>
  <si>
    <t>run_v01_03</t>
  </si>
  <si>
    <t>run_v01_04</t>
  </si>
  <si>
    <t>run_v01_05</t>
  </si>
  <si>
    <t>run_v01_06</t>
  </si>
  <si>
    <t>run_v01_07</t>
  </si>
  <si>
    <t>run_v01_08</t>
  </si>
  <si>
    <t>run_v01_09</t>
  </si>
  <si>
    <t>Change Log</t>
  </si>
  <si>
    <t>История существенных изменений параметров и гипотез</t>
  </si>
  <si>
    <t>Каждый утверждённый balance pass создаёт новую запись и повышает ConfigVersion. Мелкие редакционные правки можно объединять.</t>
  </si>
  <si>
    <t>Change ID</t>
  </si>
  <si>
    <t>Version</t>
  </si>
  <si>
    <t>Date</t>
  </si>
  <si>
    <t>Owner</t>
  </si>
  <si>
    <t>Sheets</t>
  </si>
  <si>
    <t>Decision</t>
  </si>
  <si>
    <t>Reason</t>
  </si>
  <si>
    <t>Related Hypothesis</t>
  </si>
  <si>
    <t>CHG-0001</t>
  </si>
  <si>
    <t>All</t>
  </si>
  <si>
    <t>Создан стартовый Combat Balance Workbook по CDS v0.1.</t>
  </si>
  <si>
    <t>Дать Combat Lab единый источник всех числовых параметров и тестовых ожиданий.</t>
  </si>
  <si>
    <t>HYP-01; HYP-02; HYP-03; HYP-04; DATA-01</t>
  </si>
  <si>
    <t>JSON Export Map</t>
  </si>
  <si>
    <t>Живая нормализованная карта source cell → canonical JSON property</t>
  </si>
  <si>
    <t>Экспортёр сортирует строки по SortOrder, группирует Namespace/ObjectId, приводит Live Value по ValueType и отклоняет любой Validation=ERROR. Live Value обновляется формулами при редактировании источника.</t>
  </si>
  <si>
    <t>Sort Order</t>
  </si>
  <si>
    <t>Namespace</t>
  </si>
  <si>
    <t>Object ID</t>
  </si>
  <si>
    <t>Property Path</t>
  </si>
  <si>
    <t>Value Type</t>
  </si>
  <si>
    <t>Live Value</t>
  </si>
  <si>
    <t>Source Sheet</t>
  </si>
  <si>
    <t>Source Cell</t>
  </si>
  <si>
    <t>Required</t>
  </si>
  <si>
    <t>Include Runtime</t>
  </si>
  <si>
    <t>global</t>
  </si>
  <si>
    <t>root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</si>
  <si>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</si>
  <si>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</si>
  <si>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</si>
  <si>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</si>
  <si>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</si>
  <si>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</si>
  <si>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</si>
  <si>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</si>
  <si>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</si>
  <si>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</si>
  <si>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</si>
  <si>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</si>
  <si>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</si>
  <si>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</si>
  <si>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</si>
  <si>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</si>
  <si>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</si>
  <si>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</si>
  <si>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</si>
  <si>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</si>
  <si>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</si>
  <si>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</si>
  <si>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</si>
  <si>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</si>
  <si>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</si>
  <si>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</si>
  <si>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</si>
  <si>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</si>
  <si>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</si>
  <si>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</si>
  <si>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</si>
  <si>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</si>
  <si>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</si>
  <si>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</si>
  <si>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</si>
  <si>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</si>
  <si>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</si>
  <si>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</si>
  <si>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</si>
  <si>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</si>
  <si>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</si>
  <si>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</si>
  <si>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</si>
  <si>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</si>
  <si>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</si>
  <si>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</si>
  <si>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</si>
  <si>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</si>
  <si>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</si>
  <si>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</si>
  <si>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</si>
  <si>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</si>
  <si>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</si>
  <si>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</si>
  <si>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</si>
  <si>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</si>
  <si>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</si>
  <si>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</si>
  <si>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</si>
  <si>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</si>
  <si>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</si>
  <si>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</si>
  <si>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</si>
  <si>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</si>
  <si>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</si>
  <si>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</si>
  <si>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</si>
  <si>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</si>
  <si>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</si>
  <si>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</si>
  <si>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</si>
  <si>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</si>
  <si>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</si>
  <si>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</si>
  <si>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</si>
  <si>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</si>
  <si>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</si>
  <si>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</si>
  <si>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</si>
  <si>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</si>
  <si>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</si>
  <si>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</si>
  <si>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</si>
  <si>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</si>
  <si>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fighter</t>
  </si>
  <si>
    <t>animal_id</t>
  </si>
  <si>
    <t>A6</t>
  </si>
  <si>
    <t>Источник Fighter Stats.Animal ID</t>
  </si>
  <si>
    <t>resource_id</t>
  </si>
  <si>
    <t>C6</t>
  </si>
  <si>
    <t>Источник Fighter Stats.Resource ID</t>
  </si>
  <si>
    <t>max_health</t>
  </si>
  <si>
    <t>Источник Fighter Stats.Max Health</t>
  </si>
  <si>
    <t>power</t>
  </si>
  <si>
    <t>E6</t>
  </si>
  <si>
    <t>Источник Fighter Stats.Power</t>
  </si>
  <si>
    <t>armor</t>
  </si>
  <si>
    <t>F6</t>
  </si>
  <si>
    <t>Источник Fighter Stats.Armor</t>
  </si>
  <si>
    <t>precision</t>
  </si>
  <si>
    <t>G6</t>
  </si>
  <si>
    <t>Источник Fighter Stats.Precision</t>
  </si>
  <si>
    <t>evasion</t>
  </si>
  <si>
    <t>H6</t>
  </si>
  <si>
    <t>Источник Fighter Stats.Evasion</t>
  </si>
  <si>
    <t>guard</t>
  </si>
  <si>
    <t>I6</t>
  </si>
  <si>
    <t>Источник Fighter Stats.Guard</t>
  </si>
  <si>
    <t>guard_break</t>
  </si>
  <si>
    <t>J6</t>
  </si>
  <si>
    <t>Источник Fighter Stats.Guard Break</t>
  </si>
  <si>
    <t>move_speed</t>
  </si>
  <si>
    <t>K6</t>
  </si>
  <si>
    <t>Источник Fighter Stats.Move Speed</t>
  </si>
  <si>
    <t>action_speed</t>
  </si>
  <si>
    <t>L6</t>
  </si>
  <si>
    <t>Источник Fighter Stats.Action Speed</t>
  </si>
  <si>
    <t>initiative</t>
  </si>
  <si>
    <t>M6</t>
  </si>
  <si>
    <t>Источник Fighter Stats.Initiative</t>
  </si>
  <si>
    <t>control_power</t>
  </si>
  <si>
    <t>N6</t>
  </si>
  <si>
    <t>Источник Fighter Stats.Control Power</t>
  </si>
  <si>
    <t>control_resistance</t>
  </si>
  <si>
    <t>O6</t>
  </si>
  <si>
    <t>Источник Fighter Stats.Control Resistance</t>
  </si>
  <si>
    <t>mass</t>
  </si>
  <si>
    <t>P6</t>
  </si>
  <si>
    <t>Источник Fighter Stats.Mass</t>
  </si>
  <si>
    <t>max_energy</t>
  </si>
  <si>
    <t>Q6</t>
  </si>
  <si>
    <t>Источник Fighter Stats.Max Energy</t>
  </si>
  <si>
    <t>energy_regen</t>
  </si>
  <si>
    <t>R6</t>
  </si>
  <si>
    <t>Источник Fighter Stats.Energy Regen / tick</t>
  </si>
  <si>
    <t>collision_radius</t>
  </si>
  <si>
    <t>S6</t>
  </si>
  <si>
    <t>Источник Fighter Stats.Collision Radius</t>
  </si>
  <si>
    <t>start_resource</t>
  </si>
  <si>
    <t>T6</t>
  </si>
  <si>
    <t>Источник Fighter Stats.Start Resource</t>
  </si>
  <si>
    <t>max_resource</t>
  </si>
  <si>
    <t>U6</t>
  </si>
  <si>
    <t>Источник Fighter Stats.Max Resource</t>
  </si>
  <si>
    <t>stagger_threshold</t>
  </si>
  <si>
    <t>V6</t>
  </si>
  <si>
    <t>Источник Fighter Stats.Stagger Threshold</t>
  </si>
  <si>
    <t>A7</t>
  </si>
  <si>
    <t>C7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</si>
  <si>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</si>
  <si>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</si>
  <si>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</si>
  <si>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</si>
  <si>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</si>
  <si>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</si>
  <si>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</si>
  <si>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</si>
  <si>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</si>
  <si>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</si>
  <si>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</si>
  <si>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</si>
  <si>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Q7</t>
  </si>
  <si>
    <t>R7</t>
  </si>
  <si>
    <t>S7</t>
  </si>
  <si>
    <t>T7</t>
  </si>
  <si>
    <t>U7</t>
  </si>
  <si>
    <t>V7</t>
  </si>
  <si>
    <t>A8</t>
  </si>
  <si>
    <t>C8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</si>
  <si>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</si>
  <si>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</si>
  <si>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</si>
  <si>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</si>
  <si>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</si>
  <si>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</si>
  <si>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</si>
  <si>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</si>
  <si>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</si>
  <si>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</si>
  <si>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</si>
  <si>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</si>
  <si>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Q8</t>
  </si>
  <si>
    <t>R8</t>
  </si>
  <si>
    <t>S8</t>
  </si>
  <si>
    <t>T8</t>
  </si>
  <si>
    <t>U8</t>
  </si>
  <si>
    <t>V8</t>
  </si>
  <si>
    <t>action</t>
  </si>
  <si>
    <t>action_id</t>
  </si>
  <si>
    <t>Actions</t>
  </si>
  <si>
    <t>Источник Actions.Action ID</t>
  </si>
  <si>
    <t>B6</t>
  </si>
  <si>
    <t>Источник Actions.Animal ID</t>
  </si>
  <si>
    <t>slot_type</t>
  </si>
  <si>
    <t>Источник Actions.Slot Type</t>
  </si>
  <si>
    <t>category</t>
  </si>
  <si>
    <t>Источник Actions.Category</t>
  </si>
  <si>
    <t>tags</t>
  </si>
  <si>
    <t>Источник Actions.Tags</t>
  </si>
  <si>
    <t>base_weight</t>
  </si>
  <si>
    <t>Источник Actions.Base Weight</t>
  </si>
  <si>
    <t>preferred_range_min</t>
  </si>
  <si>
    <t>Источник Actions.Preferred Range Min</t>
  </si>
  <si>
    <t>preferred_range_max</t>
  </si>
  <si>
    <t>Источник Actions.Preferred Range Max</t>
  </si>
  <si>
    <t>hit_range_min</t>
  </si>
  <si>
    <t>Источник Actions.Hit Range Min</t>
  </si>
  <si>
    <t>hit_range_max</t>
  </si>
  <si>
    <t>Источник Actions.Hit Range Max</t>
  </si>
  <si>
    <t>energy_cost</t>
  </si>
  <si>
    <t>Источник Actions.Energy Cost</t>
  </si>
  <si>
    <t>resource_cost</t>
  </si>
  <si>
    <t>Источник Actions.Resource Cost</t>
  </si>
  <si>
    <t>base_damage</t>
  </si>
  <si>
    <t>Источник Actions.Base Damage / hit</t>
  </si>
  <si>
    <t>power_ratio_fp</t>
  </si>
  <si>
    <t>Источник Actions.Power Ratio FP</t>
  </si>
  <si>
    <t>min_damage</t>
  </si>
  <si>
    <t>Источник Actions.Min Damage</t>
  </si>
  <si>
    <t>chip_min</t>
  </si>
  <si>
    <t>Источник Actions.Chip Min</t>
  </si>
  <si>
    <t>startup_base_ticks</t>
  </si>
  <si>
    <t>Источник Actions.Startup Base Ticks</t>
  </si>
  <si>
    <t>startup_min_ticks</t>
  </si>
  <si>
    <t>Источник Actions.Startup Min Ticks</t>
  </si>
  <si>
    <t>startup_max_ticks</t>
  </si>
  <si>
    <t>Источник Actions.Startup Max Ticks</t>
  </si>
  <si>
    <t>active_ticks</t>
  </si>
  <si>
    <t>Источник Actions.Active Ticks</t>
  </si>
  <si>
    <t>hit_schedule</t>
  </si>
  <si>
    <t>Источник Actions.Hit Schedule</t>
  </si>
  <si>
    <t>hit_count</t>
  </si>
  <si>
    <t>W6</t>
  </si>
  <si>
    <t>Источник Actions.Hit Count</t>
  </si>
  <si>
    <t>recovery_base_ticks</t>
  </si>
  <si>
    <t>X6</t>
  </si>
  <si>
    <t>Источник Actions.Recovery Base Ticks</t>
  </si>
  <si>
    <t>recovery_min_ticks</t>
  </si>
  <si>
    <t>Y6</t>
  </si>
  <si>
    <t>Источник Actions.Recovery Min Ticks</t>
  </si>
  <si>
    <t>recovery_max_ticks</t>
  </si>
  <si>
    <t>Z6</t>
  </si>
  <si>
    <t>Источник Actions.Recovery Max Ticks</t>
  </si>
  <si>
    <t>cooldown_ticks</t>
  </si>
  <si>
    <t>AA6</t>
  </si>
  <si>
    <t>Источник Actions.Cooldown Ticks</t>
  </si>
  <si>
    <t>action_priority</t>
  </si>
  <si>
    <t>AB6</t>
  </si>
  <si>
    <t>Источник Actions.Action Priority</t>
  </si>
  <si>
    <t>clash_priority</t>
  </si>
  <si>
    <t>AC6</t>
  </si>
  <si>
    <t>Источник Actions.Clash Priority</t>
  </si>
  <si>
    <t>grab_priority</t>
  </si>
  <si>
    <t>AD6</t>
  </si>
  <si>
    <t>Источник Actions.Grab Priority</t>
  </si>
  <si>
    <t>resolution_priority</t>
  </si>
  <si>
    <t>AE6</t>
  </si>
  <si>
    <t>Источник Actions.Resolution Priority</t>
  </si>
  <si>
    <t>interrupt_profile</t>
  </si>
  <si>
    <t>AF6</t>
  </si>
  <si>
    <t>Источник Actions.Interrupt Profile</t>
  </si>
  <si>
    <t>blockable</t>
  </si>
  <si>
    <t>bool</t>
  </si>
  <si>
    <t>AG6</t>
  </si>
  <si>
    <t>Источник Actions.Blockable</t>
  </si>
  <si>
    <t>dodgeable</t>
  </si>
  <si>
    <t>AH6</t>
  </si>
  <si>
    <t>Источник Actions.Dodgeable</t>
  </si>
  <si>
    <t>undodgeable</t>
  </si>
  <si>
    <t>AI6</t>
  </si>
  <si>
    <t>Источник Actions.Undodgeable</t>
  </si>
  <si>
    <t>wall_impact</t>
  </si>
  <si>
    <t>AJ6</t>
  </si>
  <si>
    <t>Источник Actions.Wall Impact</t>
  </si>
  <si>
    <t>track_target</t>
  </si>
  <si>
    <t>AK6</t>
  </si>
  <si>
    <t>Источник Actions.Track Target</t>
  </si>
  <si>
    <t>block_base_chance_fp</t>
  </si>
  <si>
    <t>AL6</t>
  </si>
  <si>
    <t>Источник Actions.Block Base Chance FP</t>
  </si>
  <si>
    <t>block_reduction_fp</t>
  </si>
  <si>
    <t>AM6</t>
  </si>
  <si>
    <t>Источник Actions.Block Reduction FP</t>
  </si>
  <si>
    <t>dodge_base_chance_fp</t>
  </si>
  <si>
    <t>AN6</t>
  </si>
  <si>
    <t>Источник Actions.Dodge Base Chance FP</t>
  </si>
  <si>
    <t>movement_mode</t>
  </si>
  <si>
    <t>AO6</t>
  </si>
  <si>
    <t>Источник Actions.Movement Mode</t>
  </si>
  <si>
    <t>move_distance</t>
  </si>
  <si>
    <t>AP6</t>
  </si>
  <si>
    <t>Источник Actions.Move Distance</t>
  </si>
  <si>
    <t>base_stagger</t>
  </si>
  <si>
    <t>AQ6</t>
  </si>
  <si>
    <t>Источник Actions.Base Stagger</t>
  </si>
  <si>
    <t>base_stun_ticks</t>
  </si>
  <si>
    <t>AR6</t>
  </si>
  <si>
    <t>Источник Actions.Base Stun Ticks</t>
  </si>
  <si>
    <t>base_knockback</t>
  </si>
  <si>
    <t>AS6</t>
  </si>
  <si>
    <t>Источник Actions.Base Knockback</t>
  </si>
  <si>
    <t>knockback_min</t>
  </si>
  <si>
    <t>AT6</t>
  </si>
  <si>
    <t>Источник Actions.Knockback Min</t>
  </si>
  <si>
    <t>knockback_max</t>
  </si>
  <si>
    <t>AU6</t>
  </si>
  <si>
    <t>Источник Actions.Knockback Max</t>
  </si>
  <si>
    <t>wall_damage_per_unit_fp</t>
  </si>
  <si>
    <t>AV6</t>
  </si>
  <si>
    <t>Источник Actions.Wall Damage / Unit FP</t>
  </si>
  <si>
    <t>wall_damage_min</t>
  </si>
  <si>
    <t>AW6</t>
  </si>
  <si>
    <t>Источник Actions.Wall Damage Min</t>
  </si>
  <si>
    <t>wall_damage_max</t>
  </si>
  <si>
    <t>AX6</t>
  </si>
  <si>
    <t>Источник Actions.Wall Damage Max</t>
  </si>
  <si>
    <t>max_consecutive_uses</t>
  </si>
  <si>
    <t>AY6</t>
  </si>
  <si>
    <t>Источник Actions.Max Consecutive Uses</t>
  </si>
  <si>
    <t>opportunity_cap_fp</t>
  </si>
  <si>
    <t>AZ6</t>
  </si>
  <si>
    <t>Источник Actions.Opportunity Cap FP</t>
  </si>
  <si>
    <t>hard_opportunity_misses</t>
  </si>
  <si>
    <t>BA6</t>
  </si>
  <si>
    <t>Источник Actions.Hard Opportunity Misses</t>
  </si>
  <si>
    <t>B7</t>
  </si>
  <si>
    <t>W7</t>
  </si>
  <si>
    <t>X7</t>
  </si>
  <si>
    <t>Y7</t>
  </si>
  <si>
    <t>Z7</t>
  </si>
  <si>
    <t>AA7</t>
  </si>
  <si>
    <t>AB7</t>
  </si>
  <si>
    <t>AC7</t>
  </si>
  <si>
    <t>AD7</t>
  </si>
  <si>
    <t>AE7</t>
  </si>
  <si>
    <t>AF7</t>
  </si>
  <si>
    <t>AG7</t>
  </si>
  <si>
    <t>AH7</t>
  </si>
  <si>
    <t>AI7</t>
  </si>
  <si>
    <t>AJ7</t>
  </si>
  <si>
    <t>AK7</t>
  </si>
  <si>
    <t>AL7</t>
  </si>
  <si>
    <t>AM7</t>
  </si>
  <si>
    <t>AN7</t>
  </si>
  <si>
    <t>AO7</t>
  </si>
  <si>
    <t>AP7</t>
  </si>
  <si>
    <t>AQ7</t>
  </si>
  <si>
    <t>AR7</t>
  </si>
  <si>
    <t>AS7</t>
  </si>
  <si>
    <t>AT7</t>
  </si>
  <si>
    <t>AU7</t>
  </si>
  <si>
    <t>AV7</t>
  </si>
  <si>
    <t>AW7</t>
  </si>
  <si>
    <t>AX7</t>
  </si>
  <si>
    <t>AY7</t>
  </si>
  <si>
    <t>AZ7</t>
  </si>
  <si>
    <t>BA7</t>
  </si>
  <si>
    <t>B8</t>
  </si>
  <si>
    <t>W8</t>
  </si>
  <si>
    <t>X8</t>
  </si>
  <si>
    <t>Y8</t>
  </si>
  <si>
    <t>Z8</t>
  </si>
  <si>
    <t>AA8</t>
  </si>
  <si>
    <t>AB8</t>
  </si>
  <si>
    <t>AC8</t>
  </si>
  <si>
    <t>AD8</t>
  </si>
  <si>
    <t>AE8</t>
  </si>
  <si>
    <t>AF8</t>
  </si>
  <si>
    <t>AG8</t>
  </si>
  <si>
    <t>AH8</t>
  </si>
  <si>
    <t>AI8</t>
  </si>
  <si>
    <t>AJ8</t>
  </si>
  <si>
    <t>AK8</t>
  </si>
  <si>
    <t>AL8</t>
  </si>
  <si>
    <t>AM8</t>
  </si>
  <si>
    <t>AN8</t>
  </si>
  <si>
    <t>AO8</t>
  </si>
  <si>
    <t>AP8</t>
  </si>
  <si>
    <t>AQ8</t>
  </si>
  <si>
    <t>AR8</t>
  </si>
  <si>
    <t>AS8</t>
  </si>
  <si>
    <t>AT8</t>
  </si>
  <si>
    <t>AU8</t>
  </si>
  <si>
    <t>AV8</t>
  </si>
  <si>
    <t>AW8</t>
  </si>
  <si>
    <t>AX8</t>
  </si>
  <si>
    <t>AY8</t>
  </si>
  <si>
    <t>AZ8</t>
  </si>
  <si>
    <t>BA8</t>
  </si>
  <si>
    <t>A9</t>
  </si>
  <si>
    <t>B9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</si>
  <si>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</si>
  <si>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</si>
  <si>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</si>
  <si>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</si>
  <si>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</si>
  <si>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</si>
  <si>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</si>
  <si>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</si>
  <si>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</si>
  <si>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</si>
  <si>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</si>
  <si>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</si>
  <si>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Q9</t>
  </si>
  <si>
    <t>R9</t>
  </si>
  <si>
    <t>S9</t>
  </si>
  <si>
    <t>T9</t>
  </si>
  <si>
    <t>U9</t>
  </si>
  <si>
    <t>V9</t>
  </si>
  <si>
    <t>W9</t>
  </si>
  <si>
    <t>X9</t>
  </si>
  <si>
    <t>Y9</t>
  </si>
  <si>
    <t>Z9</t>
  </si>
  <si>
    <t>AA9</t>
  </si>
  <si>
    <t>AB9</t>
  </si>
  <si>
    <t>AC9</t>
  </si>
  <si>
    <t>AD9</t>
  </si>
  <si>
    <t>AE9</t>
  </si>
  <si>
    <t>AF9</t>
  </si>
  <si>
    <t>AG9</t>
  </si>
  <si>
    <t>AH9</t>
  </si>
  <si>
    <t>AI9</t>
  </si>
  <si>
    <t>AJ9</t>
  </si>
  <si>
    <t>AK9</t>
  </si>
  <si>
    <t>AL9</t>
  </si>
  <si>
    <t>AM9</t>
  </si>
  <si>
    <t>AN9</t>
  </si>
  <si>
    <t>AO9</t>
  </si>
  <si>
    <t>AP9</t>
  </si>
  <si>
    <t>AQ9</t>
  </si>
  <si>
    <t>AR9</t>
  </si>
  <si>
    <t>AS9</t>
  </si>
  <si>
    <t>AT9</t>
  </si>
  <si>
    <t>AU9</t>
  </si>
  <si>
    <t>AV9</t>
  </si>
  <si>
    <t>AW9</t>
  </si>
  <si>
    <t>AX9</t>
  </si>
  <si>
    <t>AY9</t>
  </si>
  <si>
    <t>AZ9</t>
  </si>
  <si>
    <t>BA9</t>
  </si>
  <si>
    <t>A10</t>
  </si>
  <si>
    <t>B10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</si>
  <si>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</si>
  <si>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</si>
  <si>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</si>
  <si>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</si>
  <si>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</si>
  <si>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</si>
  <si>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</si>
  <si>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</si>
  <si>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</si>
  <si>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</si>
  <si>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</si>
  <si>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</si>
  <si>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Q10</t>
  </si>
  <si>
    <t>R10</t>
  </si>
  <si>
    <t>S10</t>
  </si>
  <si>
    <t>T10</t>
  </si>
  <si>
    <t>U10</t>
  </si>
  <si>
    <t>V10</t>
  </si>
  <si>
    <t>W10</t>
  </si>
  <si>
    <t>X10</t>
  </si>
  <si>
    <t>Y10</t>
  </si>
  <si>
    <t>Z10</t>
  </si>
  <si>
    <t>AA10</t>
  </si>
  <si>
    <t>AB10</t>
  </si>
  <si>
    <t>AC10</t>
  </si>
  <si>
    <t>AD10</t>
  </si>
  <si>
    <t>AE10</t>
  </si>
  <si>
    <t>AF10</t>
  </si>
  <si>
    <t>AG10</t>
  </si>
  <si>
    <t>AH10</t>
  </si>
  <si>
    <t>AI10</t>
  </si>
  <si>
    <t>AJ10</t>
  </si>
  <si>
    <t>AK10</t>
  </si>
  <si>
    <t>AL10</t>
  </si>
  <si>
    <t>AM10</t>
  </si>
  <si>
    <t>AN10</t>
  </si>
  <si>
    <t>AO10</t>
  </si>
  <si>
    <t>AP10</t>
  </si>
  <si>
    <t>AQ10</t>
  </si>
  <si>
    <t>AR10</t>
  </si>
  <si>
    <t>AS10</t>
  </si>
  <si>
    <t>AT10</t>
  </si>
  <si>
    <t>AU10</t>
  </si>
  <si>
    <t>AV10</t>
  </si>
  <si>
    <t>AW10</t>
  </si>
  <si>
    <t>AX10</t>
  </si>
  <si>
    <t>AY10</t>
  </si>
  <si>
    <t>AZ10</t>
  </si>
  <si>
    <t>BA10</t>
  </si>
  <si>
    <t>A11</t>
  </si>
  <si>
    <t>B11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</si>
  <si>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</si>
  <si>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</si>
  <si>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</si>
  <si>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</si>
  <si>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</si>
  <si>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</si>
  <si>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</si>
  <si>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</si>
  <si>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</si>
  <si>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</si>
  <si>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</si>
  <si>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</si>
  <si>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Q11</t>
  </si>
  <si>
    <t>R11</t>
  </si>
  <si>
    <t>S11</t>
  </si>
  <si>
    <t>T11</t>
  </si>
  <si>
    <t>U11</t>
  </si>
  <si>
    <t>V11</t>
  </si>
  <si>
    <t>W11</t>
  </si>
  <si>
    <t>X11</t>
  </si>
  <si>
    <t>Y11</t>
  </si>
  <si>
    <t>Z11</t>
  </si>
  <si>
    <t>AA11</t>
  </si>
  <si>
    <t>AB11</t>
  </si>
  <si>
    <t>AC11</t>
  </si>
  <si>
    <t>AD11</t>
  </si>
  <si>
    <t>AE11</t>
  </si>
  <si>
    <t>AF11</t>
  </si>
  <si>
    <t>AG11</t>
  </si>
  <si>
    <t>AH11</t>
  </si>
  <si>
    <t>AI11</t>
  </si>
  <si>
    <t>AJ11</t>
  </si>
  <si>
    <t>AK11</t>
  </si>
  <si>
    <t>AL11</t>
  </si>
  <si>
    <t>AM11</t>
  </si>
  <si>
    <t>AN11</t>
  </si>
  <si>
    <t>AO11</t>
  </si>
  <si>
    <t>AP11</t>
  </si>
  <si>
    <t>AQ11</t>
  </si>
  <si>
    <t>AR11</t>
  </si>
  <si>
    <t>AS11</t>
  </si>
  <si>
    <t>AT11</t>
  </si>
  <si>
    <t>AU11</t>
  </si>
  <si>
    <t>AV11</t>
  </si>
  <si>
    <t>AW11</t>
  </si>
  <si>
    <t>AX11</t>
  </si>
  <si>
    <t>AY11</t>
  </si>
  <si>
    <t>AZ11</t>
  </si>
  <si>
    <t>BA11</t>
  </si>
  <si>
    <t>A12</t>
  </si>
  <si>
    <t>B12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</si>
  <si>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</si>
  <si>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</si>
  <si>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</si>
  <si>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</si>
  <si>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</si>
  <si>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</si>
  <si>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</si>
  <si>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</si>
  <si>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</si>
  <si>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</si>
  <si>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</si>
  <si>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</si>
  <si>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Q12</t>
  </si>
  <si>
    <t>R12</t>
  </si>
  <si>
    <t>S12</t>
  </si>
  <si>
    <t>T12</t>
  </si>
  <si>
    <t>U12</t>
  </si>
  <si>
    <t>V12</t>
  </si>
  <si>
    <t>W12</t>
  </si>
  <si>
    <t>X12</t>
  </si>
  <si>
    <t>Y12</t>
  </si>
  <si>
    <t>Z12</t>
  </si>
  <si>
    <t>AA12</t>
  </si>
  <si>
    <t>AB12</t>
  </si>
  <si>
    <t>AC12</t>
  </si>
  <si>
    <t>AD12</t>
  </si>
  <si>
    <t>AE12</t>
  </si>
  <si>
    <t>AF12</t>
  </si>
  <si>
    <t>AG12</t>
  </si>
  <si>
    <t>AH12</t>
  </si>
  <si>
    <t>AI12</t>
  </si>
  <si>
    <t>AJ12</t>
  </si>
  <si>
    <t>AK12</t>
  </si>
  <si>
    <t>AL12</t>
  </si>
  <si>
    <t>AM12</t>
  </si>
  <si>
    <t>AN12</t>
  </si>
  <si>
    <t>AO12</t>
  </si>
  <si>
    <t>AP12</t>
  </si>
  <si>
    <t>AQ12</t>
  </si>
  <si>
    <t>AR12</t>
  </si>
  <si>
    <t>AS12</t>
  </si>
  <si>
    <t>AT12</t>
  </si>
  <si>
    <t>AU12</t>
  </si>
  <si>
    <t>AV12</t>
  </si>
  <si>
    <t>AW12</t>
  </si>
  <si>
    <t>AX12</t>
  </si>
  <si>
    <t>AY12</t>
  </si>
  <si>
    <t>AZ12</t>
  </si>
  <si>
    <t>BA12</t>
  </si>
  <si>
    <t>A13</t>
  </si>
  <si>
    <t>B13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</si>
  <si>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</si>
  <si>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</si>
  <si>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</si>
  <si>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</si>
  <si>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</si>
  <si>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</si>
  <si>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</si>
  <si>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</si>
  <si>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</si>
  <si>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</si>
  <si>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</si>
  <si>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</si>
  <si>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</si>
  <si>
    <t>R13</t>
  </si>
  <si>
    <t>S13</t>
  </si>
  <si>
    <t>T13</t>
  </si>
  <si>
    <t>U13</t>
  </si>
  <si>
    <t>V13</t>
  </si>
  <si>
    <t>W13</t>
  </si>
  <si>
    <t>X13</t>
  </si>
  <si>
    <t>Y13</t>
  </si>
  <si>
    <t>Z13</t>
  </si>
  <si>
    <t>AA13</t>
  </si>
  <si>
    <t>AB13</t>
  </si>
  <si>
    <t>AC13</t>
  </si>
  <si>
    <t>AD13</t>
  </si>
  <si>
    <t>AE13</t>
  </si>
  <si>
    <t>AF13</t>
  </si>
  <si>
    <t>AG13</t>
  </si>
  <si>
    <t>AH13</t>
  </si>
  <si>
    <t>AI13</t>
  </si>
  <si>
    <t>AJ13</t>
  </si>
  <si>
    <t>AK13</t>
  </si>
  <si>
    <t>AL13</t>
  </si>
  <si>
    <t>AM13</t>
  </si>
  <si>
    <t>AN13</t>
  </si>
  <si>
    <t>AO13</t>
  </si>
  <si>
    <t>AP13</t>
  </si>
  <si>
    <t>AQ13</t>
  </si>
  <si>
    <t>AR13</t>
  </si>
  <si>
    <t>AS13</t>
  </si>
  <si>
    <t>AT13</t>
  </si>
  <si>
    <t>AU13</t>
  </si>
  <si>
    <t>AV13</t>
  </si>
  <si>
    <t>AW13</t>
  </si>
  <si>
    <t>AX13</t>
  </si>
  <si>
    <t>AY13</t>
  </si>
  <si>
    <t>AZ13</t>
  </si>
  <si>
    <t>BA13</t>
  </si>
  <si>
    <t>A14</t>
  </si>
  <si>
    <t>B14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</si>
  <si>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</si>
  <si>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</si>
  <si>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</si>
  <si>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</si>
  <si>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</si>
  <si>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</si>
  <si>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</si>
  <si>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</si>
  <si>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</si>
  <si>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</si>
  <si>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</si>
  <si>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</si>
  <si>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Q14</t>
  </si>
  <si>
    <t>R14</t>
  </si>
  <si>
    <t>S14</t>
  </si>
  <si>
    <t>T14</t>
  </si>
  <si>
    <t>U14</t>
  </si>
  <si>
    <t>V14</t>
  </si>
  <si>
    <t>W14</t>
  </si>
  <si>
    <t>X14</t>
  </si>
  <si>
    <t>Y14</t>
  </si>
  <si>
    <t>Z14</t>
  </si>
  <si>
    <t>AA14</t>
  </si>
  <si>
    <t>AB14</t>
  </si>
  <si>
    <t>AC14</t>
  </si>
  <si>
    <t>AD14</t>
  </si>
  <si>
    <t>AE14</t>
  </si>
  <si>
    <t>AF14</t>
  </si>
  <si>
    <t>AG14</t>
  </si>
  <si>
    <t>AH14</t>
  </si>
  <si>
    <t>AI14</t>
  </si>
  <si>
    <t>AJ14</t>
  </si>
  <si>
    <t>AK14</t>
  </si>
  <si>
    <t>AL14</t>
  </si>
  <si>
    <t>AM14</t>
  </si>
  <si>
    <t>AN14</t>
  </si>
  <si>
    <t>AO14</t>
  </si>
  <si>
    <t>AP14</t>
  </si>
  <si>
    <t>AQ14</t>
  </si>
  <si>
    <t>AR14</t>
  </si>
  <si>
    <t>AS14</t>
  </si>
  <si>
    <t>AT14</t>
  </si>
  <si>
    <t>AU14</t>
  </si>
  <si>
    <t>AV14</t>
  </si>
  <si>
    <t>AW14</t>
  </si>
  <si>
    <t>AX14</t>
  </si>
  <si>
    <t>AY14</t>
  </si>
  <si>
    <t>AZ14</t>
  </si>
  <si>
    <t>BA14</t>
  </si>
  <si>
    <t>A15</t>
  </si>
  <si>
    <t>B15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</si>
  <si>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</si>
  <si>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</si>
  <si>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</si>
  <si>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</si>
  <si>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</si>
  <si>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</si>
  <si>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</si>
  <si>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</si>
  <si>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</si>
  <si>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</si>
  <si>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</si>
  <si>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</si>
  <si>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Q15</t>
  </si>
  <si>
    <t>R15</t>
  </si>
  <si>
    <t>S15</t>
  </si>
  <si>
    <t>T15</t>
  </si>
  <si>
    <t>U15</t>
  </si>
  <si>
    <t>V15</t>
  </si>
  <si>
    <t>W15</t>
  </si>
  <si>
    <t>X15</t>
  </si>
  <si>
    <t>Y15</t>
  </si>
  <si>
    <t>Z15</t>
  </si>
  <si>
    <t>AA15</t>
  </si>
  <si>
    <t>AB15</t>
  </si>
  <si>
    <t>AC15</t>
  </si>
  <si>
    <t>AD15</t>
  </si>
  <si>
    <t>AE15</t>
  </si>
  <si>
    <t>AF15</t>
  </si>
  <si>
    <t>AG15</t>
  </si>
  <si>
    <t>AH15</t>
  </si>
  <si>
    <t>AI15</t>
  </si>
  <si>
    <t>AJ15</t>
  </si>
  <si>
    <t>AK15</t>
  </si>
  <si>
    <t>AL15</t>
  </si>
  <si>
    <t>AM15</t>
  </si>
  <si>
    <t>AN15</t>
  </si>
  <si>
    <t>AO15</t>
  </si>
  <si>
    <t>AP15</t>
  </si>
  <si>
    <t>AQ15</t>
  </si>
  <si>
    <t>AR15</t>
  </si>
  <si>
    <t>AS15</t>
  </si>
  <si>
    <t>AT15</t>
  </si>
  <si>
    <t>AU15</t>
  </si>
  <si>
    <t>AV15</t>
  </si>
  <si>
    <t>AW15</t>
  </si>
  <si>
    <t>AX15</t>
  </si>
  <si>
    <t>AY15</t>
  </si>
  <si>
    <t>AZ15</t>
  </si>
  <si>
    <t>BA15</t>
  </si>
  <si>
    <t>A16</t>
  </si>
  <si>
    <t>B16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</si>
  <si>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</si>
  <si>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</si>
  <si>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</si>
  <si>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</si>
  <si>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</si>
  <si>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</si>
  <si>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</si>
  <si>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</si>
  <si>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</si>
  <si>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</si>
  <si>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</si>
  <si>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</si>
  <si>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Q16</t>
  </si>
  <si>
    <t>R16</t>
  </si>
  <si>
    <t>S16</t>
  </si>
  <si>
    <t>T16</t>
  </si>
  <si>
    <t>U16</t>
  </si>
  <si>
    <t>V16</t>
  </si>
  <si>
    <t>W16</t>
  </si>
  <si>
    <t>X16</t>
  </si>
  <si>
    <t>Y16</t>
  </si>
  <si>
    <t>Z16</t>
  </si>
  <si>
    <t>AA16</t>
  </si>
  <si>
    <t>AB16</t>
  </si>
  <si>
    <t>AC16</t>
  </si>
  <si>
    <t>AD16</t>
  </si>
  <si>
    <t>AE16</t>
  </si>
  <si>
    <t>AF16</t>
  </si>
  <si>
    <t>AG16</t>
  </si>
  <si>
    <t>AH16</t>
  </si>
  <si>
    <t>AI16</t>
  </si>
  <si>
    <t>AJ16</t>
  </si>
  <si>
    <t>AK16</t>
  </si>
  <si>
    <t>AL16</t>
  </si>
  <si>
    <t>AM16</t>
  </si>
  <si>
    <t>AN16</t>
  </si>
  <si>
    <t>AO16</t>
  </si>
  <si>
    <t>AP16</t>
  </si>
  <si>
    <t>AQ16</t>
  </si>
  <si>
    <t>AR16</t>
  </si>
  <si>
    <t>AS16</t>
  </si>
  <si>
    <t>AT16</t>
  </si>
  <si>
    <t>AU16</t>
  </si>
  <si>
    <t>AV16</t>
  </si>
  <si>
    <t>AW16</t>
  </si>
  <si>
    <t>AX16</t>
  </si>
  <si>
    <t>AY16</t>
  </si>
  <si>
    <t>AZ16</t>
  </si>
  <si>
    <t>BA16</t>
  </si>
  <si>
    <t>A17</t>
  </si>
  <si>
    <t>B17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</si>
  <si>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</si>
  <si>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</si>
  <si>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</si>
  <si>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</si>
  <si>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</si>
  <si>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</si>
  <si>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</si>
  <si>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</si>
  <si>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</si>
  <si>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</si>
  <si>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</si>
  <si>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</si>
  <si>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Q17</t>
  </si>
  <si>
    <t>R17</t>
  </si>
  <si>
    <t>S17</t>
  </si>
  <si>
    <t>T17</t>
  </si>
  <si>
    <t>U17</t>
  </si>
  <si>
    <t>V17</t>
  </si>
  <si>
    <t>W17</t>
  </si>
  <si>
    <t>X17</t>
  </si>
  <si>
    <t>Y17</t>
  </si>
  <si>
    <t>Z17</t>
  </si>
  <si>
    <t>AA17</t>
  </si>
  <si>
    <t>AB17</t>
  </si>
  <si>
    <t>AC17</t>
  </si>
  <si>
    <t>AD17</t>
  </si>
  <si>
    <t>AE17</t>
  </si>
  <si>
    <t>AF17</t>
  </si>
  <si>
    <t>AG17</t>
  </si>
  <si>
    <t>AH17</t>
  </si>
  <si>
    <t>AI17</t>
  </si>
  <si>
    <t>AJ17</t>
  </si>
  <si>
    <t>AK17</t>
  </si>
  <si>
    <t>AL17</t>
  </si>
  <si>
    <t>AM17</t>
  </si>
  <si>
    <t>AN17</t>
  </si>
  <si>
    <t>AO17</t>
  </si>
  <si>
    <t>AP17</t>
  </si>
  <si>
    <t>AQ17</t>
  </si>
  <si>
    <t>AR17</t>
  </si>
  <si>
    <t>AS17</t>
  </si>
  <si>
    <t>AT17</t>
  </si>
  <si>
    <t>AU17</t>
  </si>
  <si>
    <t>AV17</t>
  </si>
  <si>
    <t>AW17</t>
  </si>
  <si>
    <t>AX17</t>
  </si>
  <si>
    <t>AY17</t>
  </si>
  <si>
    <t>AZ17</t>
  </si>
  <si>
    <t>BA17</t>
  </si>
  <si>
    <t>A18</t>
  </si>
  <si>
    <t>B18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</si>
  <si>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</si>
  <si>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</si>
  <si>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</si>
  <si>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</si>
  <si>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</si>
  <si>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</si>
  <si>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</si>
  <si>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</si>
  <si>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</si>
  <si>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</si>
  <si>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</si>
  <si>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</si>
  <si>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Q18</t>
  </si>
  <si>
    <t>R18</t>
  </si>
  <si>
    <t>S18</t>
  </si>
  <si>
    <t>T18</t>
  </si>
  <si>
    <t>U18</t>
  </si>
  <si>
    <t>V18</t>
  </si>
  <si>
    <t>W18</t>
  </si>
  <si>
    <t>X18</t>
  </si>
  <si>
    <t>Y18</t>
  </si>
  <si>
    <t>Z18</t>
  </si>
  <si>
    <t>AA18</t>
  </si>
  <si>
    <t>AB18</t>
  </si>
  <si>
    <t>AC18</t>
  </si>
  <si>
    <t>AD18</t>
  </si>
  <si>
    <t>AE18</t>
  </si>
  <si>
    <t>AF18</t>
  </si>
  <si>
    <t>AG18</t>
  </si>
  <si>
    <t>AH18</t>
  </si>
  <si>
    <t>AI18</t>
  </si>
  <si>
    <t>AJ18</t>
  </si>
  <si>
    <t>AK18</t>
  </si>
  <si>
    <t>AL18</t>
  </si>
  <si>
    <t>AM18</t>
  </si>
  <si>
    <t>AN18</t>
  </si>
  <si>
    <t>AO18</t>
  </si>
  <si>
    <t>AP18</t>
  </si>
  <si>
    <t>AQ18</t>
  </si>
  <si>
    <t>AR18</t>
  </si>
  <si>
    <t>AS18</t>
  </si>
  <si>
    <t>AT18</t>
  </si>
  <si>
    <t>AU18</t>
  </si>
  <si>
    <t>AV18</t>
  </si>
  <si>
    <t>AW18</t>
  </si>
  <si>
    <t>AX18</t>
  </si>
  <si>
    <t>AY18</t>
  </si>
  <si>
    <t>AZ18</t>
  </si>
  <si>
    <t>BA18</t>
  </si>
  <si>
    <t>A19</t>
  </si>
  <si>
    <t>B19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</si>
  <si>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</si>
  <si>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</si>
  <si>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</si>
  <si>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</si>
  <si>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</si>
  <si>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</si>
  <si>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</si>
  <si>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</si>
  <si>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</si>
  <si>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</si>
  <si>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</si>
  <si>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</si>
  <si>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Q19</t>
  </si>
  <si>
    <t>R19</t>
  </si>
  <si>
    <t>S19</t>
  </si>
  <si>
    <t>T19</t>
  </si>
  <si>
    <t>U19</t>
  </si>
  <si>
    <t>V19</t>
  </si>
  <si>
    <t>W19</t>
  </si>
  <si>
    <t>X19</t>
  </si>
  <si>
    <t>Y19</t>
  </si>
  <si>
    <t>Z19</t>
  </si>
  <si>
    <t>AA19</t>
  </si>
  <si>
    <t>AB19</t>
  </si>
  <si>
    <t>AC19</t>
  </si>
  <si>
    <t>AD19</t>
  </si>
  <si>
    <t>AE19</t>
  </si>
  <si>
    <t>AF19</t>
  </si>
  <si>
    <t>AG19</t>
  </si>
  <si>
    <t>AH19</t>
  </si>
  <si>
    <t>AI19</t>
  </si>
  <si>
    <t>AJ19</t>
  </si>
  <si>
    <t>AK19</t>
  </si>
  <si>
    <t>AL19</t>
  </si>
  <si>
    <t>AM19</t>
  </si>
  <si>
    <t>AN19</t>
  </si>
  <si>
    <t>AO19</t>
  </si>
  <si>
    <t>AP19</t>
  </si>
  <si>
    <t>AQ19</t>
  </si>
  <si>
    <t>AR19</t>
  </si>
  <si>
    <t>AS19</t>
  </si>
  <si>
    <t>AT19</t>
  </si>
  <si>
    <t>AU19</t>
  </si>
  <si>
    <t>AV19</t>
  </si>
  <si>
    <t>AW19</t>
  </si>
  <si>
    <t>AX19</t>
  </si>
  <si>
    <t>AY19</t>
  </si>
  <si>
    <t>AZ19</t>
  </si>
  <si>
    <t>BA19</t>
  </si>
  <si>
    <t>A20</t>
  </si>
  <si>
    <t>B20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</si>
  <si>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</si>
  <si>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</si>
  <si>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</si>
  <si>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</si>
  <si>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</si>
  <si>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</si>
  <si>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</si>
  <si>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</si>
  <si>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</si>
  <si>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</si>
  <si>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</si>
  <si>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</si>
  <si>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Q20</t>
  </si>
  <si>
    <t>R20</t>
  </si>
  <si>
    <t>S20</t>
  </si>
  <si>
    <t>T20</t>
  </si>
  <si>
    <t>U20</t>
  </si>
  <si>
    <t>V20</t>
  </si>
  <si>
    <t>W20</t>
  </si>
  <si>
    <t>X20</t>
  </si>
  <si>
    <t>Y20</t>
  </si>
  <si>
    <t>Z20</t>
  </si>
  <si>
    <t>AA20</t>
  </si>
  <si>
    <t>AB20</t>
  </si>
  <si>
    <t>AC20</t>
  </si>
  <si>
    <t>AD20</t>
  </si>
  <si>
    <t>AE20</t>
  </si>
  <si>
    <t>AF20</t>
  </si>
  <si>
    <t>AG20</t>
  </si>
  <si>
    <t>AH20</t>
  </si>
  <si>
    <t>AI20</t>
  </si>
  <si>
    <t>AJ20</t>
  </si>
  <si>
    <t>AK20</t>
  </si>
  <si>
    <t>AL20</t>
  </si>
  <si>
    <t>AM20</t>
  </si>
  <si>
    <t>AN20</t>
  </si>
  <si>
    <t>AO20</t>
  </si>
  <si>
    <t>AP20</t>
  </si>
  <si>
    <t>AQ20</t>
  </si>
  <si>
    <t>AR20</t>
  </si>
  <si>
    <t>AS20</t>
  </si>
  <si>
    <t>AT20</t>
  </si>
  <si>
    <t>AU20</t>
  </si>
  <si>
    <t>AV20</t>
  </si>
  <si>
    <t>AW20</t>
  </si>
  <si>
    <t>AX20</t>
  </si>
  <si>
    <t>AY20</t>
  </si>
  <si>
    <t>AZ20</t>
  </si>
  <si>
    <t>BA20</t>
  </si>
  <si>
    <t>A21</t>
  </si>
  <si>
    <t>B21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</si>
  <si>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</si>
  <si>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</si>
  <si>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</si>
  <si>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</si>
  <si>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</si>
  <si>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</si>
  <si>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</si>
  <si>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</si>
  <si>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</si>
  <si>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</si>
  <si>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</si>
  <si>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</si>
  <si>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Q21</t>
  </si>
  <si>
    <t>R21</t>
  </si>
  <si>
    <t>S21</t>
  </si>
  <si>
    <t>T21</t>
  </si>
  <si>
    <t>U21</t>
  </si>
  <si>
    <t>V21</t>
  </si>
  <si>
    <t>W21</t>
  </si>
  <si>
    <t>X21</t>
  </si>
  <si>
    <t>Y21</t>
  </si>
  <si>
    <t>Z21</t>
  </si>
  <si>
    <t>AA21</t>
  </si>
  <si>
    <t>AB21</t>
  </si>
  <si>
    <t>AC21</t>
  </si>
  <si>
    <t>AD21</t>
  </si>
  <si>
    <t>AE21</t>
  </si>
  <si>
    <t>AF21</t>
  </si>
  <si>
    <t>AG21</t>
  </si>
  <si>
    <t>AH21</t>
  </si>
  <si>
    <t>AI21</t>
  </si>
  <si>
    <t>AJ21</t>
  </si>
  <si>
    <t>AK21</t>
  </si>
  <si>
    <t>AL21</t>
  </si>
  <si>
    <t>AM21</t>
  </si>
  <si>
    <t>AN21</t>
  </si>
  <si>
    <t>AO21</t>
  </si>
  <si>
    <t>AP21</t>
  </si>
  <si>
    <t>AQ21</t>
  </si>
  <si>
    <t>AR21</t>
  </si>
  <si>
    <t>AS21</t>
  </si>
  <si>
    <t>AT21</t>
  </si>
  <si>
    <t>AU21</t>
  </si>
  <si>
    <t>AV21</t>
  </si>
  <si>
    <t>AW21</t>
  </si>
  <si>
    <t>AX21</t>
  </si>
  <si>
    <t>AY21</t>
  </si>
  <si>
    <t>AZ21</t>
  </si>
  <si>
    <t>BA21</t>
  </si>
  <si>
    <t>A22</t>
  </si>
  <si>
    <t>B22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</si>
  <si>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</si>
  <si>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</si>
  <si>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</si>
  <si>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</si>
  <si>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</si>
  <si>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</si>
  <si>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</si>
  <si>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</si>
  <si>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</si>
  <si>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</si>
  <si>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</si>
  <si>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</si>
  <si>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Q22</t>
  </si>
  <si>
    <t>R22</t>
  </si>
  <si>
    <t>S22</t>
  </si>
  <si>
    <t>T22</t>
  </si>
  <si>
    <t>U22</t>
  </si>
  <si>
    <t>V22</t>
  </si>
  <si>
    <t>W22</t>
  </si>
  <si>
    <t>X22</t>
  </si>
  <si>
    <t>Y22</t>
  </si>
  <si>
    <t>Z22</t>
  </si>
  <si>
    <t>AA22</t>
  </si>
  <si>
    <t>AB22</t>
  </si>
  <si>
    <t>AC22</t>
  </si>
  <si>
    <t>AD22</t>
  </si>
  <si>
    <t>AE22</t>
  </si>
  <si>
    <t>AF22</t>
  </si>
  <si>
    <t>AG22</t>
  </si>
  <si>
    <t>AH22</t>
  </si>
  <si>
    <t>AI22</t>
  </si>
  <si>
    <t>AJ22</t>
  </si>
  <si>
    <t>AK22</t>
  </si>
  <si>
    <t>AL22</t>
  </si>
  <si>
    <t>AM22</t>
  </si>
  <si>
    <t>AN22</t>
  </si>
  <si>
    <t>AO22</t>
  </si>
  <si>
    <t>AP22</t>
  </si>
  <si>
    <t>AQ22</t>
  </si>
  <si>
    <t>AR22</t>
  </si>
  <si>
    <t>AS22</t>
  </si>
  <si>
    <t>AT22</t>
  </si>
  <si>
    <t>AU22</t>
  </si>
  <si>
    <t>AV22</t>
  </si>
  <si>
    <t>AW22</t>
  </si>
  <si>
    <t>AX22</t>
  </si>
  <si>
    <t>AY22</t>
  </si>
  <si>
    <t>AZ22</t>
  </si>
  <si>
    <t>BA22</t>
  </si>
  <si>
    <t>A23</t>
  </si>
  <si>
    <t>B23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</si>
  <si>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</si>
  <si>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</si>
  <si>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</si>
  <si>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</si>
  <si>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</si>
  <si>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</si>
  <si>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</si>
  <si>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</si>
  <si>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</si>
  <si>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</si>
  <si>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</si>
  <si>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</si>
  <si>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Q23</t>
  </si>
  <si>
    <t>R23</t>
  </si>
  <si>
    <t>S23</t>
  </si>
  <si>
    <t>T23</t>
  </si>
  <si>
    <t>U23</t>
  </si>
  <si>
    <t>V23</t>
  </si>
  <si>
    <t>W23</t>
  </si>
  <si>
    <t>X23</t>
  </si>
  <si>
    <t>Y23</t>
  </si>
  <si>
    <t>Z23</t>
  </si>
  <si>
    <t>AA23</t>
  </si>
  <si>
    <t>AB23</t>
  </si>
  <si>
    <t>AC23</t>
  </si>
  <si>
    <t>AD23</t>
  </si>
  <si>
    <t>AE23</t>
  </si>
  <si>
    <t>AF23</t>
  </si>
  <si>
    <t>AG23</t>
  </si>
  <si>
    <t>AH23</t>
  </si>
  <si>
    <t>AI23</t>
  </si>
  <si>
    <t>AJ23</t>
  </si>
  <si>
    <t>AK23</t>
  </si>
  <si>
    <t>AL23</t>
  </si>
  <si>
    <t>AM23</t>
  </si>
  <si>
    <t>AN23</t>
  </si>
  <si>
    <t>AO23</t>
  </si>
  <si>
    <t>AP23</t>
  </si>
  <si>
    <t>AQ23</t>
  </si>
  <si>
    <t>AR23</t>
  </si>
  <si>
    <t>AS23</t>
  </si>
  <si>
    <t>AT23</t>
  </si>
  <si>
    <t>AU23</t>
  </si>
  <si>
    <t>AV23</t>
  </si>
  <si>
    <t>AW23</t>
  </si>
  <si>
    <t>AX23</t>
  </si>
  <si>
    <t>AY23</t>
  </si>
  <si>
    <t>AZ23</t>
  </si>
  <si>
    <t>BA23</t>
  </si>
  <si>
    <t>A24</t>
  </si>
  <si>
    <t>B24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</si>
  <si>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</si>
  <si>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</si>
  <si>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</si>
  <si>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</si>
  <si>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</si>
  <si>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</si>
  <si>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</si>
  <si>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</si>
  <si>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</si>
  <si>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</si>
  <si>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</si>
  <si>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</si>
  <si>
    <t>Q24</t>
  </si>
  <si>
    <t>R24</t>
  </si>
  <si>
    <t>S24</t>
  </si>
  <si>
    <t>T24</t>
  </si>
  <si>
    <t>U24</t>
  </si>
  <si>
    <t>V24</t>
  </si>
  <si>
    <t>W24</t>
  </si>
  <si>
    <t>X24</t>
  </si>
  <si>
    <t>Y24</t>
  </si>
  <si>
    <t>Z24</t>
  </si>
  <si>
    <t>AA24</t>
  </si>
  <si>
    <t>AB24</t>
  </si>
  <si>
    <t>AC24</t>
  </si>
  <si>
    <t>AD24</t>
  </si>
  <si>
    <t>AE24</t>
  </si>
  <si>
    <t>AF24</t>
  </si>
  <si>
    <t>AG24</t>
  </si>
  <si>
    <t>AH24</t>
  </si>
  <si>
    <t>AI24</t>
  </si>
  <si>
    <t>AJ24</t>
  </si>
  <si>
    <t>AK24</t>
  </si>
  <si>
    <t>AL24</t>
  </si>
  <si>
    <t>AM24</t>
  </si>
  <si>
    <t>AN24</t>
  </si>
  <si>
    <t>AO24</t>
  </si>
  <si>
    <t>AP24</t>
  </si>
  <si>
    <t>AQ24</t>
  </si>
  <si>
    <t>AR24</t>
  </si>
  <si>
    <t>AS24</t>
  </si>
  <si>
    <t>AT24</t>
  </si>
  <si>
    <t>AU24</t>
  </si>
  <si>
    <t>AV24</t>
  </si>
  <si>
    <t>AW24</t>
  </si>
  <si>
    <t>AX24</t>
  </si>
  <si>
    <t>AY24</t>
  </si>
  <si>
    <t>AZ24</t>
  </si>
  <si>
    <t>BA24</t>
  </si>
  <si>
    <t>A25</t>
  </si>
  <si>
    <t>B25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</si>
  <si>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</si>
  <si>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</si>
  <si>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</si>
  <si>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</si>
  <si>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</si>
  <si>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</si>
  <si>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</si>
  <si>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</si>
  <si>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</si>
  <si>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</si>
  <si>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</si>
  <si>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</si>
  <si>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</si>
  <si>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</si>
  <si>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</si>
  <si>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</si>
  <si>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U25</t>
  </si>
  <si>
    <t>V25</t>
  </si>
  <si>
    <t>W25</t>
  </si>
  <si>
    <t>X25</t>
  </si>
  <si>
    <t>Y25</t>
  </si>
  <si>
    <t>Z25</t>
  </si>
  <si>
    <t>AA25</t>
  </si>
  <si>
    <t>AB25</t>
  </si>
  <si>
    <t>AC25</t>
  </si>
  <si>
    <t>AD25</t>
  </si>
  <si>
    <t>AE25</t>
  </si>
  <si>
    <t>AF25</t>
  </si>
  <si>
    <t>AG25</t>
  </si>
  <si>
    <t>AH25</t>
  </si>
  <si>
    <t>AI25</t>
  </si>
  <si>
    <t>AJ25</t>
  </si>
  <si>
    <t>AK25</t>
  </si>
  <si>
    <t>AL25</t>
  </si>
  <si>
    <t>AM25</t>
  </si>
  <si>
    <t>AN25</t>
  </si>
  <si>
    <t>AO25</t>
  </si>
  <si>
    <t>AP25</t>
  </si>
  <si>
    <t>AQ25</t>
  </si>
  <si>
    <t>AR25</t>
  </si>
  <si>
    <t>AS25</t>
  </si>
  <si>
    <t>AT25</t>
  </si>
  <si>
    <t>AU25</t>
  </si>
  <si>
    <t>AV25</t>
  </si>
  <si>
    <t>AW25</t>
  </si>
  <si>
    <t>AX25</t>
  </si>
  <si>
    <t>AY25</t>
  </si>
  <si>
    <t>AZ25</t>
  </si>
  <si>
    <t>BA25</t>
  </si>
  <si>
    <t>A26</t>
  </si>
  <si>
    <t>B26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</si>
  <si>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</si>
  <si>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</si>
  <si>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</si>
  <si>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</si>
  <si>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</si>
  <si>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</si>
  <si>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</si>
  <si>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</si>
  <si>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</si>
  <si>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</si>
  <si>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O26</t>
  </si>
  <si>
    <t>P26</t>
  </si>
  <si>
    <t>Q26</t>
  </si>
  <si>
    <t>R26</t>
  </si>
  <si>
    <t>S26</t>
  </si>
  <si>
    <t>T26</t>
  </si>
  <si>
    <t>U26</t>
  </si>
  <si>
    <t>V26</t>
  </si>
  <si>
    <t>W26</t>
  </si>
  <si>
    <t>X26</t>
  </si>
  <si>
    <t>Y26</t>
  </si>
  <si>
    <t>Z26</t>
  </si>
  <si>
    <t>AA26</t>
  </si>
  <si>
    <t>AB26</t>
  </si>
  <si>
    <t>AC26</t>
  </si>
  <si>
    <t>AD26</t>
  </si>
  <si>
    <t>AE26</t>
  </si>
  <si>
    <t>AF26</t>
  </si>
  <si>
    <t>AG26</t>
  </si>
  <si>
    <t>AH26</t>
  </si>
  <si>
    <t>AI26</t>
  </si>
  <si>
    <t>AJ26</t>
  </si>
  <si>
    <t>AK26</t>
  </si>
  <si>
    <t>AL26</t>
  </si>
  <si>
    <t>AM26</t>
  </si>
  <si>
    <t>AN26</t>
  </si>
  <si>
    <t>AO26</t>
  </si>
  <si>
    <t>AP26</t>
  </si>
  <si>
    <t>AQ26</t>
  </si>
  <si>
    <t>AR26</t>
  </si>
  <si>
    <t>AS26</t>
  </si>
  <si>
    <t>AT26</t>
  </si>
  <si>
    <t>AU26</t>
  </si>
  <si>
    <t>AV26</t>
  </si>
  <si>
    <t>AW26</t>
  </si>
  <si>
    <t>AX26</t>
  </si>
  <si>
    <t>AY26</t>
  </si>
  <si>
    <t>AZ26</t>
  </si>
  <si>
    <t>BA26</t>
  </si>
  <si>
    <t>A27</t>
  </si>
  <si>
    <t>B27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</si>
  <si>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</si>
  <si>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</si>
  <si>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</si>
  <si>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</si>
  <si>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</si>
  <si>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</si>
  <si>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</si>
  <si>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</si>
  <si>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</si>
  <si>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</si>
  <si>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</si>
  <si>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</si>
  <si>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</si>
  <si>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</si>
  <si>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</si>
  <si>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</si>
  <si>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U27</t>
  </si>
  <si>
    <t>V27</t>
  </si>
  <si>
    <t>W27</t>
  </si>
  <si>
    <t>X27</t>
  </si>
  <si>
    <t>Y27</t>
  </si>
  <si>
    <t>Z27</t>
  </si>
  <si>
    <t>AA27</t>
  </si>
  <si>
    <t>AB27</t>
  </si>
  <si>
    <t>AC27</t>
  </si>
  <si>
    <t>AD27</t>
  </si>
  <si>
    <t>AE27</t>
  </si>
  <si>
    <t>AF27</t>
  </si>
  <si>
    <t>AG27</t>
  </si>
  <si>
    <t>AH27</t>
  </si>
  <si>
    <t>AI27</t>
  </si>
  <si>
    <t>AJ27</t>
  </si>
  <si>
    <t>AK27</t>
  </si>
  <si>
    <t>AL27</t>
  </si>
  <si>
    <t>AM27</t>
  </si>
  <si>
    <t>AN27</t>
  </si>
  <si>
    <t>AO27</t>
  </si>
  <si>
    <t>AP27</t>
  </si>
  <si>
    <t>AQ27</t>
  </si>
  <si>
    <t>AR27</t>
  </si>
  <si>
    <t>AS27</t>
  </si>
  <si>
    <t>AT27</t>
  </si>
  <si>
    <t>AU27</t>
  </si>
  <si>
    <t>AV27</t>
  </si>
  <si>
    <t>AW27</t>
  </si>
  <si>
    <t>AX27</t>
  </si>
  <si>
    <t>AY27</t>
  </si>
  <si>
    <t>AZ27</t>
  </si>
  <si>
    <t>BA27</t>
  </si>
  <si>
    <t>A28</t>
  </si>
  <si>
    <t>B28</t>
  </si>
  <si>
    <t>E28</t>
  </si>
  <si>
    <t>F28</t>
  </si>
  <si>
    <t>G28</t>
  </si>
  <si>
    <t>H28</t>
  </si>
  <si>
    <t>I28</t>
  </si>
  <si>
    <t>J28</t>
  </si>
  <si>
    <t>K28</t>
  </si>
  <si>
    <t>L28</t>
  </si>
  <si>
    <t>M28</t>
  </si>
  <si>
    <t>N28</t>
  </si>
  <si>
    <t>O28</t>
  </si>
  <si>
    <t>P28</t>
  </si>
  <si>
    <t>Q28</t>
  </si>
  <si>
    <t>R28</t>
  </si>
  <si>
    <t>S28</t>
  </si>
  <si>
    <t>T28</t>
  </si>
  <si>
    <t>U28</t>
  </si>
  <si>
    <t>V28</t>
  </si>
  <si>
    <t>W28</t>
  </si>
  <si>
    <t>X28</t>
  </si>
  <si>
    <t>Y28</t>
  </si>
  <si>
    <t>Z28</t>
  </si>
  <si>
    <t>AA28</t>
  </si>
  <si>
    <t>AB28</t>
  </si>
  <si>
    <t>AC28</t>
  </si>
  <si>
    <t>AD28</t>
  </si>
  <si>
    <t>AE28</t>
  </si>
  <si>
    <t>AF28</t>
  </si>
  <si>
    <t>AG28</t>
  </si>
  <si>
    <t>AH28</t>
  </si>
  <si>
    <t>AI28</t>
  </si>
  <si>
    <t>AJ28</t>
  </si>
  <si>
    <t>AK28</t>
  </si>
  <si>
    <t>AL28</t>
  </si>
  <si>
    <t>AM28</t>
  </si>
  <si>
    <t>AN28</t>
  </si>
  <si>
    <t>AO28</t>
  </si>
  <si>
    <t>AP28</t>
  </si>
  <si>
    <t>AQ28</t>
  </si>
  <si>
    <t>AR28</t>
  </si>
  <si>
    <t>AS28</t>
  </si>
  <si>
    <t>AT28</t>
  </si>
  <si>
    <t>AU28</t>
  </si>
  <si>
    <t>AV28</t>
  </si>
  <si>
    <t>AW28</t>
  </si>
  <si>
    <t>AX28</t>
  </si>
  <si>
    <t>AY28</t>
  </si>
  <si>
    <t>AZ28</t>
  </si>
  <si>
    <t>BA28</t>
  </si>
  <si>
    <t>A29</t>
  </si>
  <si>
    <t>B29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</si>
  <si>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</si>
  <si>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</si>
  <si>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</si>
  <si>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</si>
  <si>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</si>
  <si>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</si>
  <si>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</si>
  <si>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</si>
  <si>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</si>
  <si>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</si>
  <si>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</si>
  <si>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</si>
  <si>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</si>
  <si>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</si>
  <si>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</si>
  <si>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</si>
  <si>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U29</t>
  </si>
  <si>
    <t>V29</t>
  </si>
  <si>
    <t>W29</t>
  </si>
  <si>
    <t>X29</t>
  </si>
  <si>
    <t>Y29</t>
  </si>
  <si>
    <t>Z29</t>
  </si>
  <si>
    <t>AA29</t>
  </si>
  <si>
    <t>AB29</t>
  </si>
  <si>
    <t>AC29</t>
  </si>
  <si>
    <t>AD29</t>
  </si>
  <si>
    <t>AE29</t>
  </si>
  <si>
    <t>AF29</t>
  </si>
  <si>
    <t>AG29</t>
  </si>
  <si>
    <t>AH29</t>
  </si>
  <si>
    <t>AI29</t>
  </si>
  <si>
    <t>AJ29</t>
  </si>
  <si>
    <t>AK29</t>
  </si>
  <si>
    <t>AL29</t>
  </si>
  <si>
    <t>AM29</t>
  </si>
  <si>
    <t>AN29</t>
  </si>
  <si>
    <t>AO29</t>
  </si>
  <si>
    <t>AP29</t>
  </si>
  <si>
    <t>AQ29</t>
  </si>
  <si>
    <t>AR29</t>
  </si>
  <si>
    <t>AS29</t>
  </si>
  <si>
    <t>AT29</t>
  </si>
  <si>
    <t>AU29</t>
  </si>
  <si>
    <t>AV29</t>
  </si>
  <si>
    <t>AW29</t>
  </si>
  <si>
    <t>AX29</t>
  </si>
  <si>
    <t>AY29</t>
  </si>
  <si>
    <t>AZ29</t>
  </si>
  <si>
    <t>BA29</t>
  </si>
  <si>
    <t>passive</t>
  </si>
  <si>
    <t>passive_id</t>
  </si>
  <si>
    <t>Passives</t>
  </si>
  <si>
    <t>Источник Passives.Passive ID</t>
  </si>
  <si>
    <t>Источник Passives.Animal ID</t>
  </si>
  <si>
    <t>trigger</t>
  </si>
  <si>
    <t>Источник Passives.Trigger</t>
  </si>
  <si>
    <t>conditions</t>
  </si>
  <si>
    <t>Источник Passives.Conditions</t>
  </si>
  <si>
    <t>effect_id</t>
  </si>
  <si>
    <t>Источник Passives.Effect ID</t>
  </si>
  <si>
    <t>modifier_stat1</t>
  </si>
  <si>
    <t>Источник Passives.Modifier Stat 1</t>
  </si>
  <si>
    <t>operation1</t>
  </si>
  <si>
    <t>Источник Passives.Operation 1</t>
  </si>
  <si>
    <t>value1</t>
  </si>
  <si>
    <t>Источник Passives.Value 1</t>
  </si>
  <si>
    <t>modifier_stat2</t>
  </si>
  <si>
    <t>Источник Passives.Modifier Stat 2</t>
  </si>
  <si>
    <t>operation2</t>
  </si>
  <si>
    <t>Источник Passives.Operation 2</t>
  </si>
  <si>
    <t>value2</t>
  </si>
  <si>
    <t>Источник Passives.Value 2</t>
  </si>
  <si>
    <t>duration_ticks</t>
  </si>
  <si>
    <t>Источник Passives.Duration Ticks</t>
  </si>
  <si>
    <t>internal_cooldown_ticks</t>
  </si>
  <si>
    <t>Источник Passives.Internal Cooldown Ticks</t>
  </si>
  <si>
    <t>stack_cap</t>
  </si>
  <si>
    <t>Источник Passives.Stack Cap</t>
  </si>
  <si>
    <t>max_activations_per_tick</t>
  </si>
  <si>
    <t>Источник Passives.Max Activations / Tick</t>
  </si>
  <si>
    <t>max_activations_per_battle</t>
  </si>
  <si>
    <t>Источник Passives.Max Activations / Battle</t>
  </si>
  <si>
    <t>resource_gain</t>
  </si>
  <si>
    <t>Источник Passives.Resource Gain</t>
  </si>
  <si>
    <t>weight_multiplier_fp</t>
  </si>
  <si>
    <t>Источник Passives.Weight Multiplier FP</t>
  </si>
  <si>
    <t>Источник Passives.Tags</t>
  </si>
  <si>
    <t>effect</t>
  </si>
  <si>
    <t>Источник Effects.Effect ID</t>
  </si>
  <si>
    <t>Источник Effects.Duration Ticks</t>
  </si>
  <si>
    <t>expiry_boundary</t>
  </si>
  <si>
    <t>Источник Effects.Expiry Boundary</t>
  </si>
  <si>
    <t>stack_group</t>
  </si>
  <si>
    <t>Источник Effects.Stack Group</t>
  </si>
  <si>
    <t>stack_policy</t>
  </si>
  <si>
    <t>Источник Effects.Stack Policy</t>
  </si>
  <si>
    <t>Источник Effects.Stack Cap</t>
  </si>
  <si>
    <t>compare_key</t>
  </si>
  <si>
    <t>Источник Effects.Compare Key</t>
  </si>
  <si>
    <t>Источник Effects.Modifier Stat 1</t>
  </si>
  <si>
    <t>Источник Effects.Operation 1</t>
  </si>
  <si>
    <t>Источник Effects.Value 1</t>
  </si>
  <si>
    <t>Источник Effects.Modifier Stat 2</t>
  </si>
  <si>
    <t>Источник Effects.Operation 2</t>
  </si>
  <si>
    <t>Источник Effects.Value 2</t>
  </si>
  <si>
    <t>Источник Effects.Tags</t>
  </si>
  <si>
    <t>Источник Effects.Max Activations / Tick</t>
  </si>
  <si>
    <t>Источник Effects.Max Activations / Battle</t>
  </si>
  <si>
    <t>Источник Effects.Internal Cooldown Ticks</t>
  </si>
  <si>
    <t>lookup_profile</t>
  </si>
  <si>
    <t>Источник Effects.Lookup Profile</t>
  </si>
  <si>
    <t>C9</t>
  </si>
  <si>
    <t>C10</t>
  </si>
  <si>
    <t>C11</t>
  </si>
  <si>
    <t>C12</t>
  </si>
  <si>
    <t>C13</t>
  </si>
  <si>
    <t>C14</t>
  </si>
  <si>
    <t>C15</t>
  </si>
  <si>
    <t>tactic</t>
  </si>
  <si>
    <t>tactic_id</t>
  </si>
  <si>
    <t>Источник Tactics.Tactic ID</t>
  </si>
  <si>
    <t>approach_fp</t>
  </si>
  <si>
    <t>Источник Tactics.Approach FP</t>
  </si>
  <si>
    <t>retreat_fp</t>
  </si>
  <si>
    <t>Источник Tactics.Retreat FP</t>
  </si>
  <si>
    <t>light_fp</t>
  </si>
  <si>
    <t>Источник Tactics.Light FP</t>
  </si>
  <si>
    <t>heavy_fp</t>
  </si>
  <si>
    <t>Источник Tactics.Heavy FP</t>
  </si>
  <si>
    <t>block_fp</t>
  </si>
  <si>
    <t>Источник Tactics.Block FP</t>
  </si>
  <si>
    <t>dodge_fp</t>
  </si>
  <si>
    <t>Источник Tactics.Dodge FP</t>
  </si>
  <si>
    <t>counter_fp</t>
  </si>
  <si>
    <t>Источник Tactics.Counter FP</t>
  </si>
  <si>
    <t>grab_fp</t>
  </si>
  <si>
    <t>Источник Tactics.Grab FP</t>
  </si>
  <si>
    <t>signature_fp</t>
  </si>
  <si>
    <t>Источник Tactics.Signature FP</t>
  </si>
  <si>
    <t>resource_generator_fp</t>
  </si>
  <si>
    <t>Источник Tactics.Resource Generator FP</t>
  </si>
  <si>
    <t>resource_spender_fp</t>
  </si>
  <si>
    <t>Источник Tactics.Resource Spender FP</t>
  </si>
  <si>
    <t>target_recovery_fp</t>
  </si>
  <si>
    <t>Источник Tactics.Target Recovery FP</t>
  </si>
  <si>
    <t>target_wall_fp</t>
  </si>
  <si>
    <t>Источник Tactics.Target Wall FP</t>
  </si>
  <si>
    <t>self_wall_fp</t>
  </si>
  <si>
    <t>Источник Tactics.Self Wall FP</t>
  </si>
  <si>
    <t>low_hpfp</t>
  </si>
  <si>
    <t>Источник Tactics.Low HP FP</t>
  </si>
  <si>
    <t>perception_delay_ticks</t>
  </si>
  <si>
    <t>Источник Tactics.Perception Delay Ticks</t>
  </si>
  <si>
    <t>repeat_penalty_fp</t>
  </si>
  <si>
    <t>Источник Tactics.Repeat Penalty FP</t>
  </si>
  <si>
    <t>gear</t>
  </si>
  <si>
    <t>gear_id</t>
  </si>
  <si>
    <t>Источник Gear.Gear ID</t>
  </si>
  <si>
    <t>slot</t>
  </si>
  <si>
    <t>Источник Gear.Slot</t>
  </si>
  <si>
    <t>stat1</t>
  </si>
  <si>
    <t>Источник Gear.Stat 1</t>
  </si>
  <si>
    <t>Источник Gear.Operation 1</t>
  </si>
  <si>
    <t>Источник Gear.Value 1</t>
  </si>
  <si>
    <t>stat2</t>
  </si>
  <si>
    <t>Источник Gear.Stat 2</t>
  </si>
  <si>
    <t>Источник Gear.Operation 2</t>
  </si>
  <si>
    <t>Источник Gear.Value 2</t>
  </si>
  <si>
    <t>Источник Gear.Tags</t>
  </si>
  <si>
    <t>normalized_value</t>
  </si>
  <si>
    <t>Источник Gear.Normalized Value FP</t>
  </si>
  <si>
    <t>test_build</t>
  </si>
  <si>
    <t>build_id</t>
  </si>
  <si>
    <t>Источник Test Builds.Build ID</t>
  </si>
  <si>
    <t>Источник Test Builds.Animal ID</t>
  </si>
  <si>
    <t>special1</t>
  </si>
  <si>
    <t>Источник Test Builds.Special 1</t>
  </si>
  <si>
    <t>special2</t>
  </si>
  <si>
    <t>Источник Test Builds.Special 2</t>
  </si>
  <si>
    <t>Источник Test Builds.Passive</t>
  </si>
  <si>
    <t>offense_gear</t>
  </si>
  <si>
    <t>Источник Test Builds.Offense Gear</t>
  </si>
  <si>
    <t>defense_gear</t>
  </si>
  <si>
    <t>Источник Test Builds.Defense Gear</t>
  </si>
  <si>
    <t>utility_gear</t>
  </si>
  <si>
    <t>Источник Test Builds.Utility Gear</t>
  </si>
  <si>
    <t>Источник Test Builds.Tactic ID</t>
  </si>
  <si>
    <t>C16</t>
  </si>
  <si>
    <t>C17</t>
  </si>
  <si>
    <t>matchup_test</t>
  </si>
  <si>
    <t>matchup_id</t>
  </si>
  <si>
    <t>Источник Expected Matchups.Matchup ID</t>
  </si>
  <si>
    <t>animal_a</t>
  </si>
  <si>
    <t>Источник Expected Matchups.Animal A</t>
  </si>
  <si>
    <t>animal_b</t>
  </si>
  <si>
    <t>Источник Expected Matchups.Animal B</t>
  </si>
  <si>
    <t>target_win_rate_a</t>
  </si>
  <si>
    <t>number</t>
  </si>
  <si>
    <t>Источник Expected Matchups.Target Win Rate A</t>
  </si>
  <si>
    <t>min_win_rate_a</t>
  </si>
  <si>
    <t>Источник Expected Matchups.Min Win Rate A</t>
  </si>
  <si>
    <t>max_win_rate_a</t>
  </si>
  <si>
    <t>Источник Expected Matchups.Max Win Rate A</t>
  </si>
  <si>
    <t>target_draw_rate_max</t>
  </si>
  <si>
    <t>Источник Expected Matchups.Draw Rate Max</t>
  </si>
  <si>
    <t>target_timeout_rate_max</t>
  </si>
  <si>
    <t>Источник Expected Matchups.Timeout Rate Max</t>
  </si>
  <si>
    <t>target_duration_min_sec</t>
  </si>
  <si>
    <t>Источник Expected Matchups.Duration Min Sec</t>
  </si>
  <si>
    <t>target_duration_max_sec</t>
  </si>
  <si>
    <t>Источник Expected Matchups.Duration Max Sec</t>
  </si>
  <si>
    <t>target_signature_use_min</t>
  </si>
  <si>
    <t>Источник Expected Matchups.Signature Use Min</t>
  </si>
  <si>
    <t>target_signature_use_max</t>
  </si>
  <si>
    <t>Источник Expected Matchups.Signature Use Max</t>
  </si>
  <si>
    <t>expected_edge</t>
  </si>
  <si>
    <t>Источник Expected Matchups.Expected Edge</t>
  </si>
  <si>
    <t>control_build_a</t>
  </si>
  <si>
    <t>Источник Expected Matchups.Control Build A</t>
  </si>
  <si>
    <t>control_build_b</t>
  </si>
  <si>
    <t>Источник Expected Matchups.Control Build B</t>
  </si>
  <si>
    <t>Единый список автоматических проверок перед JSON-экспортом</t>
  </si>
  <si>
    <t>Экспорт запрещён при любом Result=ERROR. Сначала исправьте исходный лист; Validation и JSON Map обновятся автоматически.</t>
  </si>
  <si>
    <t>Check ID</t>
  </si>
  <si>
    <t>Entity ID</t>
  </si>
  <si>
    <t>Rule</t>
  </si>
  <si>
    <t>Result</t>
  </si>
  <si>
    <t>Severity</t>
  </si>
  <si>
    <t>Details</t>
  </si>
  <si>
    <t>CHK-0001</t>
  </si>
  <si>
    <t>Обязательные поля и диапазоны</t>
  </si>
  <si>
    <t>Error</t>
  </si>
  <si>
    <t>CHK-0002</t>
  </si>
  <si>
    <t>CHK-0003</t>
  </si>
  <si>
    <t>CHK-0004</t>
  </si>
  <si>
    <t>CHK-0005</t>
  </si>
  <si>
    <t>CHK-0006</t>
  </si>
  <si>
    <t>CHK-0007</t>
  </si>
  <si>
    <t>CHK-0008</t>
  </si>
  <si>
    <t>CHK-0009</t>
  </si>
  <si>
    <t>CHK-0010</t>
  </si>
  <si>
    <t>CHK-0011</t>
  </si>
  <si>
    <t>CHK-0012</t>
  </si>
  <si>
    <t>CHK-0013</t>
  </si>
  <si>
    <t>CHK-0014</t>
  </si>
  <si>
    <t>CHK-0015</t>
  </si>
  <si>
    <t>CHK-0016</t>
  </si>
  <si>
    <t>CHK-0017</t>
  </si>
  <si>
    <t>CHK-0018</t>
  </si>
  <si>
    <t>CHK-0019</t>
  </si>
  <si>
    <t>CHK-0020</t>
  </si>
  <si>
    <t>CHK-0021</t>
  </si>
  <si>
    <t>CHK-0022</t>
  </si>
  <si>
    <t>CHK-0023</t>
  </si>
  <si>
    <t>CHK-0024</t>
  </si>
  <si>
    <t>CHK-0025</t>
  </si>
  <si>
    <t>CHK-0026</t>
  </si>
  <si>
    <t>CHK-0027</t>
  </si>
  <si>
    <t>CHK-0028</t>
  </si>
  <si>
    <t>CHK-0029</t>
  </si>
  <si>
    <t>CHK-0030</t>
  </si>
  <si>
    <t>CHK-0031</t>
  </si>
  <si>
    <t>CHK-0032</t>
  </si>
  <si>
    <t>CHK-0033</t>
  </si>
  <si>
    <t>CHK-0034</t>
  </si>
  <si>
    <t>CHK-0035</t>
  </si>
  <si>
    <t>CHK-0036</t>
  </si>
  <si>
    <t>CHK-0037</t>
  </si>
  <si>
    <t>CHK-0038</t>
  </si>
  <si>
    <t>CHK-0039</t>
  </si>
  <si>
    <t>CHK-0040</t>
  </si>
  <si>
    <t>CHK-0041</t>
  </si>
  <si>
    <t>CHK-0042</t>
  </si>
  <si>
    <t>CHK-0043</t>
  </si>
  <si>
    <t>CHK-0044</t>
  </si>
  <si>
    <t>CHK-0045</t>
  </si>
  <si>
    <t>CHK-0046</t>
  </si>
  <si>
    <t>CHK-0047</t>
  </si>
  <si>
    <t>CHK-0048</t>
  </si>
  <si>
    <t>CHK-0049</t>
  </si>
  <si>
    <t>CHK-0050</t>
  </si>
  <si>
    <t>CHK-0051</t>
  </si>
  <si>
    <t>CHK-0052</t>
  </si>
  <si>
    <t>CHK-0053</t>
  </si>
  <si>
    <t>CHK-0054</t>
  </si>
  <si>
    <t>CHK-0055</t>
  </si>
  <si>
    <t>CHK-0056</t>
  </si>
  <si>
    <t>CHK-0057</t>
  </si>
  <si>
    <t>CHK-0058</t>
  </si>
  <si>
    <t>CHK-0059</t>
  </si>
  <si>
    <t>CHK-0060</t>
  </si>
  <si>
    <t>CHK-0061</t>
  </si>
  <si>
    <t>CHK-0062</t>
  </si>
  <si>
    <t>CHK-0063</t>
  </si>
  <si>
    <t>CHK-0064</t>
  </si>
  <si>
    <t>CHK-0065</t>
  </si>
  <si>
    <t>CHK-0066</t>
  </si>
  <si>
    <t>CHK-0067</t>
  </si>
  <si>
    <t>CHK-0068</t>
  </si>
  <si>
    <t>CHK-0069</t>
  </si>
  <si>
    <t>CHK-0070</t>
  </si>
  <si>
    <t>CHK-0071</t>
  </si>
  <si>
    <t>CHK-0072</t>
  </si>
  <si>
    <t>CHK-0073</t>
  </si>
  <si>
    <t>CHK-0074</t>
  </si>
  <si>
    <t>CHK-0075</t>
  </si>
  <si>
    <t>CHK-0076</t>
  </si>
  <si>
    <t>CHK-0077</t>
  </si>
  <si>
    <t>CHK-0078</t>
  </si>
  <si>
    <t>CHK-0079</t>
  </si>
  <si>
    <t>CHK-0080</t>
  </si>
  <si>
    <t>CHK-0081</t>
  </si>
  <si>
    <t>CHK-0082</t>
  </si>
  <si>
    <t>CHK-0083</t>
  </si>
  <si>
    <t>CHK-0084</t>
  </si>
  <si>
    <t>CHK-0085</t>
  </si>
  <si>
    <t>CHK-0086</t>
  </si>
  <si>
    <t>CHK-0087</t>
  </si>
  <si>
    <t>CHK-0088</t>
  </si>
  <si>
    <t>CHK-0089</t>
  </si>
  <si>
    <t>CHK-0090</t>
  </si>
  <si>
    <t>CHK-0091</t>
  </si>
  <si>
    <t>CHK-0092</t>
  </si>
  <si>
    <t>CHK-0093</t>
  </si>
  <si>
    <t>CHK-0094</t>
  </si>
  <si>
    <t>CHK-0095</t>
  </si>
  <si>
    <t>CHK-0096</t>
  </si>
  <si>
    <t>CHK-0097</t>
  </si>
  <si>
    <t>CHK-0098</t>
  </si>
  <si>
    <t>CHK-0099</t>
  </si>
  <si>
    <t>CHK-0100</t>
  </si>
  <si>
    <t>CHK-0101</t>
  </si>
  <si>
    <t>CHK-0102</t>
  </si>
  <si>
    <t>CHK-0103</t>
  </si>
  <si>
    <t>CHK-0104</t>
  </si>
  <si>
    <t>CHK-0105</t>
  </si>
  <si>
    <t>CHK-0106</t>
  </si>
  <si>
    <t>CHK-0107</t>
  </si>
  <si>
    <t>CHK-0108</t>
  </si>
  <si>
    <t>CHK-0109</t>
  </si>
  <si>
    <t>CHK-0110</t>
  </si>
  <si>
    <t>CHK-0111</t>
  </si>
  <si>
    <t>CHK-0112</t>
  </si>
  <si>
    <t>CHK-0113</t>
  </si>
  <si>
    <t>CHK-0114</t>
  </si>
  <si>
    <t>CHK-0115</t>
  </si>
  <si>
    <t>CHK-0116</t>
  </si>
  <si>
    <t>CHK-0117</t>
  </si>
  <si>
    <t>CHK-0118</t>
  </si>
  <si>
    <t>CHK-0119</t>
  </si>
  <si>
    <t>CHK-0120</t>
  </si>
  <si>
    <t>CHK-0121</t>
  </si>
  <si>
    <t>CHK-0122</t>
  </si>
  <si>
    <t>CHK-0123</t>
  </si>
  <si>
    <t>CHK-0124</t>
  </si>
  <si>
    <t>CHK-0125</t>
  </si>
  <si>
    <t>CHK-0126</t>
  </si>
  <si>
    <t>CHK-0127</t>
  </si>
  <si>
    <t>CHK-0128</t>
  </si>
  <si>
    <t>CHK-0129</t>
  </si>
  <si>
    <t>CHK-0130</t>
  </si>
  <si>
    <t>CHK-0131</t>
  </si>
  <si>
    <t>CHK-0132</t>
  </si>
  <si>
    <t>CHK-0133</t>
  </si>
  <si>
    <t>CHK-0134</t>
  </si>
  <si>
    <t>CHK-0135</t>
  </si>
  <si>
    <t>CHK-0136</t>
  </si>
  <si>
    <t>CHK-0137</t>
  </si>
  <si>
    <t>CHK-0138</t>
  </si>
  <si>
    <t>CHK-0139</t>
  </si>
  <si>
    <t>CHK-0140</t>
  </si>
  <si>
    <t>CHK-0141</t>
  </si>
  <si>
    <t>Ссылочная целостность сборки</t>
  </si>
  <si>
    <t>CHK-0142</t>
  </si>
  <si>
    <t>CHK-0143</t>
  </si>
  <si>
    <t>CHK-0144</t>
  </si>
  <si>
    <t>CHK-0145</t>
  </si>
  <si>
    <t>CHK-0146</t>
  </si>
  <si>
    <t>CHK-0147</t>
  </si>
  <si>
    <t>CHK-0148</t>
  </si>
  <si>
    <t>CHK-0149</t>
  </si>
  <si>
    <t>CHK-0150</t>
  </si>
  <si>
    <t>CHK-0151</t>
  </si>
  <si>
    <t>CHK-0152</t>
  </si>
  <si>
    <t>CHK-0153</t>
  </si>
  <si>
    <t>Диапазоны и контрольные сборки</t>
  </si>
  <si>
    <t>CHK-0154</t>
  </si>
  <si>
    <t>CHK-0155</t>
  </si>
  <si>
    <t>CHK-0156</t>
  </si>
  <si>
    <t>CHK-0157</t>
  </si>
  <si>
    <t>CHK-0158</t>
  </si>
  <si>
    <t>CHK-0159</t>
  </si>
  <si>
    <t>CHK-0160</t>
  </si>
  <si>
    <t>CHK-0161</t>
  </si>
  <si>
    <t>global.sim.max_events_per_battle</t>
  </si>
  <si>
    <t>global.sim.max_zero_progress_ticks</t>
  </si>
  <si>
    <t>Максимальное количество событий одного боя</t>
  </si>
  <si>
    <t>Максимальное количество последовательных тиков без прогресса</t>
  </si>
  <si>
    <t>events</t>
  </si>
  <si>
    <t>Safety cap; включает BattleStarted и BattleEnded</t>
  </si>
  <si>
    <t>Watchdog; достижение порога завершает бой как FailedInvariant</t>
  </si>
  <si>
    <t>D90</t>
  </si>
  <si>
    <t>D91</t>
  </si>
  <si>
    <t>Максимум событий боя</t>
  </si>
  <si>
    <t>Порог тиков без прогресса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</si>
</sst>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14">
    <font>
      <sz val="11"/>
      <name val="Carlito"/>
    </font>
    <font>
      <b/>
      <sz val="18"/>
      <color rgb="FFFFFFFF"/>
      <name val="Aptos Display"/>
    </font>
    <font>
      <sz val="10"/>
      <color rgb="FFFFFFFF"/>
      <name val="Aptos"/>
    </font>
    <font>
      <i/>
      <sz val="9"/>
      <color rgb="FF1F4E78"/>
      <name val="Aptos"/>
    </font>
    <font>
      <b/>
      <sz val="9"/>
      <color rgb="FFFFFFFF"/>
      <name val="Aptos"/>
    </font>
    <font>
      <sz val="9"/>
      <color rgb="FF1F2937"/>
      <name val="Aptos"/>
    </font>
    <font>
      <sz val="9"/>
      <color rgb="FF1F4E78"/>
      <name val="Aptos"/>
    </font>
    <font>
      <sz val="9"/>
      <color rgb="FF375623"/>
      <name val="Aptos"/>
    </font>
    <font>
      <b/>
      <sz val="22"/>
      <color rgb="FFFFFFFF"/>
      <name val="Aptos Display"/>
    </font>
    <font>
      <sz val="11"/>
      <color rgb="FFFFFFFF"/>
      <name val="Aptos"/>
    </font>
    <font>
      <b/>
      <sz val="12"/>
      <color rgb="FF17365D"/>
      <name val="Aptos"/>
    </font>
    <font>
      <sz val="8"/>
      <color rgb="FF1F4E78"/>
      <name val="Aptos"/>
    </font>
    <font>
      <sz val="11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44A73"/>
      </patternFill>
    </fill>
    <fill>
      <patternFill patternType="solid">
        <fgColor rgb="FFEAF2F8"/>
      </patternFill>
    </fill>
    <fill>
      <patternFill patternType="solid">
        <fgColor rgb="FFDCEAF7"/>
      </patternFill>
    </fill>
    <fill>
      <patternFill patternType="solid">
        <fgColor rgb="FFFFF4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1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8EDF3"/>
      </bottom>
      <diagonal/>
    </border>
    <border>
      <left/>
      <right/>
      <top style="thin">
        <color rgb="FFE8EDF3"/>
      </top>
      <bottom style="thin">
        <color rgb="FFE8EDF3"/>
      </bottom>
      <diagonal/>
    </border>
    <border>
      <left/>
      <right/>
      <top style="thin">
        <color rgb="FFE8EDF3"/>
      </top>
      <bottom style="thin">
        <color rgb="FFCFD8E3"/>
      </bottom>
      <diagonal/>
    </border>
    <border>
      <left/>
      <right/>
      <top/>
      <bottom style="thin">
        <color rgb="FFCFD8E3"/>
      </bottom>
      <diagonal/>
    </border>
    <border>
      <left/>
      <right/>
      <top style="thin">
        <color rgb="FFCFD8E3"/>
      </top>
      <bottom style="thin">
        <color rgb="FFCFD8E3"/>
      </bottom>
      <diagonal/>
    </border>
    <border>
      <left/>
      <right/>
      <top style="thin">
        <color rgb="FFCFD8E3"/>
      </top>
      <bottom/>
      <diagonal/>
    </border>
    <border>
      <left/>
      <right/>
      <top style="thin">
        <color rgb="FFE8EDF3"/>
      </top>
      <bottom/>
      <diagonal/>
    </border>
  </borders>
  <cellStyleXfs count="2">
    <xf numFmtId="0" fontId="0" fillId="0" borderId="0"/>
    <xf numFmtId="0" fontId="12" fillId="0" borderId="0"/>
  </cellStyleXfs>
  <cellXfs count="86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vertical="center"/>
    </xf>
    <xf numFmtId="0" fontId="6" fillId="5" borderId="5" xfId="1" applyFont="1" applyFill="1" applyBorder="1" applyAlignment="1">
      <alignment vertical="center"/>
    </xf>
    <xf numFmtId="0" fontId="6" fillId="5" borderId="6" xfId="1" applyFont="1" applyFill="1" applyBorder="1" applyAlignment="1">
      <alignment vertical="center"/>
    </xf>
    <xf numFmtId="0" fontId="5" fillId="6" borderId="4" xfId="1" applyFont="1" applyFill="1" applyBorder="1" applyAlignment="1">
      <alignment vertical="center"/>
    </xf>
    <xf numFmtId="0" fontId="5" fillId="6" borderId="5" xfId="1" applyFont="1" applyFill="1" applyBorder="1" applyAlignment="1">
      <alignment vertical="center"/>
    </xf>
    <xf numFmtId="0" fontId="5" fillId="6" borderId="6" xfId="1" applyFont="1" applyFill="1" applyBorder="1" applyAlignment="1">
      <alignment vertical="center"/>
    </xf>
    <xf numFmtId="0" fontId="5" fillId="6" borderId="4" xfId="1" applyFont="1" applyFill="1" applyBorder="1" applyAlignment="1">
      <alignment vertical="center" wrapText="1"/>
    </xf>
    <xf numFmtId="0" fontId="5" fillId="6" borderId="5" xfId="1" applyFont="1" applyFill="1" applyBorder="1" applyAlignment="1">
      <alignment vertical="center" wrapText="1"/>
    </xf>
    <xf numFmtId="0" fontId="5" fillId="6" borderId="6" xfId="1" applyFont="1" applyFill="1" applyBorder="1" applyAlignment="1">
      <alignment vertical="center" wrapText="1"/>
    </xf>
    <xf numFmtId="0" fontId="5" fillId="6" borderId="4" xfId="1" applyFont="1" applyFill="1" applyBorder="1" applyAlignment="1">
      <alignment horizontal="right" vertical="center"/>
    </xf>
    <xf numFmtId="0" fontId="5" fillId="6" borderId="5" xfId="1" applyFont="1" applyFill="1" applyBorder="1" applyAlignment="1">
      <alignment horizontal="right" vertical="center"/>
    </xf>
    <xf numFmtId="0" fontId="5" fillId="6" borderId="6" xfId="1" applyFont="1" applyFill="1" applyBorder="1" applyAlignment="1">
      <alignment horizontal="right" vertical="center"/>
    </xf>
    <xf numFmtId="0" fontId="7" fillId="7" borderId="4" xfId="1" applyFont="1" applyFill="1" applyBorder="1" applyAlignment="1">
      <alignment vertical="center"/>
    </xf>
    <xf numFmtId="0" fontId="7" fillId="7" borderId="5" xfId="1" applyFont="1" applyFill="1" applyBorder="1" applyAlignment="1">
      <alignment vertical="center"/>
    </xf>
    <xf numFmtId="0" fontId="7" fillId="7" borderId="6" xfId="1" applyFont="1" applyFill="1" applyBorder="1" applyAlignment="1">
      <alignment vertical="center"/>
    </xf>
    <xf numFmtId="3" fontId="5" fillId="6" borderId="4" xfId="1" applyNumberFormat="1" applyFont="1" applyFill="1" applyBorder="1" applyAlignment="1">
      <alignment vertical="center"/>
    </xf>
    <xf numFmtId="3" fontId="5" fillId="6" borderId="5" xfId="1" applyNumberFormat="1" applyFont="1" applyFill="1" applyBorder="1" applyAlignment="1">
      <alignment vertical="center"/>
    </xf>
    <xf numFmtId="3" fontId="5" fillId="6" borderId="6" xfId="1" applyNumberFormat="1" applyFont="1" applyFill="1" applyBorder="1" applyAlignment="1">
      <alignment vertical="center"/>
    </xf>
    <xf numFmtId="1" fontId="5" fillId="6" borderId="4" xfId="1" applyNumberFormat="1" applyFont="1" applyFill="1" applyBorder="1" applyAlignment="1">
      <alignment vertical="center"/>
    </xf>
    <xf numFmtId="1" fontId="5" fillId="6" borderId="5" xfId="1" applyNumberFormat="1" applyFont="1" applyFill="1" applyBorder="1" applyAlignment="1">
      <alignment vertical="center"/>
    </xf>
    <xf numFmtId="1" fontId="5" fillId="6" borderId="6" xfId="1" applyNumberFormat="1" applyFont="1" applyFill="1" applyBorder="1" applyAlignment="1">
      <alignment vertical="center"/>
    </xf>
    <xf numFmtId="1" fontId="7" fillId="7" borderId="4" xfId="1" applyNumberFormat="1" applyFont="1" applyFill="1" applyBorder="1" applyAlignment="1">
      <alignment vertical="center"/>
    </xf>
    <xf numFmtId="1" fontId="7" fillId="7" borderId="5" xfId="1" applyNumberFormat="1" applyFont="1" applyFill="1" applyBorder="1" applyAlignment="1">
      <alignment vertical="center"/>
    </xf>
    <xf numFmtId="1" fontId="7" fillId="7" borderId="6" xfId="1" applyNumberFormat="1" applyFont="1" applyFill="1" applyBorder="1" applyAlignment="1">
      <alignment vertical="center"/>
    </xf>
    <xf numFmtId="0" fontId="5" fillId="6" borderId="4" xfId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6" borderId="5" xfId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6" borderId="6" xfId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5" fillId="6" borderId="4" xfId="1" applyNumberFormat="1" applyFont="1" applyFill="1" applyBorder="1" applyAlignment="1">
      <alignment vertical="center"/>
    </xf>
    <xf numFmtId="164" fontId="5" fillId="6" borderId="5" xfId="1" applyNumberFormat="1" applyFont="1" applyFill="1" applyBorder="1" applyAlignment="1">
      <alignment vertical="center"/>
    </xf>
    <xf numFmtId="164" fontId="5" fillId="6" borderId="6" xfId="1" applyNumberFormat="1" applyFont="1" applyFill="1" applyBorder="1" applyAlignment="1">
      <alignment vertical="center"/>
    </xf>
    <xf numFmtId="164" fontId="7" fillId="7" borderId="4" xfId="1" applyNumberFormat="1" applyFont="1" applyFill="1" applyBorder="1" applyAlignment="1">
      <alignment vertical="center"/>
    </xf>
    <xf numFmtId="164" fontId="7" fillId="7" borderId="5" xfId="1" applyNumberFormat="1" applyFont="1" applyFill="1" applyBorder="1" applyAlignment="1">
      <alignment vertical="center"/>
    </xf>
    <xf numFmtId="164" fontId="7" fillId="7" borderId="6" xfId="1" applyNumberFormat="1" applyFont="1" applyFill="1" applyBorder="1" applyAlignment="1">
      <alignment vertical="center"/>
    </xf>
    <xf numFmtId="165" fontId="5" fillId="6" borderId="4" xfId="1" applyNumberFormat="1" applyFont="1" applyFill="1" applyBorder="1" applyAlignment="1">
      <alignment vertical="center"/>
    </xf>
    <xf numFmtId="165" fontId="5" fillId="6" borderId="5" xfId="1" applyNumberFormat="1" applyFont="1" applyFill="1" applyBorder="1" applyAlignment="1">
      <alignment vertical="center"/>
    </xf>
    <xf numFmtId="165" fontId="5" fillId="6" borderId="6" xfId="1" applyNumberFormat="1" applyFont="1" applyFill="1" applyBorder="1" applyAlignment="1">
      <alignment vertical="center"/>
    </xf>
    <xf numFmtId="0" fontId="6" fillId="5" borderId="7" xfId="1" applyFont="1" applyFill="1" applyBorder="1" applyAlignment="1">
      <alignment vertical="center"/>
    </xf>
    <xf numFmtId="0" fontId="5" fillId="6" borderId="7" xfId="1" applyFont="1" applyFill="1" applyBorder="1" applyAlignment="1">
      <alignment vertical="center"/>
    </xf>
    <xf numFmtId="166" fontId="5" fillId="6" borderId="7" xfId="1" applyNumberFormat="1" applyFont="1" applyFill="1" applyBorder="1" applyAlignment="1">
      <alignment vertical="center"/>
    </xf>
    <xf numFmtId="0" fontId="5" fillId="6" borderId="7" xfId="1" applyFont="1" applyFill="1" applyBorder="1" applyAlignment="1">
      <alignment vertical="center" wrapText="1"/>
    </xf>
    <xf numFmtId="1" fontId="6" fillId="5" borderId="4" xfId="1" applyNumberFormat="1" applyFont="1" applyFill="1" applyBorder="1" applyAlignment="1">
      <alignment vertical="center"/>
    </xf>
    <xf numFmtId="1" fontId="6" fillId="5" borderId="5" xfId="1" applyNumberFormat="1" applyFont="1" applyFill="1" applyBorder="1" applyAlignment="1">
      <alignment vertical="center"/>
    </xf>
    <xf numFmtId="1" fontId="6" fillId="5" borderId="6" xfId="1" applyNumberFormat="1" applyFont="1" applyFill="1" applyBorder="1" applyAlignment="1">
      <alignment vertical="center"/>
    </xf>
    <xf numFmtId="0" fontId="4" fillId="2" borderId="7" xfId="1" applyFont="1" applyFill="1" applyBorder="1"/>
    <xf numFmtId="0" fontId="0" fillId="5" borderId="8" xfId="1" applyFont="1" applyFill="1" applyBorder="1"/>
    <xf numFmtId="0" fontId="0" fillId="6" borderId="8" xfId="1" applyFont="1" applyFill="1" applyBorder="1"/>
    <xf numFmtId="0" fontId="0" fillId="5" borderId="9" xfId="1" applyFont="1" applyFill="1" applyBorder="1"/>
    <xf numFmtId="0" fontId="0" fillId="6" borderId="9" xfId="1" applyFont="1" applyFill="1" applyBorder="1"/>
    <xf numFmtId="0" fontId="4" fillId="2" borderId="7" xfId="1" applyFont="1" applyFill="1" applyBorder="1" applyAlignment="1">
      <alignment wrapText="1"/>
    </xf>
    <xf numFmtId="0" fontId="0" fillId="5" borderId="8" xfId="1" applyFont="1" applyFill="1" applyBorder="1" applyAlignment="1">
      <alignment wrapText="1"/>
    </xf>
    <xf numFmtId="0" fontId="0" fillId="6" borderId="8" xfId="1" applyFont="1" applyFill="1" applyBorder="1" applyAlignment="1">
      <alignment wrapText="1"/>
    </xf>
    <xf numFmtId="0" fontId="0" fillId="4" borderId="8" xfId="1" applyFont="1" applyFill="1" applyBorder="1" applyAlignment="1">
      <alignment wrapText="1"/>
    </xf>
    <xf numFmtId="166" fontId="0" fillId="6" borderId="8" xfId="1" applyNumberFormat="1" applyFont="1" applyFill="1" applyBorder="1" applyAlignment="1">
      <alignment wrapText="1"/>
    </xf>
    <xf numFmtId="0" fontId="0" fillId="5" borderId="9" xfId="1" applyFont="1" applyFill="1" applyBorder="1" applyAlignment="1">
      <alignment wrapText="1"/>
    </xf>
    <xf numFmtId="0" fontId="0" fillId="6" borderId="9" xfId="1" applyFont="1" applyFill="1" applyBorder="1" applyAlignment="1">
      <alignment wrapText="1"/>
    </xf>
    <xf numFmtId="0" fontId="0" fillId="4" borderId="9" xfId="1" applyFont="1" applyFill="1" applyBorder="1" applyAlignment="1">
      <alignment wrapText="1"/>
    </xf>
    <xf numFmtId="0" fontId="0" fillId="7" borderId="8" xfId="1" applyFont="1" applyFill="1" applyBorder="1"/>
    <xf numFmtId="0" fontId="0" fillId="7" borderId="9" xfId="1" applyFont="1" applyFill="1" applyBorder="1"/>
    <xf numFmtId="0" fontId="0" fillId="9" borderId="9" xfId="1" applyFont="1" applyFill="1" applyBorder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 wrapText="1"/>
    </xf>
    <xf numFmtId="0" fontId="11" fillId="4" borderId="0" xfId="1" applyFont="1" applyFill="1"/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10" fillId="8" borderId="0" xfId="1" applyFont="1" applyFill="1"/>
    <xf numFmtId="0" fontId="4" fillId="2" borderId="7" xfId="1" applyFont="1" applyFill="1" applyBorder="1"/>
    <xf numFmtId="0" fontId="0" fillId="6" borderId="8" xfId="1" applyFont="1" applyFill="1" applyBorder="1" applyAlignment="1">
      <alignment wrapText="1"/>
    </xf>
    <xf numFmtId="0" fontId="0" fillId="7" borderId="8" xfId="1" applyFont="1" applyFill="1" applyBorder="1" applyAlignment="1">
      <alignment wrapText="1"/>
    </xf>
    <xf numFmtId="0" fontId="0" fillId="4" borderId="8" xfId="1" applyFont="1" applyFill="1" applyBorder="1" applyAlignment="1">
      <alignment wrapText="1"/>
    </xf>
    <xf numFmtId="0" fontId="0" fillId="6" borderId="9" xfId="1" applyFont="1" applyFill="1" applyBorder="1" applyAlignment="1">
      <alignment wrapText="1"/>
    </xf>
    <xf numFmtId="0" fontId="0" fillId="7" borderId="9" xfId="1" applyFont="1" applyFill="1" applyBorder="1" applyAlignment="1">
      <alignment wrapText="1"/>
    </xf>
    <xf numFmtId="0" fontId="0" fillId="4" borderId="9" xfId="1" applyFont="1" applyFill="1" applyBorder="1" applyAlignment="1">
      <alignment wrapText="1"/>
    </xf>
    <xf numFmtId="0" fontId="4" fillId="2" borderId="7" xfId="1" applyFont="1" applyFill="1" applyBorder="1" applyAlignment="1">
      <alignment wrapText="1"/>
    </xf>
    <xf numFmtId="0" fontId="8" fillId="2" borderId="0" xfId="1" applyFont="1" applyFill="1" applyAlignment="1">
      <alignment vertical="center"/>
    </xf>
    <xf numFmtId="0" fontId="9" fillId="3" borderId="0" xfId="1" applyFont="1" applyFill="1" applyAlignment="1">
      <alignment vertical="center"/>
    </xf>
    <xf numFmtId="0" fontId="10" fillId="8" borderId="0" xfId="1" applyFont="1" applyFill="1" applyAlignment="1">
      <alignment wrapText="1"/>
    </xf>
    <xf numFmtId="0" fontId="6" fillId="5" borderId="10" xfId="1" applyFont="1" applyFill="1" applyBorder="1" applyAlignment="1">
      <alignment vertical="center"/>
    </xf>
    <xf numFmtId="0" fontId="5" fillId="6" borderId="10" xfId="1" applyFont="1" applyFill="1" applyBorder="1" applyAlignment="1">
      <alignment vertical="center"/>
    </xf>
    <xf numFmtId="0" fontId="5" fillId="6" borderId="10" xfId="1" applyFont="1" applyFill="1" applyBorder="1" applyAlignment="1">
      <alignment vertical="center" wrapText="1"/>
    </xf>
    <xf numFmtId="0" fontId="5" fillId="6" borderId="10" xfId="1" applyFont="1" applyFill="1" applyBorder="1" applyAlignment="1">
      <alignment horizontal="right" vertical="center"/>
    </xf>
    <xf numFmtId="0" fontId="7" fillId="7" borderId="10" xfId="1" applyFont="1" applyFill="1" applyBorder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52"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haredStrings" Target="sharedStrings.xml" /><Relationship Id="Rb4d5f9478fe44a10" Type="http://schemas.microsoft.com/office/2017/10/relationships/person" Target="persons/person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1736a4c67c4d4467" Type="http://schemas.microsoft.com/office/2022/11/relationships/FeaturePropertyBag" Target="featurePropertyBag/featurePropertyBag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theme" Target="theme/theme1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Wp10EffectRules" Type="http://schemas.openxmlformats.org/officeDocument/2006/relationships/worksheet" Target="worksheets/sheet1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685800</xdr:colOff>
      <xdr:row>21</xdr:row>
      <xdr:rowOff>419100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468F0C8-2015-DB7D-8434-06DB327FF79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304800</xdr:colOff>
      <xdr:row>34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1DCE76F9-88E7-CBF6-AFF1-925CEFA796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AB5DDED9-9A6D-43B3-9A6C-FB536E0085D5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ConfigTable" displayName="GlobalConfigTable" ref="A5:K91" totalsRowShown="0">
  <autoFilter ref="A5:K91" xr:uid="{00000000-0009-0000-0100-000001000000}"/>
  <tableColumns count="11">
    <tableColumn id="1" xr3:uid="{00000000-0010-0000-0000-000001000000}" name="Key"/>
    <tableColumn id="2" xr3:uid="{00000000-0010-0000-0000-000002000000}" name="Group"/>
    <tableColumn id="3" xr3:uid="{00000000-0010-0000-0000-000003000000}" name="Description RU"/>
    <tableColumn id="4" xr3:uid="{00000000-0010-0000-0000-000004000000}" name="Value"/>
    <tableColumn id="5" xr3:uid="{00000000-0010-0000-0000-000005000000}" name="Data Type"/>
    <tableColumn id="6" xr3:uid="{00000000-0010-0000-0000-000006000000}" name="Unit"/>
    <tableColumn id="7" xr3:uid="{00000000-0010-0000-0000-000007000000}" name="Min"/>
    <tableColumn id="8" xr3:uid="{00000000-0010-0000-0000-000008000000}" name="Max"/>
    <tableColumn id="9" xr3:uid="{00000000-0010-0000-0000-000009000000}" name="Status"/>
    <tableColumn id="10" xr3:uid="{00000000-0010-0000-0000-00000A000000}" name="Notes RU"/>
    <tableColumn id="11" xr3:uid="{00000000-0010-0000-0000-00000B000000}" name="Valid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ghterStatsTable" displayName="FighterStatsTable" ref="A5:AA8" totalsRowShown="0">
  <autoFilter ref="A5:AA8" xr:uid="{00000000-0009-0000-0100-000002000000}"/>
  <tableColumns count="27">
    <tableColumn id="1" xr3:uid="{00000000-0010-0000-0100-000001000000}" name="Animal ID"/>
    <tableColumn id="2" xr3:uid="{00000000-0010-0000-0100-000002000000}" name="Display Name RU"/>
    <tableColumn id="3" xr3:uid="{00000000-0010-0000-0100-000003000000}" name="Resource ID"/>
    <tableColumn id="4" xr3:uid="{00000000-0010-0000-0100-000004000000}" name="Max Health"/>
    <tableColumn id="5" xr3:uid="{00000000-0010-0000-0100-000005000000}" name="Power"/>
    <tableColumn id="6" xr3:uid="{00000000-0010-0000-0100-000006000000}" name="Armor"/>
    <tableColumn id="7" xr3:uid="{00000000-0010-0000-0100-000007000000}" name="Precision"/>
    <tableColumn id="8" xr3:uid="{00000000-0010-0000-0100-000008000000}" name="Evasion"/>
    <tableColumn id="9" xr3:uid="{00000000-0010-0000-0100-000009000000}" name="Guard"/>
    <tableColumn id="10" xr3:uid="{00000000-0010-0000-0100-00000A000000}" name="Guard Break"/>
    <tableColumn id="11" xr3:uid="{00000000-0010-0000-0100-00000B000000}" name="Move Speed"/>
    <tableColumn id="12" xr3:uid="{00000000-0010-0000-0100-00000C000000}" name="Action Speed"/>
    <tableColumn id="13" xr3:uid="{00000000-0010-0000-0100-00000D000000}" name="Initiative"/>
    <tableColumn id="14" xr3:uid="{00000000-0010-0000-0100-00000E000000}" name="Control Power"/>
    <tableColumn id="15" xr3:uid="{00000000-0010-0000-0100-00000F000000}" name="Control Resistance"/>
    <tableColumn id="16" xr3:uid="{00000000-0010-0000-0100-000010000000}" name="Mass"/>
    <tableColumn id="17" xr3:uid="{00000000-0010-0000-0100-000011000000}" name="Max Energy"/>
    <tableColumn id="18" xr3:uid="{00000000-0010-0000-0100-000012000000}" name="Energy Regen / tick"/>
    <tableColumn id="19" xr3:uid="{00000000-0010-0000-0100-000013000000}" name="Collision Radius"/>
    <tableColumn id="20" xr3:uid="{00000000-0010-0000-0100-000014000000}" name="Start Resource"/>
    <tableColumn id="21" xr3:uid="{00000000-0010-0000-0100-000015000000}" name="Max Resource"/>
    <tableColumn id="22" xr3:uid="{00000000-0010-0000-0100-000016000000}" name="Stagger Threshold"/>
    <tableColumn id="23" xr3:uid="{00000000-0010-0000-0100-000017000000}" name="Base Combat Index"/>
    <tableColumn id="24" xr3:uid="{00000000-0010-0000-0100-000018000000}" name="Archetype RU"/>
    <tableColumn id="25" xr3:uid="{00000000-0010-0000-0100-000019000000}" name="Win Condition RU"/>
    <tableColumn id="26" xr3:uid="{00000000-0010-0000-0100-00001A000000}" name="Status"/>
    <tableColumn id="27" xr3:uid="{00000000-0010-0000-0100-00001B000000}" name="Vali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sTable" displayName="ActionsTable" ref="A5:BF29" totalsRowShown="0">
  <autoFilter ref="A5:BF29" xr:uid="{00000000-0009-0000-0100-000003000000}"/>
  <tableColumns count="58">
    <tableColumn id="1" xr3:uid="{00000000-0010-0000-0200-000001000000}" name="Action ID"/>
    <tableColumn id="2" xr3:uid="{00000000-0010-0000-0200-000002000000}" name="Animal ID"/>
    <tableColumn id="3" xr3:uid="{00000000-0010-0000-0200-000003000000}" name="Display Name RU"/>
    <tableColumn id="4" xr3:uid="{00000000-0010-0000-0200-000004000000}" name="Slot Type"/>
    <tableColumn id="5" xr3:uid="{00000000-0010-0000-0200-000005000000}" name="Category"/>
    <tableColumn id="6" xr3:uid="{00000000-0010-0000-0200-000006000000}" name="Tags"/>
    <tableColumn id="7" xr3:uid="{00000000-0010-0000-0200-000007000000}" name="Base Weight"/>
    <tableColumn id="8" xr3:uid="{00000000-0010-0000-0200-000008000000}" name="Preferred Range Min"/>
    <tableColumn id="9" xr3:uid="{00000000-0010-0000-0200-000009000000}" name="Preferred Range Max"/>
    <tableColumn id="10" xr3:uid="{00000000-0010-0000-0200-00000A000000}" name="Hit Range Min"/>
    <tableColumn id="11" xr3:uid="{00000000-0010-0000-0200-00000B000000}" name="Hit Range Max"/>
    <tableColumn id="12" xr3:uid="{00000000-0010-0000-0200-00000C000000}" name="Energy Cost"/>
    <tableColumn id="13" xr3:uid="{00000000-0010-0000-0200-00000D000000}" name="Resource Cost"/>
    <tableColumn id="14" xr3:uid="{00000000-0010-0000-0200-00000E000000}" name="Base Damage / hit"/>
    <tableColumn id="15" xr3:uid="{00000000-0010-0000-0200-00000F000000}" name="Power Ratio FP"/>
    <tableColumn id="16" xr3:uid="{00000000-0010-0000-0200-000010000000}" name="Min Damage"/>
    <tableColumn id="17" xr3:uid="{00000000-0010-0000-0200-000011000000}" name="Chip Min"/>
    <tableColumn id="18" xr3:uid="{00000000-0010-0000-0200-000012000000}" name="Startup Base Ticks"/>
    <tableColumn id="19" xr3:uid="{00000000-0010-0000-0200-000013000000}" name="Startup Min Ticks"/>
    <tableColumn id="20" xr3:uid="{00000000-0010-0000-0200-000014000000}" name="Startup Max Ticks"/>
    <tableColumn id="21" xr3:uid="{00000000-0010-0000-0200-000015000000}" name="Active Ticks"/>
    <tableColumn id="22" xr3:uid="{00000000-0010-0000-0200-000016000000}" name="Hit Schedule"/>
    <tableColumn id="23" xr3:uid="{00000000-0010-0000-0200-000017000000}" name="Hit Count"/>
    <tableColumn id="24" xr3:uid="{00000000-0010-0000-0200-000018000000}" name="Recovery Base Ticks"/>
    <tableColumn id="25" xr3:uid="{00000000-0010-0000-0200-000019000000}" name="Recovery Min Ticks"/>
    <tableColumn id="26" xr3:uid="{00000000-0010-0000-0200-00001A000000}" name="Recovery Max Ticks"/>
    <tableColumn id="27" xr3:uid="{00000000-0010-0000-0200-00001B000000}" name="Cooldown Ticks"/>
    <tableColumn id="28" xr3:uid="{00000000-0010-0000-0200-00001C000000}" name="Action Priority"/>
    <tableColumn id="29" xr3:uid="{00000000-0010-0000-0200-00001D000000}" name="Clash Priority"/>
    <tableColumn id="30" xr3:uid="{00000000-0010-0000-0200-00001E000000}" name="Grab Priority"/>
    <tableColumn id="31" xr3:uid="{00000000-0010-0000-0200-00001F000000}" name="Resolution Priority"/>
    <tableColumn id="32" xr3:uid="{00000000-0010-0000-0200-000020000000}" name="Interrupt Profile"/>
    <tableColumn id="33" xr3:uid="{00000000-0010-0000-0200-000021000000}" name="Blockable"/>
    <tableColumn id="34" xr3:uid="{00000000-0010-0000-0200-000022000000}" name="Dodgeable"/>
    <tableColumn id="35" xr3:uid="{00000000-0010-0000-0200-000023000000}" name="Undodgeable"/>
    <tableColumn id="36" xr3:uid="{00000000-0010-0000-0200-000024000000}" name="Wall Impact"/>
    <tableColumn id="37" xr3:uid="{00000000-0010-0000-0200-000025000000}" name="Track Target"/>
    <tableColumn id="38" xr3:uid="{00000000-0010-0000-0200-000026000000}" name="Block Base Chance FP"/>
    <tableColumn id="39" xr3:uid="{00000000-0010-0000-0200-000027000000}" name="Block Reduction FP"/>
    <tableColumn id="40" xr3:uid="{00000000-0010-0000-0200-000028000000}" name="Dodge Base Chance FP"/>
    <tableColumn id="41" xr3:uid="{00000000-0010-0000-0200-000029000000}" name="Movement Mode"/>
    <tableColumn id="42" xr3:uid="{00000000-0010-0000-0200-00002A000000}" name="Move Distance"/>
    <tableColumn id="43" xr3:uid="{00000000-0010-0000-0200-00002B000000}" name="Base Stagger"/>
    <tableColumn id="44" xr3:uid="{00000000-0010-0000-0200-00002C000000}" name="Base Stun Ticks"/>
    <tableColumn id="45" xr3:uid="{00000000-0010-0000-0200-00002D000000}" name="Base Knockback"/>
    <tableColumn id="46" xr3:uid="{00000000-0010-0000-0200-00002E000000}" name="Knockback Min"/>
    <tableColumn id="47" xr3:uid="{00000000-0010-0000-0200-00002F000000}" name="Knockback Max"/>
    <tableColumn id="48" xr3:uid="{00000000-0010-0000-0200-000030000000}" name="Wall Damage / Unit FP"/>
    <tableColumn id="49" xr3:uid="{00000000-0010-0000-0200-000031000000}" name="Wall Damage Min"/>
    <tableColumn id="50" xr3:uid="{00000000-0010-0000-0200-000032000000}" name="Wall Damage Max"/>
    <tableColumn id="51" xr3:uid="{00000000-0010-0000-0200-000033000000}" name="Max Consecutive Uses"/>
    <tableColumn id="52" xr3:uid="{00000000-0010-0000-0200-000034000000}" name="Opportunity Cap FP"/>
    <tableColumn id="53" xr3:uid="{00000000-0010-0000-0200-000035000000}" name="Hard Opportunity Misses"/>
    <tableColumn id="54" xr3:uid="{00000000-0010-0000-0200-000036000000}" name="Expected Power Term"/>
    <tableColumn id="55" xr3:uid="{00000000-0010-0000-0200-000037000000}" name="Expected vs Benchmark Armor"/>
    <tableColumn id="56" xr3:uid="{00000000-0010-0000-0200-000038000000}" name="Status"/>
    <tableColumn id="57" xr3:uid="{00000000-0010-0000-0200-000039000000}" name="Validation"/>
    <tableColumn id="58" xr3:uid="{00000000-0010-0000-0200-00003A000000}" name="Notes R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ssivesTable" displayName="PassivesTable" ref="A5:W11" totalsRowShown="0">
  <autoFilter ref="A5:W11" xr:uid="{00000000-0009-0000-0100-000004000000}"/>
  <tableColumns count="23">
    <tableColumn id="1" xr3:uid="{00000000-0010-0000-0300-000001000000}" name="Passive ID"/>
    <tableColumn id="2" xr3:uid="{00000000-0010-0000-0300-000002000000}" name="Animal ID"/>
    <tableColumn id="3" xr3:uid="{00000000-0010-0000-0300-000003000000}" name="Display Name RU"/>
    <tableColumn id="4" xr3:uid="{00000000-0010-0000-0300-000004000000}" name="Trigger"/>
    <tableColumn id="5" xr3:uid="{00000000-0010-0000-0300-000005000000}" name="Conditions"/>
    <tableColumn id="6" xr3:uid="{00000000-0010-0000-0300-000006000000}" name="Effect ID"/>
    <tableColumn id="7" xr3:uid="{00000000-0010-0000-0300-000007000000}" name="Modifier Stat 1"/>
    <tableColumn id="8" xr3:uid="{00000000-0010-0000-0300-000008000000}" name="Operation 1"/>
    <tableColumn id="9" xr3:uid="{00000000-0010-0000-0300-000009000000}" name="Value 1"/>
    <tableColumn id="10" xr3:uid="{00000000-0010-0000-0300-00000A000000}" name="Modifier Stat 2"/>
    <tableColumn id="11" xr3:uid="{00000000-0010-0000-0300-00000B000000}" name="Operation 2"/>
    <tableColumn id="12" xr3:uid="{00000000-0010-0000-0300-00000C000000}" name="Value 2"/>
    <tableColumn id="13" xr3:uid="{00000000-0010-0000-0300-00000D000000}" name="Duration Ticks"/>
    <tableColumn id="14" xr3:uid="{00000000-0010-0000-0300-00000E000000}" name="Internal Cooldown Ticks"/>
    <tableColumn id="15" xr3:uid="{00000000-0010-0000-0300-00000F000000}" name="Stack Cap"/>
    <tableColumn id="16" xr3:uid="{00000000-0010-0000-0300-000010000000}" name="Max Activations / Tick"/>
    <tableColumn id="17" xr3:uid="{00000000-0010-0000-0300-000011000000}" name="Max Activations / Battle"/>
    <tableColumn id="18" xr3:uid="{00000000-0010-0000-0300-000012000000}" name="Resource Gain"/>
    <tableColumn id="19" xr3:uid="{00000000-0010-0000-0300-000013000000}" name="Weight Multiplier FP"/>
    <tableColumn id="20" xr3:uid="{00000000-0010-0000-0300-000014000000}" name="Tags"/>
    <tableColumn id="21" xr3:uid="{00000000-0010-0000-0300-000015000000}" name="Status"/>
    <tableColumn id="22" xr3:uid="{00000000-0010-0000-0300-000016000000}" name="Validation"/>
    <tableColumn id="23" xr3:uid="{00000000-0010-0000-0300-000017000000}" name="Notes RU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ffectsTable" displayName="EffectsTable" ref="A5:V15" totalsRowShown="0">
  <autoFilter ref="A5:V15" xr:uid="{00000000-0009-0000-0100-000005000000}"/>
  <tableColumns count="22">
    <tableColumn id="1" xr3:uid="{00000000-0010-0000-0400-000001000000}" name="Effect ID"/>
    <tableColumn id="2" xr3:uid="{00000000-0010-0000-0400-000002000000}" name="Display Name RU"/>
    <tableColumn id="3" xr3:uid="{00000000-0010-0000-0400-000003000000}" name="Duration Ticks"/>
    <tableColumn id="4" xr3:uid="{00000000-0010-0000-0400-000004000000}" name="Expiry Boundary"/>
    <tableColumn id="5" xr3:uid="{00000000-0010-0000-0400-000005000000}" name="Stack Group"/>
    <tableColumn id="6" xr3:uid="{00000000-0010-0000-0400-000006000000}" name="Stack Policy"/>
    <tableColumn id="7" xr3:uid="{00000000-0010-0000-0400-000007000000}" name="Stack Cap"/>
    <tableColumn id="8" xr3:uid="{00000000-0010-0000-0400-000008000000}" name="Compare Key"/>
    <tableColumn id="9" xr3:uid="{00000000-0010-0000-0400-000009000000}" name="Modifier Stat 1"/>
    <tableColumn id="10" xr3:uid="{00000000-0010-0000-0400-00000A000000}" name="Operation 1"/>
    <tableColumn id="11" xr3:uid="{00000000-0010-0000-0400-00000B000000}" name="Value 1"/>
    <tableColumn id="12" xr3:uid="{00000000-0010-0000-0400-00000C000000}" name="Modifier Stat 2"/>
    <tableColumn id="13" xr3:uid="{00000000-0010-0000-0400-00000D000000}" name="Operation 2"/>
    <tableColumn id="14" xr3:uid="{00000000-0010-0000-0400-00000E000000}" name="Value 2"/>
    <tableColumn id="15" xr3:uid="{00000000-0010-0000-0400-00000F000000}" name="Tags"/>
    <tableColumn id="16" xr3:uid="{00000000-0010-0000-0400-000010000000}" name="Max Activations / Tick"/>
    <tableColumn id="17" xr3:uid="{00000000-0010-0000-0400-000011000000}" name="Max Activations / Battle"/>
    <tableColumn id="18" xr3:uid="{00000000-0010-0000-0400-000012000000}" name="Internal Cooldown Ticks"/>
    <tableColumn id="19" xr3:uid="{00000000-0010-0000-0400-000013000000}" name="Lookup Profile"/>
    <tableColumn id="20" xr3:uid="{00000000-0010-0000-0400-000014000000}" name="Status"/>
    <tableColumn id="21" xr3:uid="{00000000-0010-0000-0400-000015000000}" name="Validation"/>
    <tableColumn id="22" xr3:uid="{00000000-0010-0000-0400-000016000000}" name="Notes RU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cticsTable" displayName="TacticsTable" ref="A5:V9" totalsRowShown="0">
  <autoFilter ref="A5:V9" xr:uid="{00000000-0009-0000-0100-000006000000}"/>
  <tableColumns count="22">
    <tableColumn id="1" xr3:uid="{00000000-0010-0000-0500-000001000000}" name="Tactic ID"/>
    <tableColumn id="2" xr3:uid="{00000000-0010-0000-0500-000002000000}" name="Display Name RU"/>
    <tableColumn id="3" xr3:uid="{00000000-0010-0000-0500-000003000000}" name="Approach FP"/>
    <tableColumn id="4" xr3:uid="{00000000-0010-0000-0500-000004000000}" name="Retreat FP"/>
    <tableColumn id="5" xr3:uid="{00000000-0010-0000-0500-000005000000}" name="Light FP"/>
    <tableColumn id="6" xr3:uid="{00000000-0010-0000-0500-000006000000}" name="Heavy FP"/>
    <tableColumn id="7" xr3:uid="{00000000-0010-0000-0500-000007000000}" name="Block FP"/>
    <tableColumn id="8" xr3:uid="{00000000-0010-0000-0500-000008000000}" name="Dodge FP"/>
    <tableColumn id="9" xr3:uid="{00000000-0010-0000-0500-000009000000}" name="Counter FP"/>
    <tableColumn id="10" xr3:uid="{00000000-0010-0000-0500-00000A000000}" name="Grab FP"/>
    <tableColumn id="11" xr3:uid="{00000000-0010-0000-0500-00000B000000}" name="Signature FP"/>
    <tableColumn id="12" xr3:uid="{00000000-0010-0000-0500-00000C000000}" name="Resource Generator FP"/>
    <tableColumn id="13" xr3:uid="{00000000-0010-0000-0500-00000D000000}" name="Resource Spender FP"/>
    <tableColumn id="14" xr3:uid="{00000000-0010-0000-0500-00000E000000}" name="Target Recovery FP"/>
    <tableColumn id="15" xr3:uid="{00000000-0010-0000-0500-00000F000000}" name="Target Wall FP"/>
    <tableColumn id="16" xr3:uid="{00000000-0010-0000-0500-000010000000}" name="Self Wall FP"/>
    <tableColumn id="17" xr3:uid="{00000000-0010-0000-0500-000011000000}" name="Low HP FP"/>
    <tableColumn id="18" xr3:uid="{00000000-0010-0000-0500-000012000000}" name="Perception Delay Ticks"/>
    <tableColumn id="19" xr3:uid="{00000000-0010-0000-0500-000013000000}" name="Repeat Penalty FP"/>
    <tableColumn id="20" xr3:uid="{00000000-0010-0000-0500-000014000000}" name="Notes RU"/>
    <tableColumn id="21" xr3:uid="{00000000-0010-0000-0500-000015000000}" name="Status"/>
    <tableColumn id="22" xr3:uid="{00000000-0010-0000-0500-000016000000}" name="Valid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earTable" displayName="GearTable" ref="A5:N14" totalsRowShown="0">
  <autoFilter ref="A5:N14" xr:uid="{00000000-0009-0000-0100-000007000000}"/>
  <tableColumns count="14">
    <tableColumn id="1" xr3:uid="{00000000-0010-0000-0600-000001000000}" name="Gear ID"/>
    <tableColumn id="2" xr3:uid="{00000000-0010-0000-0600-000002000000}" name="Display Name RU"/>
    <tableColumn id="3" xr3:uid="{00000000-0010-0000-0600-000003000000}" name="Slot"/>
    <tableColumn id="4" xr3:uid="{00000000-0010-0000-0600-000004000000}" name="Stat 1"/>
    <tableColumn id="5" xr3:uid="{00000000-0010-0000-0600-000005000000}" name="Operation 1"/>
    <tableColumn id="6" xr3:uid="{00000000-0010-0000-0600-000006000000}" name="Value 1"/>
    <tableColumn id="7" xr3:uid="{00000000-0010-0000-0600-000007000000}" name="Stat 2"/>
    <tableColumn id="8" xr3:uid="{00000000-0010-0000-0600-000008000000}" name="Operation 2"/>
    <tableColumn id="9" xr3:uid="{00000000-0010-0000-0600-000009000000}" name="Value 2"/>
    <tableColumn id="10" xr3:uid="{00000000-0010-0000-0600-00000A000000}" name="Tags"/>
    <tableColumn id="11" xr3:uid="{00000000-0010-0000-0600-00000B000000}" name="Normalized Value FP"/>
    <tableColumn id="12" xr3:uid="{00000000-0010-0000-0600-00000C000000}" name="Status"/>
    <tableColumn id="13" xr3:uid="{00000000-0010-0000-0600-00000D000000}" name="Validation"/>
    <tableColumn id="14" xr3:uid="{00000000-0010-0000-0600-00000E000000}" name="Notes RU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stBuildsTable" displayName="TestBuildsTable" ref="A5:O17" totalsRowShown="0">
  <autoFilter ref="A5:O17" xr:uid="{00000000-0009-0000-0100-000008000000}"/>
  <tableColumns count="15">
    <tableColumn id="1" xr3:uid="{00000000-0010-0000-0700-000001000000}" name="Build ID"/>
    <tableColumn id="2" xr3:uid="{00000000-0010-0000-0700-000002000000}" name="Display Name RU"/>
    <tableColumn id="3" xr3:uid="{00000000-0010-0000-0700-000003000000}" name="Animal ID"/>
    <tableColumn id="4" xr3:uid="{00000000-0010-0000-0700-000004000000}" name="Special 1"/>
    <tableColumn id="5" xr3:uid="{00000000-0010-0000-0700-000005000000}" name="Special 2"/>
    <tableColumn id="6" xr3:uid="{00000000-0010-0000-0700-000006000000}" name="Passive"/>
    <tableColumn id="7" xr3:uid="{00000000-0010-0000-0700-000007000000}" name="Offense Gear"/>
    <tableColumn id="8" xr3:uid="{00000000-0010-0000-0700-000008000000}" name="Defense Gear"/>
    <tableColumn id="9" xr3:uid="{00000000-0010-0000-0700-000009000000}" name="Utility Gear"/>
    <tableColumn id="10" xr3:uid="{00000000-0010-0000-0700-00000A000000}" name="Tactic ID"/>
    <tableColumn id="11" xr3:uid="{00000000-0010-0000-0700-00000B000000}" name="Power Band"/>
    <tableColumn id="12" xr3:uid="{00000000-0010-0000-0700-00000C000000}" name="Intended Matchup"/>
    <tableColumn id="13" xr3:uid="{00000000-0010-0000-0700-00000D000000}" name="Status"/>
    <tableColumn id="14" xr3:uid="{00000000-0010-0000-0700-00000E000000}" name="Validation"/>
    <tableColumn id="15" xr3:uid="{00000000-0010-0000-0700-00000F000000}" name="Notes RU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xpectedMatchupsTable" displayName="ExpectedMatchupsTable" ref="A5:S14" totalsRowShown="0">
  <autoFilter ref="A5:S14" xr:uid="{00000000-0009-0000-0100-000009000000}"/>
  <tableColumns count="19">
    <tableColumn id="1" xr3:uid="{00000000-0010-0000-0800-000001000000}" name="Matchup ID"/>
    <tableColumn id="2" xr3:uid="{00000000-0010-0000-0800-000002000000}" name="Animal A"/>
    <tableColumn id="3" xr3:uid="{00000000-0010-0000-0800-000003000000}" name="Animal B"/>
    <tableColumn id="4" xr3:uid="{00000000-0010-0000-0800-000004000000}" name="Target Win Rate A"/>
    <tableColumn id="5" xr3:uid="{00000000-0010-0000-0800-000005000000}" name="Min Win Rate A"/>
    <tableColumn id="6" xr3:uid="{00000000-0010-0000-0800-000006000000}" name="Max Win Rate A"/>
    <tableColumn id="7" xr3:uid="{00000000-0010-0000-0800-000007000000}" name="Draw Rate Max"/>
    <tableColumn id="8" xr3:uid="{00000000-0010-0000-0800-000008000000}" name="Timeout Rate Max"/>
    <tableColumn id="9" xr3:uid="{00000000-0010-0000-0800-000009000000}" name="Duration Min Sec"/>
    <tableColumn id="10" xr3:uid="{00000000-0010-0000-0800-00000A000000}" name="Duration Max Sec"/>
    <tableColumn id="11" xr3:uid="{00000000-0010-0000-0800-00000B000000}" name="Signature Use Min"/>
    <tableColumn id="12" xr3:uid="{00000000-0010-0000-0800-00000C000000}" name="Signature Use Max"/>
    <tableColumn id="13" xr3:uid="{00000000-0010-0000-0800-00000D000000}" name="Expected Edge"/>
    <tableColumn id="14" xr3:uid="{00000000-0010-0000-0800-00000E000000}" name="Control Build A"/>
    <tableColumn id="15" xr3:uid="{00000000-0010-0000-0800-00000F000000}" name="Control Build B"/>
    <tableColumn id="16" xr3:uid="{00000000-0010-0000-0800-000010000000}" name="Hypothesis RU"/>
    <tableColumn id="17" xr3:uid="{00000000-0010-0000-0800-000011000000}" name="Risk RU"/>
    <tableColumn id="18" xr3:uid="{00000000-0010-0000-0800-000012000000}" name="Status"/>
    <tableColumn id="19" xr3:uid="{00000000-0010-0000-0800-000013000000}" name="Valid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atchResultsTable" displayName="BatchResultsTable" ref="A5:AM14" totalsRowShown="0">
  <autoFilter ref="A5:AM14" xr:uid="{00000000-0009-0000-0100-00000A000000}"/>
  <tableColumns count="39">
    <tableColumn id="1" xr3:uid="{00000000-0010-0000-0900-000001000000}" name="Run ID"/>
    <tableColumn id="2" xr3:uid="{00000000-0010-0000-0900-000002000000}" name="Run Status"/>
    <tableColumn id="3" xr3:uid="{00000000-0010-0000-0900-000003000000}" name="Config Version"/>
    <tableColumn id="4" xr3:uid="{00000000-0010-0000-0900-000004000000}" name="Engine Version"/>
    <tableColumn id="5" xr3:uid="{00000000-0010-0000-0900-000005000000}" name="Config Hash"/>
    <tableColumn id="6" xr3:uid="{00000000-0010-0000-0900-000006000000}" name="Seed Start"/>
    <tableColumn id="7" xr3:uid="{00000000-0010-0000-0900-000007000000}" name="Battle Count"/>
    <tableColumn id="8" xr3:uid="{00000000-0010-0000-0900-000008000000}" name="Build A"/>
    <tableColumn id="9" xr3:uid="{00000000-0010-0000-0900-000009000000}" name="Build B"/>
    <tableColumn id="10" xr3:uid="{00000000-0010-0000-0900-00000A000000}" name="Animal A"/>
    <tableColumn id="11" xr3:uid="{00000000-0010-0000-0900-00000B000000}" name="Animal B"/>
    <tableColumn id="12" xr3:uid="{00000000-0010-0000-0900-00000C000000}" name="Wins A"/>
    <tableColumn id="13" xr3:uid="{00000000-0010-0000-0900-00000D000000}" name="Wins B"/>
    <tableColumn id="14" xr3:uid="{00000000-0010-0000-0900-00000E000000}" name="Draws"/>
    <tableColumn id="15" xr3:uid="{00000000-0010-0000-0900-00000F000000}" name="Timeouts"/>
    <tableColumn id="16" xr3:uid="{00000000-0010-0000-0900-000010000000}" name="Invalid"/>
    <tableColumn id="17" xr3:uid="{00000000-0010-0000-0900-000011000000}" name="Win Rate A"/>
    <tableColumn id="18" xr3:uid="{00000000-0010-0000-0900-000012000000}" name="Draw Rate"/>
    <tableColumn id="19" xr3:uid="{00000000-0010-0000-0900-000013000000}" name="Timeout Rate"/>
    <tableColumn id="20" xr3:uid="{00000000-0010-0000-0900-000014000000}" name="Avg Duration Sec"/>
    <tableColumn id="21" xr3:uid="{00000000-0010-0000-0900-000015000000}" name="Median Duration Sec"/>
    <tableColumn id="22" xr3:uid="{00000000-0010-0000-0900-000016000000}" name="P10 Duration Sec"/>
    <tableColumn id="23" xr3:uid="{00000000-0010-0000-0900-000017000000}" name="P90 Duration Sec"/>
    <tableColumn id="24" xr3:uid="{00000000-0010-0000-0900-000018000000}" name="Avg Winner HP %"/>
    <tableColumn id="25" xr3:uid="{00000000-0010-0000-0900-000019000000}" name="Signature Usage A"/>
    <tableColumn id="26" xr3:uid="{00000000-0010-0000-0900-00001A000000}" name="Signature Usage B"/>
    <tableColumn id="27" xr3:uid="{00000000-0010-0000-0900-00001B000000}" name="Control Time A Sec"/>
    <tableColumn id="28" xr3:uid="{00000000-0010-0000-0900-00001C000000}" name="Control Time B Sec"/>
    <tableColumn id="29" xr3:uid="{00000000-0010-0000-0900-00001D000000}" name="Wall Impact Rate"/>
    <tableColumn id="30" xr3:uid="{00000000-0010-0000-0900-00001E000000}" name="Comeback Rate"/>
    <tableColumn id="31" xr3:uid="{00000000-0010-0000-0900-00001F000000}" name="Repeated N-gram Rate"/>
    <tableColumn id="32" xr3:uid="{00000000-0010-0000-0900-000020000000}" name="Determinism Failures"/>
    <tableColumn id="33" xr3:uid="{00000000-0010-0000-0900-000021000000}" name="Explainability Failures"/>
    <tableColumn id="34" xr3:uid="{00000000-0010-0000-0900-000022000000}" name="Matchup ID"/>
    <tableColumn id="35" xr3:uid="{00000000-0010-0000-0900-000023000000}" name="Expected Min"/>
    <tableColumn id="36" xr3:uid="{00000000-0010-0000-0900-000024000000}" name="Expected Max"/>
    <tableColumn id="37" xr3:uid="{00000000-0010-0000-0900-000025000000}" name="Expected Timeout Max"/>
    <tableColumn id="38" xr3:uid="{00000000-0010-0000-0900-000026000000}" name="Result Status"/>
    <tableColumn id="39" xr3:uid="{00000000-0010-0000-0900-000027000000}" name="Notes RU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hangeLogTable" displayName="ChangeLogTable" ref="A5:I6" totalsRowShown="0">
  <autoFilter ref="A5:I6" xr:uid="{00000000-0009-0000-0100-00000B000000}"/>
  <tableColumns count="9">
    <tableColumn id="1" xr3:uid="{00000000-0010-0000-0A00-000001000000}" name="Change ID"/>
    <tableColumn id="2" xr3:uid="{00000000-0010-0000-0A00-000002000000}" name="Version"/>
    <tableColumn id="3" xr3:uid="{00000000-0010-0000-0A00-000003000000}" name="Date"/>
    <tableColumn id="4" xr3:uid="{00000000-0010-0000-0A00-000004000000}" name="Status"/>
    <tableColumn id="5" xr3:uid="{00000000-0010-0000-0A00-000005000000}" name="Owner"/>
    <tableColumn id="6" xr3:uid="{00000000-0010-0000-0A00-000006000000}" name="Sheets"/>
    <tableColumn id="7" xr3:uid="{00000000-0010-0000-0A00-000007000000}" name="Decision"/>
    <tableColumn id="8" xr3:uid="{00000000-0010-0000-0A00-000008000000}" name="Reason"/>
    <tableColumn id="9" xr3:uid="{00000000-0010-0000-0A00-000009000000}" name="Related Hypothesi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JsonMapTable" displayName="JsonMapTable" ref="A5:M2101" totalsRowShown="0">
  <autoFilter ref="A5:M2101" xr:uid="{00000000-0009-0000-0100-00000C000000}"/>
  <tableColumns count="13">
    <tableColumn id="1" xr3:uid="{00000000-0010-0000-0B00-000001000000}" name="Sort Order"/>
    <tableColumn id="2" xr3:uid="{00000000-0010-0000-0B00-000002000000}" name="Namespace"/>
    <tableColumn id="3" xr3:uid="{00000000-0010-0000-0B00-000003000000}" name="Object ID"/>
    <tableColumn id="4" xr3:uid="{00000000-0010-0000-0B00-000004000000}" name="Property Path"/>
    <tableColumn id="5" xr3:uid="{00000000-0010-0000-0B00-000005000000}" name="Value Type"/>
    <tableColumn id="6" xr3:uid="{00000000-0010-0000-0B00-000006000000}" name="Live Value"/>
    <tableColumn id="7" xr3:uid="{00000000-0010-0000-0B00-000007000000}" name="Unit"/>
    <tableColumn id="8" xr3:uid="{00000000-0010-0000-0B00-000008000000}" name="Source Sheet"/>
    <tableColumn id="9" xr3:uid="{00000000-0010-0000-0B00-000009000000}" name="Source Cell"/>
    <tableColumn id="10" xr3:uid="{00000000-0010-0000-0B00-00000A000000}" name="Required"/>
    <tableColumn id="11" xr3:uid="{00000000-0010-0000-0B00-00000B000000}" name="Include Runtime"/>
    <tableColumn id="12" xr3:uid="{00000000-0010-0000-0B00-00000C000000}" name="Validation"/>
    <tableColumn id="13" xr3:uid="{00000000-0010-0000-0B00-00000D000000}" name="Notes RU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ValidationTable" displayName="ValidationTable" ref="A5:G166" totalsRowShown="0">
  <autoFilter ref="A5:G166" xr:uid="{00000000-0009-0000-0100-00000D000000}"/>
  <tableColumns count="7">
    <tableColumn id="1" xr3:uid="{00000000-0010-0000-0C00-000001000000}" name="Check ID"/>
    <tableColumn id="2" xr3:uid="{00000000-0010-0000-0C00-000002000000}" name="Source Sheet"/>
    <tableColumn id="3" xr3:uid="{00000000-0010-0000-0C00-000003000000}" name="Entity ID"/>
    <tableColumn id="4" xr3:uid="{00000000-0010-0000-0C00-000004000000}" name="Rule"/>
    <tableColumn id="5" xr3:uid="{00000000-0010-0000-0C00-000005000000}" name="Result"/>
    <tableColumn id="6" xr3:uid="{00000000-0010-0000-0C00-000006000000}" name="Severity"/>
    <tableColumn id="7" xr3:uid="{00000000-0010-0000-0C00-000007000000}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D10" dT="2026-07-29T18:47:20.796" personId="{AB5DDED9-9A6D-43B3-9A6C-FB536E0085D5}" id="{E1BE2FF2-41E9-273D-D914-576BE72E51A0}">
    <xltc:text>Источник: CDS v0.1, раздел 4.1. Это стартовая гипотеза; изменение требует полного determinism regression.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7" dT="2026-07-29T18:47:20.797" personId="{AB5DDED9-9A6D-43B3-9A6C-FB536E0085D5}" id="{860C0142-AD7D-088E-603B-60487B26B9E8}">
    <xltc:text>RPS-гипотеза HYP-04. Целевые 53% — мягкое преимущество, а не скрытый видовой коэффициент.</xltc:text>
  </xltc:threadedComment>
</xl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34df724729d0446e" Type="http://schemas.microsoft.com/office/2017/10/relationships/threadedComment" Target="../threadedcomments/threadedcomment.x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ddf69964f4f14fa9" Type="http://schemas.microsoft.com/office/2017/10/relationships/threadedComment" Target="../threadedcomments/threadedcomment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showGridLines="0" workbookViewId="0">
      <selection sqref="A1:N1"/>
    </sheetView>
  </sheetViews>
  <sheetFormatPr defaultRowHeight="14.25"/>
  <cols>
    <col min="1" max="1" width="12" customWidth="1"/>
    <col min="2" max="4" width="18" customWidth="1"/>
    <col min="5" max="5" width="3" customWidth="1"/>
    <col min="6" max="6" width="24" customWidth="1"/>
    <col min="7" max="9" width="13" customWidth="1"/>
    <col min="10" max="10" width="3" customWidth="1"/>
    <col min="11" max="11" width="18" customWidth="1"/>
    <col min="12" max="14" width="14" customWidth="1"/>
  </cols>
  <sheetData>
    <row r="1" spans="1:14" ht="36" customHeigh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24" customHeigh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4" spans="1:14" ht="15.75">
      <c r="A4" s="80" t="s">
        <v>2</v>
      </c>
      <c r="B4" s="80"/>
      <c r="C4" s="80"/>
      <c r="D4" s="80"/>
      <c r="F4" s="69" t="s">
        <v>3</v>
      </c>
      <c r="G4" s="69"/>
      <c r="H4" s="69"/>
      <c r="I4" s="69"/>
      <c r="K4" s="69" t="s">
        <v>4</v>
      </c>
      <c r="L4" s="69"/>
      <c r="M4" s="69"/>
      <c r="N4" s="69"/>
    </row>
    <row r="5" spans="1:14">
      <c r="A5" s="52" t="s">
        <v>5</v>
      </c>
      <c r="B5" s="52" t="s">
        <v>6</v>
      </c>
      <c r="C5" s="52" t="s">
        <v>7</v>
      </c>
      <c r="D5" s="52" t="s">
        <v>8</v>
      </c>
      <c r="F5" s="47" t="s">
        <v>9</v>
      </c>
      <c r="G5" s="47" t="s">
        <v>10</v>
      </c>
      <c r="H5" s="47" t="s">
        <v>11</v>
      </c>
      <c r="I5" s="47" t="s">
        <v>7</v>
      </c>
      <c r="K5" s="47" t="s">
        <v>12</v>
      </c>
      <c r="L5" s="47" t="s">
        <v>13</v>
      </c>
      <c r="M5" s="47" t="s">
        <v>14</v>
      </c>
      <c r="N5" s="47" t="s">
        <v>15</v>
      </c>
    </row>
    <row r="6" spans="1:14" ht="42.75">
      <c r="A6" s="53" t="s">
        <v>16</v>
      </c>
      <c r="B6" s="54" t="s">
        <v>0</v>
      </c>
      <c r="C6" s="54" t="s">
        <v>17</v>
      </c>
      <c r="D6" s="55" t="s">
        <v>18</v>
      </c>
      <c r="F6" s="48" t="s">
        <v>19</v>
      </c>
      <c r="G6" s="60">
        <f>COUNTA('Fighter Stats'!$A$6:$A$8)</f>
        <v>3</v>
      </c>
      <c r="H6" s="49">
        <v>3</v>
      </c>
      <c r="I6" s="60" t="str">
        <f t="shared" ref="I6:I14" si="0">IF(G6=H6,"OK","ERROR")</f>
        <v>OK</v>
      </c>
      <c r="K6" s="48" t="s">
        <v>20</v>
      </c>
      <c r="L6" s="60">
        <f>'Fighter Stats'!D6</f>
        <v>1650</v>
      </c>
      <c r="M6" s="60">
        <f>'Fighter Stats'!D7</f>
        <v>1150</v>
      </c>
      <c r="N6" s="60">
        <f>'Fighter Stats'!D8</f>
        <v>1450</v>
      </c>
    </row>
    <row r="7" spans="1:14" ht="28.5">
      <c r="A7" s="53" t="s">
        <v>21</v>
      </c>
      <c r="B7" s="54" t="s">
        <v>22</v>
      </c>
      <c r="C7" s="54" t="s">
        <v>23</v>
      </c>
      <c r="D7" s="55" t="s">
        <v>24</v>
      </c>
      <c r="F7" s="48" t="s">
        <v>25</v>
      </c>
      <c r="G7" s="60">
        <f>COUNTA(Actions!$A$6:$A$29)</f>
        <v>24</v>
      </c>
      <c r="H7" s="49">
        <v>24</v>
      </c>
      <c r="I7" s="60" t="str">
        <f t="shared" si="0"/>
        <v>OK</v>
      </c>
      <c r="K7" s="48" t="s">
        <v>26</v>
      </c>
      <c r="L7" s="60">
        <f>'Fighter Stats'!E6</f>
        <v>130</v>
      </c>
      <c r="M7" s="60">
        <f>'Fighter Stats'!E7</f>
        <v>100</v>
      </c>
      <c r="N7" s="60">
        <f>'Fighter Stats'!E8</f>
        <v>110</v>
      </c>
    </row>
    <row r="8" spans="1:14">
      <c r="A8" s="53" t="s">
        <v>27</v>
      </c>
      <c r="B8" s="56">
        <v>46232</v>
      </c>
      <c r="C8" s="54" t="s">
        <v>28</v>
      </c>
      <c r="D8" s="55" t="s">
        <v>29</v>
      </c>
      <c r="F8" s="48" t="s">
        <v>30</v>
      </c>
      <c r="G8" s="60">
        <f>COUNTA(Passives!$A$6:$A$11)</f>
        <v>6</v>
      </c>
      <c r="H8" s="49">
        <v>6</v>
      </c>
      <c r="I8" s="60" t="str">
        <f t="shared" si="0"/>
        <v>OK</v>
      </c>
      <c r="K8" s="48" t="s">
        <v>31</v>
      </c>
      <c r="L8" s="60">
        <f>'Fighter Stats'!F6</f>
        <v>75</v>
      </c>
      <c r="M8" s="60">
        <f>'Fighter Stats'!F7</f>
        <v>40</v>
      </c>
      <c r="N8" s="60">
        <f>'Fighter Stats'!F8</f>
        <v>95</v>
      </c>
    </row>
    <row r="9" spans="1:14" ht="42.75">
      <c r="A9" s="53" t="s">
        <v>32</v>
      </c>
      <c r="B9" s="54" t="s">
        <v>33</v>
      </c>
      <c r="C9" s="54" t="s">
        <v>34</v>
      </c>
      <c r="D9" s="55" t="s">
        <v>35</v>
      </c>
      <c r="F9" s="48" t="s">
        <v>36</v>
      </c>
      <c r="G9" s="60">
        <f>COUNTA(Effects!$A$6:$A$15)</f>
        <v>10</v>
      </c>
      <c r="H9" s="49">
        <v>10</v>
      </c>
      <c r="I9" s="60" t="str">
        <f t="shared" si="0"/>
        <v>OK</v>
      </c>
      <c r="K9" s="50" t="s">
        <v>37</v>
      </c>
      <c r="L9" s="61">
        <f>'Fighter Stats'!K6</f>
        <v>70</v>
      </c>
      <c r="M9" s="61">
        <f>'Fighter Stats'!K7</f>
        <v>135</v>
      </c>
      <c r="N9" s="61">
        <f>'Fighter Stats'!K8</f>
        <v>75</v>
      </c>
    </row>
    <row r="10" spans="1:14" ht="42.75">
      <c r="A10" s="53" t="s">
        <v>38</v>
      </c>
      <c r="B10" s="54" t="s">
        <v>39</v>
      </c>
      <c r="C10" s="54" t="s">
        <v>40</v>
      </c>
      <c r="D10" s="55" t="s">
        <v>41</v>
      </c>
      <c r="F10" s="48" t="s">
        <v>42</v>
      </c>
      <c r="G10" s="60">
        <f>COUNTA(Tactics!$A$6:$A$9)</f>
        <v>4</v>
      </c>
      <c r="H10" s="49">
        <v>4</v>
      </c>
      <c r="I10" s="60" t="str">
        <f t="shared" si="0"/>
        <v>OK</v>
      </c>
    </row>
    <row r="11" spans="1:14" ht="24" customHeight="1">
      <c r="A11" s="53" t="s">
        <v>43</v>
      </c>
      <c r="B11" s="54" t="s">
        <v>44</v>
      </c>
      <c r="C11" s="54" t="s">
        <v>45</v>
      </c>
      <c r="D11" s="55" t="s">
        <v>46</v>
      </c>
      <c r="F11" s="48" t="s">
        <v>47</v>
      </c>
      <c r="G11" s="60">
        <f>COUNTA(Gear!$A$6:$A$14)</f>
        <v>9</v>
      </c>
      <c r="H11" s="49">
        <v>9</v>
      </c>
      <c r="I11" s="60" t="str">
        <f t="shared" si="0"/>
        <v>OK</v>
      </c>
      <c r="K11" s="66" t="s">
        <v>48</v>
      </c>
      <c r="L11" s="66"/>
      <c r="M11" s="66"/>
      <c r="N11" s="66"/>
    </row>
    <row r="12" spans="1:14" ht="28.5">
      <c r="A12" s="53" t="s">
        <v>49</v>
      </c>
      <c r="B12" s="54" t="s">
        <v>50</v>
      </c>
      <c r="C12" s="54" t="s">
        <v>51</v>
      </c>
      <c r="D12" s="55" t="s">
        <v>52</v>
      </c>
      <c r="F12" s="48" t="s">
        <v>53</v>
      </c>
      <c r="G12" s="60">
        <f>COUNTA('Test Builds'!$A$6:$A$17)</f>
        <v>12</v>
      </c>
      <c r="H12" s="49">
        <v>12</v>
      </c>
      <c r="I12" s="60" t="str">
        <f t="shared" si="0"/>
        <v>OK</v>
      </c>
    </row>
    <row r="13" spans="1:14" ht="57">
      <c r="A13" s="57" t="s">
        <v>54</v>
      </c>
      <c r="B13" s="58" t="s">
        <v>55</v>
      </c>
      <c r="C13" s="58" t="s">
        <v>56</v>
      </c>
      <c r="D13" s="59" t="s">
        <v>57</v>
      </c>
      <c r="F13" s="48" t="s">
        <v>58</v>
      </c>
      <c r="G13" s="60">
        <f>COUNTA('Expected Matchups'!$A$6:$A$14)</f>
        <v>9</v>
      </c>
      <c r="H13" s="49">
        <v>9</v>
      </c>
      <c r="I13" s="60" t="str">
        <f t="shared" si="0"/>
        <v>OK</v>
      </c>
    </row>
    <row r="14" spans="1:14">
      <c r="F14" s="50" t="s">
        <v>59</v>
      </c>
      <c r="G14" s="61">
        <f>COUNTIF(Validation!$E$6:$E$166,"ERROR")</f>
        <v>0</v>
      </c>
      <c r="H14" s="51">
        <v>0</v>
      </c>
      <c r="I14" s="61" t="str">
        <f t="shared" si="0"/>
        <v>OK</v>
      </c>
    </row>
    <row r="16" spans="1:14" ht="15.75">
      <c r="A16" s="69" t="s">
        <v>60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1:14">
      <c r="A17" s="52" t="s">
        <v>61</v>
      </c>
      <c r="B17" s="77" t="s">
        <v>62</v>
      </c>
      <c r="C17" s="77" t="s">
        <v>63</v>
      </c>
      <c r="D17" s="77" t="s">
        <v>64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</row>
    <row r="18" spans="1:14" ht="33.950000000000003" customHeight="1">
      <c r="A18" s="53" t="s">
        <v>65</v>
      </c>
      <c r="B18" s="71" t="s">
        <v>66</v>
      </c>
      <c r="C18" s="71" t="s">
        <v>67</v>
      </c>
      <c r="D18" s="71" t="s">
        <v>68</v>
      </c>
      <c r="E18" s="71"/>
      <c r="F18" s="71"/>
      <c r="G18" s="72"/>
      <c r="H18" s="72"/>
      <c r="I18" s="72"/>
      <c r="J18" s="72"/>
      <c r="K18" s="73"/>
      <c r="L18" s="73"/>
      <c r="M18" s="73"/>
      <c r="N18" s="73"/>
    </row>
    <row r="19" spans="1:14" ht="33.950000000000003" customHeight="1">
      <c r="A19" s="53" t="s">
        <v>69</v>
      </c>
      <c r="B19" s="71" t="s">
        <v>70</v>
      </c>
      <c r="C19" s="71" t="s">
        <v>71</v>
      </c>
      <c r="D19" s="71" t="s">
        <v>72</v>
      </c>
      <c r="E19" s="71"/>
      <c r="F19" s="71"/>
      <c r="G19" s="72"/>
      <c r="H19" s="72"/>
      <c r="I19" s="72"/>
      <c r="J19" s="72"/>
      <c r="K19" s="73"/>
      <c r="L19" s="73"/>
      <c r="M19" s="73"/>
      <c r="N19" s="73"/>
    </row>
    <row r="20" spans="1:14" ht="33.950000000000003" customHeight="1">
      <c r="A20" s="53" t="s">
        <v>73</v>
      </c>
      <c r="B20" s="71" t="s">
        <v>74</v>
      </c>
      <c r="C20" s="71" t="s">
        <v>75</v>
      </c>
      <c r="D20" s="71" t="s">
        <v>76</v>
      </c>
      <c r="E20" s="71"/>
      <c r="F20" s="71"/>
      <c r="G20" s="72"/>
      <c r="H20" s="72"/>
      <c r="I20" s="72"/>
      <c r="J20" s="72"/>
      <c r="K20" s="73"/>
      <c r="L20" s="73"/>
      <c r="M20" s="73"/>
      <c r="N20" s="73"/>
    </row>
    <row r="21" spans="1:14" ht="33.950000000000003" customHeight="1">
      <c r="A21" s="53" t="s">
        <v>77</v>
      </c>
      <c r="B21" s="71" t="s">
        <v>78</v>
      </c>
      <c r="C21" s="71" t="s">
        <v>79</v>
      </c>
      <c r="D21" s="71" t="s">
        <v>80</v>
      </c>
      <c r="E21" s="71"/>
      <c r="F21" s="71"/>
      <c r="G21" s="72"/>
      <c r="H21" s="72"/>
      <c r="I21" s="72"/>
      <c r="J21" s="72"/>
      <c r="K21" s="73"/>
      <c r="L21" s="73"/>
      <c r="M21" s="73"/>
      <c r="N21" s="73"/>
    </row>
    <row r="22" spans="1:14" ht="33.950000000000003" customHeight="1">
      <c r="A22" s="57" t="s">
        <v>81</v>
      </c>
      <c r="B22" s="74" t="s">
        <v>82</v>
      </c>
      <c r="C22" s="74" t="s">
        <v>83</v>
      </c>
      <c r="D22" s="74" t="s">
        <v>84</v>
      </c>
      <c r="E22" s="74"/>
      <c r="F22" s="74"/>
      <c r="G22" s="75"/>
      <c r="H22" s="75"/>
      <c r="I22" s="75"/>
      <c r="J22" s="75"/>
      <c r="K22" s="76"/>
      <c r="L22" s="76"/>
      <c r="M22" s="76"/>
      <c r="N22" s="76"/>
    </row>
    <row r="24" spans="1:14" ht="15.75">
      <c r="A24" s="69" t="s">
        <v>85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</row>
    <row r="25" spans="1:14">
      <c r="A25" s="47" t="s">
        <v>86</v>
      </c>
      <c r="B25" s="70" t="s">
        <v>87</v>
      </c>
      <c r="C25" s="70" t="s">
        <v>88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</row>
    <row r="26" spans="1:14">
      <c r="A26" s="49" t="s">
        <v>89</v>
      </c>
      <c r="B26" s="67" t="s">
        <v>90</v>
      </c>
      <c r="C26" s="67" t="s">
        <v>91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 spans="1:14">
      <c r="A27" s="48" t="s">
        <v>92</v>
      </c>
      <c r="B27" s="67" t="s">
        <v>93</v>
      </c>
      <c r="C27" s="67" t="s">
        <v>94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 spans="1:14">
      <c r="A28" s="60" t="s">
        <v>95</v>
      </c>
      <c r="B28" s="67" t="s">
        <v>96</v>
      </c>
      <c r="C28" s="67" t="s">
        <v>97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 spans="1:14">
      <c r="A29" s="62" t="s">
        <v>98</v>
      </c>
      <c r="B29" s="68" t="s">
        <v>99</v>
      </c>
      <c r="C29" s="68" t="s">
        <v>100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</row>
  </sheetData>
  <mergeCells count="36">
    <mergeCell ref="A1:N1"/>
    <mergeCell ref="A2:N2"/>
    <mergeCell ref="A4:D4"/>
    <mergeCell ref="F4:I4"/>
    <mergeCell ref="K4:N4"/>
    <mergeCell ref="K20:N20"/>
    <mergeCell ref="A16:N16"/>
    <mergeCell ref="B17:F17"/>
    <mergeCell ref="G17:J17"/>
    <mergeCell ref="K17:N17"/>
    <mergeCell ref="B18:F18"/>
    <mergeCell ref="G18:J18"/>
    <mergeCell ref="K18:N18"/>
    <mergeCell ref="B29:E29"/>
    <mergeCell ref="F29:N29"/>
    <mergeCell ref="A24:N24"/>
    <mergeCell ref="B25:E25"/>
    <mergeCell ref="F25:N25"/>
    <mergeCell ref="B26:E26"/>
    <mergeCell ref="F26:N26"/>
    <mergeCell ref="K11:N11"/>
    <mergeCell ref="B27:E27"/>
    <mergeCell ref="F27:N27"/>
    <mergeCell ref="B28:E28"/>
    <mergeCell ref="F28:N28"/>
    <mergeCell ref="B21:F21"/>
    <mergeCell ref="G21:J21"/>
    <mergeCell ref="K21:N21"/>
    <mergeCell ref="B22:F22"/>
    <mergeCell ref="G22:J22"/>
    <mergeCell ref="K22:N22"/>
    <mergeCell ref="B19:F19"/>
    <mergeCell ref="G19:J19"/>
    <mergeCell ref="K19:N19"/>
    <mergeCell ref="B20:F20"/>
    <mergeCell ref="G20:J20"/>
  </mergeCells>
  <conditionalFormatting sqref="I6:I14">
    <cfRule type="containsText" dxfId="51" priority="1" operator="containsText" text="ERROR"/>
    <cfRule type="containsText" dxfId="50" priority="2" operator="containsText" text="OK"/>
    <cfRule type="containsText" dxfId="49" priority="4" operator="containsText" text="REVIEW"/>
    <cfRule type="containsText" dxfId="48" priority="5" operator="containsText" text="PENDING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7"/>
  <sheetViews>
    <sheetView showGridLines="0" tabSelected="1" topLeftCell="A74" zoomScale="70" zoomScaleNormal="70" workbookViewId="0">
      <selection activeCell="H83" sqref="H83"/>
    </sheetView>
  </sheetViews>
  <sheetFormatPr defaultRowHeight="14.25"/>
  <cols>
    <col min="1" max="1" width="38" customWidth="1"/>
    <col min="2" max="2" width="18" customWidth="1"/>
    <col min="3" max="3" width="32" customWidth="1"/>
    <col min="4" max="4" width="16" customWidth="1"/>
    <col min="5" max="5" width="12" customWidth="1"/>
    <col min="6" max="6" width="16" customWidth="1"/>
    <col min="7" max="8" width="12" customWidth="1"/>
    <col min="9" max="9" width="13" customWidth="1"/>
    <col min="10" max="10" width="46" customWidth="1"/>
    <col min="11" max="11" width="12" customWidth="1"/>
  </cols>
  <sheetData>
    <row r="1" spans="1:11" ht="30" customHeight="1">
      <c r="A1" s="63" t="s">
        <v>101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21.95" customHeight="1">
      <c r="A2" s="64" t="s">
        <v>102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32.1" customHeight="1">
      <c r="A3" s="65" t="s">
        <v>103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5" spans="1:11" ht="44.1" customHeight="1">
      <c r="A5" s="1" t="s">
        <v>104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  <c r="H5" s="2" t="s">
        <v>111</v>
      </c>
      <c r="I5" s="2" t="s">
        <v>112</v>
      </c>
      <c r="J5" s="2" t="s">
        <v>113</v>
      </c>
      <c r="K5" s="3" t="s">
        <v>114</v>
      </c>
    </row>
    <row r="6" spans="1:11" ht="36" customHeight="1">
      <c r="A6" s="4" t="s">
        <v>115</v>
      </c>
      <c r="B6" s="7" t="s">
        <v>116</v>
      </c>
      <c r="C6" s="10" t="s">
        <v>117</v>
      </c>
      <c r="D6" s="13" t="inlineStr">
        <is>
          <t xml:space="preserve">combat.balance/0.2</t>
        </is>
      </c>
      <c r="E6" s="7" t="s">
        <v>118</v>
      </c>
      <c r="F6" s="7" t="s">
        <v>119</v>
      </c>
      <c r="G6" s="13"/>
      <c r="H6" s="13"/>
      <c r="I6" s="7" t="s">
        <v>56</v>
      </c>
      <c r="J6" s="10" t="s">
        <v>120</v>
      </c>
      <c r="K6" s="16" t="str">
        <f t="shared" ref="K6:K37" si="0">IF(OR(E6="string",E6="bool",AND(D6&gt;=G6,D6&lt;=H6)),"OK","ERROR")</f>
        <v>OK</v>
      </c>
    </row>
    <row r="7" spans="1:11" ht="36" customHeight="1">
      <c r="A7" s="5" t="s">
        <v>121</v>
      </c>
      <c r="B7" s="8" t="s">
        <v>116</v>
      </c>
      <c r="C7" s="11" t="s">
        <v>122</v>
      </c>
      <c r="D7" s="14" t="inlineStr">
        <is>
          <t xml:space="preserve">v0.2</t>
        </is>
      </c>
      <c r="E7" s="8" t="s">
        <v>118</v>
      </c>
      <c r="F7" s="8" t="s">
        <v>119</v>
      </c>
      <c r="G7" s="14"/>
      <c r="H7" s="14"/>
      <c r="I7" s="8" t="s">
        <v>23</v>
      </c>
      <c r="J7" s="11" t="s">
        <v>123</v>
      </c>
      <c r="K7" s="17" t="str">
        <f t="shared" si="0"/>
        <v>OK</v>
      </c>
    </row>
    <row r="8" spans="1:11" ht="36" customHeight="1">
      <c r="A8" s="5" t="s">
        <v>124</v>
      </c>
      <c r="B8" s="8" t="s">
        <v>116</v>
      </c>
      <c r="C8" s="11" t="s">
        <v>125</v>
      </c>
      <c r="D8" s="14" t="s">
        <v>126</v>
      </c>
      <c r="E8" s="8" t="s">
        <v>118</v>
      </c>
      <c r="F8" s="8" t="s">
        <v>119</v>
      </c>
      <c r="G8" s="14"/>
      <c r="H8" s="14"/>
      <c r="I8" s="8" t="s">
        <v>23</v>
      </c>
      <c r="J8" s="11" t="s">
        <v>127</v>
      </c>
      <c r="K8" s="17" t="str">
        <f t="shared" si="0"/>
        <v>OK</v>
      </c>
    </row>
    <row r="9" spans="1:11" ht="36" customHeight="1">
      <c r="A9" s="5" t="s">
        <v>128</v>
      </c>
      <c r="B9" s="8" t="s">
        <v>116</v>
      </c>
      <c r="C9" s="11" t="s">
        <v>129</v>
      </c>
      <c r="D9" s="14" t="s">
        <v>130</v>
      </c>
      <c r="E9" s="8" t="s">
        <v>118</v>
      </c>
      <c r="F9" s="8" t="s">
        <v>119</v>
      </c>
      <c r="G9" s="14"/>
      <c r="H9" s="14"/>
      <c r="I9" s="8" t="s">
        <v>56</v>
      </c>
      <c r="J9" s="11" t="s">
        <v>131</v>
      </c>
      <c r="K9" s="17" t="str">
        <f t="shared" si="0"/>
        <v>OK</v>
      </c>
    </row>
    <row r="10" spans="1:11" ht="36" customHeight="1">
      <c r="A10" s="5" t="s">
        <v>132</v>
      </c>
      <c r="B10" s="8" t="s">
        <v>116</v>
      </c>
      <c r="C10" s="11" t="s">
        <v>133</v>
      </c>
      <c r="D10" s="14">
        <v>100</v>
      </c>
      <c r="E10" s="8" t="s">
        <v>134</v>
      </c>
      <c r="F10" s="8" t="s">
        <v>135</v>
      </c>
      <c r="G10" s="14">
        <v>50</v>
      </c>
      <c r="H10" s="14">
        <v>200</v>
      </c>
      <c r="I10" s="8" t="s">
        <v>23</v>
      </c>
      <c r="J10" s="11" t="s">
        <v>136</v>
      </c>
      <c r="K10" s="17" t="str">
        <f t="shared" si="0"/>
        <v>OK</v>
      </c>
    </row>
    <row r="11" spans="1:11" ht="36" customHeight="1">
      <c r="A11" s="5" t="s">
        <v>137</v>
      </c>
      <c r="B11" s="8" t="s">
        <v>116</v>
      </c>
      <c r="C11" s="11" t="s">
        <v>138</v>
      </c>
      <c r="D11" s="14">
        <v>600</v>
      </c>
      <c r="E11" s="8" t="s">
        <v>134</v>
      </c>
      <c r="F11" s="8" t="s">
        <v>139</v>
      </c>
      <c r="G11" s="14">
        <v>350</v>
      </c>
      <c r="H11" s="14">
        <v>900</v>
      </c>
      <c r="I11" s="8" t="s">
        <v>23</v>
      </c>
      <c r="J11" s="11" t="s">
        <v>140</v>
      </c>
      <c r="K11" s="17" t="str">
        <f t="shared" si="0"/>
        <v>OK</v>
      </c>
    </row>
    <row r="12" spans="1:11" ht="36" customHeight="1">
      <c r="A12" s="5" t="s">
        <v>141</v>
      </c>
      <c r="B12" s="8" t="s">
        <v>142</v>
      </c>
      <c r="C12" s="11" t="s">
        <v>143</v>
      </c>
      <c r="D12" s="14">
        <v>1000</v>
      </c>
      <c r="E12" s="8" t="s">
        <v>134</v>
      </c>
      <c r="F12" s="8" t="s">
        <v>144</v>
      </c>
      <c r="G12" s="14">
        <v>100</v>
      </c>
      <c r="H12" s="14">
        <v>100000</v>
      </c>
      <c r="I12" s="8" t="s">
        <v>56</v>
      </c>
      <c r="J12" s="11" t="s">
        <v>145</v>
      </c>
      <c r="K12" s="17" t="str">
        <f t="shared" si="0"/>
        <v>OK</v>
      </c>
    </row>
    <row r="13" spans="1:11" ht="36" customHeight="1">
      <c r="A13" s="5" t="s">
        <v>146</v>
      </c>
      <c r="B13" s="8" t="s">
        <v>142</v>
      </c>
      <c r="C13" s="11" t="s">
        <v>147</v>
      </c>
      <c r="D13" s="14">
        <v>0</v>
      </c>
      <c r="E13" s="8" t="s">
        <v>144</v>
      </c>
      <c r="F13" s="8" t="s">
        <v>144</v>
      </c>
      <c r="G13" s="14">
        <v>0</v>
      </c>
      <c r="H13" s="14">
        <v>0</v>
      </c>
      <c r="I13" s="8" t="s">
        <v>56</v>
      </c>
      <c r="J13" s="11" t="s">
        <v>148</v>
      </c>
      <c r="K13" s="17" t="str">
        <f t="shared" si="0"/>
        <v>OK</v>
      </c>
    </row>
    <row r="14" spans="1:11" ht="36" customHeight="1">
      <c r="A14" s="5" t="s">
        <v>149</v>
      </c>
      <c r="B14" s="8" t="s">
        <v>142</v>
      </c>
      <c r="C14" s="11" t="s">
        <v>150</v>
      </c>
      <c r="D14" s="14">
        <v>1000</v>
      </c>
      <c r="E14" s="8" t="s">
        <v>144</v>
      </c>
      <c r="F14" s="8" t="s">
        <v>144</v>
      </c>
      <c r="G14" s="14">
        <v>1000</v>
      </c>
      <c r="H14" s="14">
        <v>1000</v>
      </c>
      <c r="I14" s="8" t="s">
        <v>56</v>
      </c>
      <c r="J14" s="11" t="s">
        <v>151</v>
      </c>
      <c r="K14" s="17" t="str">
        <f t="shared" si="0"/>
        <v>OK</v>
      </c>
    </row>
    <row r="15" spans="1:11" ht="36" customHeight="1">
      <c r="A15" s="5" t="s">
        <v>152</v>
      </c>
      <c r="B15" s="8" t="s">
        <v>142</v>
      </c>
      <c r="C15" s="11" t="s">
        <v>153</v>
      </c>
      <c r="D15" s="14">
        <v>250</v>
      </c>
      <c r="E15" s="8" t="s">
        <v>144</v>
      </c>
      <c r="F15" s="8" t="s">
        <v>144</v>
      </c>
      <c r="G15" s="14">
        <v>0</v>
      </c>
      <c r="H15" s="14">
        <v>1000</v>
      </c>
      <c r="I15" s="8" t="s">
        <v>23</v>
      </c>
      <c r="J15" s="11" t="s">
        <v>154</v>
      </c>
      <c r="K15" s="17" t="str">
        <f t="shared" si="0"/>
        <v>OK</v>
      </c>
    </row>
    <row r="16" spans="1:11" ht="36" customHeight="1">
      <c r="A16" s="5" t="s">
        <v>155</v>
      </c>
      <c r="B16" s="8" t="s">
        <v>142</v>
      </c>
      <c r="C16" s="11" t="s">
        <v>156</v>
      </c>
      <c r="D16" s="14">
        <v>3000</v>
      </c>
      <c r="E16" s="8" t="s">
        <v>144</v>
      </c>
      <c r="F16" s="8" t="s">
        <v>144</v>
      </c>
      <c r="G16" s="14">
        <v>1000</v>
      </c>
      <c r="H16" s="14">
        <v>5000</v>
      </c>
      <c r="I16" s="8" t="s">
        <v>23</v>
      </c>
      <c r="J16" s="11" t="s">
        <v>157</v>
      </c>
      <c r="K16" s="17" t="str">
        <f t="shared" si="0"/>
        <v>OK</v>
      </c>
    </row>
    <row r="17" spans="1:11" ht="36" customHeight="1">
      <c r="A17" s="5" t="s">
        <v>158</v>
      </c>
      <c r="B17" s="8" t="s">
        <v>142</v>
      </c>
      <c r="C17" s="11" t="s">
        <v>159</v>
      </c>
      <c r="D17" s="14">
        <v>100000000</v>
      </c>
      <c r="E17" s="8" t="s">
        <v>134</v>
      </c>
      <c r="F17" s="8" t="s">
        <v>160</v>
      </c>
      <c r="G17" s="14">
        <v>1000000</v>
      </c>
      <c r="H17" s="14">
        <v>2000000000</v>
      </c>
      <c r="I17" s="8" t="s">
        <v>23</v>
      </c>
      <c r="J17" s="11" t="s">
        <v>161</v>
      </c>
      <c r="K17" s="17" t="str">
        <f t="shared" si="0"/>
        <v>OK</v>
      </c>
    </row>
    <row r="18" spans="1:11" ht="36" customHeight="1">
      <c r="A18" s="5" t="s">
        <v>162</v>
      </c>
      <c r="B18" s="8" t="s">
        <v>163</v>
      </c>
      <c r="C18" s="11" t="s">
        <v>164</v>
      </c>
      <c r="D18" s="14">
        <v>0</v>
      </c>
      <c r="E18" s="8" t="s">
        <v>134</v>
      </c>
      <c r="F18" s="8" t="s">
        <v>165</v>
      </c>
      <c r="G18" s="14">
        <v>0</v>
      </c>
      <c r="H18" s="14">
        <v>0</v>
      </c>
      <c r="I18" s="8" t="s">
        <v>23</v>
      </c>
      <c r="J18" s="11" t="s">
        <v>166</v>
      </c>
      <c r="K18" s="17" t="str">
        <f t="shared" si="0"/>
        <v>OK</v>
      </c>
    </row>
    <row r="19" spans="1:11" ht="36" customHeight="1">
      <c r="A19" s="5" t="s">
        <v>167</v>
      </c>
      <c r="B19" s="8" t="s">
        <v>163</v>
      </c>
      <c r="C19" s="11" t="s">
        <v>168</v>
      </c>
      <c r="D19" s="14">
        <v>10000</v>
      </c>
      <c r="E19" s="8" t="s">
        <v>134</v>
      </c>
      <c r="F19" s="8" t="s">
        <v>165</v>
      </c>
      <c r="G19" s="14">
        <v>6000</v>
      </c>
      <c r="H19" s="14">
        <v>20000</v>
      </c>
      <c r="I19" s="8" t="s">
        <v>23</v>
      </c>
      <c r="J19" s="11" t="s">
        <v>169</v>
      </c>
      <c r="K19" s="17" t="str">
        <f t="shared" si="0"/>
        <v>OK</v>
      </c>
    </row>
    <row r="20" spans="1:11" ht="36" customHeight="1">
      <c r="A20" s="5" t="s">
        <v>170</v>
      </c>
      <c r="B20" s="8" t="s">
        <v>163</v>
      </c>
      <c r="C20" s="11" t="s">
        <v>171</v>
      </c>
      <c r="D20" s="14">
        <v>2000</v>
      </c>
      <c r="E20" s="8" t="s">
        <v>134</v>
      </c>
      <c r="F20" s="8" t="s">
        <v>165</v>
      </c>
      <c r="G20" s="14">
        <v>500</v>
      </c>
      <c r="H20" s="14">
        <v>4500</v>
      </c>
      <c r="I20" s="8" t="s">
        <v>23</v>
      </c>
      <c r="J20" s="11" t="s">
        <v>172</v>
      </c>
      <c r="K20" s="17" t="str">
        <f t="shared" si="0"/>
        <v>OK</v>
      </c>
    </row>
    <row r="21" spans="1:11" ht="36" customHeight="1">
      <c r="A21" s="5" t="s">
        <v>173</v>
      </c>
      <c r="B21" s="8" t="s">
        <v>163</v>
      </c>
      <c r="C21" s="11" t="s">
        <v>174</v>
      </c>
      <c r="D21" s="14">
        <v>8000</v>
      </c>
      <c r="E21" s="8" t="s">
        <v>134</v>
      </c>
      <c r="F21" s="8" t="s">
        <v>165</v>
      </c>
      <c r="G21" s="14">
        <v>5500</v>
      </c>
      <c r="H21" s="14">
        <v>9500</v>
      </c>
      <c r="I21" s="8" t="s">
        <v>23</v>
      </c>
      <c r="J21" s="11" t="s">
        <v>175</v>
      </c>
      <c r="K21" s="17" t="str">
        <f t="shared" si="0"/>
        <v>OK</v>
      </c>
    </row>
    <row r="22" spans="1:11" ht="36" customHeight="1">
      <c r="A22" s="5" t="s">
        <v>176</v>
      </c>
      <c r="B22" s="8" t="s">
        <v>163</v>
      </c>
      <c r="C22" s="11" t="s">
        <v>177</v>
      </c>
      <c r="D22" s="14">
        <v>1200</v>
      </c>
      <c r="E22" s="8" t="s">
        <v>134</v>
      </c>
      <c r="F22" s="8" t="s">
        <v>165</v>
      </c>
      <c r="G22" s="14">
        <v>600</v>
      </c>
      <c r="H22" s="14">
        <v>2500</v>
      </c>
      <c r="I22" s="8" t="s">
        <v>23</v>
      </c>
      <c r="J22" s="11" t="s">
        <v>178</v>
      </c>
      <c r="K22" s="17" t="str">
        <f t="shared" si="0"/>
        <v>OK</v>
      </c>
    </row>
    <row r="23" spans="1:11" ht="36" customHeight="1">
      <c r="A23" s="5" t="s">
        <v>179</v>
      </c>
      <c r="B23" s="8" t="s">
        <v>180</v>
      </c>
      <c r="C23" s="11" t="s">
        <v>181</v>
      </c>
      <c r="D23" s="14">
        <v>200</v>
      </c>
      <c r="E23" s="8" t="s">
        <v>134</v>
      </c>
      <c r="F23" s="8" t="s">
        <v>182</v>
      </c>
      <c r="G23" s="14">
        <v>50</v>
      </c>
      <c r="H23" s="14">
        <v>500</v>
      </c>
      <c r="I23" s="8" t="s">
        <v>23</v>
      </c>
      <c r="J23" s="11" t="s">
        <v>183</v>
      </c>
      <c r="K23" s="17" t="str">
        <f t="shared" si="0"/>
        <v>OK</v>
      </c>
    </row>
    <row r="24" spans="1:11" ht="36" customHeight="1">
      <c r="A24" s="5" t="s">
        <v>184</v>
      </c>
      <c r="B24" s="8" t="s">
        <v>180</v>
      </c>
      <c r="C24" s="11" t="s">
        <v>185</v>
      </c>
      <c r="D24" s="14">
        <v>1</v>
      </c>
      <c r="E24" s="8" t="s">
        <v>134</v>
      </c>
      <c r="F24" s="8" t="s">
        <v>186</v>
      </c>
      <c r="G24" s="14">
        <v>0</v>
      </c>
      <c r="H24" s="14">
        <v>20</v>
      </c>
      <c r="I24" s="8" t="s">
        <v>23</v>
      </c>
      <c r="J24" s="11" t="s">
        <v>187</v>
      </c>
      <c r="K24" s="17" t="str">
        <f t="shared" si="0"/>
        <v>OK</v>
      </c>
    </row>
    <row r="25" spans="1:11" ht="36" customHeight="1">
      <c r="A25" s="5" t="s">
        <v>188</v>
      </c>
      <c r="B25" s="8" t="s">
        <v>180</v>
      </c>
      <c r="C25" s="11" t="s">
        <v>189</v>
      </c>
      <c r="D25" s="14">
        <v>600</v>
      </c>
      <c r="E25" s="8" t="s">
        <v>134</v>
      </c>
      <c r="F25" s="8" t="s">
        <v>186</v>
      </c>
      <c r="G25" s="14">
        <v>200</v>
      </c>
      <c r="H25" s="14">
        <v>1500</v>
      </c>
      <c r="I25" s="8" t="s">
        <v>23</v>
      </c>
      <c r="J25" s="11" t="s">
        <v>190</v>
      </c>
      <c r="K25" s="17" t="str">
        <f t="shared" si="0"/>
        <v>OK</v>
      </c>
    </row>
    <row r="26" spans="1:11" ht="36" customHeight="1">
      <c r="A26" s="5" t="s">
        <v>191</v>
      </c>
      <c r="B26" s="8" t="s">
        <v>192</v>
      </c>
      <c r="C26" s="11" t="s">
        <v>193</v>
      </c>
      <c r="D26" s="14">
        <v>3</v>
      </c>
      <c r="E26" s="8" t="s">
        <v>144</v>
      </c>
      <c r="F26" s="8" t="s">
        <v>194</v>
      </c>
      <c r="G26" s="14">
        <v>1</v>
      </c>
      <c r="H26" s="14">
        <v>10</v>
      </c>
      <c r="I26" s="8" t="s">
        <v>23</v>
      </c>
      <c r="J26" s="11" t="s">
        <v>195</v>
      </c>
      <c r="K26" s="17" t="str">
        <f t="shared" si="0"/>
        <v>OK</v>
      </c>
    </row>
    <row r="27" spans="1:11" ht="36" customHeight="1">
      <c r="A27" s="5" t="s">
        <v>196</v>
      </c>
      <c r="B27" s="8" t="s">
        <v>192</v>
      </c>
      <c r="C27" s="11" t="s">
        <v>197</v>
      </c>
      <c r="D27" s="14">
        <v>100</v>
      </c>
      <c r="E27" s="8" t="s">
        <v>144</v>
      </c>
      <c r="F27" s="8" t="s">
        <v>144</v>
      </c>
      <c r="G27" s="14">
        <v>0</v>
      </c>
      <c r="H27" s="14">
        <v>300</v>
      </c>
      <c r="I27" s="8" t="s">
        <v>23</v>
      </c>
      <c r="J27" s="11" t="s">
        <v>198</v>
      </c>
      <c r="K27" s="17" t="str">
        <f t="shared" si="0"/>
        <v>OK</v>
      </c>
    </row>
    <row r="28" spans="1:11" ht="36" customHeight="1">
      <c r="A28" s="5" t="s">
        <v>199</v>
      </c>
      <c r="B28" s="8" t="s">
        <v>192</v>
      </c>
      <c r="C28" s="11" t="s">
        <v>200</v>
      </c>
      <c r="D28" s="14">
        <v>900</v>
      </c>
      <c r="E28" s="8" t="s">
        <v>144</v>
      </c>
      <c r="F28" s="8" t="s">
        <v>144</v>
      </c>
      <c r="G28" s="14">
        <v>700</v>
      </c>
      <c r="H28" s="14">
        <v>1000</v>
      </c>
      <c r="I28" s="8" t="s">
        <v>23</v>
      </c>
      <c r="J28" s="11" t="s">
        <v>201</v>
      </c>
      <c r="K28" s="17" t="str">
        <f t="shared" si="0"/>
        <v>OK</v>
      </c>
    </row>
    <row r="29" spans="1:11" ht="36" customHeight="1">
      <c r="A29" s="5" t="s">
        <v>202</v>
      </c>
      <c r="B29" s="8" t="s">
        <v>192</v>
      </c>
      <c r="C29" s="11" t="s">
        <v>203</v>
      </c>
      <c r="D29" s="14">
        <v>3</v>
      </c>
      <c r="E29" s="8" t="s">
        <v>144</v>
      </c>
      <c r="F29" s="8" t="s">
        <v>194</v>
      </c>
      <c r="G29" s="14">
        <v>1</v>
      </c>
      <c r="H29" s="14">
        <v>10</v>
      </c>
      <c r="I29" s="8" t="s">
        <v>23</v>
      </c>
      <c r="J29" s="11" t="s">
        <v>204</v>
      </c>
      <c r="K29" s="17" t="str">
        <f t="shared" si="0"/>
        <v>OK</v>
      </c>
    </row>
    <row r="30" spans="1:11" ht="36" customHeight="1">
      <c r="A30" s="5" t="s">
        <v>205</v>
      </c>
      <c r="B30" s="8" t="s">
        <v>192</v>
      </c>
      <c r="C30" s="11" t="s">
        <v>206</v>
      </c>
      <c r="D30" s="14">
        <v>50</v>
      </c>
      <c r="E30" s="8" t="s">
        <v>144</v>
      </c>
      <c r="F30" s="8" t="s">
        <v>144</v>
      </c>
      <c r="G30" s="14">
        <v>0</v>
      </c>
      <c r="H30" s="14">
        <v>250</v>
      </c>
      <c r="I30" s="8" t="s">
        <v>23</v>
      </c>
      <c r="J30" s="11" t="s">
        <v>207</v>
      </c>
      <c r="K30" s="17" t="str">
        <f t="shared" si="0"/>
        <v>OK</v>
      </c>
    </row>
    <row r="31" spans="1:11" ht="36" customHeight="1">
      <c r="A31" s="5" t="s">
        <v>208</v>
      </c>
      <c r="B31" s="8" t="s">
        <v>192</v>
      </c>
      <c r="C31" s="11" t="s">
        <v>209</v>
      </c>
      <c r="D31" s="14">
        <v>850</v>
      </c>
      <c r="E31" s="8" t="s">
        <v>144</v>
      </c>
      <c r="F31" s="8" t="s">
        <v>144</v>
      </c>
      <c r="G31" s="14">
        <v>650</v>
      </c>
      <c r="H31" s="14">
        <v>1000</v>
      </c>
      <c r="I31" s="8" t="s">
        <v>23</v>
      </c>
      <c r="J31" s="11" t="s">
        <v>210</v>
      </c>
      <c r="K31" s="17" t="str">
        <f t="shared" si="0"/>
        <v>OK</v>
      </c>
    </row>
    <row r="32" spans="1:11" ht="36" customHeight="1">
      <c r="A32" s="5" t="s">
        <v>211</v>
      </c>
      <c r="B32" s="8" t="s">
        <v>212</v>
      </c>
      <c r="C32" s="11" t="s">
        <v>213</v>
      </c>
      <c r="D32" s="14">
        <v>100</v>
      </c>
      <c r="E32" s="8" t="s">
        <v>134</v>
      </c>
      <c r="F32" s="8" t="s">
        <v>182</v>
      </c>
      <c r="G32" s="14">
        <v>50</v>
      </c>
      <c r="H32" s="14">
        <v>200</v>
      </c>
      <c r="I32" s="8" t="s">
        <v>23</v>
      </c>
      <c r="J32" s="11" t="s">
        <v>214</v>
      </c>
      <c r="K32" s="17" t="str">
        <f t="shared" si="0"/>
        <v>OK</v>
      </c>
    </row>
    <row r="33" spans="1:11" ht="36" customHeight="1">
      <c r="A33" s="5" t="s">
        <v>215</v>
      </c>
      <c r="B33" s="8" t="s">
        <v>212</v>
      </c>
      <c r="C33" s="11" t="s">
        <v>216</v>
      </c>
      <c r="D33" s="14">
        <v>5</v>
      </c>
      <c r="E33" s="8" t="s">
        <v>144</v>
      </c>
      <c r="F33" s="8" t="s">
        <v>194</v>
      </c>
      <c r="G33" s="14">
        <v>1</v>
      </c>
      <c r="H33" s="14">
        <v>15</v>
      </c>
      <c r="I33" s="8" t="s">
        <v>23</v>
      </c>
      <c r="J33" s="11" t="s">
        <v>217</v>
      </c>
      <c r="K33" s="17" t="str">
        <f t="shared" si="0"/>
        <v>OK</v>
      </c>
    </row>
    <row r="34" spans="1:11" ht="36" customHeight="1">
      <c r="A34" s="5" t="s">
        <v>218</v>
      </c>
      <c r="B34" s="8" t="s">
        <v>212</v>
      </c>
      <c r="C34" s="11" t="s">
        <v>219</v>
      </c>
      <c r="D34" s="14">
        <v>600</v>
      </c>
      <c r="E34" s="8" t="s">
        <v>144</v>
      </c>
      <c r="F34" s="8" t="s">
        <v>144</v>
      </c>
      <c r="G34" s="14">
        <v>300</v>
      </c>
      <c r="H34" s="14">
        <v>1000</v>
      </c>
      <c r="I34" s="8" t="s">
        <v>23</v>
      </c>
      <c r="J34" s="11" t="s">
        <v>220</v>
      </c>
      <c r="K34" s="17" t="str">
        <f t="shared" si="0"/>
        <v>OK</v>
      </c>
    </row>
    <row r="35" spans="1:11" ht="36" customHeight="1">
      <c r="A35" s="5" t="s">
        <v>221</v>
      </c>
      <c r="B35" s="8" t="s">
        <v>212</v>
      </c>
      <c r="C35" s="11" t="s">
        <v>222</v>
      </c>
      <c r="D35" s="14">
        <v>1500</v>
      </c>
      <c r="E35" s="8" t="s">
        <v>144</v>
      </c>
      <c r="F35" s="8" t="s">
        <v>144</v>
      </c>
      <c r="G35" s="14">
        <v>1000</v>
      </c>
      <c r="H35" s="14">
        <v>2500</v>
      </c>
      <c r="I35" s="8" t="s">
        <v>23</v>
      </c>
      <c r="J35" s="11" t="s">
        <v>223</v>
      </c>
      <c r="K35" s="17" t="str">
        <f t="shared" si="0"/>
        <v>OK</v>
      </c>
    </row>
    <row r="36" spans="1:11" ht="36" customHeight="1">
      <c r="A36" s="5" t="s">
        <v>224</v>
      </c>
      <c r="B36" s="8" t="s">
        <v>225</v>
      </c>
      <c r="C36" s="11" t="s">
        <v>226</v>
      </c>
      <c r="D36" s="14">
        <v>100</v>
      </c>
      <c r="E36" s="8" t="s">
        <v>134</v>
      </c>
      <c r="F36" s="8" t="s">
        <v>182</v>
      </c>
      <c r="G36" s="14">
        <v>0</v>
      </c>
      <c r="H36" s="14">
        <v>300</v>
      </c>
      <c r="I36" s="8" t="s">
        <v>23</v>
      </c>
      <c r="J36" s="11" t="s">
        <v>227</v>
      </c>
      <c r="K36" s="17" t="str">
        <f t="shared" si="0"/>
        <v>OK</v>
      </c>
    </row>
    <row r="37" spans="1:11" ht="36" customHeight="1">
      <c r="A37" s="5" t="s">
        <v>228</v>
      </c>
      <c r="B37" s="8" t="s">
        <v>229</v>
      </c>
      <c r="C37" s="11" t="s">
        <v>230</v>
      </c>
      <c r="D37" s="14">
        <v>150</v>
      </c>
      <c r="E37" s="8" t="s">
        <v>134</v>
      </c>
      <c r="F37" s="8" t="s">
        <v>182</v>
      </c>
      <c r="G37" s="14">
        <v>50</v>
      </c>
      <c r="H37" s="14">
        <v>500</v>
      </c>
      <c r="I37" s="8" t="s">
        <v>23</v>
      </c>
      <c r="J37" s="11" t="s">
        <v>231</v>
      </c>
      <c r="K37" s="17" t="str">
        <f t="shared" si="0"/>
        <v>OK</v>
      </c>
    </row>
    <row r="38" spans="1:11" ht="36" customHeight="1">
      <c r="A38" s="5" t="s">
        <v>232</v>
      </c>
      <c r="B38" s="8" t="s">
        <v>229</v>
      </c>
      <c r="C38" s="11" t="s">
        <v>233</v>
      </c>
      <c r="D38" s="14">
        <v>120</v>
      </c>
      <c r="E38" s="8" t="s">
        <v>134</v>
      </c>
      <c r="F38" s="8" t="s">
        <v>182</v>
      </c>
      <c r="G38" s="14">
        <v>40</v>
      </c>
      <c r="H38" s="14">
        <v>500</v>
      </c>
      <c r="I38" s="8" t="s">
        <v>23</v>
      </c>
      <c r="J38" s="11" t="s">
        <v>234</v>
      </c>
      <c r="K38" s="17" t="str">
        <f t="shared" ref="K38:K69" si="1">IF(OR(E38="string",E38="bool",AND(D38&gt;=G38,D38&lt;=H38)),"OK","ERROR")</f>
        <v>OK</v>
      </c>
    </row>
    <row r="39" spans="1:11" ht="36" customHeight="1">
      <c r="A39" s="5" t="s">
        <v>235</v>
      </c>
      <c r="B39" s="8" t="s">
        <v>229</v>
      </c>
      <c r="C39" s="11" t="s">
        <v>236</v>
      </c>
      <c r="D39" s="14">
        <v>3</v>
      </c>
      <c r="E39" s="8" t="s">
        <v>134</v>
      </c>
      <c r="F39" s="8" t="s">
        <v>139</v>
      </c>
      <c r="G39" s="14">
        <v>1</v>
      </c>
      <c r="H39" s="14">
        <v>8</v>
      </c>
      <c r="I39" s="8" t="s">
        <v>23</v>
      </c>
      <c r="J39" s="11" t="s">
        <v>237</v>
      </c>
      <c r="K39" s="17" t="str">
        <f t="shared" si="1"/>
        <v>OK</v>
      </c>
    </row>
    <row r="40" spans="1:11" ht="36" customHeight="1">
      <c r="A40" s="5" t="s">
        <v>238</v>
      </c>
      <c r="B40" s="8" t="s">
        <v>229</v>
      </c>
      <c r="C40" s="11" t="s">
        <v>239</v>
      </c>
      <c r="D40" s="14">
        <v>20</v>
      </c>
      <c r="E40" s="8" t="s">
        <v>134</v>
      </c>
      <c r="F40" s="8" t="s">
        <v>139</v>
      </c>
      <c r="G40" s="14">
        <v>8</v>
      </c>
      <c r="H40" s="14">
        <v>40</v>
      </c>
      <c r="I40" s="8" t="s">
        <v>23</v>
      </c>
      <c r="J40" s="11" t="s">
        <v>240</v>
      </c>
      <c r="K40" s="17" t="str">
        <f t="shared" si="1"/>
        <v>OK</v>
      </c>
    </row>
    <row r="41" spans="1:11" ht="36" customHeight="1">
      <c r="A41" s="5" t="s">
        <v>241</v>
      </c>
      <c r="B41" s="8" t="s">
        <v>242</v>
      </c>
      <c r="C41" s="11" t="s">
        <v>243</v>
      </c>
      <c r="D41" s="14">
        <v>3</v>
      </c>
      <c r="E41" s="8" t="s">
        <v>134</v>
      </c>
      <c r="F41" s="8" t="s">
        <v>244</v>
      </c>
      <c r="G41" s="14">
        <v>2</v>
      </c>
      <c r="H41" s="14">
        <v>5</v>
      </c>
      <c r="I41" s="8" t="s">
        <v>23</v>
      </c>
      <c r="J41" s="11" t="s">
        <v>245</v>
      </c>
      <c r="K41" s="17" t="str">
        <f t="shared" si="1"/>
        <v>OK</v>
      </c>
    </row>
    <row r="42" spans="1:11" ht="36" customHeight="1">
      <c r="A42" s="5" t="s">
        <v>246</v>
      </c>
      <c r="B42" s="8" t="s">
        <v>242</v>
      </c>
      <c r="C42" s="11" t="s">
        <v>247</v>
      </c>
      <c r="D42" s="14">
        <v>100</v>
      </c>
      <c r="E42" s="8" t="s">
        <v>134</v>
      </c>
      <c r="F42" s="8" t="s">
        <v>139</v>
      </c>
      <c r="G42" s="14">
        <v>40</v>
      </c>
      <c r="H42" s="14">
        <v>250</v>
      </c>
      <c r="I42" s="8" t="s">
        <v>23</v>
      </c>
      <c r="J42" s="11" t="s">
        <v>248</v>
      </c>
      <c r="K42" s="17" t="str">
        <f t="shared" si="1"/>
        <v>OK</v>
      </c>
    </row>
    <row r="43" spans="1:11" ht="36" customHeight="1">
      <c r="A43" s="5" t="s">
        <v>249</v>
      </c>
      <c r="B43" s="8" t="s">
        <v>242</v>
      </c>
      <c r="C43" s="11" t="s">
        <v>250</v>
      </c>
      <c r="D43" s="14">
        <v>25</v>
      </c>
      <c r="E43" s="8" t="s">
        <v>134</v>
      </c>
      <c r="F43" s="8" t="s">
        <v>139</v>
      </c>
      <c r="G43" s="14">
        <v>10</v>
      </c>
      <c r="H43" s="14">
        <v>60</v>
      </c>
      <c r="I43" s="8" t="s">
        <v>23</v>
      </c>
      <c r="J43" s="11" t="s">
        <v>251</v>
      </c>
      <c r="K43" s="17" t="str">
        <f t="shared" si="1"/>
        <v>OK</v>
      </c>
    </row>
    <row r="44" spans="1:11" ht="36" customHeight="1">
      <c r="A44" s="5" t="s">
        <v>252</v>
      </c>
      <c r="B44" s="8" t="s">
        <v>242</v>
      </c>
      <c r="C44" s="11" t="s">
        <v>253</v>
      </c>
      <c r="D44" s="14">
        <v>20</v>
      </c>
      <c r="E44" s="8" t="s">
        <v>134</v>
      </c>
      <c r="F44" s="8" t="s">
        <v>139</v>
      </c>
      <c r="G44" s="14">
        <v>8</v>
      </c>
      <c r="H44" s="14">
        <v>60</v>
      </c>
      <c r="I44" s="8" t="s">
        <v>23</v>
      </c>
      <c r="J44" s="11" t="s">
        <v>254</v>
      </c>
      <c r="K44" s="17" t="str">
        <f t="shared" si="1"/>
        <v>OK</v>
      </c>
    </row>
    <row r="45" spans="1:11" ht="36" customHeight="1">
      <c r="A45" s="5" t="s">
        <v>255</v>
      </c>
      <c r="B45" s="8" t="s">
        <v>242</v>
      </c>
      <c r="C45" s="11" t="s">
        <v>256</v>
      </c>
      <c r="D45" s="14">
        <v>25</v>
      </c>
      <c r="E45" s="8" t="s">
        <v>134</v>
      </c>
      <c r="F45" s="8" t="s">
        <v>139</v>
      </c>
      <c r="G45" s="14">
        <v>10</v>
      </c>
      <c r="H45" s="14">
        <v>60</v>
      </c>
      <c r="I45" s="8" t="s">
        <v>23</v>
      </c>
      <c r="J45" s="11" t="s">
        <v>257</v>
      </c>
      <c r="K45" s="17" t="str">
        <f t="shared" si="1"/>
        <v>OK</v>
      </c>
    </row>
    <row r="46" spans="1:11" ht="36" customHeight="1">
      <c r="A46" s="5" t="s">
        <v>258</v>
      </c>
      <c r="B46" s="8" t="s">
        <v>242</v>
      </c>
      <c r="C46" s="11" t="s">
        <v>259</v>
      </c>
      <c r="D46" s="14">
        <v>12</v>
      </c>
      <c r="E46" s="8" t="s">
        <v>134</v>
      </c>
      <c r="F46" s="8" t="s">
        <v>139</v>
      </c>
      <c r="G46" s="14">
        <v>3</v>
      </c>
      <c r="H46" s="14">
        <v>25</v>
      </c>
      <c r="I46" s="8" t="s">
        <v>23</v>
      </c>
      <c r="J46" s="11" t="s">
        <v>260</v>
      </c>
      <c r="K46" s="17" t="str">
        <f t="shared" si="1"/>
        <v>OK</v>
      </c>
    </row>
    <row r="47" spans="1:11" ht="36" customHeight="1">
      <c r="A47" s="5" t="s">
        <v>261</v>
      </c>
      <c r="B47" s="8" t="s">
        <v>262</v>
      </c>
      <c r="C47" s="11" t="s">
        <v>263</v>
      </c>
      <c r="D47" s="14">
        <v>550</v>
      </c>
      <c r="E47" s="8" t="s">
        <v>144</v>
      </c>
      <c r="F47" s="8" t="s">
        <v>144</v>
      </c>
      <c r="G47" s="14">
        <v>100</v>
      </c>
      <c r="H47" s="14">
        <v>1000</v>
      </c>
      <c r="I47" s="8" t="s">
        <v>23</v>
      </c>
      <c r="J47" s="11" t="s">
        <v>264</v>
      </c>
      <c r="K47" s="17" t="str">
        <f t="shared" si="1"/>
        <v>OK</v>
      </c>
    </row>
    <row r="48" spans="1:11" ht="36" customHeight="1">
      <c r="A48" s="5" t="s">
        <v>265</v>
      </c>
      <c r="B48" s="8" t="s">
        <v>262</v>
      </c>
      <c r="C48" s="11" t="s">
        <v>266</v>
      </c>
      <c r="D48" s="14">
        <v>800</v>
      </c>
      <c r="E48" s="8" t="s">
        <v>144</v>
      </c>
      <c r="F48" s="8" t="s">
        <v>144</v>
      </c>
      <c r="G48" s="14">
        <v>300</v>
      </c>
      <c r="H48" s="14">
        <v>1000</v>
      </c>
      <c r="I48" s="8" t="s">
        <v>23</v>
      </c>
      <c r="J48" s="11" t="s">
        <v>267</v>
      </c>
      <c r="K48" s="17" t="str">
        <f t="shared" si="1"/>
        <v>OK</v>
      </c>
    </row>
    <row r="49" spans="1:11" ht="36" customHeight="1">
      <c r="A49" s="5" t="s">
        <v>268</v>
      </c>
      <c r="B49" s="8" t="s">
        <v>262</v>
      </c>
      <c r="C49" s="11" t="s">
        <v>269</v>
      </c>
      <c r="D49" s="14">
        <v>250</v>
      </c>
      <c r="E49" s="8" t="s">
        <v>144</v>
      </c>
      <c r="F49" s="8" t="s">
        <v>270</v>
      </c>
      <c r="G49" s="14">
        <v>50</v>
      </c>
      <c r="H49" s="14">
        <v>600</v>
      </c>
      <c r="I49" s="8" t="s">
        <v>23</v>
      </c>
      <c r="J49" s="11" t="s">
        <v>271</v>
      </c>
      <c r="K49" s="17" t="str">
        <f t="shared" si="1"/>
        <v>OK</v>
      </c>
    </row>
    <row r="50" spans="1:11" ht="36" customHeight="1">
      <c r="A50" s="5" t="s">
        <v>272</v>
      </c>
      <c r="B50" s="8" t="s">
        <v>262</v>
      </c>
      <c r="C50" s="11" t="s">
        <v>273</v>
      </c>
      <c r="D50" s="14">
        <v>2500</v>
      </c>
      <c r="E50" s="8" t="s">
        <v>144</v>
      </c>
      <c r="F50" s="8" t="s">
        <v>144</v>
      </c>
      <c r="G50" s="14">
        <v>1500</v>
      </c>
      <c r="H50" s="14">
        <v>4000</v>
      </c>
      <c r="I50" s="8" t="s">
        <v>23</v>
      </c>
      <c r="J50" s="11" t="s">
        <v>274</v>
      </c>
      <c r="K50" s="17" t="str">
        <f t="shared" si="1"/>
        <v>OK</v>
      </c>
    </row>
    <row r="51" spans="1:11" ht="36" customHeight="1">
      <c r="A51" s="5" t="s">
        <v>275</v>
      </c>
      <c r="B51" s="8" t="s">
        <v>262</v>
      </c>
      <c r="C51" s="11" t="s">
        <v>276</v>
      </c>
      <c r="D51" s="14">
        <v>4</v>
      </c>
      <c r="E51" s="8" t="s">
        <v>134</v>
      </c>
      <c r="F51" s="8" t="s">
        <v>277</v>
      </c>
      <c r="G51" s="14">
        <v>2</v>
      </c>
      <c r="H51" s="14">
        <v>8</v>
      </c>
      <c r="I51" s="8" t="s">
        <v>23</v>
      </c>
      <c r="J51" s="11" t="s">
        <v>278</v>
      </c>
      <c r="K51" s="17" t="str">
        <f t="shared" si="1"/>
        <v>OK</v>
      </c>
    </row>
    <row r="52" spans="1:11" ht="36" customHeight="1">
      <c r="A52" s="5" t="s">
        <v>279</v>
      </c>
      <c r="B52" s="8" t="s">
        <v>262</v>
      </c>
      <c r="C52" s="11" t="s">
        <v>280</v>
      </c>
      <c r="D52" s="14">
        <v>5</v>
      </c>
      <c r="E52" s="8" t="s">
        <v>134</v>
      </c>
      <c r="F52" s="8" t="s">
        <v>139</v>
      </c>
      <c r="G52" s="14">
        <v>1</v>
      </c>
      <c r="H52" s="14">
        <v>12</v>
      </c>
      <c r="I52" s="8" t="s">
        <v>23</v>
      </c>
      <c r="J52" s="11" t="s">
        <v>281</v>
      </c>
      <c r="K52" s="17" t="str">
        <f t="shared" si="1"/>
        <v>OK</v>
      </c>
    </row>
    <row r="53" spans="1:11" ht="36" customHeight="1">
      <c r="A53" s="5" t="s">
        <v>282</v>
      </c>
      <c r="B53" s="8" t="s">
        <v>283</v>
      </c>
      <c r="C53" s="11" t="s">
        <v>284</v>
      </c>
      <c r="D53" s="14">
        <v>1000</v>
      </c>
      <c r="E53" s="8" t="s">
        <v>144</v>
      </c>
      <c r="F53" s="8" t="s">
        <v>144</v>
      </c>
      <c r="G53" s="14">
        <v>0</v>
      </c>
      <c r="H53" s="14">
        <v>1500</v>
      </c>
      <c r="I53" s="8" t="s">
        <v>23</v>
      </c>
      <c r="J53" s="11" t="s">
        <v>285</v>
      </c>
      <c r="K53" s="17" t="str">
        <f t="shared" si="1"/>
        <v>OK</v>
      </c>
    </row>
    <row r="54" spans="1:11" ht="36" customHeight="1">
      <c r="A54" s="5" t="s">
        <v>286</v>
      </c>
      <c r="B54" s="8" t="s">
        <v>283</v>
      </c>
      <c r="C54" s="11" t="s">
        <v>287</v>
      </c>
      <c r="D54" s="14">
        <v>750</v>
      </c>
      <c r="E54" s="8" t="s">
        <v>144</v>
      </c>
      <c r="F54" s="8" t="s">
        <v>144</v>
      </c>
      <c r="G54" s="14">
        <v>0</v>
      </c>
      <c r="H54" s="14">
        <v>1500</v>
      </c>
      <c r="I54" s="8" t="s">
        <v>23</v>
      </c>
      <c r="J54" s="11" t="s">
        <v>288</v>
      </c>
      <c r="K54" s="17" t="str">
        <f t="shared" si="1"/>
        <v>OK</v>
      </c>
    </row>
    <row r="55" spans="1:11" ht="36" customHeight="1">
      <c r="A55" s="5" t="s">
        <v>289</v>
      </c>
      <c r="B55" s="8" t="s">
        <v>283</v>
      </c>
      <c r="C55" s="11" t="s">
        <v>290</v>
      </c>
      <c r="D55" s="14">
        <v>400</v>
      </c>
      <c r="E55" s="8" t="s">
        <v>144</v>
      </c>
      <c r="F55" s="8" t="s">
        <v>144</v>
      </c>
      <c r="G55" s="14">
        <v>0</v>
      </c>
      <c r="H55" s="14">
        <v>1500</v>
      </c>
      <c r="I55" s="8" t="s">
        <v>23</v>
      </c>
      <c r="J55" s="11" t="s">
        <v>291</v>
      </c>
      <c r="K55" s="17" t="str">
        <f t="shared" si="1"/>
        <v>OK</v>
      </c>
    </row>
    <row r="56" spans="1:11" ht="36" customHeight="1">
      <c r="A56" s="5" t="s">
        <v>292</v>
      </c>
      <c r="B56" s="8" t="s">
        <v>283</v>
      </c>
      <c r="C56" s="11" t="s">
        <v>293</v>
      </c>
      <c r="D56" s="14">
        <v>1100</v>
      </c>
      <c r="E56" s="8" t="s">
        <v>144</v>
      </c>
      <c r="F56" s="8" t="s">
        <v>144</v>
      </c>
      <c r="G56" s="14">
        <v>0</v>
      </c>
      <c r="H56" s="14">
        <v>1500</v>
      </c>
      <c r="I56" s="8" t="s">
        <v>23</v>
      </c>
      <c r="J56" s="11" t="s">
        <v>294</v>
      </c>
      <c r="K56" s="17" t="str">
        <f t="shared" si="1"/>
        <v>OK</v>
      </c>
    </row>
    <row r="57" spans="1:11" ht="36" customHeight="1">
      <c r="A57" s="5" t="s">
        <v>295</v>
      </c>
      <c r="B57" s="8" t="s">
        <v>283</v>
      </c>
      <c r="C57" s="11" t="s">
        <v>296</v>
      </c>
      <c r="D57" s="14">
        <v>600</v>
      </c>
      <c r="E57" s="8" t="s">
        <v>144</v>
      </c>
      <c r="F57" s="8" t="s">
        <v>144</v>
      </c>
      <c r="G57" s="14">
        <v>0</v>
      </c>
      <c r="H57" s="14">
        <v>1500</v>
      </c>
      <c r="I57" s="8" t="s">
        <v>23</v>
      </c>
      <c r="J57" s="11" t="s">
        <v>297</v>
      </c>
      <c r="K57" s="17" t="str">
        <f t="shared" si="1"/>
        <v>OK</v>
      </c>
    </row>
    <row r="58" spans="1:11" ht="36" customHeight="1">
      <c r="A58" s="5" t="s">
        <v>298</v>
      </c>
      <c r="B58" s="8" t="s">
        <v>283</v>
      </c>
      <c r="C58" s="11" t="s">
        <v>299</v>
      </c>
      <c r="D58" s="14">
        <v>600</v>
      </c>
      <c r="E58" s="8" t="s">
        <v>144</v>
      </c>
      <c r="F58" s="8" t="s">
        <v>144</v>
      </c>
      <c r="G58" s="14">
        <v>0</v>
      </c>
      <c r="H58" s="14">
        <v>1500</v>
      </c>
      <c r="I58" s="8" t="s">
        <v>23</v>
      </c>
      <c r="J58" s="11" t="s">
        <v>297</v>
      </c>
      <c r="K58" s="17" t="str">
        <f t="shared" si="1"/>
        <v>OK</v>
      </c>
    </row>
    <row r="59" spans="1:11" ht="36" customHeight="1">
      <c r="A59" s="5" t="s">
        <v>300</v>
      </c>
      <c r="B59" s="8" t="s">
        <v>283</v>
      </c>
      <c r="C59" s="11" t="s">
        <v>301</v>
      </c>
      <c r="D59" s="14">
        <v>250</v>
      </c>
      <c r="E59" s="8" t="s">
        <v>144</v>
      </c>
      <c r="F59" s="8" t="s">
        <v>144</v>
      </c>
      <c r="G59" s="14">
        <v>0</v>
      </c>
      <c r="H59" s="14">
        <v>1000</v>
      </c>
      <c r="I59" s="8" t="s">
        <v>23</v>
      </c>
      <c r="J59" s="11" t="s">
        <v>302</v>
      </c>
      <c r="K59" s="17" t="str">
        <f t="shared" si="1"/>
        <v>OK</v>
      </c>
    </row>
    <row r="60" spans="1:11" ht="36" customHeight="1">
      <c r="A60" s="5" t="s">
        <v>303</v>
      </c>
      <c r="B60" s="8" t="s">
        <v>283</v>
      </c>
      <c r="C60" s="11" t="s">
        <v>304</v>
      </c>
      <c r="D60" s="14">
        <v>0</v>
      </c>
      <c r="E60" s="8" t="s">
        <v>144</v>
      </c>
      <c r="F60" s="8" t="s">
        <v>144</v>
      </c>
      <c r="G60" s="14">
        <v>0</v>
      </c>
      <c r="H60" s="14">
        <v>1000</v>
      </c>
      <c r="I60" s="8" t="s">
        <v>23</v>
      </c>
      <c r="J60" s="11" t="s">
        <v>305</v>
      </c>
      <c r="K60" s="17" t="str">
        <f t="shared" si="1"/>
        <v>OK</v>
      </c>
    </row>
    <row r="61" spans="1:11" ht="36" customHeight="1">
      <c r="A61" s="5" t="s">
        <v>306</v>
      </c>
      <c r="B61" s="8" t="s">
        <v>283</v>
      </c>
      <c r="C61" s="11" t="s">
        <v>307</v>
      </c>
      <c r="D61" s="14">
        <v>0</v>
      </c>
      <c r="E61" s="8" t="s">
        <v>144</v>
      </c>
      <c r="F61" s="8" t="s">
        <v>144</v>
      </c>
      <c r="G61" s="14">
        <v>0</v>
      </c>
      <c r="H61" s="14">
        <v>1000</v>
      </c>
      <c r="I61" s="8" t="s">
        <v>23</v>
      </c>
      <c r="J61" s="11" t="s">
        <v>305</v>
      </c>
      <c r="K61" s="17" t="str">
        <f t="shared" si="1"/>
        <v>OK</v>
      </c>
    </row>
    <row r="62" spans="1:11" ht="36" customHeight="1">
      <c r="A62" s="5" t="s">
        <v>308</v>
      </c>
      <c r="B62" s="8" t="s">
        <v>309</v>
      </c>
      <c r="C62" s="11" t="s">
        <v>310</v>
      </c>
      <c r="D62" s="14">
        <v>350</v>
      </c>
      <c r="E62" s="8" t="s">
        <v>144</v>
      </c>
      <c r="F62" s="8" t="s">
        <v>144</v>
      </c>
      <c r="G62" s="14">
        <v>100</v>
      </c>
      <c r="H62" s="14">
        <v>800</v>
      </c>
      <c r="I62" s="8" t="s">
        <v>23</v>
      </c>
      <c r="J62" s="11" t="s">
        <v>311</v>
      </c>
      <c r="K62" s="17" t="str">
        <f t="shared" si="1"/>
        <v>OK</v>
      </c>
    </row>
    <row r="63" spans="1:11" ht="36" customHeight="1">
      <c r="A63" s="5" t="s">
        <v>312</v>
      </c>
      <c r="B63" s="8" t="s">
        <v>309</v>
      </c>
      <c r="C63" s="11" t="s">
        <v>313</v>
      </c>
      <c r="D63" s="14">
        <v>80</v>
      </c>
      <c r="E63" s="8" t="s">
        <v>134</v>
      </c>
      <c r="F63" s="8" t="s">
        <v>314</v>
      </c>
      <c r="G63" s="14">
        <v>20</v>
      </c>
      <c r="H63" s="14">
        <v>200</v>
      </c>
      <c r="I63" s="8" t="s">
        <v>23</v>
      </c>
      <c r="J63" s="11" t="s">
        <v>315</v>
      </c>
      <c r="K63" s="17" t="str">
        <f t="shared" si="1"/>
        <v>OK</v>
      </c>
    </row>
    <row r="64" spans="1:11" ht="36" customHeight="1">
      <c r="A64" s="5" t="s">
        <v>316</v>
      </c>
      <c r="B64" s="8" t="s">
        <v>309</v>
      </c>
      <c r="C64" s="11" t="s">
        <v>317</v>
      </c>
      <c r="D64" s="14">
        <v>40</v>
      </c>
      <c r="E64" s="8" t="s">
        <v>134</v>
      </c>
      <c r="F64" s="8" t="s">
        <v>314</v>
      </c>
      <c r="G64" s="14">
        <v>10</v>
      </c>
      <c r="H64" s="14">
        <v>120</v>
      </c>
      <c r="I64" s="8" t="s">
        <v>23</v>
      </c>
      <c r="J64" s="11" t="s">
        <v>318</v>
      </c>
      <c r="K64" s="17" t="str">
        <f t="shared" si="1"/>
        <v>OK</v>
      </c>
    </row>
    <row r="65" spans="1:11" ht="36" customHeight="1">
      <c r="A65" s="5" t="s">
        <v>319</v>
      </c>
      <c r="B65" s="8" t="s">
        <v>309</v>
      </c>
      <c r="C65" s="11" t="s">
        <v>320</v>
      </c>
      <c r="D65" s="14">
        <v>350</v>
      </c>
      <c r="E65" s="8" t="s">
        <v>144</v>
      </c>
      <c r="F65" s="8" t="s">
        <v>144</v>
      </c>
      <c r="G65" s="14">
        <v>200</v>
      </c>
      <c r="H65" s="14">
        <v>500</v>
      </c>
      <c r="I65" s="8" t="s">
        <v>23</v>
      </c>
      <c r="J65" s="11" t="s">
        <v>321</v>
      </c>
      <c r="K65" s="17" t="str">
        <f t="shared" si="1"/>
        <v>OK</v>
      </c>
    </row>
    <row r="66" spans="1:11" ht="36" customHeight="1">
      <c r="A66" s="5" t="s">
        <v>322</v>
      </c>
      <c r="B66" s="8" t="s">
        <v>309</v>
      </c>
      <c r="C66" s="11" t="s">
        <v>323</v>
      </c>
      <c r="D66" s="14">
        <v>1500</v>
      </c>
      <c r="E66" s="8" t="s">
        <v>144</v>
      </c>
      <c r="F66" s="8" t="s">
        <v>144</v>
      </c>
      <c r="G66" s="14">
        <v>1000</v>
      </c>
      <c r="H66" s="14">
        <v>2200</v>
      </c>
      <c r="I66" s="8" t="s">
        <v>23</v>
      </c>
      <c r="J66" s="11" t="s">
        <v>324</v>
      </c>
      <c r="K66" s="17" t="str">
        <f t="shared" si="1"/>
        <v>OK</v>
      </c>
    </row>
    <row r="67" spans="1:11" ht="36" customHeight="1">
      <c r="A67" s="5" t="s">
        <v>325</v>
      </c>
      <c r="B67" s="8" t="s">
        <v>309</v>
      </c>
      <c r="C67" s="11" t="s">
        <v>326</v>
      </c>
      <c r="D67" s="14">
        <v>250</v>
      </c>
      <c r="E67" s="8" t="s">
        <v>134</v>
      </c>
      <c r="F67" s="8" t="s">
        <v>314</v>
      </c>
      <c r="G67" s="14">
        <v>100</v>
      </c>
      <c r="H67" s="14">
        <v>400</v>
      </c>
      <c r="I67" s="8" t="s">
        <v>23</v>
      </c>
      <c r="J67" s="11" t="s">
        <v>327</v>
      </c>
      <c r="K67" s="17" t="str">
        <f t="shared" si="1"/>
        <v>OK</v>
      </c>
    </row>
    <row r="68" spans="1:11" ht="36" customHeight="1">
      <c r="A68" s="5" t="s">
        <v>328</v>
      </c>
      <c r="B68" s="8" t="s">
        <v>309</v>
      </c>
      <c r="C68" s="11" t="s">
        <v>329</v>
      </c>
      <c r="D68" s="14">
        <v>550</v>
      </c>
      <c r="E68" s="8" t="s">
        <v>134</v>
      </c>
      <c r="F68" s="8" t="s">
        <v>314</v>
      </c>
      <c r="G68" s="14">
        <v>350</v>
      </c>
      <c r="H68" s="14">
        <v>700</v>
      </c>
      <c r="I68" s="8" t="s">
        <v>23</v>
      </c>
      <c r="J68" s="11" t="s">
        <v>330</v>
      </c>
      <c r="K68" s="17" t="str">
        <f t="shared" si="1"/>
        <v>OK</v>
      </c>
    </row>
    <row r="69" spans="1:11" ht="36" customHeight="1">
      <c r="A69" s="5" t="s">
        <v>331</v>
      </c>
      <c r="B69" s="8" t="s">
        <v>309</v>
      </c>
      <c r="C69" s="11" t="s">
        <v>332</v>
      </c>
      <c r="D69" s="14">
        <v>800</v>
      </c>
      <c r="E69" s="8" t="s">
        <v>134</v>
      </c>
      <c r="F69" s="8" t="s">
        <v>314</v>
      </c>
      <c r="G69" s="14">
        <v>600</v>
      </c>
      <c r="H69" s="14">
        <v>950</v>
      </c>
      <c r="I69" s="8" t="s">
        <v>23</v>
      </c>
      <c r="J69" s="11" t="s">
        <v>333</v>
      </c>
      <c r="K69" s="17" t="str">
        <f t="shared" si="1"/>
        <v>OK</v>
      </c>
    </row>
    <row r="70" spans="1:11" ht="36" customHeight="1">
      <c r="A70" s="5" t="s">
        <v>334</v>
      </c>
      <c r="B70" s="8" t="s">
        <v>335</v>
      </c>
      <c r="C70" s="11" t="s">
        <v>336</v>
      </c>
      <c r="D70" s="14">
        <v>100</v>
      </c>
      <c r="E70" s="8" t="s">
        <v>144</v>
      </c>
      <c r="F70" s="8" t="s">
        <v>337</v>
      </c>
      <c r="G70" s="14">
        <v>20</v>
      </c>
      <c r="H70" s="14">
        <v>250</v>
      </c>
      <c r="I70" s="8" t="s">
        <v>23</v>
      </c>
      <c r="J70" s="11" t="s">
        <v>338</v>
      </c>
      <c r="K70" s="17" t="str">
        <f t="shared" ref="K70:K91" si="2">IF(OR(E70="string",E70="bool",AND(D70&gt;=G70,D70&lt;=H70)),"OK","ERROR")</f>
        <v>OK</v>
      </c>
    </row>
    <row r="71" spans="1:11" ht="36" customHeight="1">
      <c r="A71" s="5" t="s">
        <v>339</v>
      </c>
      <c r="B71" s="8" t="s">
        <v>335</v>
      </c>
      <c r="C71" s="11" t="s">
        <v>340</v>
      </c>
      <c r="D71" s="14">
        <v>180</v>
      </c>
      <c r="E71" s="8" t="s">
        <v>134</v>
      </c>
      <c r="F71" s="8" t="s">
        <v>314</v>
      </c>
      <c r="G71" s="14">
        <v>80</v>
      </c>
      <c r="H71" s="14">
        <v>300</v>
      </c>
      <c r="I71" s="8" t="s">
        <v>23</v>
      </c>
      <c r="J71" s="11" t="s">
        <v>341</v>
      </c>
      <c r="K71" s="17" t="str">
        <f t="shared" si="2"/>
        <v>OK</v>
      </c>
    </row>
    <row r="72" spans="1:11" ht="36" customHeight="1">
      <c r="A72" s="5" t="s">
        <v>342</v>
      </c>
      <c r="B72" s="8" t="s">
        <v>335</v>
      </c>
      <c r="C72" s="11" t="s">
        <v>343</v>
      </c>
      <c r="D72" s="14">
        <v>100</v>
      </c>
      <c r="E72" s="8" t="s">
        <v>134</v>
      </c>
      <c r="F72" s="8" t="s">
        <v>314</v>
      </c>
      <c r="G72" s="14">
        <v>40</v>
      </c>
      <c r="H72" s="14">
        <v>220</v>
      </c>
      <c r="I72" s="8" t="s">
        <v>23</v>
      </c>
      <c r="J72" s="11" t="s">
        <v>344</v>
      </c>
      <c r="K72" s="17" t="str">
        <f t="shared" si="2"/>
        <v>OK</v>
      </c>
    </row>
    <row r="73" spans="1:11" ht="36" customHeight="1">
      <c r="A73" s="5" t="s">
        <v>345</v>
      </c>
      <c r="B73" s="8" t="s">
        <v>335</v>
      </c>
      <c r="C73" s="11" t="s">
        <v>346</v>
      </c>
      <c r="D73" s="14">
        <v>20</v>
      </c>
      <c r="E73" s="8" t="s">
        <v>134</v>
      </c>
      <c r="F73" s="8" t="s">
        <v>139</v>
      </c>
      <c r="G73" s="14">
        <v>8</v>
      </c>
      <c r="H73" s="14">
        <v>50</v>
      </c>
      <c r="I73" s="8" t="s">
        <v>23</v>
      </c>
      <c r="J73" s="11" t="s">
        <v>347</v>
      </c>
      <c r="K73" s="17" t="str">
        <f t="shared" si="2"/>
        <v>OK</v>
      </c>
    </row>
    <row r="74" spans="1:11" ht="36" customHeight="1">
      <c r="A74" s="5" t="s">
        <v>348</v>
      </c>
      <c r="B74" s="8" t="s">
        <v>335</v>
      </c>
      <c r="C74" s="11" t="s">
        <v>349</v>
      </c>
      <c r="D74" s="14">
        <v>20</v>
      </c>
      <c r="E74" s="8" t="s">
        <v>134</v>
      </c>
      <c r="F74" s="8" t="s">
        <v>350</v>
      </c>
      <c r="G74" s="14">
        <v>5</v>
      </c>
      <c r="H74" s="14">
        <v>50</v>
      </c>
      <c r="I74" s="8" t="s">
        <v>23</v>
      </c>
      <c r="J74" s="11" t="s">
        <v>351</v>
      </c>
      <c r="K74" s="17" t="str">
        <f t="shared" si="2"/>
        <v>OK</v>
      </c>
    </row>
    <row r="75" spans="1:11" ht="36" customHeight="1">
      <c r="A75" s="5" t="s">
        <v>352</v>
      </c>
      <c r="B75" s="8" t="s">
        <v>335</v>
      </c>
      <c r="C75" s="11" t="s">
        <v>353</v>
      </c>
      <c r="D75" s="14">
        <v>300</v>
      </c>
      <c r="E75" s="8" t="s">
        <v>134</v>
      </c>
      <c r="F75" s="8" t="s">
        <v>314</v>
      </c>
      <c r="G75" s="14">
        <v>120</v>
      </c>
      <c r="H75" s="14">
        <v>500</v>
      </c>
      <c r="I75" s="8" t="s">
        <v>23</v>
      </c>
      <c r="J75" s="11" t="s">
        <v>354</v>
      </c>
      <c r="K75" s="17" t="str">
        <f t="shared" si="2"/>
        <v>OK</v>
      </c>
    </row>
    <row r="76" spans="1:11" ht="36" customHeight="1">
      <c r="A76" s="5" t="s">
        <v>355</v>
      </c>
      <c r="B76" s="8" t="s">
        <v>335</v>
      </c>
      <c r="C76" s="11" t="s">
        <v>356</v>
      </c>
      <c r="D76" s="14">
        <v>250</v>
      </c>
      <c r="E76" s="8" t="s">
        <v>134</v>
      </c>
      <c r="F76" s="8" t="s">
        <v>314</v>
      </c>
      <c r="G76" s="14">
        <v>100</v>
      </c>
      <c r="H76" s="14">
        <v>400</v>
      </c>
      <c r="I76" s="8" t="s">
        <v>23</v>
      </c>
      <c r="J76" s="11" t="s">
        <v>357</v>
      </c>
      <c r="K76" s="17" t="str">
        <f t="shared" si="2"/>
        <v>OK</v>
      </c>
    </row>
    <row r="77" spans="1:11" ht="36" customHeight="1">
      <c r="A77" s="5" t="s">
        <v>358</v>
      </c>
      <c r="B77" s="8" t="s">
        <v>335</v>
      </c>
      <c r="C77" s="11" t="s">
        <v>359</v>
      </c>
      <c r="D77" s="14">
        <v>550</v>
      </c>
      <c r="E77" s="8" t="s">
        <v>134</v>
      </c>
      <c r="F77" s="8" t="s">
        <v>314</v>
      </c>
      <c r="G77" s="14">
        <v>350</v>
      </c>
      <c r="H77" s="14">
        <v>700</v>
      </c>
      <c r="I77" s="8" t="s">
        <v>23</v>
      </c>
      <c r="J77" s="11" t="s">
        <v>330</v>
      </c>
      <c r="K77" s="17" t="str">
        <f t="shared" si="2"/>
        <v>OK</v>
      </c>
    </row>
    <row r="78" spans="1:11" ht="36" customHeight="1">
      <c r="A78" s="5" t="s">
        <v>360</v>
      </c>
      <c r="B78" s="8" t="s">
        <v>335</v>
      </c>
      <c r="C78" s="11" t="s">
        <v>361</v>
      </c>
      <c r="D78" s="14">
        <v>800</v>
      </c>
      <c r="E78" s="8" t="s">
        <v>134</v>
      </c>
      <c r="F78" s="8" t="s">
        <v>314</v>
      </c>
      <c r="G78" s="14">
        <v>600</v>
      </c>
      <c r="H78" s="14">
        <v>950</v>
      </c>
      <c r="I78" s="8" t="s">
        <v>23</v>
      </c>
      <c r="J78" s="11" t="s">
        <v>333</v>
      </c>
      <c r="K78" s="17" t="str">
        <f t="shared" si="2"/>
        <v>OK</v>
      </c>
    </row>
    <row r="79" spans="1:11" ht="36" customHeight="1">
      <c r="A79" s="5" t="s">
        <v>362</v>
      </c>
      <c r="B79" s="8" t="s">
        <v>363</v>
      </c>
      <c r="C79" s="11" t="s">
        <v>364</v>
      </c>
      <c r="D79" s="14">
        <v>150</v>
      </c>
      <c r="E79" s="8" t="s">
        <v>134</v>
      </c>
      <c r="F79" s="8" t="s">
        <v>314</v>
      </c>
      <c r="G79" s="14">
        <v>60</v>
      </c>
      <c r="H79" s="14">
        <v>260</v>
      </c>
      <c r="I79" s="8" t="s">
        <v>23</v>
      </c>
      <c r="J79" s="11" t="s">
        <v>341</v>
      </c>
      <c r="K79" s="17" t="str">
        <f t="shared" si="2"/>
        <v>OK</v>
      </c>
    </row>
    <row r="80" spans="1:11" ht="36" customHeight="1">
      <c r="A80" s="5" t="s">
        <v>365</v>
      </c>
      <c r="B80" s="8" t="s">
        <v>363</v>
      </c>
      <c r="C80" s="11" t="s">
        <v>366</v>
      </c>
      <c r="D80" s="14">
        <v>120</v>
      </c>
      <c r="E80" s="8" t="s">
        <v>134</v>
      </c>
      <c r="F80" s="8" t="s">
        <v>314</v>
      </c>
      <c r="G80" s="14">
        <v>40</v>
      </c>
      <c r="H80" s="14">
        <v>220</v>
      </c>
      <c r="I80" s="8" t="s">
        <v>23</v>
      </c>
      <c r="J80" s="11" t="s">
        <v>367</v>
      </c>
      <c r="K80" s="17" t="str">
        <f t="shared" si="2"/>
        <v>OK</v>
      </c>
    </row>
    <row r="81" spans="1:11" ht="36" customHeight="1">
      <c r="A81" s="5" t="s">
        <v>368</v>
      </c>
      <c r="B81" s="8" t="s">
        <v>363</v>
      </c>
      <c r="C81" s="11" t="s">
        <v>369</v>
      </c>
      <c r="D81" s="14">
        <v>180</v>
      </c>
      <c r="E81" s="8" t="s">
        <v>134</v>
      </c>
      <c r="F81" s="8" t="s">
        <v>314</v>
      </c>
      <c r="G81" s="14">
        <v>80</v>
      </c>
      <c r="H81" s="14">
        <v>300</v>
      </c>
      <c r="I81" s="8" t="s">
        <v>23</v>
      </c>
      <c r="J81" s="11" t="s">
        <v>370</v>
      </c>
      <c r="K81" s="17" t="str">
        <f t="shared" si="2"/>
        <v>OK</v>
      </c>
    </row>
    <row r="82" spans="1:11" ht="36" customHeight="1">
      <c r="A82" s="5" t="s">
        <v>371</v>
      </c>
      <c r="B82" s="8" t="s">
        <v>363</v>
      </c>
      <c r="C82" s="11" t="s">
        <v>372</v>
      </c>
      <c r="D82" s="14">
        <v>20</v>
      </c>
      <c r="E82" s="8" t="s">
        <v>134</v>
      </c>
      <c r="F82" s="8" t="s">
        <v>314</v>
      </c>
      <c r="G82" s="14">
        <v>5</v>
      </c>
      <c r="H82" s="14">
        <v>60</v>
      </c>
      <c r="I82" s="8" t="s">
        <v>23</v>
      </c>
      <c r="J82" s="11" t="s">
        <v>373</v>
      </c>
      <c r="K82" s="17" t="str">
        <f t="shared" si="2"/>
        <v>OK</v>
      </c>
    </row>
    <row r="83" spans="1:11" ht="36" customHeight="1">
      <c r="A83" s="5" t="s">
        <v>374</v>
      </c>
      <c r="B83" s="8" t="s">
        <v>363</v>
      </c>
      <c r="C83" s="11" t="s">
        <v>375</v>
      </c>
      <c r="D83" s="14">
        <v>5</v>
      </c>
      <c r="E83" s="8" t="s">
        <v>134</v>
      </c>
      <c r="F83" s="8" t="s">
        <v>139</v>
      </c>
      <c r="G83" s="14">
        <v>2</v>
      </c>
      <c r="H83" s="14">
        <v>12</v>
      </c>
      <c r="I83" s="8" t="s">
        <v>23</v>
      </c>
      <c r="J83" s="11" t="s">
        <v>376</v>
      </c>
      <c r="K83" s="17" t="str">
        <f t="shared" si="2"/>
        <v>OK</v>
      </c>
    </row>
    <row r="84" spans="1:11" ht="36" customHeight="1">
      <c r="A84" s="5" t="s">
        <v>377</v>
      </c>
      <c r="B84" s="8" t="s">
        <v>363</v>
      </c>
      <c r="C84" s="11" t="s">
        <v>378</v>
      </c>
      <c r="D84" s="14">
        <v>20</v>
      </c>
      <c r="E84" s="8" t="s">
        <v>134</v>
      </c>
      <c r="F84" s="8" t="s">
        <v>139</v>
      </c>
      <c r="G84" s="14">
        <v>8</v>
      </c>
      <c r="H84" s="14">
        <v>50</v>
      </c>
      <c r="I84" s="8" t="s">
        <v>23</v>
      </c>
      <c r="J84" s="11" t="s">
        <v>379</v>
      </c>
      <c r="K84" s="17" t="str">
        <f t="shared" si="2"/>
        <v>OK</v>
      </c>
    </row>
    <row r="85" spans="1:11" ht="36" customHeight="1">
      <c r="A85" s="5" t="s">
        <v>380</v>
      </c>
      <c r="B85" s="8" t="s">
        <v>363</v>
      </c>
      <c r="C85" s="11" t="s">
        <v>381</v>
      </c>
      <c r="D85" s="14">
        <v>15</v>
      </c>
      <c r="E85" s="8" t="s">
        <v>134</v>
      </c>
      <c r="F85" s="8" t="s">
        <v>350</v>
      </c>
      <c r="G85" s="14">
        <v>5</v>
      </c>
      <c r="H85" s="14">
        <v>40</v>
      </c>
      <c r="I85" s="8" t="s">
        <v>23</v>
      </c>
      <c r="J85" s="11" t="s">
        <v>382</v>
      </c>
      <c r="K85" s="17" t="str">
        <f t="shared" si="2"/>
        <v>OK</v>
      </c>
    </row>
    <row r="86" spans="1:11" ht="36" customHeight="1">
      <c r="A86" s="5" t="s">
        <v>383</v>
      </c>
      <c r="B86" s="8" t="s">
        <v>363</v>
      </c>
      <c r="C86" s="11" t="s">
        <v>384</v>
      </c>
      <c r="D86" s="14">
        <v>250</v>
      </c>
      <c r="E86" s="8" t="s">
        <v>134</v>
      </c>
      <c r="F86" s="8" t="s">
        <v>314</v>
      </c>
      <c r="G86" s="14">
        <v>100</v>
      </c>
      <c r="H86" s="14">
        <v>450</v>
      </c>
      <c r="I86" s="8" t="s">
        <v>23</v>
      </c>
      <c r="J86" s="11" t="s">
        <v>354</v>
      </c>
      <c r="K86" s="17" t="str">
        <f t="shared" si="2"/>
        <v>OK</v>
      </c>
    </row>
    <row r="87" spans="1:11" ht="36" customHeight="1">
      <c r="A87" s="5" t="s">
        <v>385</v>
      </c>
      <c r="B87" s="8" t="s">
        <v>363</v>
      </c>
      <c r="C87" s="11" t="s">
        <v>386</v>
      </c>
      <c r="D87" s="14">
        <v>250</v>
      </c>
      <c r="E87" s="8" t="s">
        <v>134</v>
      </c>
      <c r="F87" s="8" t="s">
        <v>314</v>
      </c>
      <c r="G87" s="14">
        <v>100</v>
      </c>
      <c r="H87" s="14">
        <v>400</v>
      </c>
      <c r="I87" s="8" t="s">
        <v>23</v>
      </c>
      <c r="J87" s="11" t="s">
        <v>387</v>
      </c>
      <c r="K87" s="17" t="str">
        <f t="shared" si="2"/>
        <v>OK</v>
      </c>
    </row>
    <row r="88" spans="1:11" ht="36" customHeight="1">
      <c r="A88" s="5" t="s">
        <v>388</v>
      </c>
      <c r="B88" s="8" t="s">
        <v>363</v>
      </c>
      <c r="C88" s="11" t="s">
        <v>389</v>
      </c>
      <c r="D88" s="14">
        <v>550</v>
      </c>
      <c r="E88" s="8" t="s">
        <v>134</v>
      </c>
      <c r="F88" s="8" t="s">
        <v>314</v>
      </c>
      <c r="G88" s="14">
        <v>350</v>
      </c>
      <c r="H88" s="14">
        <v>700</v>
      </c>
      <c r="I88" s="8" t="s">
        <v>23</v>
      </c>
      <c r="J88" s="11" t="s">
        <v>330</v>
      </c>
      <c r="K88" s="17" t="str">
        <f t="shared" si="2"/>
        <v>OK</v>
      </c>
    </row>
    <row r="89" spans="1:11" ht="36" customHeight="1">
      <c r="A89" s="6" t="s">
        <v>390</v>
      </c>
      <c r="B89" s="9" t="s">
        <v>363</v>
      </c>
      <c r="C89" s="12" t="s">
        <v>391</v>
      </c>
      <c r="D89" s="15">
        <v>800</v>
      </c>
      <c r="E89" s="9" t="s">
        <v>134</v>
      </c>
      <c r="F89" s="9" t="s">
        <v>314</v>
      </c>
      <c r="G89" s="15">
        <v>600</v>
      </c>
      <c r="H89" s="15">
        <v>950</v>
      </c>
      <c r="I89" s="9" t="s">
        <v>23</v>
      </c>
      <c r="J89" s="12" t="s">
        <v>333</v>
      </c>
      <c r="K89" s="18" t="str">
        <f t="shared" si="2"/>
        <v>OK</v>
      </c>
    </row>
    <row r="90" spans="1:11" ht="36" customHeight="1">
      <c r="A90" s="5" t="s">
        <v>2833</v>
      </c>
      <c r="B90" s="8" t="s">
        <v>142</v>
      </c>
      <c r="C90" s="11" t="s">
        <v>2835</v>
      </c>
      <c r="D90" s="14">
        <v>200000</v>
      </c>
      <c r="E90" s="8" t="s">
        <v>134</v>
      </c>
      <c r="F90" s="8" t="s">
        <v>2837</v>
      </c>
      <c r="G90" s="14">
        <v>4</v>
      </c>
      <c r="H90" s="14">
        <v>200000</v>
      </c>
      <c r="I90" s="8" t="s">
        <v>23</v>
      </c>
      <c r="J90" s="11" t="s">
        <v>2838</v>
      </c>
      <c r="K90" s="17" t="str">
        <f t="shared" si="2"/>
        <v>OK</v>
      </c>
    </row>
    <row r="91" spans="1:11" ht="36" customHeight="1">
      <c r="A91" s="81" t="s">
        <v>2834</v>
      </c>
      <c r="B91" s="82" t="s">
        <v>142</v>
      </c>
      <c r="C91" s="83" t="s">
        <v>2836</v>
      </c>
      <c r="D91" s="84">
        <v>100</v>
      </c>
      <c r="E91" s="82" t="s">
        <v>134</v>
      </c>
      <c r="F91" s="82" t="s">
        <v>139</v>
      </c>
      <c r="G91" s="84">
        <v>1</v>
      </c>
      <c r="H91" s="84">
        <v>1000000000</v>
      </c>
      <c r="I91" s="82" t="s">
        <v>23</v>
      </c>
      <c r="J91" s="83" t="s">
        <v>2839</v>
      </c>
      <c r="K91" s="85" t="str">
        <f t="shared" si="2"/>
        <v>OK</v>
      </c>
    </row>
    <row r="92" ht="36" customHeight="1">
      <c r="A92" s="5" t="inlineStr">
        <is>
          <t xml:space="preserve">stat.max_health.min</t>
        </is>
      </c>
      <c r="B92" s="8" t="inlineStr">
        <is>
          <t xml:space="preserve">Stats</t>
        </is>
      </c>
      <c r="C92" s="11" t="inlineStr">
        <is>
          <t xml:space="preserve">Нижняя граница max_health</t>
        </is>
      </c>
      <c r="D92" s="14">
        <v>1</v>
      </c>
      <c r="E92" s="8" t="inlineStr">
        <is>
          <t xml:space="preserve">int</t>
        </is>
      </c>
      <c r="F92" s="8" t="inlineStr">
        <is>
          <t xml:space="preserve">health</t>
        </is>
      </c>
      <c r="G92" s="14">
        <v>1</v>
      </c>
      <c r="H92" s="14">
        <v>10000</v>
      </c>
      <c r="I92" s="8" t="inlineStr">
        <is>
          <t xml:space="preserve">FIXED</t>
        </is>
      </c>
      <c r="J92" s="11" t="inlineStr">
        <is>
          <t xml:space="preserve">OPEN-WP10-05; OPEN-WP07-13: initialization/runtime clamp.</t>
        </is>
      </c>
      <c r="K92" s="16" t="str">
        <f>IF(OR(E92="string",E92="bool",AND(D92&gt;=G92,D92&lt;=H92)),"OK","ERROR")</f>
        <v>OK</v>
      </c>
    </row>
    <row r="93" ht="36" customHeight="1">
      <c r="A93" s="5" t="inlineStr">
        <is>
          <t xml:space="preserve">stat.max_health.max</t>
        </is>
      </c>
      <c r="B93" s="8" t="inlineStr">
        <is>
          <t xml:space="preserve">Stats</t>
        </is>
      </c>
      <c r="C93" s="11" t="inlineStr">
        <is>
          <t xml:space="preserve">Верхняя граница max_health</t>
        </is>
      </c>
      <c r="D93" s="14">
        <v>10000</v>
      </c>
      <c r="E93" s="8" t="inlineStr">
        <is>
          <t xml:space="preserve">int</t>
        </is>
      </c>
      <c r="F93" s="8" t="inlineStr">
        <is>
          <t xml:space="preserve">health</t>
        </is>
      </c>
      <c r="G93" s="14">
        <v>1</v>
      </c>
      <c r="H93" s="14">
        <v>10000</v>
      </c>
      <c r="I93" s="8" t="inlineStr">
        <is>
          <t xml:space="preserve">FIXED</t>
        </is>
      </c>
      <c r="J93" s="11" t="inlineStr">
        <is>
          <t xml:space="preserve">OPEN-WP10-05; OPEN-WP07-13: initialization/runtime clamp.</t>
        </is>
      </c>
      <c r="K93" s="16" t="str">
        <f>IF(OR(E93="string",E93="bool",AND(D93&gt;=G93,D93&lt;=H93)),"OK","ERROR")</f>
        <v>OK</v>
      </c>
    </row>
    <row r="94" ht="36" customHeight="1">
      <c r="A94" s="5" t="inlineStr">
        <is>
          <t xml:space="preserve">stat.max_energy.min</t>
        </is>
      </c>
      <c r="B94" s="8" t="inlineStr">
        <is>
          <t xml:space="preserve">Stats</t>
        </is>
      </c>
      <c r="C94" s="11" t="inlineStr">
        <is>
          <t xml:space="preserve">Нижняя граница max_energy</t>
        </is>
      </c>
      <c r="D94" s="14">
        <v>0</v>
      </c>
      <c r="E94" s="8" t="inlineStr">
        <is>
          <t xml:space="preserve">int</t>
        </is>
      </c>
      <c r="F94" s="8" t="inlineStr">
        <is>
          <t xml:space="preserve">energy</t>
        </is>
      </c>
      <c r="G94" s="14">
        <v>0</v>
      </c>
      <c r="H94" s="14">
        <v>10000</v>
      </c>
      <c r="I94" s="8" t="inlineStr">
        <is>
          <t xml:space="preserve">FIXED</t>
        </is>
      </c>
      <c r="J94" s="11" t="inlineStr">
        <is>
          <t xml:space="preserve">OPEN-WP10-05; OPEN-WP07-13: initialization/runtime clamp.</t>
        </is>
      </c>
      <c r="K94" s="16" t="str">
        <f>IF(OR(E94="string",E94="bool",AND(D94&gt;=G94,D94&lt;=H94)),"OK","ERROR")</f>
        <v>OK</v>
      </c>
    </row>
    <row r="95" ht="36" customHeight="1">
      <c r="A95" s="5" t="inlineStr">
        <is>
          <t xml:space="preserve">stat.max_energy.max</t>
        </is>
      </c>
      <c r="B95" s="8" t="inlineStr">
        <is>
          <t xml:space="preserve">Stats</t>
        </is>
      </c>
      <c r="C95" s="11" t="inlineStr">
        <is>
          <t xml:space="preserve">Верхняя граница max_energy</t>
        </is>
      </c>
      <c r="D95" s="14">
        <v>10000</v>
      </c>
      <c r="E95" s="8" t="inlineStr">
        <is>
          <t xml:space="preserve">int</t>
        </is>
      </c>
      <c r="F95" s="8" t="inlineStr">
        <is>
          <t xml:space="preserve">energy</t>
        </is>
      </c>
      <c r="G95" s="14">
        <v>0</v>
      </c>
      <c r="H95" s="14">
        <v>10000</v>
      </c>
      <c r="I95" s="8" t="inlineStr">
        <is>
          <t xml:space="preserve">FIXED</t>
        </is>
      </c>
      <c r="J95" s="11" t="inlineStr">
        <is>
          <t xml:space="preserve">OPEN-WP10-05; OPEN-WP07-13: initialization/runtime clamp.</t>
        </is>
      </c>
      <c r="K95" s="16" t="str">
        <f>IF(OR(E95="string",E95="bool",AND(D95&gt;=G95,D95&lt;=H95)),"OK","ERROR")</f>
        <v>OK</v>
      </c>
    </row>
    <row r="96" ht="36" customHeight="1">
      <c r="A96" s="5" t="inlineStr">
        <is>
          <t xml:space="preserve">stat.energy_regen.min</t>
        </is>
      </c>
      <c r="B96" s="8" t="inlineStr">
        <is>
          <t xml:space="preserve">Stats</t>
        </is>
      </c>
      <c r="C96" s="11" t="inlineStr">
        <is>
          <t xml:space="preserve">Нижняя граница energy_regen</t>
        </is>
      </c>
      <c r="D96" s="14">
        <v>0</v>
      </c>
      <c r="E96" s="8" t="inlineStr">
        <is>
          <t xml:space="preserve">int</t>
        </is>
      </c>
      <c r="F96" s="8" t="inlineStr">
        <is>
          <t xml:space="preserve">energy/tick</t>
        </is>
      </c>
      <c r="G96" s="14">
        <v>0</v>
      </c>
      <c r="H96" s="14">
        <v>1000</v>
      </c>
      <c r="I96" s="8" t="inlineStr">
        <is>
          <t xml:space="preserve">FIXED</t>
        </is>
      </c>
      <c r="J96" s="11" t="inlineStr">
        <is>
          <t xml:space="preserve">OPEN-WP10-05; OPEN-WP07-13: initialization/runtime clamp.</t>
        </is>
      </c>
      <c r="K96" s="16" t="str">
        <f>IF(OR(E96="string",E96="bool",AND(D96&gt;=G96,D96&lt;=H96)),"OK","ERROR")</f>
        <v>OK</v>
      </c>
    </row>
    <row r="97" ht="36" customHeight="1">
      <c r="A97" s="5" t="inlineStr">
        <is>
          <t xml:space="preserve">stat.energy_regen.max</t>
        </is>
      </c>
      <c r="B97" s="8" t="inlineStr">
        <is>
          <t xml:space="preserve">Stats</t>
        </is>
      </c>
      <c r="C97" s="11" t="inlineStr">
        <is>
          <t xml:space="preserve">Верхняя граница energy_regen</t>
        </is>
      </c>
      <c r="D97" s="14">
        <v>1000</v>
      </c>
      <c r="E97" s="8" t="inlineStr">
        <is>
          <t xml:space="preserve">int</t>
        </is>
      </c>
      <c r="F97" s="8" t="inlineStr">
        <is>
          <t xml:space="preserve">energy/tick</t>
        </is>
      </c>
      <c r="G97" s="14">
        <v>0</v>
      </c>
      <c r="H97" s="14">
        <v>1000</v>
      </c>
      <c r="I97" s="8" t="inlineStr">
        <is>
          <t xml:space="preserve">FIXED</t>
        </is>
      </c>
      <c r="J97" s="11" t="inlineStr">
        <is>
          <t xml:space="preserve">OPEN-WP10-05; OPEN-WP07-13: initialization/runtime clamp.</t>
        </is>
      </c>
      <c r="K97" s="16" t="str">
        <f>IF(OR(E97="string",E97="bool",AND(D97&gt;=G97,D97&lt;=H97)),"OK","ERROR")</f>
        <v>OK</v>
      </c>
    </row>
    <row r="98" ht="36" customHeight="1">
      <c r="A98" s="5" t="inlineStr">
        <is>
          <t xml:space="preserve">stat.power.min</t>
        </is>
      </c>
      <c r="B98" s="8" t="inlineStr">
        <is>
          <t xml:space="preserve">Stats</t>
        </is>
      </c>
      <c r="C98" s="11" t="inlineStr">
        <is>
          <t xml:space="preserve">Нижняя граница power</t>
        </is>
      </c>
      <c r="D98" s="14">
        <v>0</v>
      </c>
      <c r="E98" s="8" t="inlineStr">
        <is>
          <t xml:space="preserve">int</t>
        </is>
      </c>
      <c r="F98" s="8" t="inlineStr">
        <is>
          <t xml:space="preserve">rating</t>
        </is>
      </c>
      <c r="G98" s="14">
        <v>0</v>
      </c>
      <c r="H98" s="14">
        <v>1000</v>
      </c>
      <c r="I98" s="8" t="inlineStr">
        <is>
          <t xml:space="preserve">FIXED</t>
        </is>
      </c>
      <c r="J98" s="11" t="inlineStr">
        <is>
          <t xml:space="preserve">OPEN-WP10-05; OPEN-WP07-13: initialization/runtime clamp.</t>
        </is>
      </c>
      <c r="K98" s="16" t="str">
        <f>IF(OR(E98="string",E98="bool",AND(D98&gt;=G98,D98&lt;=H98)),"OK","ERROR")</f>
        <v>OK</v>
      </c>
    </row>
    <row r="99" ht="36" customHeight="1">
      <c r="A99" s="5" t="inlineStr">
        <is>
          <t xml:space="preserve">stat.power.max</t>
        </is>
      </c>
      <c r="B99" s="8" t="inlineStr">
        <is>
          <t xml:space="preserve">Stats</t>
        </is>
      </c>
      <c r="C99" s="11" t="inlineStr">
        <is>
          <t xml:space="preserve">Верхняя граница power</t>
        </is>
      </c>
      <c r="D99" s="14">
        <v>1000</v>
      </c>
      <c r="E99" s="8" t="inlineStr">
        <is>
          <t xml:space="preserve">int</t>
        </is>
      </c>
      <c r="F99" s="8" t="inlineStr">
        <is>
          <t xml:space="preserve">rating</t>
        </is>
      </c>
      <c r="G99" s="14">
        <v>0</v>
      </c>
      <c r="H99" s="14">
        <v>1000</v>
      </c>
      <c r="I99" s="8" t="inlineStr">
        <is>
          <t xml:space="preserve">FIXED</t>
        </is>
      </c>
      <c r="J99" s="11" t="inlineStr">
        <is>
          <t xml:space="preserve">OPEN-WP10-05; OPEN-WP07-13: initialization/runtime clamp.</t>
        </is>
      </c>
      <c r="K99" s="16" t="str">
        <f>IF(OR(E99="string",E99="bool",AND(D99&gt;=G99,D99&lt;=H99)),"OK","ERROR")</f>
        <v>OK</v>
      </c>
    </row>
    <row r="100" ht="36" customHeight="1">
      <c r="A100" s="5" t="inlineStr">
        <is>
          <t xml:space="preserve">stat.armor.min</t>
        </is>
      </c>
      <c r="B100" s="8" t="inlineStr">
        <is>
          <t xml:space="preserve">Stats</t>
        </is>
      </c>
      <c r="C100" s="11" t="inlineStr">
        <is>
          <t xml:space="preserve">Нижняя граница armor</t>
        </is>
      </c>
      <c r="D100" s="14">
        <v>0</v>
      </c>
      <c r="E100" s="8" t="inlineStr">
        <is>
          <t xml:space="preserve">int</t>
        </is>
      </c>
      <c r="F100" s="8" t="inlineStr">
        <is>
          <t xml:space="preserve">rating</t>
        </is>
      </c>
      <c r="G100" s="14">
        <v>0</v>
      </c>
      <c r="H100" s="14">
        <v>2000</v>
      </c>
      <c r="I100" s="8" t="inlineStr">
        <is>
          <t xml:space="preserve">FIXED</t>
        </is>
      </c>
      <c r="J100" s="11" t="inlineStr">
        <is>
          <t xml:space="preserve">OPEN-WP10-05; OPEN-WP07-13: initialization/runtime clamp.</t>
        </is>
      </c>
      <c r="K100" s="16" t="str">
        <f>IF(OR(E100="string",E100="bool",AND(D100&gt;=G100,D100&lt;=H100)),"OK","ERROR")</f>
        <v>OK</v>
      </c>
    </row>
    <row r="101" ht="36" customHeight="1">
      <c r="A101" s="5" t="inlineStr">
        <is>
          <t xml:space="preserve">stat.armor.max</t>
        </is>
      </c>
      <c r="B101" s="8" t="inlineStr">
        <is>
          <t xml:space="preserve">Stats</t>
        </is>
      </c>
      <c r="C101" s="11" t="inlineStr">
        <is>
          <t xml:space="preserve">Верхняя граница armor</t>
        </is>
      </c>
      <c r="D101" s="14">
        <v>2000</v>
      </c>
      <c r="E101" s="8" t="inlineStr">
        <is>
          <t xml:space="preserve">int</t>
        </is>
      </c>
      <c r="F101" s="8" t="inlineStr">
        <is>
          <t xml:space="preserve">rating</t>
        </is>
      </c>
      <c r="G101" s="14">
        <v>0</v>
      </c>
      <c r="H101" s="14">
        <v>2000</v>
      </c>
      <c r="I101" s="8" t="inlineStr">
        <is>
          <t xml:space="preserve">FIXED</t>
        </is>
      </c>
      <c r="J101" s="11" t="inlineStr">
        <is>
          <t xml:space="preserve">OPEN-WP10-05; OPEN-WP07-13: initialization/runtime clamp.</t>
        </is>
      </c>
      <c r="K101" s="16" t="str">
        <f>IF(OR(E101="string",E101="bool",AND(D101&gt;=G101,D101&lt;=H101)),"OK","ERROR")</f>
        <v>OK</v>
      </c>
    </row>
    <row r="102" ht="36" customHeight="1">
      <c r="A102" s="5" t="inlineStr">
        <is>
          <t xml:space="preserve">stat.precision.min</t>
        </is>
      </c>
      <c r="B102" s="8" t="inlineStr">
        <is>
          <t xml:space="preserve">Stats</t>
        </is>
      </c>
      <c r="C102" s="11" t="inlineStr">
        <is>
          <t xml:space="preserve">Нижняя граница precision</t>
        </is>
      </c>
      <c r="D102" s="14">
        <v>0</v>
      </c>
      <c r="E102" s="8" t="inlineStr">
        <is>
          <t xml:space="preserve">int</t>
        </is>
      </c>
      <c r="F102" s="8" t="inlineStr">
        <is>
          <t xml:space="preserve">rating</t>
        </is>
      </c>
      <c r="G102" s="14">
        <v>0</v>
      </c>
      <c r="H102" s="14">
        <v>1000</v>
      </c>
      <c r="I102" s="8" t="inlineStr">
        <is>
          <t xml:space="preserve">FIXED</t>
        </is>
      </c>
      <c r="J102" s="11" t="inlineStr">
        <is>
          <t xml:space="preserve">OPEN-WP10-05; OPEN-WP07-13: initialization/runtime clamp.</t>
        </is>
      </c>
      <c r="K102" s="16" t="str">
        <f>IF(OR(E102="string",E102="bool",AND(D102&gt;=G102,D102&lt;=H102)),"OK","ERROR")</f>
        <v>OK</v>
      </c>
    </row>
    <row r="103" ht="36" customHeight="1">
      <c r="A103" s="5" t="inlineStr">
        <is>
          <t xml:space="preserve">stat.precision.max</t>
        </is>
      </c>
      <c r="B103" s="8" t="inlineStr">
        <is>
          <t xml:space="preserve">Stats</t>
        </is>
      </c>
      <c r="C103" s="11" t="inlineStr">
        <is>
          <t xml:space="preserve">Верхняя граница precision</t>
        </is>
      </c>
      <c r="D103" s="14">
        <v>1000</v>
      </c>
      <c r="E103" s="8" t="inlineStr">
        <is>
          <t xml:space="preserve">int</t>
        </is>
      </c>
      <c r="F103" s="8" t="inlineStr">
        <is>
          <t xml:space="preserve">rating</t>
        </is>
      </c>
      <c r="G103" s="14">
        <v>0</v>
      </c>
      <c r="H103" s="14">
        <v>1000</v>
      </c>
      <c r="I103" s="8" t="inlineStr">
        <is>
          <t xml:space="preserve">FIXED</t>
        </is>
      </c>
      <c r="J103" s="11" t="inlineStr">
        <is>
          <t xml:space="preserve">OPEN-WP10-05; OPEN-WP07-13: initialization/runtime clamp.</t>
        </is>
      </c>
      <c r="K103" s="16" t="str">
        <f>IF(OR(E103="string",E103="bool",AND(D103&gt;=G103,D103&lt;=H103)),"OK","ERROR")</f>
        <v>OK</v>
      </c>
    </row>
    <row r="104" ht="36" customHeight="1">
      <c r="A104" s="5" t="inlineStr">
        <is>
          <t xml:space="preserve">stat.evasion.min</t>
        </is>
      </c>
      <c r="B104" s="8" t="inlineStr">
        <is>
          <t xml:space="preserve">Stats</t>
        </is>
      </c>
      <c r="C104" s="11" t="inlineStr">
        <is>
          <t xml:space="preserve">Нижняя граница evasion</t>
        </is>
      </c>
      <c r="D104" s="14">
        <v>0</v>
      </c>
      <c r="E104" s="8" t="inlineStr">
        <is>
          <t xml:space="preserve">int</t>
        </is>
      </c>
      <c r="F104" s="8" t="inlineStr">
        <is>
          <t xml:space="preserve">rating</t>
        </is>
      </c>
      <c r="G104" s="14">
        <v>0</v>
      </c>
      <c r="H104" s="14">
        <v>1000</v>
      </c>
      <c r="I104" s="8" t="inlineStr">
        <is>
          <t xml:space="preserve">FIXED</t>
        </is>
      </c>
      <c r="J104" s="11" t="inlineStr">
        <is>
          <t xml:space="preserve">OPEN-WP10-05; OPEN-WP07-13: initialization/runtime clamp.</t>
        </is>
      </c>
      <c r="K104" s="16" t="str">
        <f>IF(OR(E104="string",E104="bool",AND(D104&gt;=G104,D104&lt;=H104)),"OK","ERROR")</f>
        <v>OK</v>
      </c>
    </row>
    <row r="105" ht="36" customHeight="1">
      <c r="A105" s="5" t="inlineStr">
        <is>
          <t xml:space="preserve">stat.evasion.max</t>
        </is>
      </c>
      <c r="B105" s="8" t="inlineStr">
        <is>
          <t xml:space="preserve">Stats</t>
        </is>
      </c>
      <c r="C105" s="11" t="inlineStr">
        <is>
          <t xml:space="preserve">Верхняя граница evasion</t>
        </is>
      </c>
      <c r="D105" s="14">
        <v>1000</v>
      </c>
      <c r="E105" s="8" t="inlineStr">
        <is>
          <t xml:space="preserve">int</t>
        </is>
      </c>
      <c r="F105" s="8" t="inlineStr">
        <is>
          <t xml:space="preserve">rating</t>
        </is>
      </c>
      <c r="G105" s="14">
        <v>0</v>
      </c>
      <c r="H105" s="14">
        <v>1000</v>
      </c>
      <c r="I105" s="8" t="inlineStr">
        <is>
          <t xml:space="preserve">FIXED</t>
        </is>
      </c>
      <c r="J105" s="11" t="inlineStr">
        <is>
          <t xml:space="preserve">OPEN-WP10-05; OPEN-WP07-13: initialization/runtime clamp.</t>
        </is>
      </c>
      <c r="K105" s="16" t="str">
        <f>IF(OR(E105="string",E105="bool",AND(D105&gt;=G105,D105&lt;=H105)),"OK","ERROR")</f>
        <v>OK</v>
      </c>
    </row>
    <row r="106" ht="36" customHeight="1">
      <c r="A106" s="5" t="inlineStr">
        <is>
          <t xml:space="preserve">stat.guard.min</t>
        </is>
      </c>
      <c r="B106" s="8" t="inlineStr">
        <is>
          <t xml:space="preserve">Stats</t>
        </is>
      </c>
      <c r="C106" s="11" t="inlineStr">
        <is>
          <t xml:space="preserve">Нижняя граница guard</t>
        </is>
      </c>
      <c r="D106" s="14">
        <v>0</v>
      </c>
      <c r="E106" s="8" t="inlineStr">
        <is>
          <t xml:space="preserve">int</t>
        </is>
      </c>
      <c r="F106" s="8" t="inlineStr">
        <is>
          <t xml:space="preserve">rating</t>
        </is>
      </c>
      <c r="G106" s="14">
        <v>0</v>
      </c>
      <c r="H106" s="14">
        <v>1000</v>
      </c>
      <c r="I106" s="8" t="inlineStr">
        <is>
          <t xml:space="preserve">FIXED</t>
        </is>
      </c>
      <c r="J106" s="11" t="inlineStr">
        <is>
          <t xml:space="preserve">OPEN-WP10-05; OPEN-WP07-13: initialization/runtime clamp.</t>
        </is>
      </c>
      <c r="K106" s="16" t="str">
        <f>IF(OR(E106="string",E106="bool",AND(D106&gt;=G106,D106&lt;=H106)),"OK","ERROR")</f>
        <v>OK</v>
      </c>
    </row>
    <row r="107" ht="36" customHeight="1">
      <c r="A107" s="5" t="inlineStr">
        <is>
          <t xml:space="preserve">stat.guard.max</t>
        </is>
      </c>
      <c r="B107" s="8" t="inlineStr">
        <is>
          <t xml:space="preserve">Stats</t>
        </is>
      </c>
      <c r="C107" s="11" t="inlineStr">
        <is>
          <t xml:space="preserve">Верхняя граница guard</t>
        </is>
      </c>
      <c r="D107" s="14">
        <v>1000</v>
      </c>
      <c r="E107" s="8" t="inlineStr">
        <is>
          <t xml:space="preserve">int</t>
        </is>
      </c>
      <c r="F107" s="8" t="inlineStr">
        <is>
          <t xml:space="preserve">rating</t>
        </is>
      </c>
      <c r="G107" s="14">
        <v>0</v>
      </c>
      <c r="H107" s="14">
        <v>1000</v>
      </c>
      <c r="I107" s="8" t="inlineStr">
        <is>
          <t xml:space="preserve">FIXED</t>
        </is>
      </c>
      <c r="J107" s="11" t="inlineStr">
        <is>
          <t xml:space="preserve">OPEN-WP10-05; OPEN-WP07-13: initialization/runtime clamp.</t>
        </is>
      </c>
      <c r="K107" s="16" t="str">
        <f>IF(OR(E107="string",E107="bool",AND(D107&gt;=G107,D107&lt;=H107)),"OK","ERROR")</f>
        <v>OK</v>
      </c>
    </row>
    <row r="108" ht="36" customHeight="1">
      <c r="A108" s="5" t="inlineStr">
        <is>
          <t xml:space="preserve">stat.guard_break.min</t>
        </is>
      </c>
      <c r="B108" s="8" t="inlineStr">
        <is>
          <t xml:space="preserve">Stats</t>
        </is>
      </c>
      <c r="C108" s="11" t="inlineStr">
        <is>
          <t xml:space="preserve">Нижняя граница guard_break</t>
        </is>
      </c>
      <c r="D108" s="14">
        <v>0</v>
      </c>
      <c r="E108" s="8" t="inlineStr">
        <is>
          <t xml:space="preserve">int</t>
        </is>
      </c>
      <c r="F108" s="8" t="inlineStr">
        <is>
          <t xml:space="preserve">rating</t>
        </is>
      </c>
      <c r="G108" s="14">
        <v>0</v>
      </c>
      <c r="H108" s="14">
        <v>1000</v>
      </c>
      <c r="I108" s="8" t="inlineStr">
        <is>
          <t xml:space="preserve">FIXED</t>
        </is>
      </c>
      <c r="J108" s="11" t="inlineStr">
        <is>
          <t xml:space="preserve">OPEN-WP10-05; OPEN-WP07-13: initialization/runtime clamp.</t>
        </is>
      </c>
      <c r="K108" s="16" t="str">
        <f>IF(OR(E108="string",E108="bool",AND(D108&gt;=G108,D108&lt;=H108)),"OK","ERROR")</f>
        <v>OK</v>
      </c>
    </row>
    <row r="109" ht="36" customHeight="1">
      <c r="A109" s="5" t="inlineStr">
        <is>
          <t xml:space="preserve">stat.guard_break.max</t>
        </is>
      </c>
      <c r="B109" s="8" t="inlineStr">
        <is>
          <t xml:space="preserve">Stats</t>
        </is>
      </c>
      <c r="C109" s="11" t="inlineStr">
        <is>
          <t xml:space="preserve">Верхняя граница guard_break</t>
        </is>
      </c>
      <c r="D109" s="14">
        <v>1000</v>
      </c>
      <c r="E109" s="8" t="inlineStr">
        <is>
          <t xml:space="preserve">int</t>
        </is>
      </c>
      <c r="F109" s="8" t="inlineStr">
        <is>
          <t xml:space="preserve">rating</t>
        </is>
      </c>
      <c r="G109" s="14">
        <v>0</v>
      </c>
      <c r="H109" s="14">
        <v>1000</v>
      </c>
      <c r="I109" s="8" t="inlineStr">
        <is>
          <t xml:space="preserve">FIXED</t>
        </is>
      </c>
      <c r="J109" s="11" t="inlineStr">
        <is>
          <t xml:space="preserve">OPEN-WP10-05; OPEN-WP07-13: initialization/runtime clamp.</t>
        </is>
      </c>
      <c r="K109" s="16" t="str">
        <f>IF(OR(E109="string",E109="bool",AND(D109&gt;=G109,D109&lt;=H109)),"OK","ERROR")</f>
        <v>OK</v>
      </c>
    </row>
    <row r="110" ht="36" customHeight="1">
      <c r="A110" s="5" t="inlineStr">
        <is>
          <t xml:space="preserve">stat.move_speed.min</t>
        </is>
      </c>
      <c r="B110" s="8" t="inlineStr">
        <is>
          <t xml:space="preserve">Stats</t>
        </is>
      </c>
      <c r="C110" s="11" t="inlineStr">
        <is>
          <t xml:space="preserve">Нижняя граница move_speed</t>
        </is>
      </c>
      <c r="D110" s="14">
        <v>1</v>
      </c>
      <c r="E110" s="8" t="inlineStr">
        <is>
          <t xml:space="preserve">int</t>
        </is>
      </c>
      <c r="F110" s="8" t="inlineStr">
        <is>
          <t xml:space="preserve">distance/tick</t>
        </is>
      </c>
      <c r="G110" s="14">
        <v>1</v>
      </c>
      <c r="H110" s="14">
        <v>500</v>
      </c>
      <c r="I110" s="8" t="inlineStr">
        <is>
          <t xml:space="preserve">FIXED</t>
        </is>
      </c>
      <c r="J110" s="11" t="inlineStr">
        <is>
          <t xml:space="preserve">OPEN-WP10-05; OPEN-WP07-13: initialization/runtime clamp.</t>
        </is>
      </c>
      <c r="K110" s="16" t="str">
        <f>IF(OR(E110="string",E110="bool",AND(D110&gt;=G110,D110&lt;=H110)),"OK","ERROR")</f>
        <v>OK</v>
      </c>
    </row>
    <row r="111" ht="36" customHeight="1">
      <c r="A111" s="5" t="inlineStr">
        <is>
          <t xml:space="preserve">stat.move_speed.max</t>
        </is>
      </c>
      <c r="B111" s="8" t="inlineStr">
        <is>
          <t xml:space="preserve">Stats</t>
        </is>
      </c>
      <c r="C111" s="11" t="inlineStr">
        <is>
          <t xml:space="preserve">Верхняя граница move_speed</t>
        </is>
      </c>
      <c r="D111" s="14">
        <v>500</v>
      </c>
      <c r="E111" s="8" t="inlineStr">
        <is>
          <t xml:space="preserve">int</t>
        </is>
      </c>
      <c r="F111" s="8" t="inlineStr">
        <is>
          <t xml:space="preserve">distance/tick</t>
        </is>
      </c>
      <c r="G111" s="14">
        <v>1</v>
      </c>
      <c r="H111" s="14">
        <v>500</v>
      </c>
      <c r="I111" s="8" t="inlineStr">
        <is>
          <t xml:space="preserve">FIXED</t>
        </is>
      </c>
      <c r="J111" s="11" t="inlineStr">
        <is>
          <t xml:space="preserve">OPEN-WP10-05; OPEN-WP07-13: initialization/runtime clamp.</t>
        </is>
      </c>
      <c r="K111" s="16" t="str">
        <f>IF(OR(E111="string",E111="bool",AND(D111&gt;=G111,D111&lt;=H111)),"OK","ERROR")</f>
        <v>OK</v>
      </c>
    </row>
    <row r="112" ht="36" customHeight="1">
      <c r="A112" s="5" t="inlineStr">
        <is>
          <t xml:space="preserve">stat.action_speed.min</t>
        </is>
      </c>
      <c r="B112" s="8" t="inlineStr">
        <is>
          <t xml:space="preserve">Stats</t>
        </is>
      </c>
      <c r="C112" s="11" t="inlineStr">
        <is>
          <t xml:space="preserve">Нижняя граница action_speed</t>
        </is>
      </c>
      <c r="D112" s="14">
        <v>1</v>
      </c>
      <c r="E112" s="8" t="inlineStr">
        <is>
          <t xml:space="preserve">int</t>
        </is>
      </c>
      <c r="F112" s="8" t="inlineStr">
        <is>
          <t xml:space="preserve">rating</t>
        </is>
      </c>
      <c r="G112" s="14">
        <v>1</v>
      </c>
      <c r="H112" s="14">
        <v>500</v>
      </c>
      <c r="I112" s="8" t="inlineStr">
        <is>
          <t xml:space="preserve">FIXED</t>
        </is>
      </c>
      <c r="J112" s="11" t="inlineStr">
        <is>
          <t xml:space="preserve">OPEN-WP10-05; OPEN-WP07-13: initialization/runtime clamp.</t>
        </is>
      </c>
      <c r="K112" s="16" t="str">
        <f>IF(OR(E112="string",E112="bool",AND(D112&gt;=G112,D112&lt;=H112)),"OK","ERROR")</f>
        <v>OK</v>
      </c>
    </row>
    <row r="113" ht="36" customHeight="1">
      <c r="A113" s="5" t="inlineStr">
        <is>
          <t xml:space="preserve">stat.action_speed.max</t>
        </is>
      </c>
      <c r="B113" s="8" t="inlineStr">
        <is>
          <t xml:space="preserve">Stats</t>
        </is>
      </c>
      <c r="C113" s="11" t="inlineStr">
        <is>
          <t xml:space="preserve">Верхняя граница action_speed</t>
        </is>
      </c>
      <c r="D113" s="14">
        <v>500</v>
      </c>
      <c r="E113" s="8" t="inlineStr">
        <is>
          <t xml:space="preserve">int</t>
        </is>
      </c>
      <c r="F113" s="8" t="inlineStr">
        <is>
          <t xml:space="preserve">rating</t>
        </is>
      </c>
      <c r="G113" s="14">
        <v>1</v>
      </c>
      <c r="H113" s="14">
        <v>500</v>
      </c>
      <c r="I113" s="8" t="inlineStr">
        <is>
          <t xml:space="preserve">FIXED</t>
        </is>
      </c>
      <c r="J113" s="11" t="inlineStr">
        <is>
          <t xml:space="preserve">OPEN-WP10-05; OPEN-WP07-13: initialization/runtime clamp.</t>
        </is>
      </c>
      <c r="K113" s="16" t="str">
        <f>IF(OR(E113="string",E113="bool",AND(D113&gt;=G113,D113&lt;=H113)),"OK","ERROR")</f>
        <v>OK</v>
      </c>
    </row>
    <row r="114" ht="36" customHeight="1">
      <c r="A114" s="5" t="inlineStr">
        <is>
          <t xml:space="preserve">stat.initiative.min</t>
        </is>
      </c>
      <c r="B114" s="8" t="inlineStr">
        <is>
          <t xml:space="preserve">Stats</t>
        </is>
      </c>
      <c r="C114" s="11" t="inlineStr">
        <is>
          <t xml:space="preserve">Нижняя граница initiative</t>
        </is>
      </c>
      <c r="D114" s="14">
        <v>0</v>
      </c>
      <c r="E114" s="8" t="inlineStr">
        <is>
          <t xml:space="preserve">int</t>
        </is>
      </c>
      <c r="F114" s="8" t="inlineStr">
        <is>
          <t xml:space="preserve">rating</t>
        </is>
      </c>
      <c r="G114" s="14">
        <v>0</v>
      </c>
      <c r="H114" s="14">
        <v>1000</v>
      </c>
      <c r="I114" s="8" t="inlineStr">
        <is>
          <t xml:space="preserve">FIXED</t>
        </is>
      </c>
      <c r="J114" s="11" t="inlineStr">
        <is>
          <t xml:space="preserve">OPEN-WP10-05; OPEN-WP07-13: initialization/runtime clamp.</t>
        </is>
      </c>
      <c r="K114" s="16" t="str">
        <f>IF(OR(E114="string",E114="bool",AND(D114&gt;=G114,D114&lt;=H114)),"OK","ERROR")</f>
        <v>OK</v>
      </c>
    </row>
    <row r="115" ht="36" customHeight="1">
      <c r="A115" s="5" t="inlineStr">
        <is>
          <t xml:space="preserve">stat.initiative.max</t>
        </is>
      </c>
      <c r="B115" s="8" t="inlineStr">
        <is>
          <t xml:space="preserve">Stats</t>
        </is>
      </c>
      <c r="C115" s="11" t="inlineStr">
        <is>
          <t xml:space="preserve">Верхняя граница initiative</t>
        </is>
      </c>
      <c r="D115" s="14">
        <v>1000</v>
      </c>
      <c r="E115" s="8" t="inlineStr">
        <is>
          <t xml:space="preserve">int</t>
        </is>
      </c>
      <c r="F115" s="8" t="inlineStr">
        <is>
          <t xml:space="preserve">rating</t>
        </is>
      </c>
      <c r="G115" s="14">
        <v>0</v>
      </c>
      <c r="H115" s="14">
        <v>1000</v>
      </c>
      <c r="I115" s="8" t="inlineStr">
        <is>
          <t xml:space="preserve">FIXED</t>
        </is>
      </c>
      <c r="J115" s="11" t="inlineStr">
        <is>
          <t xml:space="preserve">OPEN-WP10-05; OPEN-WP07-13: initialization/runtime clamp.</t>
        </is>
      </c>
      <c r="K115" s="16" t="str">
        <f>IF(OR(E115="string",E115="bool",AND(D115&gt;=G115,D115&lt;=H115)),"OK","ERROR")</f>
        <v>OK</v>
      </c>
    </row>
    <row r="116" ht="36" customHeight="1">
      <c r="A116" s="5" t="inlineStr">
        <is>
          <t xml:space="preserve">stat.control_power.min</t>
        </is>
      </c>
      <c r="B116" s="8" t="inlineStr">
        <is>
          <t xml:space="preserve">Stats</t>
        </is>
      </c>
      <c r="C116" s="11" t="inlineStr">
        <is>
          <t xml:space="preserve">Нижняя граница control_power</t>
        </is>
      </c>
      <c r="D116" s="14">
        <v>0</v>
      </c>
      <c r="E116" s="8" t="inlineStr">
        <is>
          <t xml:space="preserve">int</t>
        </is>
      </c>
      <c r="F116" s="8" t="inlineStr">
        <is>
          <t xml:space="preserve">rating</t>
        </is>
      </c>
      <c r="G116" s="14">
        <v>0</v>
      </c>
      <c r="H116" s="14">
        <v>1000</v>
      </c>
      <c r="I116" s="8" t="inlineStr">
        <is>
          <t xml:space="preserve">FIXED</t>
        </is>
      </c>
      <c r="J116" s="11" t="inlineStr">
        <is>
          <t xml:space="preserve">OPEN-WP10-05; OPEN-WP07-13: initialization/runtime clamp.</t>
        </is>
      </c>
      <c r="K116" s="16" t="str">
        <f>IF(OR(E116="string",E116="bool",AND(D116&gt;=G116,D116&lt;=H116)),"OK","ERROR")</f>
        <v>OK</v>
      </c>
    </row>
    <row r="117" ht="36" customHeight="1">
      <c r="A117" s="5" t="inlineStr">
        <is>
          <t xml:space="preserve">stat.control_power.max</t>
        </is>
      </c>
      <c r="B117" s="8" t="inlineStr">
        <is>
          <t xml:space="preserve">Stats</t>
        </is>
      </c>
      <c r="C117" s="11" t="inlineStr">
        <is>
          <t xml:space="preserve">Верхняя граница control_power</t>
        </is>
      </c>
      <c r="D117" s="14">
        <v>1000</v>
      </c>
      <c r="E117" s="8" t="inlineStr">
        <is>
          <t xml:space="preserve">int</t>
        </is>
      </c>
      <c r="F117" s="8" t="inlineStr">
        <is>
          <t xml:space="preserve">rating</t>
        </is>
      </c>
      <c r="G117" s="14">
        <v>0</v>
      </c>
      <c r="H117" s="14">
        <v>1000</v>
      </c>
      <c r="I117" s="8" t="inlineStr">
        <is>
          <t xml:space="preserve">FIXED</t>
        </is>
      </c>
      <c r="J117" s="11" t="inlineStr">
        <is>
          <t xml:space="preserve">OPEN-WP10-05; OPEN-WP07-13: initialization/runtime clamp.</t>
        </is>
      </c>
      <c r="K117" s="16" t="str">
        <f>IF(OR(E117="string",E117="bool",AND(D117&gt;=G117,D117&lt;=H117)),"OK","ERROR")</f>
        <v>OK</v>
      </c>
    </row>
    <row r="118" ht="36" customHeight="1">
      <c r="A118" s="5" t="inlineStr">
        <is>
          <t xml:space="preserve">stat.control_resistance.min</t>
        </is>
      </c>
      <c r="B118" s="8" t="inlineStr">
        <is>
          <t xml:space="preserve">Stats</t>
        </is>
      </c>
      <c r="C118" s="11" t="inlineStr">
        <is>
          <t xml:space="preserve">Нижняя граница control_resistance</t>
        </is>
      </c>
      <c r="D118" s="14">
        <v>0</v>
      </c>
      <c r="E118" s="8" t="inlineStr">
        <is>
          <t xml:space="preserve">int</t>
        </is>
      </c>
      <c r="F118" s="8" t="inlineStr">
        <is>
          <t xml:space="preserve">rating</t>
        </is>
      </c>
      <c r="G118" s="14">
        <v>0</v>
      </c>
      <c r="H118" s="14">
        <v>1000</v>
      </c>
      <c r="I118" s="8" t="inlineStr">
        <is>
          <t xml:space="preserve">FIXED</t>
        </is>
      </c>
      <c r="J118" s="11" t="inlineStr">
        <is>
          <t xml:space="preserve">OPEN-WP10-05; OPEN-WP07-13: initialization/runtime clamp.</t>
        </is>
      </c>
      <c r="K118" s="16" t="str">
        <f>IF(OR(E118="string",E118="bool",AND(D118&gt;=G118,D118&lt;=H118)),"OK","ERROR")</f>
        <v>OK</v>
      </c>
    </row>
    <row r="119" ht="36" customHeight="1">
      <c r="A119" s="5" t="inlineStr">
        <is>
          <t xml:space="preserve">stat.control_resistance.max</t>
        </is>
      </c>
      <c r="B119" s="8" t="inlineStr">
        <is>
          <t xml:space="preserve">Stats</t>
        </is>
      </c>
      <c r="C119" s="11" t="inlineStr">
        <is>
          <t xml:space="preserve">Верхняя граница control_resistance</t>
        </is>
      </c>
      <c r="D119" s="14">
        <v>1000</v>
      </c>
      <c r="E119" s="8" t="inlineStr">
        <is>
          <t xml:space="preserve">int</t>
        </is>
      </c>
      <c r="F119" s="8" t="inlineStr">
        <is>
          <t xml:space="preserve">rating</t>
        </is>
      </c>
      <c r="G119" s="14">
        <v>0</v>
      </c>
      <c r="H119" s="14">
        <v>1000</v>
      </c>
      <c r="I119" s="8" t="inlineStr">
        <is>
          <t xml:space="preserve">FIXED</t>
        </is>
      </c>
      <c r="J119" s="11" t="inlineStr">
        <is>
          <t xml:space="preserve">OPEN-WP10-05; OPEN-WP07-13: initialization/runtime clamp.</t>
        </is>
      </c>
      <c r="K119" s="16" t="str">
        <f>IF(OR(E119="string",E119="bool",AND(D119&gt;=G119,D119&lt;=H119)),"OK","ERROR")</f>
        <v>OK</v>
      </c>
    </row>
    <row r="120" ht="36" customHeight="1">
      <c r="A120" s="5" t="inlineStr">
        <is>
          <t xml:space="preserve">stat.mass.min</t>
        </is>
      </c>
      <c r="B120" s="8" t="inlineStr">
        <is>
          <t xml:space="preserve">Stats</t>
        </is>
      </c>
      <c r="C120" s="11" t="inlineStr">
        <is>
          <t xml:space="preserve">Нижняя граница mass</t>
        </is>
      </c>
      <c r="D120" s="14">
        <v>1</v>
      </c>
      <c r="E120" s="8" t="inlineStr">
        <is>
          <t xml:space="preserve">int</t>
        </is>
      </c>
      <c r="F120" s="8" t="inlineStr">
        <is>
          <t xml:space="preserve">mass rating</t>
        </is>
      </c>
      <c r="G120" s="14">
        <v>1</v>
      </c>
      <c r="H120" s="14">
        <v>2000</v>
      </c>
      <c r="I120" s="8" t="inlineStr">
        <is>
          <t xml:space="preserve">FIXED</t>
        </is>
      </c>
      <c r="J120" s="11" t="inlineStr">
        <is>
          <t xml:space="preserve">OPEN-WP10-05; OPEN-WP07-13: initialization/runtime clamp.</t>
        </is>
      </c>
      <c r="K120" s="16" t="str">
        <f>IF(OR(E120="string",E120="bool",AND(D120&gt;=G120,D120&lt;=H120)),"OK","ERROR")</f>
        <v>OK</v>
      </c>
    </row>
    <row r="121" ht="36" customHeight="1">
      <c r="A121" s="5" t="inlineStr">
        <is>
          <t xml:space="preserve">stat.mass.max</t>
        </is>
      </c>
      <c r="B121" s="8" t="inlineStr">
        <is>
          <t xml:space="preserve">Stats</t>
        </is>
      </c>
      <c r="C121" s="11" t="inlineStr">
        <is>
          <t xml:space="preserve">Верхняя граница mass</t>
        </is>
      </c>
      <c r="D121" s="14">
        <v>2000</v>
      </c>
      <c r="E121" s="8" t="inlineStr">
        <is>
          <t xml:space="preserve">int</t>
        </is>
      </c>
      <c r="F121" s="8" t="inlineStr">
        <is>
          <t xml:space="preserve">mass rating</t>
        </is>
      </c>
      <c r="G121" s="14">
        <v>1</v>
      </c>
      <c r="H121" s="14">
        <v>2000</v>
      </c>
      <c r="I121" s="8" t="inlineStr">
        <is>
          <t xml:space="preserve">FIXED</t>
        </is>
      </c>
      <c r="J121" s="11" t="inlineStr">
        <is>
          <t xml:space="preserve">OPEN-WP10-05; OPEN-WP07-13: initialization/runtime clamp.</t>
        </is>
      </c>
      <c r="K121" s="16" t="str">
        <f>IF(OR(E121="string",E121="bool",AND(D121&gt;=G121,D121&lt;=H121)),"OK","ERROR")</f>
        <v>OK</v>
      </c>
    </row>
    <row r="122" ht="36" customHeight="1">
      <c r="A122" s="5" t="inlineStr">
        <is>
          <t xml:space="preserve">global.control.max_trigger_depth</t>
        </is>
      </c>
      <c r="B122" s="8" t="inlineStr">
        <is>
          <t xml:space="preserve">Control</t>
        </is>
      </c>
      <c r="C122" s="11" t="inlineStr">
        <is>
          <t xml:space="preserve">Максимальная глубина causal closure</t>
        </is>
      </c>
      <c r="D122" s="14">
        <v>8</v>
      </c>
      <c r="E122" s="8" t="inlineStr">
        <is>
          <t xml:space="preserve">int</t>
        </is>
      </c>
      <c r="F122" s="8" t="inlineStr">
        <is>
          <t xml:space="preserve">causal levels</t>
        </is>
      </c>
      <c r="G122" s="14">
        <v>1</v>
      </c>
      <c r="H122" s="14">
        <v>32</v>
      </c>
      <c r="I122" s="8" t="inlineStr">
        <is>
          <t xml:space="preserve">FIXED</t>
        </is>
      </c>
      <c r="J122" s="11" t="inlineStr">
        <is>
          <t xml:space="preserve">OPEN-WP10-13; eligible depth overflow is fatal.</t>
        </is>
      </c>
      <c r="K122" s="16" t="str">
        <f>IF(OR(E122="string",E122="bool",AND(D122&gt;=G122,D122&lt;=H122)),"OK","ERROR")</f>
        <v>OK</v>
      </c>
    </row>
    <row r="123" ht="36" customHeight="1">
      <c r="A123" s="5" t="inlineStr">
        <is>
          <t xml:space="preserve">global.control.max_triggers_per_tick</t>
        </is>
      </c>
      <c r="B123" s="8" t="inlineStr">
        <is>
          <t xml:space="preserve">Control</t>
        </is>
      </c>
      <c r="C123" s="11" t="inlineStr">
        <is>
          <t xml:space="preserve">Лимит admitted trigger nodes за tick</t>
        </is>
      </c>
      <c r="D123" s="14">
        <v>128</v>
      </c>
      <c r="E123" s="8" t="inlineStr">
        <is>
          <t xml:space="preserve">int</t>
        </is>
      </c>
      <c r="F123" s="8" t="inlineStr">
        <is>
          <t xml:space="preserve">nodes/tick</t>
        </is>
      </c>
      <c r="G123" s="14">
        <v>1</v>
      </c>
      <c r="H123" s="14">
        <v>4096</v>
      </c>
      <c r="I123" s="8" t="inlineStr">
        <is>
          <t xml:space="preserve">FIXED</t>
        </is>
      </c>
      <c r="J123" s="11" t="inlineStr">
        <is>
          <t xml:space="preserve">OPEN-WP10-13; resets each tick.</t>
        </is>
      </c>
      <c r="K123" s="16" t="str">
        <f>IF(OR(E123="string",E123="bool",AND(D123&gt;=G123,D123&lt;=H123)),"OK","ERROR")</f>
        <v>OK</v>
      </c>
    </row>
    <row r="124" ht="36" customHeight="1">
      <c r="A124" s="5" t="inlineStr">
        <is>
          <t xml:space="preserve">global.control.max_effect_instances_per_fighter</t>
        </is>
      </c>
      <c r="B124" s="8" t="inlineStr">
        <is>
          <t xml:space="preserve">Control</t>
        </is>
      </c>
      <c r="C124" s="11" t="inlineStr">
        <is>
          <t xml:space="preserve">Лимит занятых effect stack groups</t>
        </is>
      </c>
      <c r="D124" s="14">
        <v>32</v>
      </c>
      <c r="E124" s="8" t="inlineStr">
        <is>
          <t xml:space="preserve">int</t>
        </is>
      </c>
      <c r="F124" s="8" t="inlineStr">
        <is>
          <t xml:space="preserve">groups/fighter</t>
        </is>
      </c>
      <c r="G124" s="14">
        <v>1</v>
      </c>
      <c r="H124" s="14">
        <v>128</v>
      </c>
      <c r="I124" s="8" t="inlineStr">
        <is>
          <t xml:space="preserve">FIXED</t>
        </is>
      </c>
      <c r="J124" s="11" t="inlineStr">
        <is>
          <t xml:space="preserve">OPEN-WP10-13; replacement at cap is legal.</t>
        </is>
      </c>
      <c r="K124" s="16" t="str">
        <f>IF(OR(E124="string",E124="bool",AND(D124&gt;=G124,D124&lt;=H124)),"OK","ERROR")</f>
        <v>OK</v>
      </c>
    </row>
    <row r="125" ht="36" customHeight="1">
      <c r="A125" s="5" t="inlineStr">
        <is>
          <t xml:space="preserve">global.control.knockdown_fall_ticks</t>
        </is>
      </c>
      <c r="B125" s="8" t="inlineStr">
        <is>
          <t xml:space="preserve">Control</t>
        </is>
      </c>
      <c r="C125" s="11" t="inlineStr">
        <is>
          <t xml:space="preserve">Knockdown: длительность Fall</t>
        </is>
      </c>
      <c r="D125" s="14">
        <v>2</v>
      </c>
      <c r="E125" s="8" t="inlineStr">
        <is>
          <t xml:space="preserve">int</t>
        </is>
      </c>
      <c r="F125" s="8" t="inlineStr">
        <is>
          <t xml:space="preserve">ticks</t>
        </is>
      </c>
      <c r="G125" s="14">
        <v>1</v>
      </c>
      <c r="H125" s="14">
        <v>100</v>
      </c>
      <c r="I125" s="8" t="inlineStr">
        <is>
          <t xml:space="preserve">FIXED</t>
        </is>
      </c>
      <c r="J125" s="11" t="inlineStr">
        <is>
          <t xml:space="preserve">OPEN-WP10-20; half-open stage boundaries.</t>
        </is>
      </c>
      <c r="K125" s="16" t="str">
        <f>IF(OR(E125="string",E125="bool",AND(D125&gt;=G125,D125&lt;=H125)),"OK","ERROR")</f>
        <v>OK</v>
      </c>
    </row>
    <row r="126" ht="36" customHeight="1">
      <c r="A126" s="5" t="inlineStr">
        <is>
          <t xml:space="preserve">global.control.knockdown_grounded_ticks</t>
        </is>
      </c>
      <c r="B126" s="8" t="inlineStr">
        <is>
          <t xml:space="preserve">Control</t>
        </is>
      </c>
      <c r="C126" s="11" t="inlineStr">
        <is>
          <t xml:space="preserve">Knockdown: длительность Grounded</t>
        </is>
      </c>
      <c r="D126" s="14">
        <v>6</v>
      </c>
      <c r="E126" s="8" t="inlineStr">
        <is>
          <t xml:space="preserve">int</t>
        </is>
      </c>
      <c r="F126" s="8" t="inlineStr">
        <is>
          <t xml:space="preserve">ticks</t>
        </is>
      </c>
      <c r="G126" s="14">
        <v>1</v>
      </c>
      <c r="H126" s="14">
        <v>100</v>
      </c>
      <c r="I126" s="8" t="inlineStr">
        <is>
          <t xml:space="preserve">FIXED</t>
        </is>
      </c>
      <c r="J126" s="11" t="inlineStr">
        <is>
          <t xml:space="preserve">OPEN-WP10-20; half-open stage boundaries.</t>
        </is>
      </c>
      <c r="K126" s="16" t="str">
        <f>IF(OR(E126="string",E126="bool",AND(D126&gt;=G126,D126&lt;=H126)),"OK","ERROR")</f>
        <v>OK</v>
      </c>
    </row>
    <row r="127" ht="36" customHeight="1">
      <c r="A127" s="5" t="inlineStr">
        <is>
          <t xml:space="preserve">global.control.knockdown_getup_ticks</t>
        </is>
      </c>
      <c r="B127" s="8" t="inlineStr">
        <is>
          <t xml:space="preserve">Control</t>
        </is>
      </c>
      <c r="C127" s="11" t="inlineStr">
        <is>
          <t xml:space="preserve">Knockdown: длительность GetUp</t>
        </is>
      </c>
      <c r="D127" s="14">
        <v>3</v>
      </c>
      <c r="E127" s="8" t="inlineStr">
        <is>
          <t xml:space="preserve">int</t>
        </is>
      </c>
      <c r="F127" s="8" t="inlineStr">
        <is>
          <t xml:space="preserve">ticks</t>
        </is>
      </c>
      <c r="G127" s="14">
        <v>1</v>
      </c>
      <c r="H127" s="14">
        <v>100</v>
      </c>
      <c r="I127" s="8" t="inlineStr">
        <is>
          <t xml:space="preserve">FIXED</t>
        </is>
      </c>
      <c r="J127" s="11" t="inlineStr">
        <is>
          <t xml:space="preserve">OPEN-WP10-20; wakeup in phase 2.</t>
        </is>
      </c>
      <c r="K127" s="16" t="str">
        <f>IF(OR(E127="string",E127="bool",AND(D127&gt;=G127,D127&lt;=H127)),"OK","ERROR")</f>
        <v>OK</v>
      </c>
    </row>
  </sheetData>
  <mergeCells count="3">
    <mergeCell ref="A1:K1"/>
    <mergeCell ref="A2:K2"/>
    <mergeCell ref="A3:K3"/>
  </mergeCells>
  <phoneticPr fontId="13" type="noConversion"/>
  <conditionalFormatting sqref="K6:K91">
    <cfRule type="containsText" dxfId="47" priority="1" operator="containsText" text="ERROR"/>
    <cfRule type="containsText" dxfId="46" priority="2" operator="containsText" text="OK"/>
    <cfRule type="containsText" dxfId="45" priority="4" operator="containsText" text="REVIEW"/>
    <cfRule type="containsText" dxfId="44" priority="5" operator="containsText" text="PENDING"/>
  </conditionalFormatting>
  <dataValidations count="2">
    <dataValidation type="list" sqref="E6:E91" xr:uid="{00000000-0002-0000-0100-000000000000}">
      <formula1>"int,fp,string,bool"</formula1>
    </dataValidation>
    <dataValidation type="list" sqref="I6:I91" xr:uid="{00000000-0002-0000-0100-000001000000}">
      <formula1>"Fixed,Hypothesis,Approved,Deprecated"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"/>
  <sheetViews>
    <sheetView showGridLines="0" workbookViewId="0">
      <selection sqref="A1:AA1"/>
    </sheetView>
  </sheetViews>
  <sheetFormatPr defaultRowHeight="14.25"/>
  <cols>
    <col min="1" max="1" width="16" customWidth="1"/>
    <col min="2" max="2" width="18" customWidth="1"/>
    <col min="3" max="3" width="14" customWidth="1"/>
    <col min="4" max="4" width="12" customWidth="1"/>
    <col min="5" max="6" width="10" customWidth="1"/>
    <col min="7" max="7" width="11" customWidth="1"/>
    <col min="8" max="9" width="10" customWidth="1"/>
    <col min="10" max="12" width="12" customWidth="1"/>
    <col min="13" max="13" width="11" customWidth="1"/>
    <col min="14" max="14" width="13" customWidth="1"/>
    <col min="15" max="15" width="15" customWidth="1"/>
    <col min="16" max="16" width="10" customWidth="1"/>
    <col min="17" max="17" width="12" customWidth="1"/>
    <col min="18" max="18" width="15" customWidth="1"/>
    <col min="19" max="20" width="14" customWidth="1"/>
    <col min="21" max="21" width="13" customWidth="1"/>
    <col min="22" max="23" width="15" customWidth="1"/>
    <col min="24" max="24" width="22" customWidth="1"/>
    <col min="25" max="25" width="48" customWidth="1"/>
    <col min="26" max="26" width="13" customWidth="1"/>
    <col min="27" max="27" width="12" customWidth="1"/>
  </cols>
  <sheetData>
    <row r="1" spans="1:27" ht="30" customHeight="1">
      <c r="A1" s="63" t="s">
        <v>392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1.95" customHeight="1">
      <c r="A2" s="64" t="s">
        <v>393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32.1" customHeight="1">
      <c r="A3" s="65" t="s">
        <v>394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5" spans="1:27" ht="44.1" customHeight="1">
      <c r="A5" s="1" t="s">
        <v>395</v>
      </c>
      <c r="B5" s="2" t="s">
        <v>396</v>
      </c>
      <c r="C5" s="2" t="s">
        <v>397</v>
      </c>
      <c r="D5" s="2" t="s">
        <v>398</v>
      </c>
      <c r="E5" s="2" t="s">
        <v>26</v>
      </c>
      <c r="F5" s="2" t="s">
        <v>31</v>
      </c>
      <c r="G5" s="2" t="s">
        <v>399</v>
      </c>
      <c r="H5" s="2" t="s">
        <v>400</v>
      </c>
      <c r="I5" s="2" t="s">
        <v>401</v>
      </c>
      <c r="J5" s="2" t="s">
        <v>402</v>
      </c>
      <c r="K5" s="2" t="s">
        <v>37</v>
      </c>
      <c r="L5" s="2" t="s">
        <v>403</v>
      </c>
      <c r="M5" s="2" t="s">
        <v>404</v>
      </c>
      <c r="N5" s="2" t="s">
        <v>405</v>
      </c>
      <c r="O5" s="2" t="s">
        <v>406</v>
      </c>
      <c r="P5" s="2" t="s">
        <v>407</v>
      </c>
      <c r="Q5" s="2" t="s">
        <v>408</v>
      </c>
      <c r="R5" s="2" t="s">
        <v>409</v>
      </c>
      <c r="S5" s="2" t="s">
        <v>410</v>
      </c>
      <c r="T5" s="2" t="s">
        <v>411</v>
      </c>
      <c r="U5" s="2" t="s">
        <v>412</v>
      </c>
      <c r="V5" s="2" t="s">
        <v>413</v>
      </c>
      <c r="W5" s="2" t="s">
        <v>414</v>
      </c>
      <c r="X5" s="2" t="s">
        <v>415</v>
      </c>
      <c r="Y5" s="2" t="s">
        <v>416</v>
      </c>
      <c r="Z5" s="2" t="s">
        <v>112</v>
      </c>
      <c r="AA5" s="3" t="s">
        <v>114</v>
      </c>
    </row>
    <row r="6" spans="1:27" ht="36" customHeight="1">
      <c r="A6" s="4" t="s">
        <v>417</v>
      </c>
      <c r="B6" s="7" t="s">
        <v>13</v>
      </c>
      <c r="C6" s="4" t="s">
        <v>418</v>
      </c>
      <c r="D6" s="19">
        <v>1650</v>
      </c>
      <c r="E6" s="22">
        <v>130</v>
      </c>
      <c r="F6" s="22">
        <v>75</v>
      </c>
      <c r="G6" s="22">
        <v>95</v>
      </c>
      <c r="H6" s="22">
        <v>55</v>
      </c>
      <c r="I6" s="22">
        <v>105</v>
      </c>
      <c r="J6" s="22">
        <v>120</v>
      </c>
      <c r="K6" s="22">
        <v>70</v>
      </c>
      <c r="L6" s="22">
        <v>85</v>
      </c>
      <c r="M6" s="22">
        <v>85</v>
      </c>
      <c r="N6" s="22">
        <v>125</v>
      </c>
      <c r="O6" s="22">
        <v>125</v>
      </c>
      <c r="P6" s="22">
        <v>130</v>
      </c>
      <c r="Q6" s="19">
        <v>1000</v>
      </c>
      <c r="R6" s="22">
        <v>12</v>
      </c>
      <c r="S6" s="22">
        <v>520</v>
      </c>
      <c r="T6" s="22">
        <v>0</v>
      </c>
      <c r="U6" s="22">
        <v>1000</v>
      </c>
      <c r="V6" s="22">
        <v>260</v>
      </c>
      <c r="W6" s="25">
        <f>ROUND(AVERAGE(E6:P6),0)</f>
        <v>100</v>
      </c>
      <c r="X6" s="7" t="s">
        <v>419</v>
      </c>
      <c r="Y6" s="10" t="s">
        <v>420</v>
      </c>
      <c r="Z6" s="7" t="s">
        <v>23</v>
      </c>
      <c r="AA6" s="16" t="str">
        <f>IF(AND(A6&lt;&gt;"",D6&gt;0,Q6&gt;0,R6&gt;=0,T6&gt;=0,T6&lt;=U6,V6&gt;0),"OK","ERROR")</f>
        <v>OK</v>
      </c>
    </row>
    <row r="7" spans="1:27" ht="36" customHeight="1">
      <c r="A7" s="5" t="s">
        <v>421</v>
      </c>
      <c r="B7" s="8" t="s">
        <v>14</v>
      </c>
      <c r="C7" s="5" t="s">
        <v>422</v>
      </c>
      <c r="D7" s="20">
        <v>1150</v>
      </c>
      <c r="E7" s="23">
        <v>100</v>
      </c>
      <c r="F7" s="23">
        <v>40</v>
      </c>
      <c r="G7" s="23">
        <v>125</v>
      </c>
      <c r="H7" s="23">
        <v>135</v>
      </c>
      <c r="I7" s="23">
        <v>65</v>
      </c>
      <c r="J7" s="23">
        <v>80</v>
      </c>
      <c r="K7" s="23">
        <v>135</v>
      </c>
      <c r="L7" s="23">
        <v>125</v>
      </c>
      <c r="M7" s="23">
        <v>130</v>
      </c>
      <c r="N7" s="23">
        <v>75</v>
      </c>
      <c r="O7" s="23">
        <v>70</v>
      </c>
      <c r="P7" s="23">
        <v>70</v>
      </c>
      <c r="Q7" s="20">
        <v>1000</v>
      </c>
      <c r="R7" s="23">
        <v>15</v>
      </c>
      <c r="S7" s="23">
        <v>430</v>
      </c>
      <c r="T7" s="23">
        <v>0</v>
      </c>
      <c r="U7" s="23">
        <v>1000</v>
      </c>
      <c r="V7" s="23">
        <v>180</v>
      </c>
      <c r="W7" s="26">
        <f>ROUND(AVERAGE(E7:P7),0)</f>
        <v>96</v>
      </c>
      <c r="X7" s="8" t="s">
        <v>423</v>
      </c>
      <c r="Y7" s="11" t="s">
        <v>424</v>
      </c>
      <c r="Z7" s="8" t="s">
        <v>23</v>
      </c>
      <c r="AA7" s="17" t="str">
        <f>IF(AND(A7&lt;&gt;"",D7&gt;0,Q7&gt;0,R7&gt;=0,T7&gt;=0,T7&lt;=U7,V7&gt;0),"OK","ERROR")</f>
        <v>OK</v>
      </c>
    </row>
    <row r="8" spans="1:27" ht="36" customHeight="1">
      <c r="A8" s="6" t="s">
        <v>425</v>
      </c>
      <c r="B8" s="9" t="s">
        <v>15</v>
      </c>
      <c r="C8" s="6" t="s">
        <v>426</v>
      </c>
      <c r="D8" s="21">
        <v>1450</v>
      </c>
      <c r="E8" s="24">
        <v>110</v>
      </c>
      <c r="F8" s="24">
        <v>95</v>
      </c>
      <c r="G8" s="24">
        <v>90</v>
      </c>
      <c r="H8" s="24">
        <v>45</v>
      </c>
      <c r="I8" s="24">
        <v>140</v>
      </c>
      <c r="J8" s="24">
        <v>105</v>
      </c>
      <c r="K8" s="24">
        <v>75</v>
      </c>
      <c r="L8" s="24">
        <v>105</v>
      </c>
      <c r="M8" s="24">
        <v>95</v>
      </c>
      <c r="N8" s="24">
        <v>145</v>
      </c>
      <c r="O8" s="24">
        <v>130</v>
      </c>
      <c r="P8" s="24">
        <v>150</v>
      </c>
      <c r="Q8" s="21">
        <v>1000</v>
      </c>
      <c r="R8" s="24">
        <v>11</v>
      </c>
      <c r="S8" s="24">
        <v>550</v>
      </c>
      <c r="T8" s="24">
        <v>0</v>
      </c>
      <c r="U8" s="24">
        <v>1000</v>
      </c>
      <c r="V8" s="24">
        <v>300</v>
      </c>
      <c r="W8" s="27">
        <f>ROUND(AVERAGE(E8:P8),0)</f>
        <v>107</v>
      </c>
      <c r="X8" s="9" t="s">
        <v>427</v>
      </c>
      <c r="Y8" s="12" t="s">
        <v>428</v>
      </c>
      <c r="Z8" s="9" t="s">
        <v>23</v>
      </c>
      <c r="AA8" s="18" t="str">
        <f>IF(AND(A8&lt;&gt;"",D8&gt;0,Q8&gt;0,R8&gt;=0,T8&gt;=0,T8&lt;=U8,V8&gt;0),"OK","ERROR")</f>
        <v>OK</v>
      </c>
    </row>
  </sheetData>
  <mergeCells count="3">
    <mergeCell ref="A1:AA1"/>
    <mergeCell ref="A2:AA2"/>
    <mergeCell ref="A3:AA3"/>
  </mergeCells>
  <conditionalFormatting sqref="AA6:AA8">
    <cfRule type="containsText" dxfId="43" priority="1" operator="containsText" text="ERROR"/>
    <cfRule type="containsText" dxfId="42" priority="2" operator="containsText" text="OK"/>
    <cfRule type="containsText" dxfId="41" priority="4" operator="containsText" text="REVIEW"/>
    <cfRule type="containsText" dxfId="40" priority="5" operator="containsText" text="PENDING"/>
  </conditionalFormatting>
  <dataValidations count="1">
    <dataValidation type="list" sqref="Z6:Z8" xr:uid="{00000000-0002-0000-0200-000000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29"/>
  <sheetViews>
    <sheetView showGridLines="0" workbookViewId="0">
      <selection sqref="A1:BF1"/>
    </sheetView>
  </sheetViews>
  <sheetFormatPr defaultRowHeight="14.25"/>
  <cols>
    <col min="1" max="1" width="28" customWidth="1"/>
    <col min="2" max="2" width="13" customWidth="1"/>
    <col min="3" max="3" width="24" customWidth="1"/>
    <col min="4" max="4" width="12" customWidth="1"/>
    <col min="5" max="5" width="20" customWidth="1"/>
    <col min="6" max="6" width="44" customWidth="1"/>
    <col min="7" max="7" width="12" customWidth="1"/>
    <col min="8" max="9" width="15" customWidth="1"/>
    <col min="10" max="11" width="13" customWidth="1"/>
    <col min="12" max="12" width="12" customWidth="1"/>
    <col min="13" max="13" width="13" customWidth="1"/>
    <col min="14" max="14" width="14" customWidth="1"/>
    <col min="15" max="15" width="13" customWidth="1"/>
    <col min="16" max="16" width="12" customWidth="1"/>
    <col min="17" max="17" width="10" customWidth="1"/>
    <col min="18" max="20" width="14" customWidth="1"/>
    <col min="21" max="21" width="11" customWidth="1"/>
    <col min="22" max="22" width="20" customWidth="1"/>
    <col min="23" max="23" width="10" customWidth="1"/>
    <col min="24" max="24" width="15" customWidth="1"/>
    <col min="25" max="26" width="14" customWidth="1"/>
    <col min="27" max="30" width="12" customWidth="1"/>
    <col min="31" max="31" width="14" customWidth="1"/>
    <col min="32" max="32" width="20" customWidth="1"/>
    <col min="33" max="34" width="10" customWidth="1"/>
    <col min="35" max="37" width="11" customWidth="1"/>
    <col min="38" max="40" width="15" customWidth="1"/>
    <col min="41" max="41" width="14" customWidth="1"/>
    <col min="42" max="44" width="12" customWidth="1"/>
    <col min="45" max="45" width="13" customWidth="1"/>
    <col min="46" max="47" width="12" customWidth="1"/>
    <col min="48" max="48" width="16" customWidth="1"/>
    <col min="49" max="50" width="13" customWidth="1"/>
    <col min="51" max="52" width="14" customWidth="1"/>
    <col min="53" max="53" width="16" customWidth="1"/>
    <col min="54" max="54" width="15" customWidth="1"/>
    <col min="55" max="55" width="17" customWidth="1"/>
    <col min="56" max="56" width="13" customWidth="1"/>
    <col min="57" max="57" width="12" customWidth="1"/>
    <col min="58" max="58" width="50" customWidth="1"/>
    <col min="59" max="59" width="20" customWidth="1"/>
    <col min="60" max="60" width="20" customWidth="1"/>
    <col min="61" max="61" width="30" customWidth="1"/>
    <col min="62" max="62" width="30" customWidth="1"/>
    <col min="63" max="63" width="30" customWidth="1"/>
  </cols>
  <sheetData>
    <row r="1" spans="1:58" ht="30" customHeight="1">
      <c r="A1" s="63" t="s">
        <v>429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</row>
    <row r="2" spans="1:58" ht="21.95" customHeight="1">
      <c r="A2" s="64" t="s">
        <v>430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</row>
    <row r="3" spans="1:58" ht="32.1" customHeight="1">
      <c r="A3" s="65" t="s">
        <v>431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</row>
    <row r="5" spans="1:58" ht="44.1" customHeight="1">
      <c r="A5" s="1" t="s">
        <v>432</v>
      </c>
      <c r="B5" s="2" t="s">
        <v>395</v>
      </c>
      <c r="C5" s="2" t="s">
        <v>396</v>
      </c>
      <c r="D5" s="2" t="s">
        <v>433</v>
      </c>
      <c r="E5" s="2" t="s">
        <v>434</v>
      </c>
      <c r="F5" s="2" t="s">
        <v>435</v>
      </c>
      <c r="G5" s="2" t="s">
        <v>436</v>
      </c>
      <c r="H5" s="2" t="s">
        <v>437</v>
      </c>
      <c r="I5" s="2" t="s">
        <v>438</v>
      </c>
      <c r="J5" s="2" t="s">
        <v>439</v>
      </c>
      <c r="K5" s="2" t="s">
        <v>440</v>
      </c>
      <c r="L5" s="2" t="s">
        <v>441</v>
      </c>
      <c r="M5" s="2" t="s">
        <v>442</v>
      </c>
      <c r="N5" s="2" t="s">
        <v>443</v>
      </c>
      <c r="O5" s="2" t="s">
        <v>444</v>
      </c>
      <c r="P5" s="2" t="s">
        <v>445</v>
      </c>
      <c r="Q5" s="2" t="s">
        <v>446</v>
      </c>
      <c r="R5" s="2" t="s">
        <v>447</v>
      </c>
      <c r="S5" s="2" t="s">
        <v>448</v>
      </c>
      <c r="T5" s="2" t="s">
        <v>449</v>
      </c>
      <c r="U5" s="2" t="s">
        <v>450</v>
      </c>
      <c r="V5" s="2" t="s">
        <v>451</v>
      </c>
      <c r="W5" s="2" t="s">
        <v>452</v>
      </c>
      <c r="X5" s="2" t="s">
        <v>453</v>
      </c>
      <c r="Y5" s="2" t="s">
        <v>454</v>
      </c>
      <c r="Z5" s="2" t="s">
        <v>455</v>
      </c>
      <c r="AA5" s="2" t="s">
        <v>456</v>
      </c>
      <c r="AB5" s="2" t="s">
        <v>457</v>
      </c>
      <c r="AC5" s="2" t="s">
        <v>458</v>
      </c>
      <c r="AD5" s="2" t="s">
        <v>459</v>
      </c>
      <c r="AE5" s="2" t="s">
        <v>460</v>
      </c>
      <c r="AF5" s="2" t="s">
        <v>461</v>
      </c>
      <c r="AG5" s="2" t="s">
        <v>462</v>
      </c>
      <c r="AH5" s="2" t="s">
        <v>463</v>
      </c>
      <c r="AI5" s="2" t="s">
        <v>464</v>
      </c>
      <c r="AJ5" s="2" t="s">
        <v>465</v>
      </c>
      <c r="AK5" s="2" t="s">
        <v>466</v>
      </c>
      <c r="AL5" s="2" t="s">
        <v>467</v>
      </c>
      <c r="AM5" s="2" t="s">
        <v>468</v>
      </c>
      <c r="AN5" s="2" t="s">
        <v>469</v>
      </c>
      <c r="AO5" s="2" t="s">
        <v>470</v>
      </c>
      <c r="AP5" s="2" t="s">
        <v>471</v>
      </c>
      <c r="AQ5" s="2" t="s">
        <v>472</v>
      </c>
      <c r="AR5" s="2" t="s">
        <v>473</v>
      </c>
      <c r="AS5" s="2" t="s">
        <v>474</v>
      </c>
      <c r="AT5" s="2" t="s">
        <v>475</v>
      </c>
      <c r="AU5" s="2" t="s">
        <v>476</v>
      </c>
      <c r="AV5" s="2" t="s">
        <v>477</v>
      </c>
      <c r="AW5" s="2" t="s">
        <v>478</v>
      </c>
      <c r="AX5" s="2" t="s">
        <v>479</v>
      </c>
      <c r="AY5" s="2" t="s">
        <v>480</v>
      </c>
      <c r="AZ5" s="2" t="s">
        <v>481</v>
      </c>
      <c r="BA5" s="2" t="s">
        <v>482</v>
      </c>
      <c r="BB5" s="2" t="s">
        <v>483</v>
      </c>
      <c r="BC5" s="2" t="s">
        <v>484</v>
      </c>
      <c r="BD5" s="2" t="s">
        <v>112</v>
      </c>
      <c r="BE5" s="2" t="s">
        <v>114</v>
      </c>
      <c r="BF5" s="3" t="s">
        <v>113</v>
      </c>
      <c r="BG5" s="2" t="inlineStr">
        <is>
          <t xml:space="preserve">Hit Interrupt Strength</t>
        </is>
      </c>
      <c r="BH5" s="2" t="inlineStr">
        <is>
          <t xml:space="preserve">Hit Interrupt Min Strength</t>
        </is>
      </c>
      <c r="BI5" s="2" t="inlineStr">
        <is>
          <t xml:space="preserve">Hit Interruptible Phases</t>
        </is>
      </c>
      <c r="BJ5" s="2" t="inlineStr">
        <is>
          <t xml:space="preserve">Protected Phases</t>
        </is>
      </c>
      <c r="BK5" s="2" t="inlineStr">
        <is>
          <t xml:space="preserve">Ignored Control Categories</t>
        </is>
      </c>
    </row>
    <row r="6" spans="1:58" ht="36" customHeight="1">
      <c r="A6" s="4" t="s">
        <v>485</v>
      </c>
      <c r="B6" s="4" t="s">
        <v>486</v>
      </c>
      <c r="C6" s="7" t="s">
        <v>487</v>
      </c>
      <c r="D6" s="7" t="s">
        <v>488</v>
      </c>
      <c r="E6" s="7" t="s">
        <v>489</v>
      </c>
      <c r="F6" s="10" t="s">
        <v>490</v>
      </c>
      <c r="G6" s="19">
        <v>650</v>
      </c>
      <c r="H6" s="22">
        <v>0</v>
      </c>
      <c r="I6" s="22">
        <v>1500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1</v>
      </c>
      <c r="S6" s="22">
        <v>1</v>
      </c>
      <c r="T6" s="22">
        <v>1</v>
      </c>
      <c r="U6" s="22">
        <v>5</v>
      </c>
      <c r="V6" s="7"/>
      <c r="W6" s="22">
        <v>0</v>
      </c>
      <c r="X6" s="22">
        <v>1</v>
      </c>
      <c r="Y6" s="22">
        <v>1</v>
      </c>
      <c r="Z6" s="22">
        <v>1</v>
      </c>
      <c r="AA6" s="22">
        <v>0</v>
      </c>
      <c r="AB6" s="22">
        <v>5</v>
      </c>
      <c r="AC6" s="22">
        <v>0</v>
      </c>
      <c r="AD6" s="22">
        <v>0</v>
      </c>
      <c r="AE6" s="22">
        <v>5</v>
      </c>
      <c r="AF6" s="7" t="s">
        <v>491</v>
      </c>
      <c r="AG6" s="28" t="b">
        <v>0</v>
      </c>
      <c r="AH6" s="28" t="b">
        <v>0</v>
      </c>
      <c r="AI6" s="28" t="b">
        <v>0</v>
      </c>
      <c r="AJ6" s="28" t="b">
        <v>0</v>
      </c>
      <c r="AK6" s="28" t="b">
        <v>1</v>
      </c>
      <c r="AL6" s="22">
        <v>0</v>
      </c>
      <c r="AM6" s="22">
        <v>0</v>
      </c>
      <c r="AN6" s="22">
        <v>0</v>
      </c>
      <c r="AO6" s="7" t="s">
        <v>492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4</v>
      </c>
      <c r="AZ6" s="22">
        <v>1000</v>
      </c>
      <c r="BA6" s="22">
        <v>0</v>
      </c>
      <c r="BB6" s="25">
        <f>IF(B6="all",0,N6+ROUND(VLOOKUP(B6,'Fighter Stats'!$A$6:$E$8,5,FALSE)*O6/'Global Config'!$D$12,0))</f>
        <v>0</v>
      </c>
      <c r="BC6" s="25">
        <f>ROUND(BB6*(1-('Global Config'!$D$36/('Global Config'!$D$36+'Global Config'!$D$23))),0)</f>
        <v>0</v>
      </c>
      <c r="BD6" s="7" t="s">
        <v>23</v>
      </c>
      <c r="BE6" s="16" t="str">
        <f t="shared" ref="BE6:BE29" si="0">IF(AND(A6&lt;&gt;"",H6&lt;=I6,J6&lt;=K6,S6&lt;=R6,R6&lt;=T6,Y6&lt;=X6,X6&lt;=Z6,AT6&lt;=AS6,AS6&lt;=AU6,AW6&lt;=AX6,AY6&gt;=1,L6&gt;=0,M6&gt;=0),"OK","ERROR")</f>
        <v>OK</v>
      </c>
      <c r="BF6" s="10" t="s">
        <v>493</v>
      </c>
      <c r="BG6" s="22">
        <v>0</v>
      </c>
      <c r="BH6" s="22">
        <v>1</v>
      </c>
      <c r="BI6" s="7" t="inlineStr">
        <is>
          <t xml:space="preserve">Startup|Active</t>
        </is>
      </c>
      <c r="BJ6" s="7" t="inlineStr">
        <is>
          <t xml:space="preserve"/>
        </is>
      </c>
      <c r="BK6" s="7" t="inlineStr">
        <is>
          <t xml:space="preserve"/>
        </is>
      </c>
    </row>
    <row r="7" spans="1:58" ht="36" customHeight="1">
      <c r="A7" s="5" t="s">
        <v>494</v>
      </c>
      <c r="B7" s="5" t="s">
        <v>486</v>
      </c>
      <c r="C7" s="8" t="s">
        <v>495</v>
      </c>
      <c r="D7" s="8" t="s">
        <v>488</v>
      </c>
      <c r="E7" s="8" t="s">
        <v>489</v>
      </c>
      <c r="F7" s="11" t="s">
        <v>496</v>
      </c>
      <c r="G7" s="20">
        <v>450</v>
      </c>
      <c r="H7" s="23">
        <v>1600</v>
      </c>
      <c r="I7" s="23">
        <v>3000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1</v>
      </c>
      <c r="S7" s="23">
        <v>1</v>
      </c>
      <c r="T7" s="23">
        <v>1</v>
      </c>
      <c r="U7" s="23">
        <v>5</v>
      </c>
      <c r="V7" s="8"/>
      <c r="W7" s="23">
        <v>0</v>
      </c>
      <c r="X7" s="23">
        <v>1</v>
      </c>
      <c r="Y7" s="23">
        <v>1</v>
      </c>
      <c r="Z7" s="23">
        <v>1</v>
      </c>
      <c r="AA7" s="23">
        <v>0</v>
      </c>
      <c r="AB7" s="23">
        <v>5</v>
      </c>
      <c r="AC7" s="23">
        <v>0</v>
      </c>
      <c r="AD7" s="23">
        <v>0</v>
      </c>
      <c r="AE7" s="23">
        <v>5</v>
      </c>
      <c r="AF7" s="8" t="s">
        <v>491</v>
      </c>
      <c r="AG7" s="29" t="b">
        <v>0</v>
      </c>
      <c r="AH7" s="29" t="b">
        <v>0</v>
      </c>
      <c r="AI7" s="29" t="b">
        <v>0</v>
      </c>
      <c r="AJ7" s="29" t="b">
        <v>0</v>
      </c>
      <c r="AK7" s="29" t="b">
        <v>1</v>
      </c>
      <c r="AL7" s="23">
        <v>0</v>
      </c>
      <c r="AM7" s="23">
        <v>0</v>
      </c>
      <c r="AN7" s="23">
        <v>0</v>
      </c>
      <c r="AO7" s="8" t="s">
        <v>497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0</v>
      </c>
      <c r="AY7" s="23">
        <v>3</v>
      </c>
      <c r="AZ7" s="23">
        <v>1000</v>
      </c>
      <c r="BA7" s="23">
        <v>0</v>
      </c>
      <c r="BB7" s="26">
        <f>IF(B7="all",0,N7+ROUND(VLOOKUP(B7,'Fighter Stats'!$A$6:$E$8,5,FALSE)*O7/'Global Config'!$D$12,0))</f>
        <v>0</v>
      </c>
      <c r="BC7" s="26">
        <f>ROUND(BB7*(1-('Global Config'!$D$36/('Global Config'!$D$36+'Global Config'!$D$23))),0)</f>
        <v>0</v>
      </c>
      <c r="BD7" s="8" t="s">
        <v>23</v>
      </c>
      <c r="BE7" s="17" t="str">
        <f t="shared" si="0"/>
        <v>OK</v>
      </c>
      <c r="BF7" s="11" t="s">
        <v>498</v>
      </c>
      <c r="BG7" s="22">
        <v>0</v>
      </c>
      <c r="BH7" s="22">
        <v>1</v>
      </c>
      <c r="BI7" s="7" t="inlineStr">
        <is>
          <t xml:space="preserve">Startup|Active</t>
        </is>
      </c>
      <c r="BJ7" s="7" t="inlineStr">
        <is>
          <t xml:space="preserve"/>
        </is>
      </c>
      <c r="BK7" s="7" t="inlineStr">
        <is>
          <t xml:space="preserve"/>
        </is>
      </c>
    </row>
    <row r="8" spans="1:58" ht="36" customHeight="1">
      <c r="A8" s="5" t="s">
        <v>499</v>
      </c>
      <c r="B8" s="5" t="s">
        <v>486</v>
      </c>
      <c r="C8" s="8" t="s">
        <v>500</v>
      </c>
      <c r="D8" s="8" t="s">
        <v>488</v>
      </c>
      <c r="E8" s="8" t="s">
        <v>501</v>
      </c>
      <c r="F8" s="11" t="s">
        <v>502</v>
      </c>
      <c r="G8" s="20">
        <v>150</v>
      </c>
      <c r="H8" s="23">
        <v>0</v>
      </c>
      <c r="I8" s="23">
        <v>10000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3</v>
      </c>
      <c r="V8" s="8"/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1</v>
      </c>
      <c r="AC8" s="23">
        <v>0</v>
      </c>
      <c r="AD8" s="23">
        <v>0</v>
      </c>
      <c r="AE8" s="23">
        <v>1</v>
      </c>
      <c r="AF8" s="8" t="s">
        <v>491</v>
      </c>
      <c r="AG8" s="29" t="b">
        <v>0</v>
      </c>
      <c r="AH8" s="29" t="b">
        <v>0</v>
      </c>
      <c r="AI8" s="29" t="b">
        <v>0</v>
      </c>
      <c r="AJ8" s="29" t="b">
        <v>0</v>
      </c>
      <c r="AK8" s="29" t="b">
        <v>0</v>
      </c>
      <c r="AL8" s="23">
        <v>0</v>
      </c>
      <c r="AM8" s="23">
        <v>0</v>
      </c>
      <c r="AN8" s="23">
        <v>0</v>
      </c>
      <c r="AO8" s="8" t="s">
        <v>503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2</v>
      </c>
      <c r="AZ8" s="23">
        <v>1000</v>
      </c>
      <c r="BA8" s="23">
        <v>0</v>
      </c>
      <c r="BB8" s="26">
        <f>IF(B8="all",0,N8+ROUND(VLOOKUP(B8,'Fighter Stats'!$A$6:$E$8,5,FALSE)*O8/'Global Config'!$D$12,0))</f>
        <v>0</v>
      </c>
      <c r="BC8" s="26">
        <f>ROUND(BB8*(1-('Global Config'!$D$36/('Global Config'!$D$36+'Global Config'!$D$23))),0)</f>
        <v>0</v>
      </c>
      <c r="BD8" s="8" t="s">
        <v>23</v>
      </c>
      <c r="BE8" s="17" t="str">
        <f t="shared" si="0"/>
        <v>OK</v>
      </c>
      <c r="BF8" s="11" t="s">
        <v>504</v>
      </c>
      <c r="BG8" s="22">
        <v>0</v>
      </c>
      <c r="BH8" s="22">
        <v>1</v>
      </c>
      <c r="BI8" s="7" t="inlineStr">
        <is>
          <t xml:space="preserve">Startup</t>
        </is>
      </c>
      <c r="BJ8" s="7" t="inlineStr">
        <is>
          <t xml:space="preserve"/>
        </is>
      </c>
      <c r="BK8" s="7" t="inlineStr">
        <is>
          <t xml:space="preserve"/>
        </is>
      </c>
    </row>
    <row r="9" spans="1:58" ht="36" customHeight="1">
      <c r="A9" s="5" t="s">
        <v>505</v>
      </c>
      <c r="B9" s="5" t="s">
        <v>417</v>
      </c>
      <c r="C9" s="8" t="s">
        <v>506</v>
      </c>
      <c r="D9" s="8" t="s">
        <v>507</v>
      </c>
      <c r="E9" s="8" t="s">
        <v>508</v>
      </c>
      <c r="F9" s="11" t="s">
        <v>509</v>
      </c>
      <c r="G9" s="20">
        <v>1000</v>
      </c>
      <c r="H9" s="23">
        <v>100</v>
      </c>
      <c r="I9" s="23">
        <v>900</v>
      </c>
      <c r="J9" s="23">
        <v>0</v>
      </c>
      <c r="K9" s="23">
        <v>1050</v>
      </c>
      <c r="L9" s="23">
        <v>0</v>
      </c>
      <c r="M9" s="23">
        <v>0</v>
      </c>
      <c r="N9" s="23">
        <v>30</v>
      </c>
      <c r="O9" s="23">
        <v>450</v>
      </c>
      <c r="P9" s="23">
        <v>12</v>
      </c>
      <c r="Q9" s="23">
        <v>4</v>
      </c>
      <c r="R9" s="23">
        <v>3</v>
      </c>
      <c r="S9" s="23">
        <v>2</v>
      </c>
      <c r="T9" s="23">
        <v>5</v>
      </c>
      <c r="U9" s="23">
        <v>1</v>
      </c>
      <c r="V9" s="8" t="s">
        <v>510</v>
      </c>
      <c r="W9" s="23">
        <v>1</v>
      </c>
      <c r="X9" s="23">
        <v>5</v>
      </c>
      <c r="Y9" s="23">
        <v>3</v>
      </c>
      <c r="Z9" s="23">
        <v>8</v>
      </c>
      <c r="AA9" s="23">
        <v>0</v>
      </c>
      <c r="AB9" s="23">
        <v>20</v>
      </c>
      <c r="AC9" s="23">
        <v>20</v>
      </c>
      <c r="AD9" s="23">
        <v>0</v>
      </c>
      <c r="AE9" s="23">
        <v>20</v>
      </c>
      <c r="AF9" s="8" t="s">
        <v>511</v>
      </c>
      <c r="AG9" s="29" t="b">
        <v>1</v>
      </c>
      <c r="AH9" s="29" t="b">
        <v>1</v>
      </c>
      <c r="AI9" s="29" t="b">
        <v>0</v>
      </c>
      <c r="AJ9" s="29" t="b">
        <v>0</v>
      </c>
      <c r="AK9" s="29" t="b">
        <v>0</v>
      </c>
      <c r="AL9" s="23">
        <v>0</v>
      </c>
      <c r="AM9" s="23">
        <v>0</v>
      </c>
      <c r="AN9" s="23">
        <v>0</v>
      </c>
      <c r="AO9" s="8" t="s">
        <v>503</v>
      </c>
      <c r="AP9" s="23">
        <v>0</v>
      </c>
      <c r="AQ9" s="23">
        <v>20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2</v>
      </c>
      <c r="AZ9" s="23">
        <v>1000</v>
      </c>
      <c r="BA9" s="23">
        <v>0</v>
      </c>
      <c r="BB9" s="26">
        <f>IF(B9="all",0,N9+ROUND(VLOOKUP(B9,'Fighter Stats'!$A$6:$E$8,5,FALSE)*O9/'Global Config'!$D$12,0))</f>
        <v>89</v>
      </c>
      <c r="BC9" s="26">
        <f>ROUND(BB9*(1-('Global Config'!$D$36/('Global Config'!$D$36+'Global Config'!$D$23))),0)</f>
        <v>59</v>
      </c>
      <c r="BD9" s="8" t="s">
        <v>23</v>
      </c>
      <c r="BE9" s="17" t="str">
        <f t="shared" si="0"/>
        <v>OK</v>
      </c>
      <c r="BF9" s="11" t="s">
        <v>512</v>
      </c>
      <c r="BG9" s="22">
        <v>1</v>
      </c>
      <c r="BH9" s="22">
        <v>1</v>
      </c>
      <c r="BI9" s="7" t="inlineStr">
        <is>
          <t xml:space="preserve">Startup</t>
        </is>
      </c>
      <c r="BJ9" s="7" t="inlineStr">
        <is>
          <t xml:space="preserve"/>
        </is>
      </c>
      <c r="BK9" s="7" t="inlineStr">
        <is>
          <t xml:space="preserve"/>
        </is>
      </c>
    </row>
    <row r="10" spans="1:58" ht="36" customHeight="1">
      <c r="A10" s="5" t="s">
        <v>513</v>
      </c>
      <c r="B10" s="5" t="s">
        <v>417</v>
      </c>
      <c r="C10" s="8" t="s">
        <v>514</v>
      </c>
      <c r="D10" s="8" t="s">
        <v>507</v>
      </c>
      <c r="E10" s="8" t="s">
        <v>515</v>
      </c>
      <c r="F10" s="11" t="s">
        <v>516</v>
      </c>
      <c r="G10" s="20">
        <v>720</v>
      </c>
      <c r="H10" s="23">
        <v>400</v>
      </c>
      <c r="I10" s="23">
        <v>1350</v>
      </c>
      <c r="J10" s="23">
        <v>150</v>
      </c>
      <c r="K10" s="23">
        <v>1700</v>
      </c>
      <c r="L10" s="23">
        <v>180</v>
      </c>
      <c r="M10" s="23">
        <v>0</v>
      </c>
      <c r="N10" s="23">
        <v>60</v>
      </c>
      <c r="O10" s="23">
        <v>900</v>
      </c>
      <c r="P10" s="23">
        <v>25</v>
      </c>
      <c r="Q10" s="23">
        <v>8</v>
      </c>
      <c r="R10" s="23">
        <v>8</v>
      </c>
      <c r="S10" s="23">
        <v>5</v>
      </c>
      <c r="T10" s="23">
        <v>12</v>
      </c>
      <c r="U10" s="23">
        <v>2</v>
      </c>
      <c r="V10" s="8" t="s">
        <v>510</v>
      </c>
      <c r="W10" s="23">
        <v>1</v>
      </c>
      <c r="X10" s="23">
        <v>12</v>
      </c>
      <c r="Y10" s="23">
        <v>8</v>
      </c>
      <c r="Z10" s="23">
        <v>18</v>
      </c>
      <c r="AA10" s="23">
        <v>35</v>
      </c>
      <c r="AB10" s="23">
        <v>40</v>
      </c>
      <c r="AC10" s="23">
        <v>45</v>
      </c>
      <c r="AD10" s="23">
        <v>0</v>
      </c>
      <c r="AE10" s="23">
        <v>40</v>
      </c>
      <c r="AF10" s="8" t="s">
        <v>517</v>
      </c>
      <c r="AG10" s="29" t="b">
        <v>1</v>
      </c>
      <c r="AH10" s="29" t="b">
        <v>1</v>
      </c>
      <c r="AI10" s="29" t="b">
        <v>0</v>
      </c>
      <c r="AJ10" s="29" t="b">
        <v>0</v>
      </c>
      <c r="AK10" s="29" t="b">
        <v>0</v>
      </c>
      <c r="AL10" s="23">
        <v>0</v>
      </c>
      <c r="AM10" s="23">
        <v>0</v>
      </c>
      <c r="AN10" s="23">
        <v>0</v>
      </c>
      <c r="AO10" s="8" t="s">
        <v>518</v>
      </c>
      <c r="AP10" s="23">
        <v>0</v>
      </c>
      <c r="AQ10" s="23">
        <v>120</v>
      </c>
      <c r="AR10" s="23">
        <v>4</v>
      </c>
      <c r="AS10" s="23">
        <v>650</v>
      </c>
      <c r="AT10" s="23">
        <v>200</v>
      </c>
      <c r="AU10" s="23">
        <v>900</v>
      </c>
      <c r="AV10" s="23">
        <v>0</v>
      </c>
      <c r="AW10" s="23">
        <v>0</v>
      </c>
      <c r="AX10" s="23">
        <v>0</v>
      </c>
      <c r="AY10" s="23">
        <v>1</v>
      </c>
      <c r="AZ10" s="23">
        <v>1200</v>
      </c>
      <c r="BA10" s="23">
        <v>0</v>
      </c>
      <c r="BB10" s="26">
        <f>IF(B10="all",0,N10+ROUND(VLOOKUP(B10,'Fighter Stats'!$A$6:$E$8,5,FALSE)*O10/'Global Config'!$D$12,0))</f>
        <v>177</v>
      </c>
      <c r="BC10" s="26">
        <f>ROUND(BB10*(1-('Global Config'!$D$36/('Global Config'!$D$36+'Global Config'!$D$23))),0)</f>
        <v>118</v>
      </c>
      <c r="BD10" s="8" t="s">
        <v>23</v>
      </c>
      <c r="BE10" s="17" t="str">
        <f t="shared" si="0"/>
        <v>OK</v>
      </c>
      <c r="BF10" s="11" t="s">
        <v>519</v>
      </c>
      <c r="BG10" s="22">
        <v>3</v>
      </c>
      <c r="BH10" s="22">
        <v>3</v>
      </c>
      <c r="BI10" s="7" t="inlineStr">
        <is>
          <t xml:space="preserve">Startup</t>
        </is>
      </c>
      <c r="BJ10" s="7" t="inlineStr">
        <is>
          <t xml:space="preserve">Startup|Active</t>
        </is>
      </c>
      <c r="BK10" s="7" t="inlineStr">
        <is>
          <t xml:space="preserve"/>
        </is>
      </c>
    </row>
    <row r="11" spans="1:58" ht="36" customHeight="1">
      <c r="A11" s="5" t="s">
        <v>520</v>
      </c>
      <c r="B11" s="5" t="s">
        <v>417</v>
      </c>
      <c r="C11" s="8" t="s">
        <v>521</v>
      </c>
      <c r="D11" s="8" t="s">
        <v>507</v>
      </c>
      <c r="E11" s="8" t="s">
        <v>522</v>
      </c>
      <c r="F11" s="11" t="s">
        <v>523</v>
      </c>
      <c r="G11" s="20">
        <v>650</v>
      </c>
      <c r="H11" s="23">
        <v>200</v>
      </c>
      <c r="I11" s="23">
        <v>900</v>
      </c>
      <c r="J11" s="23">
        <v>0</v>
      </c>
      <c r="K11" s="23">
        <v>0</v>
      </c>
      <c r="L11" s="23">
        <v>100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3</v>
      </c>
      <c r="S11" s="23">
        <v>2</v>
      </c>
      <c r="T11" s="23">
        <v>5</v>
      </c>
      <c r="U11" s="23">
        <v>10</v>
      </c>
      <c r="V11" s="8"/>
      <c r="W11" s="23">
        <v>0</v>
      </c>
      <c r="X11" s="23">
        <v>6</v>
      </c>
      <c r="Y11" s="23">
        <v>4</v>
      </c>
      <c r="Z11" s="23">
        <v>9</v>
      </c>
      <c r="AA11" s="23">
        <v>20</v>
      </c>
      <c r="AB11" s="23">
        <v>30</v>
      </c>
      <c r="AC11" s="23">
        <v>0</v>
      </c>
      <c r="AD11" s="23">
        <v>0</v>
      </c>
      <c r="AE11" s="23">
        <v>70</v>
      </c>
      <c r="AF11" s="8" t="s">
        <v>517</v>
      </c>
      <c r="AG11" s="29" t="b">
        <v>0</v>
      </c>
      <c r="AH11" s="29" t="b">
        <v>0</v>
      </c>
      <c r="AI11" s="29" t="b">
        <v>0</v>
      </c>
      <c r="AJ11" s="29" t="b">
        <v>0</v>
      </c>
      <c r="AK11" s="29" t="b">
        <v>1</v>
      </c>
      <c r="AL11" s="23">
        <v>550</v>
      </c>
      <c r="AM11" s="23">
        <v>500</v>
      </c>
      <c r="AN11" s="23">
        <v>0</v>
      </c>
      <c r="AO11" s="8" t="s">
        <v>492</v>
      </c>
      <c r="AP11" s="23">
        <v>700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1</v>
      </c>
      <c r="AZ11" s="23">
        <v>1000</v>
      </c>
      <c r="BA11" s="23">
        <v>0</v>
      </c>
      <c r="BB11" s="26">
        <f>IF(B11="all",0,N11+ROUND(VLOOKUP(B11,'Fighter Stats'!$A$6:$E$8,5,FALSE)*O11/'Global Config'!$D$12,0))</f>
        <v>0</v>
      </c>
      <c r="BC11" s="26">
        <f>ROUND(BB11*(1-('Global Config'!$D$36/('Global Config'!$D$36+'Global Config'!$D$23))),0)</f>
        <v>0</v>
      </c>
      <c r="BD11" s="8" t="s">
        <v>23</v>
      </c>
      <c r="BE11" s="17" t="str">
        <f t="shared" si="0"/>
        <v>OK</v>
      </c>
      <c r="BF11" s="11" t="s">
        <v>524</v>
      </c>
      <c r="BG11" s="22">
        <v>0</v>
      </c>
      <c r="BH11" s="22">
        <v>3</v>
      </c>
      <c r="BI11" s="7" t="inlineStr">
        <is>
          <t xml:space="preserve">Startup|Active</t>
        </is>
      </c>
      <c r="BJ11" s="7" t="inlineStr">
        <is>
          <t xml:space="preserve">Startup|Active</t>
        </is>
      </c>
      <c r="BK11" s="7" t="inlineStr">
        <is>
          <t xml:space="preserve"/>
        </is>
      </c>
    </row>
    <row r="12" spans="1:58" ht="36" customHeight="1">
      <c r="A12" s="5" t="s">
        <v>525</v>
      </c>
      <c r="B12" s="5" t="s">
        <v>417</v>
      </c>
      <c r="C12" s="8" t="s">
        <v>526</v>
      </c>
      <c r="D12" s="8" t="s">
        <v>507</v>
      </c>
      <c r="E12" s="8" t="s">
        <v>527</v>
      </c>
      <c r="F12" s="11" t="s">
        <v>528</v>
      </c>
      <c r="G12" s="20">
        <v>700</v>
      </c>
      <c r="H12" s="23">
        <v>900</v>
      </c>
      <c r="I12" s="23">
        <v>2100</v>
      </c>
      <c r="J12" s="23">
        <v>250</v>
      </c>
      <c r="K12" s="23">
        <v>950</v>
      </c>
      <c r="L12" s="23">
        <v>130</v>
      </c>
      <c r="M12" s="23">
        <v>0</v>
      </c>
      <c r="N12" s="23">
        <v>45</v>
      </c>
      <c r="O12" s="23">
        <v>650</v>
      </c>
      <c r="P12" s="23">
        <v>18</v>
      </c>
      <c r="Q12" s="23">
        <v>6</v>
      </c>
      <c r="R12" s="23">
        <v>5</v>
      </c>
      <c r="S12" s="23">
        <v>3</v>
      </c>
      <c r="T12" s="23">
        <v>8</v>
      </c>
      <c r="U12" s="23">
        <v>1</v>
      </c>
      <c r="V12" s="8" t="s">
        <v>510</v>
      </c>
      <c r="W12" s="23">
        <v>1</v>
      </c>
      <c r="X12" s="23">
        <v>10</v>
      </c>
      <c r="Y12" s="23">
        <v>7</v>
      </c>
      <c r="Z12" s="23">
        <v>15</v>
      </c>
      <c r="AA12" s="23">
        <v>25</v>
      </c>
      <c r="AB12" s="23">
        <v>35</v>
      </c>
      <c r="AC12" s="23">
        <v>35</v>
      </c>
      <c r="AD12" s="23">
        <v>0</v>
      </c>
      <c r="AE12" s="23">
        <v>35</v>
      </c>
      <c r="AF12" s="8" t="s">
        <v>517</v>
      </c>
      <c r="AG12" s="29" t="b">
        <v>1</v>
      </c>
      <c r="AH12" s="29" t="b">
        <v>1</v>
      </c>
      <c r="AI12" s="29" t="b">
        <v>0</v>
      </c>
      <c r="AJ12" s="29" t="b">
        <v>0</v>
      </c>
      <c r="AK12" s="29" t="b">
        <v>0</v>
      </c>
      <c r="AL12" s="23">
        <v>0</v>
      </c>
      <c r="AM12" s="23">
        <v>0</v>
      </c>
      <c r="AN12" s="23">
        <v>0</v>
      </c>
      <c r="AO12" s="8" t="s">
        <v>492</v>
      </c>
      <c r="AP12" s="23">
        <v>1100</v>
      </c>
      <c r="AQ12" s="23">
        <v>80</v>
      </c>
      <c r="AR12" s="23">
        <v>3</v>
      </c>
      <c r="AS12" s="23">
        <v>850</v>
      </c>
      <c r="AT12" s="23">
        <v>300</v>
      </c>
      <c r="AU12" s="23">
        <v>1200</v>
      </c>
      <c r="AV12" s="23">
        <v>0</v>
      </c>
      <c r="AW12" s="23">
        <v>0</v>
      </c>
      <c r="AX12" s="23">
        <v>0</v>
      </c>
      <c r="AY12" s="23">
        <v>1</v>
      </c>
      <c r="AZ12" s="23">
        <v>1200</v>
      </c>
      <c r="BA12" s="23">
        <v>0</v>
      </c>
      <c r="BB12" s="26">
        <f>IF(B12="all",0,N12+ROUND(VLOOKUP(B12,'Fighter Stats'!$A$6:$E$8,5,FALSE)*O12/'Global Config'!$D$12,0))</f>
        <v>130</v>
      </c>
      <c r="BC12" s="26">
        <f>ROUND(BB12*(1-('Global Config'!$D$36/('Global Config'!$D$36+'Global Config'!$D$23))),0)</f>
        <v>87</v>
      </c>
      <c r="BD12" s="8" t="s">
        <v>23</v>
      </c>
      <c r="BE12" s="17" t="str">
        <f t="shared" si="0"/>
        <v>OK</v>
      </c>
      <c r="BF12" s="11" t="s">
        <v>529</v>
      </c>
      <c r="BG12" s="22">
        <v>2</v>
      </c>
      <c r="BH12" s="22">
        <v>3</v>
      </c>
      <c r="BI12" s="7" t="inlineStr">
        <is>
          <t xml:space="preserve">Startup</t>
        </is>
      </c>
      <c r="BJ12" s="7" t="inlineStr">
        <is>
          <t xml:space="preserve">Startup|Active</t>
        </is>
      </c>
      <c r="BK12" s="7" t="inlineStr">
        <is>
          <t xml:space="preserve"/>
        </is>
      </c>
    </row>
    <row r="13" spans="1:58" ht="36" customHeight="1">
      <c r="A13" s="5" t="s">
        <v>530</v>
      </c>
      <c r="B13" s="5" t="s">
        <v>417</v>
      </c>
      <c r="C13" s="8" t="s">
        <v>531</v>
      </c>
      <c r="D13" s="8" t="s">
        <v>532</v>
      </c>
      <c r="E13" s="8" t="s">
        <v>533</v>
      </c>
      <c r="F13" s="11" t="s">
        <v>534</v>
      </c>
      <c r="G13" s="20">
        <v>500</v>
      </c>
      <c r="H13" s="23">
        <v>1600</v>
      </c>
      <c r="I13" s="23">
        <v>3600</v>
      </c>
      <c r="J13" s="23">
        <v>200</v>
      </c>
      <c r="K13" s="23">
        <v>1050</v>
      </c>
      <c r="L13" s="23">
        <v>300</v>
      </c>
      <c r="M13" s="23">
        <v>350</v>
      </c>
      <c r="N13" s="23">
        <v>90</v>
      </c>
      <c r="O13" s="23">
        <v>1200</v>
      </c>
      <c r="P13" s="23">
        <v>35</v>
      </c>
      <c r="Q13" s="23">
        <v>10</v>
      </c>
      <c r="R13" s="23">
        <v>12</v>
      </c>
      <c r="S13" s="23">
        <v>8</v>
      </c>
      <c r="T13" s="23">
        <v>18</v>
      </c>
      <c r="U13" s="23">
        <v>2</v>
      </c>
      <c r="V13" s="8" t="s">
        <v>510</v>
      </c>
      <c r="W13" s="23">
        <v>1</v>
      </c>
      <c r="X13" s="23">
        <v>18</v>
      </c>
      <c r="Y13" s="23">
        <v>12</v>
      </c>
      <c r="Z13" s="23">
        <v>26</v>
      </c>
      <c r="AA13" s="23">
        <v>80</v>
      </c>
      <c r="AB13" s="23">
        <v>65</v>
      </c>
      <c r="AC13" s="23">
        <v>70</v>
      </c>
      <c r="AD13" s="23">
        <v>0</v>
      </c>
      <c r="AE13" s="23">
        <v>65</v>
      </c>
      <c r="AF13" s="8" t="s">
        <v>535</v>
      </c>
      <c r="AG13" s="29" t="b">
        <v>1</v>
      </c>
      <c r="AH13" s="29" t="b">
        <v>1</v>
      </c>
      <c r="AI13" s="29" t="b">
        <v>0</v>
      </c>
      <c r="AJ13" s="29" t="b">
        <v>1</v>
      </c>
      <c r="AK13" s="29" t="b">
        <v>0</v>
      </c>
      <c r="AL13" s="23">
        <v>0</v>
      </c>
      <c r="AM13" s="23">
        <v>0</v>
      </c>
      <c r="AN13" s="23">
        <v>0</v>
      </c>
      <c r="AO13" s="8" t="s">
        <v>492</v>
      </c>
      <c r="AP13" s="23">
        <v>2600</v>
      </c>
      <c r="AQ13" s="23">
        <v>180</v>
      </c>
      <c r="AR13" s="23">
        <v>7</v>
      </c>
      <c r="AS13" s="23">
        <v>1400</v>
      </c>
      <c r="AT13" s="23">
        <v>600</v>
      </c>
      <c r="AU13" s="23">
        <v>1800</v>
      </c>
      <c r="AV13" s="23">
        <v>150</v>
      </c>
      <c r="AW13" s="23">
        <v>20</v>
      </c>
      <c r="AX13" s="23">
        <v>160</v>
      </c>
      <c r="AY13" s="23">
        <v>1</v>
      </c>
      <c r="AZ13" s="23">
        <v>2500</v>
      </c>
      <c r="BA13" s="23">
        <v>4</v>
      </c>
      <c r="BB13" s="26">
        <f>IF(B13="all",0,N13+ROUND(VLOOKUP(B13,'Fighter Stats'!$A$6:$E$8,5,FALSE)*O13/'Global Config'!$D$12,0))</f>
        <v>246</v>
      </c>
      <c r="BC13" s="26">
        <f>ROUND(BB13*(1-('Global Config'!$D$36/('Global Config'!$D$36+'Global Config'!$D$23))),0)</f>
        <v>164</v>
      </c>
      <c r="BD13" s="8" t="s">
        <v>23</v>
      </c>
      <c r="BE13" s="17" t="str">
        <f t="shared" si="0"/>
        <v>OK</v>
      </c>
      <c r="BF13" s="11" t="s">
        <v>536</v>
      </c>
      <c r="BG13" s="22">
        <v>3</v>
      </c>
      <c r="BH13" s="22">
        <v>1</v>
      </c>
      <c r="BI13" s="7" t="inlineStr">
        <is>
          <t xml:space="preserve">Startup</t>
        </is>
      </c>
      <c r="BJ13" s="7" t="inlineStr">
        <is>
          <t xml:space="preserve">Startup|Active</t>
        </is>
      </c>
      <c r="BK13" s="7" t="inlineStr">
        <is>
          <t xml:space="preserve">Stun|Knockdown</t>
        </is>
      </c>
    </row>
    <row r="14" spans="1:58" ht="36" customHeight="1">
      <c r="A14" s="5" t="s">
        <v>537</v>
      </c>
      <c r="B14" s="5" t="s">
        <v>417</v>
      </c>
      <c r="C14" s="8" t="s">
        <v>538</v>
      </c>
      <c r="D14" s="8" t="s">
        <v>532</v>
      </c>
      <c r="E14" s="8" t="s">
        <v>539</v>
      </c>
      <c r="F14" s="11" t="s">
        <v>540</v>
      </c>
      <c r="G14" s="20">
        <v>470</v>
      </c>
      <c r="H14" s="23">
        <v>300</v>
      </c>
      <c r="I14" s="23">
        <v>1700</v>
      </c>
      <c r="J14" s="23">
        <v>0</v>
      </c>
      <c r="K14" s="23">
        <v>2200</v>
      </c>
      <c r="L14" s="23">
        <v>250</v>
      </c>
      <c r="M14" s="23">
        <v>450</v>
      </c>
      <c r="N14" s="23">
        <v>80</v>
      </c>
      <c r="O14" s="23">
        <v>1000</v>
      </c>
      <c r="P14" s="23">
        <v>30</v>
      </c>
      <c r="Q14" s="23">
        <v>10</v>
      </c>
      <c r="R14" s="23">
        <v>14</v>
      </c>
      <c r="S14" s="23">
        <v>10</v>
      </c>
      <c r="T14" s="23">
        <v>20</v>
      </c>
      <c r="U14" s="23">
        <v>2</v>
      </c>
      <c r="V14" s="8" t="s">
        <v>510</v>
      </c>
      <c r="W14" s="23">
        <v>1</v>
      </c>
      <c r="X14" s="23">
        <v>17</v>
      </c>
      <c r="Y14" s="23">
        <v>12</v>
      </c>
      <c r="Z14" s="23">
        <v>25</v>
      </c>
      <c r="AA14" s="23">
        <v>75</v>
      </c>
      <c r="AB14" s="23">
        <v>60</v>
      </c>
      <c r="AC14" s="23">
        <v>60</v>
      </c>
      <c r="AD14" s="23">
        <v>0</v>
      </c>
      <c r="AE14" s="23">
        <v>60</v>
      </c>
      <c r="AF14" s="8" t="s">
        <v>511</v>
      </c>
      <c r="AG14" s="29" t="b">
        <v>1</v>
      </c>
      <c r="AH14" s="29" t="b">
        <v>0</v>
      </c>
      <c r="AI14" s="29" t="b">
        <v>1</v>
      </c>
      <c r="AJ14" s="29" t="b">
        <v>0</v>
      </c>
      <c r="AK14" s="29" t="b">
        <v>0</v>
      </c>
      <c r="AL14" s="23">
        <v>0</v>
      </c>
      <c r="AM14" s="23">
        <v>0</v>
      </c>
      <c r="AN14" s="23">
        <v>0</v>
      </c>
      <c r="AO14" s="8" t="s">
        <v>503</v>
      </c>
      <c r="AP14" s="23">
        <v>0</v>
      </c>
      <c r="AQ14" s="23">
        <v>220</v>
      </c>
      <c r="AR14" s="23">
        <v>10</v>
      </c>
      <c r="AS14" s="23">
        <v>250</v>
      </c>
      <c r="AT14" s="23">
        <v>0</v>
      </c>
      <c r="AU14" s="23">
        <v>500</v>
      </c>
      <c r="AV14" s="23">
        <v>0</v>
      </c>
      <c r="AW14" s="23">
        <v>0</v>
      </c>
      <c r="AX14" s="23">
        <v>0</v>
      </c>
      <c r="AY14" s="23">
        <v>1</v>
      </c>
      <c r="AZ14" s="23">
        <v>2500</v>
      </c>
      <c r="BA14" s="23">
        <v>4</v>
      </c>
      <c r="BB14" s="26">
        <f>IF(B14="all",0,N14+ROUND(VLOOKUP(B14,'Fighter Stats'!$A$6:$E$8,5,FALSE)*O14/'Global Config'!$D$12,0))</f>
        <v>210</v>
      </c>
      <c r="BC14" s="26">
        <f>ROUND(BB14*(1-('Global Config'!$D$36/('Global Config'!$D$36+'Global Config'!$D$23))),0)</f>
        <v>140</v>
      </c>
      <c r="BD14" s="8" t="s">
        <v>23</v>
      </c>
      <c r="BE14" s="17" t="str">
        <f t="shared" si="0"/>
        <v>OK</v>
      </c>
      <c r="BF14" s="11" t="s">
        <v>541</v>
      </c>
      <c r="BG14" s="22">
        <v>3</v>
      </c>
      <c r="BH14" s="22">
        <v>1</v>
      </c>
      <c r="BI14" s="7" t="inlineStr">
        <is>
          <t xml:space="preserve">Startup</t>
        </is>
      </c>
      <c r="BJ14" s="7" t="inlineStr">
        <is>
          <t xml:space="preserve"/>
        </is>
      </c>
      <c r="BK14" s="7" t="inlineStr">
        <is>
          <t xml:space="preserve"/>
        </is>
      </c>
    </row>
    <row r="15" spans="1:58" ht="36" customHeight="1">
      <c r="A15" s="5" t="s">
        <v>542</v>
      </c>
      <c r="B15" s="5" t="s">
        <v>417</v>
      </c>
      <c r="C15" s="8" t="s">
        <v>543</v>
      </c>
      <c r="D15" s="8" t="s">
        <v>532</v>
      </c>
      <c r="E15" s="8" t="s">
        <v>544</v>
      </c>
      <c r="F15" s="11" t="s">
        <v>545</v>
      </c>
      <c r="G15" s="20">
        <v>420</v>
      </c>
      <c r="H15" s="23">
        <v>0</v>
      </c>
      <c r="I15" s="23">
        <v>850</v>
      </c>
      <c r="J15" s="23">
        <v>0</v>
      </c>
      <c r="K15" s="23">
        <v>1050</v>
      </c>
      <c r="L15" s="23">
        <v>350</v>
      </c>
      <c r="M15" s="23">
        <v>650</v>
      </c>
      <c r="N15" s="23">
        <v>28</v>
      </c>
      <c r="O15" s="23">
        <v>420</v>
      </c>
      <c r="P15" s="23">
        <v>10</v>
      </c>
      <c r="Q15" s="23">
        <v>3</v>
      </c>
      <c r="R15" s="23">
        <v>6</v>
      </c>
      <c r="S15" s="23">
        <v>4</v>
      </c>
      <c r="T15" s="23">
        <v>9</v>
      </c>
      <c r="U15" s="23">
        <v>12</v>
      </c>
      <c r="V15" s="8" t="s">
        <v>546</v>
      </c>
      <c r="W15" s="23">
        <v>4</v>
      </c>
      <c r="X15" s="23">
        <v>22</v>
      </c>
      <c r="Y15" s="23">
        <v>15</v>
      </c>
      <c r="Z15" s="23">
        <v>32</v>
      </c>
      <c r="AA15" s="23">
        <v>100</v>
      </c>
      <c r="AB15" s="23">
        <v>58</v>
      </c>
      <c r="AC15" s="23">
        <v>55</v>
      </c>
      <c r="AD15" s="23">
        <v>0</v>
      </c>
      <c r="AE15" s="23">
        <v>58</v>
      </c>
      <c r="AF15" s="8" t="s">
        <v>547</v>
      </c>
      <c r="AG15" s="29" t="b">
        <v>1</v>
      </c>
      <c r="AH15" s="29" t="b">
        <v>1</v>
      </c>
      <c r="AI15" s="29" t="b">
        <v>0</v>
      </c>
      <c r="AJ15" s="29" t="b">
        <v>0</v>
      </c>
      <c r="AK15" s="29" t="b">
        <v>0</v>
      </c>
      <c r="AL15" s="23">
        <v>0</v>
      </c>
      <c r="AM15" s="23">
        <v>0</v>
      </c>
      <c r="AN15" s="23">
        <v>0</v>
      </c>
      <c r="AO15" s="8" t="s">
        <v>548</v>
      </c>
      <c r="AP15" s="23">
        <v>350</v>
      </c>
      <c r="AQ15" s="23">
        <v>45</v>
      </c>
      <c r="AR15" s="23">
        <v>3</v>
      </c>
      <c r="AS15" s="23">
        <v>180</v>
      </c>
      <c r="AT15" s="23">
        <v>0</v>
      </c>
      <c r="AU15" s="23">
        <v>300</v>
      </c>
      <c r="AV15" s="23">
        <v>0</v>
      </c>
      <c r="AW15" s="23">
        <v>0</v>
      </c>
      <c r="AX15" s="23">
        <v>0</v>
      </c>
      <c r="AY15" s="23">
        <v>1</v>
      </c>
      <c r="AZ15" s="23">
        <v>2500</v>
      </c>
      <c r="BA15" s="23">
        <v>4</v>
      </c>
      <c r="BB15" s="26">
        <f>IF(B15="all",0,N15+ROUND(VLOOKUP(B15,'Fighter Stats'!$A$6:$E$8,5,FALSE)*O15/'Global Config'!$D$12,0))</f>
        <v>83</v>
      </c>
      <c r="BC15" s="26">
        <f>ROUND(BB15*(1-('Global Config'!$D$36/('Global Config'!$D$36+'Global Config'!$D$23))),0)</f>
        <v>55</v>
      </c>
      <c r="BD15" s="8" t="s">
        <v>23</v>
      </c>
      <c r="BE15" s="17" t="str">
        <f t="shared" si="0"/>
        <v>OK</v>
      </c>
      <c r="BF15" s="11" t="s">
        <v>549</v>
      </c>
      <c r="BG15" s="22">
        <v>2</v>
      </c>
      <c r="BH15" s="22">
        <v>1</v>
      </c>
      <c r="BI15" s="7" t="inlineStr">
        <is>
          <t xml:space="preserve">Startup</t>
        </is>
      </c>
      <c r="BJ15" s="7" t="inlineStr">
        <is>
          <t xml:space="preserve"/>
        </is>
      </c>
      <c r="BK15" s="7" t="inlineStr">
        <is>
          <t xml:space="preserve"/>
        </is>
      </c>
    </row>
    <row r="16" spans="1:58" ht="36" customHeight="1">
      <c r="A16" s="5" t="s">
        <v>550</v>
      </c>
      <c r="B16" s="5" t="s">
        <v>421</v>
      </c>
      <c r="C16" s="8" t="s">
        <v>551</v>
      </c>
      <c r="D16" s="8" t="s">
        <v>507</v>
      </c>
      <c r="E16" s="8" t="s">
        <v>508</v>
      </c>
      <c r="F16" s="11" t="s">
        <v>552</v>
      </c>
      <c r="G16" s="20">
        <v>1000</v>
      </c>
      <c r="H16" s="23">
        <v>100</v>
      </c>
      <c r="I16" s="23">
        <v>850</v>
      </c>
      <c r="J16" s="23">
        <v>0</v>
      </c>
      <c r="K16" s="23">
        <v>950</v>
      </c>
      <c r="L16" s="23">
        <v>0</v>
      </c>
      <c r="M16" s="23">
        <v>0</v>
      </c>
      <c r="N16" s="23">
        <v>22</v>
      </c>
      <c r="O16" s="23">
        <v>350</v>
      </c>
      <c r="P16" s="23">
        <v>9</v>
      </c>
      <c r="Q16" s="23">
        <v>3</v>
      </c>
      <c r="R16" s="23">
        <v>2</v>
      </c>
      <c r="S16" s="23">
        <v>1</v>
      </c>
      <c r="T16" s="23">
        <v>4</v>
      </c>
      <c r="U16" s="23">
        <v>1</v>
      </c>
      <c r="V16" s="8" t="s">
        <v>510</v>
      </c>
      <c r="W16" s="23">
        <v>1</v>
      </c>
      <c r="X16" s="23">
        <v>4</v>
      </c>
      <c r="Y16" s="23">
        <v>2</v>
      </c>
      <c r="Z16" s="23">
        <v>7</v>
      </c>
      <c r="AA16" s="23">
        <v>0</v>
      </c>
      <c r="AB16" s="23">
        <v>25</v>
      </c>
      <c r="AC16" s="23">
        <v>22</v>
      </c>
      <c r="AD16" s="23">
        <v>0</v>
      </c>
      <c r="AE16" s="23">
        <v>25</v>
      </c>
      <c r="AF16" s="8" t="s">
        <v>511</v>
      </c>
      <c r="AG16" s="29" t="b">
        <v>1</v>
      </c>
      <c r="AH16" s="29" t="b">
        <v>1</v>
      </c>
      <c r="AI16" s="29" t="b">
        <v>0</v>
      </c>
      <c r="AJ16" s="29" t="b">
        <v>0</v>
      </c>
      <c r="AK16" s="29" t="b">
        <v>0</v>
      </c>
      <c r="AL16" s="23">
        <v>0</v>
      </c>
      <c r="AM16" s="23">
        <v>0</v>
      </c>
      <c r="AN16" s="23">
        <v>0</v>
      </c>
      <c r="AO16" s="8" t="s">
        <v>503</v>
      </c>
      <c r="AP16" s="23">
        <v>0</v>
      </c>
      <c r="AQ16" s="23">
        <v>15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2</v>
      </c>
      <c r="AZ16" s="23">
        <v>1000</v>
      </c>
      <c r="BA16" s="23">
        <v>0</v>
      </c>
      <c r="BB16" s="26">
        <f>IF(B16="all",0,N16+ROUND(VLOOKUP(B16,'Fighter Stats'!$A$6:$E$8,5,FALSE)*O16/'Global Config'!$D$12,0))</f>
        <v>57</v>
      </c>
      <c r="BC16" s="26">
        <f>ROUND(BB16*(1-('Global Config'!$D$36/('Global Config'!$D$36+'Global Config'!$D$23))),0)</f>
        <v>38</v>
      </c>
      <c r="BD16" s="8" t="s">
        <v>23</v>
      </c>
      <c r="BE16" s="17" t="str">
        <f t="shared" si="0"/>
        <v>OK</v>
      </c>
      <c r="BF16" s="11" t="s">
        <v>553</v>
      </c>
      <c r="BG16" s="22">
        <v>1</v>
      </c>
      <c r="BH16" s="22">
        <v>1</v>
      </c>
      <c r="BI16" s="7" t="inlineStr">
        <is>
          <t xml:space="preserve">Startup</t>
        </is>
      </c>
      <c r="BJ16" s="7" t="inlineStr">
        <is>
          <t xml:space="preserve"/>
        </is>
      </c>
      <c r="BK16" s="7" t="inlineStr">
        <is>
          <t xml:space="preserve"/>
        </is>
      </c>
    </row>
    <row r="17" spans="1:58" ht="36" customHeight="1">
      <c r="A17" s="5" t="s">
        <v>554</v>
      </c>
      <c r="B17" s="5" t="s">
        <v>421</v>
      </c>
      <c r="C17" s="8" t="s">
        <v>555</v>
      </c>
      <c r="D17" s="8" t="s">
        <v>507</v>
      </c>
      <c r="E17" s="8" t="s">
        <v>556</v>
      </c>
      <c r="F17" s="11" t="s">
        <v>557</v>
      </c>
      <c r="G17" s="20">
        <v>780</v>
      </c>
      <c r="H17" s="23">
        <v>900</v>
      </c>
      <c r="I17" s="23">
        <v>1900</v>
      </c>
      <c r="J17" s="23">
        <v>400</v>
      </c>
      <c r="K17" s="23">
        <v>2000</v>
      </c>
      <c r="L17" s="23">
        <v>120</v>
      </c>
      <c r="M17" s="23">
        <v>0</v>
      </c>
      <c r="N17" s="23">
        <v>35</v>
      </c>
      <c r="O17" s="23">
        <v>550</v>
      </c>
      <c r="P17" s="23">
        <v>14</v>
      </c>
      <c r="Q17" s="23">
        <v>5</v>
      </c>
      <c r="R17" s="23">
        <v>5</v>
      </c>
      <c r="S17" s="23">
        <v>3</v>
      </c>
      <c r="T17" s="23">
        <v>8</v>
      </c>
      <c r="U17" s="23">
        <v>1</v>
      </c>
      <c r="V17" s="8" t="s">
        <v>510</v>
      </c>
      <c r="W17" s="23">
        <v>1</v>
      </c>
      <c r="X17" s="23">
        <v>8</v>
      </c>
      <c r="Y17" s="23">
        <v>5</v>
      </c>
      <c r="Z17" s="23">
        <v>12</v>
      </c>
      <c r="AA17" s="23">
        <v>20</v>
      </c>
      <c r="AB17" s="23">
        <v>32</v>
      </c>
      <c r="AC17" s="23">
        <v>30</v>
      </c>
      <c r="AD17" s="23">
        <v>0</v>
      </c>
      <c r="AE17" s="23">
        <v>32</v>
      </c>
      <c r="AF17" s="8" t="s">
        <v>511</v>
      </c>
      <c r="AG17" s="29" t="b">
        <v>1</v>
      </c>
      <c r="AH17" s="29" t="b">
        <v>1</v>
      </c>
      <c r="AI17" s="29" t="b">
        <v>0</v>
      </c>
      <c r="AJ17" s="29" t="b">
        <v>0</v>
      </c>
      <c r="AK17" s="29" t="b">
        <v>0</v>
      </c>
      <c r="AL17" s="23">
        <v>0</v>
      </c>
      <c r="AM17" s="23">
        <v>0</v>
      </c>
      <c r="AN17" s="23">
        <v>0</v>
      </c>
      <c r="AO17" s="8" t="s">
        <v>518</v>
      </c>
      <c r="AP17" s="23">
        <v>0</v>
      </c>
      <c r="AQ17" s="23">
        <v>55</v>
      </c>
      <c r="AR17" s="23">
        <v>2</v>
      </c>
      <c r="AS17" s="23">
        <v>700</v>
      </c>
      <c r="AT17" s="23">
        <v>250</v>
      </c>
      <c r="AU17" s="23">
        <v>1000</v>
      </c>
      <c r="AV17" s="23">
        <v>0</v>
      </c>
      <c r="AW17" s="23">
        <v>0</v>
      </c>
      <c r="AX17" s="23">
        <v>0</v>
      </c>
      <c r="AY17" s="23">
        <v>2</v>
      </c>
      <c r="AZ17" s="23">
        <v>1200</v>
      </c>
      <c r="BA17" s="23">
        <v>0</v>
      </c>
      <c r="BB17" s="26">
        <f>IF(B17="all",0,N17+ROUND(VLOOKUP(B17,'Fighter Stats'!$A$6:$E$8,5,FALSE)*O17/'Global Config'!$D$12,0))</f>
        <v>90</v>
      </c>
      <c r="BC17" s="26">
        <f>ROUND(BB17*(1-('Global Config'!$D$36/('Global Config'!$D$36+'Global Config'!$D$23))),0)</f>
        <v>60</v>
      </c>
      <c r="BD17" s="8" t="s">
        <v>23</v>
      </c>
      <c r="BE17" s="17" t="str">
        <f t="shared" si="0"/>
        <v>OK</v>
      </c>
      <c r="BF17" s="11" t="s">
        <v>558</v>
      </c>
      <c r="BG17" s="22">
        <v>2</v>
      </c>
      <c r="BH17" s="22">
        <v>1</v>
      </c>
      <c r="BI17" s="7" t="inlineStr">
        <is>
          <t xml:space="preserve">Startup</t>
        </is>
      </c>
      <c r="BJ17" s="7" t="inlineStr">
        <is>
          <t xml:space="preserve"/>
        </is>
      </c>
      <c r="BK17" s="7" t="inlineStr">
        <is>
          <t xml:space="preserve"/>
        </is>
      </c>
    </row>
    <row r="18" spans="1:58" ht="36" customHeight="1">
      <c r="A18" s="5" t="s">
        <v>559</v>
      </c>
      <c r="B18" s="5" t="s">
        <v>421</v>
      </c>
      <c r="C18" s="8" t="s">
        <v>560</v>
      </c>
      <c r="D18" s="8" t="s">
        <v>507</v>
      </c>
      <c r="E18" s="8" t="s">
        <v>561</v>
      </c>
      <c r="F18" s="11" t="s">
        <v>562</v>
      </c>
      <c r="G18" s="20">
        <v>850</v>
      </c>
      <c r="H18" s="23">
        <v>1000</v>
      </c>
      <c r="I18" s="23">
        <v>2200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1</v>
      </c>
      <c r="S18" s="23">
        <v>1</v>
      </c>
      <c r="T18" s="23">
        <v>2</v>
      </c>
      <c r="U18" s="23">
        <v>5</v>
      </c>
      <c r="V18" s="8"/>
      <c r="W18" s="23">
        <v>0</v>
      </c>
      <c r="X18" s="23">
        <v>2</v>
      </c>
      <c r="Y18" s="23">
        <v>1</v>
      </c>
      <c r="Z18" s="23">
        <v>4</v>
      </c>
      <c r="AA18" s="23">
        <v>5</v>
      </c>
      <c r="AB18" s="23">
        <v>12</v>
      </c>
      <c r="AC18" s="23">
        <v>0</v>
      </c>
      <c r="AD18" s="23">
        <v>0</v>
      </c>
      <c r="AE18" s="23">
        <v>12</v>
      </c>
      <c r="AF18" s="8" t="s">
        <v>491</v>
      </c>
      <c r="AG18" s="29" t="b">
        <v>0</v>
      </c>
      <c r="AH18" s="29" t="b">
        <v>0</v>
      </c>
      <c r="AI18" s="29" t="b">
        <v>0</v>
      </c>
      <c r="AJ18" s="29" t="b">
        <v>0</v>
      </c>
      <c r="AK18" s="29" t="b">
        <v>1</v>
      </c>
      <c r="AL18" s="23">
        <v>0</v>
      </c>
      <c r="AM18" s="23">
        <v>0</v>
      </c>
      <c r="AN18" s="23">
        <v>0</v>
      </c>
      <c r="AO18" s="8" t="s">
        <v>563</v>
      </c>
      <c r="AP18" s="23">
        <v>850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3</v>
      </c>
      <c r="AZ18" s="23">
        <v>1000</v>
      </c>
      <c r="BA18" s="23">
        <v>0</v>
      </c>
      <c r="BB18" s="26">
        <f>IF(B18="all",0,N18+ROUND(VLOOKUP(B18,'Fighter Stats'!$A$6:$E$8,5,FALSE)*O18/'Global Config'!$D$12,0))</f>
        <v>0</v>
      </c>
      <c r="BC18" s="26">
        <f>ROUND(BB18*(1-('Global Config'!$D$36/('Global Config'!$D$36+'Global Config'!$D$23))),0)</f>
        <v>0</v>
      </c>
      <c r="BD18" s="8" t="s">
        <v>23</v>
      </c>
      <c r="BE18" s="17" t="str">
        <f t="shared" si="0"/>
        <v>OK</v>
      </c>
      <c r="BF18" s="11" t="s">
        <v>564</v>
      </c>
      <c r="BG18" s="22">
        <v>0</v>
      </c>
      <c r="BH18" s="22">
        <v>1</v>
      </c>
      <c r="BI18" s="7" t="inlineStr">
        <is>
          <t xml:space="preserve">Startup|Active</t>
        </is>
      </c>
      <c r="BJ18" s="7" t="inlineStr">
        <is>
          <t xml:space="preserve"/>
        </is>
      </c>
      <c r="BK18" s="7" t="inlineStr">
        <is>
          <t xml:space="preserve"/>
        </is>
      </c>
    </row>
    <row r="19" spans="1:58" ht="36" customHeight="1">
      <c r="A19" s="5" t="s">
        <v>565</v>
      </c>
      <c r="B19" s="5" t="s">
        <v>421</v>
      </c>
      <c r="C19" s="8" t="s">
        <v>566</v>
      </c>
      <c r="D19" s="8" t="s">
        <v>507</v>
      </c>
      <c r="E19" s="8" t="s">
        <v>567</v>
      </c>
      <c r="F19" s="11" t="s">
        <v>568</v>
      </c>
      <c r="G19" s="20">
        <v>650</v>
      </c>
      <c r="H19" s="23">
        <v>1200</v>
      </c>
      <c r="I19" s="23">
        <v>2500</v>
      </c>
      <c r="J19" s="23">
        <v>0</v>
      </c>
      <c r="K19" s="23">
        <v>0</v>
      </c>
      <c r="L19" s="23">
        <v>100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2</v>
      </c>
      <c r="S19" s="23">
        <v>1</v>
      </c>
      <c r="T19" s="23">
        <v>3</v>
      </c>
      <c r="U19" s="23">
        <v>4</v>
      </c>
      <c r="V19" s="8"/>
      <c r="W19" s="23">
        <v>0</v>
      </c>
      <c r="X19" s="23">
        <v>6</v>
      </c>
      <c r="Y19" s="23">
        <v>4</v>
      </c>
      <c r="Z19" s="23">
        <v>9</v>
      </c>
      <c r="AA19" s="23">
        <v>15</v>
      </c>
      <c r="AB19" s="23">
        <v>50</v>
      </c>
      <c r="AC19" s="23">
        <v>0</v>
      </c>
      <c r="AD19" s="23">
        <v>0</v>
      </c>
      <c r="AE19" s="23">
        <v>80</v>
      </c>
      <c r="AF19" s="8" t="s">
        <v>511</v>
      </c>
      <c r="AG19" s="29" t="b">
        <v>0</v>
      </c>
      <c r="AH19" s="29" t="b">
        <v>0</v>
      </c>
      <c r="AI19" s="29" t="b">
        <v>0</v>
      </c>
      <c r="AJ19" s="29" t="b">
        <v>0</v>
      </c>
      <c r="AK19" s="29" t="b">
        <v>0</v>
      </c>
      <c r="AL19" s="23">
        <v>0</v>
      </c>
      <c r="AM19" s="23">
        <v>0</v>
      </c>
      <c r="AN19" s="23">
        <v>650</v>
      </c>
      <c r="AO19" s="8" t="s">
        <v>497</v>
      </c>
      <c r="AP19" s="23">
        <v>700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1</v>
      </c>
      <c r="AZ19" s="23">
        <v>1200</v>
      </c>
      <c r="BA19" s="23">
        <v>0</v>
      </c>
      <c r="BB19" s="26">
        <f>IF(B19="all",0,N19+ROUND(VLOOKUP(B19,'Fighter Stats'!$A$6:$E$8,5,FALSE)*O19/'Global Config'!$D$12,0))</f>
        <v>0</v>
      </c>
      <c r="BC19" s="26">
        <f>ROUND(BB19*(1-('Global Config'!$D$36/('Global Config'!$D$36+'Global Config'!$D$23))),0)</f>
        <v>0</v>
      </c>
      <c r="BD19" s="8" t="s">
        <v>23</v>
      </c>
      <c r="BE19" s="17" t="str">
        <f t="shared" si="0"/>
        <v>OK</v>
      </c>
      <c r="BF19" s="11" t="s">
        <v>569</v>
      </c>
      <c r="BG19" s="22">
        <v>0</v>
      </c>
      <c r="BH19" s="22">
        <v>1</v>
      </c>
      <c r="BI19" s="7" t="inlineStr">
        <is>
          <t xml:space="preserve">Startup</t>
        </is>
      </c>
      <c r="BJ19" s="7" t="inlineStr">
        <is>
          <t xml:space="preserve"/>
        </is>
      </c>
      <c r="BK19" s="7" t="inlineStr">
        <is>
          <t xml:space="preserve"/>
        </is>
      </c>
    </row>
    <row r="20" spans="1:58" ht="36" customHeight="1">
      <c r="A20" s="5" t="s">
        <v>570</v>
      </c>
      <c r="B20" s="5" t="s">
        <v>421</v>
      </c>
      <c r="C20" s="8" t="s">
        <v>571</v>
      </c>
      <c r="D20" s="8" t="s">
        <v>532</v>
      </c>
      <c r="E20" s="8" t="s">
        <v>533</v>
      </c>
      <c r="F20" s="11" t="s">
        <v>572</v>
      </c>
      <c r="G20" s="20">
        <v>520</v>
      </c>
      <c r="H20" s="23">
        <v>1500</v>
      </c>
      <c r="I20" s="23">
        <v>3300</v>
      </c>
      <c r="J20" s="23">
        <v>200</v>
      </c>
      <c r="K20" s="23">
        <v>1150</v>
      </c>
      <c r="L20" s="23">
        <v>260</v>
      </c>
      <c r="M20" s="23">
        <v>350</v>
      </c>
      <c r="N20" s="23">
        <v>65</v>
      </c>
      <c r="O20" s="23">
        <v>850</v>
      </c>
      <c r="P20" s="23">
        <v>24</v>
      </c>
      <c r="Q20" s="23">
        <v>7</v>
      </c>
      <c r="R20" s="23">
        <v>7</v>
      </c>
      <c r="S20" s="23">
        <v>4</v>
      </c>
      <c r="T20" s="23">
        <v>11</v>
      </c>
      <c r="U20" s="23">
        <v>1</v>
      </c>
      <c r="V20" s="8" t="s">
        <v>510</v>
      </c>
      <c r="W20" s="23">
        <v>1</v>
      </c>
      <c r="X20" s="23">
        <v>14</v>
      </c>
      <c r="Y20" s="23">
        <v>9</v>
      </c>
      <c r="Z20" s="23">
        <v>21</v>
      </c>
      <c r="AA20" s="23">
        <v>60</v>
      </c>
      <c r="AB20" s="23">
        <v>62</v>
      </c>
      <c r="AC20" s="23">
        <v>62</v>
      </c>
      <c r="AD20" s="23">
        <v>0</v>
      </c>
      <c r="AE20" s="23">
        <v>62</v>
      </c>
      <c r="AF20" s="8" t="s">
        <v>511</v>
      </c>
      <c r="AG20" s="29" t="b">
        <v>1</v>
      </c>
      <c r="AH20" s="29" t="b">
        <v>1</v>
      </c>
      <c r="AI20" s="29" t="b">
        <v>0</v>
      </c>
      <c r="AJ20" s="29" t="b">
        <v>1</v>
      </c>
      <c r="AK20" s="29" t="b">
        <v>0</v>
      </c>
      <c r="AL20" s="23">
        <v>0</v>
      </c>
      <c r="AM20" s="23">
        <v>0</v>
      </c>
      <c r="AN20" s="23">
        <v>0</v>
      </c>
      <c r="AO20" s="8" t="s">
        <v>492</v>
      </c>
      <c r="AP20" s="23">
        <v>2300</v>
      </c>
      <c r="AQ20" s="23">
        <v>125</v>
      </c>
      <c r="AR20" s="23">
        <v>5</v>
      </c>
      <c r="AS20" s="23">
        <v>1100</v>
      </c>
      <c r="AT20" s="23">
        <v>450</v>
      </c>
      <c r="AU20" s="23">
        <v>1500</v>
      </c>
      <c r="AV20" s="23">
        <v>90</v>
      </c>
      <c r="AW20" s="23">
        <v>10</v>
      </c>
      <c r="AX20" s="23">
        <v>90</v>
      </c>
      <c r="AY20" s="23">
        <v>1</v>
      </c>
      <c r="AZ20" s="23">
        <v>2500</v>
      </c>
      <c r="BA20" s="23">
        <v>4</v>
      </c>
      <c r="BB20" s="26">
        <f>IF(B20="all",0,N20+ROUND(VLOOKUP(B20,'Fighter Stats'!$A$6:$E$8,5,FALSE)*O20/'Global Config'!$D$12,0))</f>
        <v>150</v>
      </c>
      <c r="BC20" s="26">
        <f>ROUND(BB20*(1-('Global Config'!$D$36/('Global Config'!$D$36+'Global Config'!$D$23))),0)</f>
        <v>100</v>
      </c>
      <c r="BD20" s="8" t="s">
        <v>23</v>
      </c>
      <c r="BE20" s="17" t="str">
        <f t="shared" si="0"/>
        <v>OK</v>
      </c>
      <c r="BF20" s="11" t="s">
        <v>573</v>
      </c>
      <c r="BG20" s="22">
        <v>2</v>
      </c>
      <c r="BH20" s="22">
        <v>1</v>
      </c>
      <c r="BI20" s="7" t="inlineStr">
        <is>
          <t xml:space="preserve">Startup</t>
        </is>
      </c>
      <c r="BJ20" s="7" t="inlineStr">
        <is>
          <t xml:space="preserve"/>
        </is>
      </c>
      <c r="BK20" s="7" t="inlineStr">
        <is>
          <t xml:space="preserve"/>
        </is>
      </c>
    </row>
    <row r="21" spans="1:58" ht="36" customHeight="1">
      <c r="A21" s="5" t="s">
        <v>574</v>
      </c>
      <c r="B21" s="5" t="s">
        <v>421</v>
      </c>
      <c r="C21" s="8" t="s">
        <v>575</v>
      </c>
      <c r="D21" s="8" t="s">
        <v>532</v>
      </c>
      <c r="E21" s="8" t="s">
        <v>576</v>
      </c>
      <c r="F21" s="11" t="s">
        <v>577</v>
      </c>
      <c r="G21" s="20">
        <v>460</v>
      </c>
      <c r="H21" s="23">
        <v>200</v>
      </c>
      <c r="I21" s="23">
        <v>1500</v>
      </c>
      <c r="J21" s="23">
        <v>0</v>
      </c>
      <c r="K21" s="23">
        <v>1600</v>
      </c>
      <c r="L21" s="23">
        <v>200</v>
      </c>
      <c r="M21" s="23">
        <v>400</v>
      </c>
      <c r="N21" s="23">
        <v>55</v>
      </c>
      <c r="O21" s="23">
        <v>700</v>
      </c>
      <c r="P21" s="23">
        <v>20</v>
      </c>
      <c r="Q21" s="23">
        <v>6</v>
      </c>
      <c r="R21" s="23">
        <v>2</v>
      </c>
      <c r="S21" s="23">
        <v>1</v>
      </c>
      <c r="T21" s="23">
        <v>4</v>
      </c>
      <c r="U21" s="23">
        <v>6</v>
      </c>
      <c r="V21" s="8" t="s">
        <v>578</v>
      </c>
      <c r="W21" s="23">
        <v>1</v>
      </c>
      <c r="X21" s="23">
        <v>16</v>
      </c>
      <c r="Y21" s="23">
        <v>10</v>
      </c>
      <c r="Z21" s="23">
        <v>24</v>
      </c>
      <c r="AA21" s="23">
        <v>70</v>
      </c>
      <c r="AB21" s="23">
        <v>75</v>
      </c>
      <c r="AC21" s="23">
        <v>75</v>
      </c>
      <c r="AD21" s="23">
        <v>0</v>
      </c>
      <c r="AE21" s="23">
        <v>90</v>
      </c>
      <c r="AF21" s="8" t="s">
        <v>547</v>
      </c>
      <c r="AG21" s="29" t="b">
        <v>1</v>
      </c>
      <c r="AH21" s="29" t="b">
        <v>0</v>
      </c>
      <c r="AI21" s="29" t="b">
        <v>0</v>
      </c>
      <c r="AJ21" s="29" t="b">
        <v>0</v>
      </c>
      <c r="AK21" s="29" t="b">
        <v>1</v>
      </c>
      <c r="AL21" s="23">
        <v>0</v>
      </c>
      <c r="AM21" s="23">
        <v>0</v>
      </c>
      <c r="AN21" s="23">
        <v>0</v>
      </c>
      <c r="AO21" s="8" t="s">
        <v>579</v>
      </c>
      <c r="AP21" s="23">
        <v>500</v>
      </c>
      <c r="AQ21" s="23">
        <v>100</v>
      </c>
      <c r="AR21" s="23">
        <v>4</v>
      </c>
      <c r="AS21" s="23">
        <v>450</v>
      </c>
      <c r="AT21" s="23">
        <v>100</v>
      </c>
      <c r="AU21" s="23">
        <v>700</v>
      </c>
      <c r="AV21" s="23">
        <v>0</v>
      </c>
      <c r="AW21" s="23">
        <v>0</v>
      </c>
      <c r="AX21" s="23">
        <v>0</v>
      </c>
      <c r="AY21" s="23">
        <v>1</v>
      </c>
      <c r="AZ21" s="23">
        <v>2200</v>
      </c>
      <c r="BA21" s="23">
        <v>0</v>
      </c>
      <c r="BB21" s="26">
        <f>IF(B21="all",0,N21+ROUND(VLOOKUP(B21,'Fighter Stats'!$A$6:$E$8,5,FALSE)*O21/'Global Config'!$D$12,0))</f>
        <v>125</v>
      </c>
      <c r="BC21" s="26">
        <f>ROUND(BB21*(1-('Global Config'!$D$36/('Global Config'!$D$36+'Global Config'!$D$23))),0)</f>
        <v>83</v>
      </c>
      <c r="BD21" s="8" t="s">
        <v>23</v>
      </c>
      <c r="BE21" s="17" t="str">
        <f t="shared" si="0"/>
        <v>OK</v>
      </c>
      <c r="BF21" s="11" t="s">
        <v>580</v>
      </c>
      <c r="BG21" s="22">
        <v>2</v>
      </c>
      <c r="BH21" s="22">
        <v>1</v>
      </c>
      <c r="BI21" s="7" t="inlineStr">
        <is>
          <t xml:space="preserve">Startup</t>
        </is>
      </c>
      <c r="BJ21" s="7" t="inlineStr">
        <is>
          <t xml:space="preserve"/>
        </is>
      </c>
      <c r="BK21" s="7" t="inlineStr">
        <is>
          <t xml:space="preserve"/>
        </is>
      </c>
    </row>
    <row r="22" spans="1:58" ht="36" customHeight="1">
      <c r="A22" s="5" t="s">
        <v>581</v>
      </c>
      <c r="B22" s="5" t="s">
        <v>421</v>
      </c>
      <c r="C22" s="8" t="s">
        <v>582</v>
      </c>
      <c r="D22" s="8" t="s">
        <v>532</v>
      </c>
      <c r="E22" s="8" t="s">
        <v>544</v>
      </c>
      <c r="F22" s="11" t="s">
        <v>583</v>
      </c>
      <c r="G22" s="20">
        <v>420</v>
      </c>
      <c r="H22" s="23">
        <v>200</v>
      </c>
      <c r="I22" s="23">
        <v>1600</v>
      </c>
      <c r="J22" s="23">
        <v>0</v>
      </c>
      <c r="K22" s="23">
        <v>1600</v>
      </c>
      <c r="L22" s="23">
        <v>300</v>
      </c>
      <c r="M22" s="23">
        <v>650</v>
      </c>
      <c r="N22" s="23">
        <v>18</v>
      </c>
      <c r="O22" s="23">
        <v>260</v>
      </c>
      <c r="P22" s="23">
        <v>7</v>
      </c>
      <c r="Q22" s="23">
        <v>2</v>
      </c>
      <c r="R22" s="23">
        <v>4</v>
      </c>
      <c r="S22" s="23">
        <v>2</v>
      </c>
      <c r="T22" s="23">
        <v>7</v>
      </c>
      <c r="U22" s="23">
        <v>14</v>
      </c>
      <c r="V22" s="8" t="s">
        <v>584</v>
      </c>
      <c r="W22" s="23">
        <v>5</v>
      </c>
      <c r="X22" s="23">
        <v>20</v>
      </c>
      <c r="Y22" s="23">
        <v>13</v>
      </c>
      <c r="Z22" s="23">
        <v>30</v>
      </c>
      <c r="AA22" s="23">
        <v>90</v>
      </c>
      <c r="AB22" s="23">
        <v>57</v>
      </c>
      <c r="AC22" s="23">
        <v>50</v>
      </c>
      <c r="AD22" s="23">
        <v>0</v>
      </c>
      <c r="AE22" s="23">
        <v>57</v>
      </c>
      <c r="AF22" s="8" t="s">
        <v>547</v>
      </c>
      <c r="AG22" s="29" t="b">
        <v>1</v>
      </c>
      <c r="AH22" s="29" t="b">
        <v>1</v>
      </c>
      <c r="AI22" s="29" t="b">
        <v>0</v>
      </c>
      <c r="AJ22" s="29" t="b">
        <v>0</v>
      </c>
      <c r="AK22" s="29" t="b">
        <v>1</v>
      </c>
      <c r="AL22" s="23">
        <v>0</v>
      </c>
      <c r="AM22" s="23">
        <v>0</v>
      </c>
      <c r="AN22" s="23">
        <v>0</v>
      </c>
      <c r="AO22" s="8" t="s">
        <v>548</v>
      </c>
      <c r="AP22" s="23">
        <v>500</v>
      </c>
      <c r="AQ22" s="23">
        <v>35</v>
      </c>
      <c r="AR22" s="23">
        <v>2</v>
      </c>
      <c r="AS22" s="23">
        <v>120</v>
      </c>
      <c r="AT22" s="23">
        <v>0</v>
      </c>
      <c r="AU22" s="23">
        <v>220</v>
      </c>
      <c r="AV22" s="23">
        <v>0</v>
      </c>
      <c r="AW22" s="23">
        <v>0</v>
      </c>
      <c r="AX22" s="23">
        <v>0</v>
      </c>
      <c r="AY22" s="23">
        <v>1</v>
      </c>
      <c r="AZ22" s="23">
        <v>2500</v>
      </c>
      <c r="BA22" s="23">
        <v>4</v>
      </c>
      <c r="BB22" s="26">
        <f>IF(B22="all",0,N22+ROUND(VLOOKUP(B22,'Fighter Stats'!$A$6:$E$8,5,FALSE)*O22/'Global Config'!$D$12,0))</f>
        <v>44</v>
      </c>
      <c r="BC22" s="26">
        <f>ROUND(BB22*(1-('Global Config'!$D$36/('Global Config'!$D$36+'Global Config'!$D$23))),0)</f>
        <v>29</v>
      </c>
      <c r="BD22" s="8" t="s">
        <v>23</v>
      </c>
      <c r="BE22" s="17" t="str">
        <f t="shared" si="0"/>
        <v>OK</v>
      </c>
      <c r="BF22" s="11" t="s">
        <v>585</v>
      </c>
      <c r="BG22" s="22">
        <v>1</v>
      </c>
      <c r="BH22" s="22">
        <v>1</v>
      </c>
      <c r="BI22" s="7" t="inlineStr">
        <is>
          <t xml:space="preserve">Startup</t>
        </is>
      </c>
      <c r="BJ22" s="7" t="inlineStr">
        <is>
          <t xml:space="preserve"/>
        </is>
      </c>
      <c r="BK22" s="7" t="inlineStr">
        <is>
          <t xml:space="preserve"/>
        </is>
      </c>
    </row>
    <row r="23" spans="1:58" ht="36" customHeight="1">
      <c r="A23" s="5" t="s">
        <v>586</v>
      </c>
      <c r="B23" s="5" t="s">
        <v>425</v>
      </c>
      <c r="C23" s="8" t="s">
        <v>587</v>
      </c>
      <c r="D23" s="8" t="s">
        <v>507</v>
      </c>
      <c r="E23" s="8" t="s">
        <v>588</v>
      </c>
      <c r="F23" s="11" t="s">
        <v>589</v>
      </c>
      <c r="G23" s="20">
        <v>1000</v>
      </c>
      <c r="H23" s="23">
        <v>100</v>
      </c>
      <c r="I23" s="23">
        <v>950</v>
      </c>
      <c r="J23" s="23">
        <v>0</v>
      </c>
      <c r="K23" s="23">
        <v>1050</v>
      </c>
      <c r="L23" s="23">
        <v>0</v>
      </c>
      <c r="M23" s="23">
        <v>0</v>
      </c>
      <c r="N23" s="23">
        <v>35</v>
      </c>
      <c r="O23" s="23">
        <v>500</v>
      </c>
      <c r="P23" s="23">
        <v>13</v>
      </c>
      <c r="Q23" s="23">
        <v>4</v>
      </c>
      <c r="R23" s="23">
        <v>4</v>
      </c>
      <c r="S23" s="23">
        <v>2</v>
      </c>
      <c r="T23" s="23">
        <v>6</v>
      </c>
      <c r="U23" s="23">
        <v>1</v>
      </c>
      <c r="V23" s="8" t="s">
        <v>510</v>
      </c>
      <c r="W23" s="23">
        <v>1</v>
      </c>
      <c r="X23" s="23">
        <v>6</v>
      </c>
      <c r="Y23" s="23">
        <v>4</v>
      </c>
      <c r="Z23" s="23">
        <v>9</v>
      </c>
      <c r="AA23" s="23">
        <v>0</v>
      </c>
      <c r="AB23" s="23">
        <v>28</v>
      </c>
      <c r="AC23" s="23">
        <v>30</v>
      </c>
      <c r="AD23" s="23">
        <v>0</v>
      </c>
      <c r="AE23" s="23">
        <v>28</v>
      </c>
      <c r="AF23" s="8" t="s">
        <v>511</v>
      </c>
      <c r="AG23" s="29" t="b">
        <v>1</v>
      </c>
      <c r="AH23" s="29" t="b">
        <v>1</v>
      </c>
      <c r="AI23" s="29" t="b">
        <v>0</v>
      </c>
      <c r="AJ23" s="29" t="b">
        <v>0</v>
      </c>
      <c r="AK23" s="29" t="b">
        <v>0</v>
      </c>
      <c r="AL23" s="23">
        <v>0</v>
      </c>
      <c r="AM23" s="23">
        <v>0</v>
      </c>
      <c r="AN23" s="23">
        <v>0</v>
      </c>
      <c r="AO23" s="8" t="s">
        <v>503</v>
      </c>
      <c r="AP23" s="23">
        <v>0</v>
      </c>
      <c r="AQ23" s="23">
        <v>35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2</v>
      </c>
      <c r="AZ23" s="23">
        <v>1000</v>
      </c>
      <c r="BA23" s="23">
        <v>0</v>
      </c>
      <c r="BB23" s="26">
        <f>IF(B23="all",0,N23+ROUND(VLOOKUP(B23,'Fighter Stats'!$A$6:$E$8,5,FALSE)*O23/'Global Config'!$D$12,0))</f>
        <v>90</v>
      </c>
      <c r="BC23" s="26">
        <f>ROUND(BB23*(1-('Global Config'!$D$36/('Global Config'!$D$36+'Global Config'!$D$23))),0)</f>
        <v>60</v>
      </c>
      <c r="BD23" s="8" t="s">
        <v>23</v>
      </c>
      <c r="BE23" s="17" t="str">
        <f t="shared" si="0"/>
        <v>OK</v>
      </c>
      <c r="BF23" s="11" t="s">
        <v>590</v>
      </c>
      <c r="BG23" s="22">
        <v>2</v>
      </c>
      <c r="BH23" s="22">
        <v>1</v>
      </c>
      <c r="BI23" s="7" t="inlineStr">
        <is>
          <t xml:space="preserve">Startup</t>
        </is>
      </c>
      <c r="BJ23" s="7" t="inlineStr">
        <is>
          <t xml:space="preserve"/>
        </is>
      </c>
      <c r="BK23" s="7" t="inlineStr">
        <is>
          <t xml:space="preserve"/>
        </is>
      </c>
    </row>
    <row r="24" spans="1:58" ht="36" customHeight="1">
      <c r="A24" s="5" t="s">
        <v>591</v>
      </c>
      <c r="B24" s="5" t="s">
        <v>425</v>
      </c>
      <c r="C24" s="8" t="s">
        <v>592</v>
      </c>
      <c r="D24" s="8" t="s">
        <v>507</v>
      </c>
      <c r="E24" s="8" t="s">
        <v>593</v>
      </c>
      <c r="F24" s="11" t="s">
        <v>594</v>
      </c>
      <c r="G24" s="20">
        <v>820</v>
      </c>
      <c r="H24" s="23">
        <v>100</v>
      </c>
      <c r="I24" s="23">
        <v>800</v>
      </c>
      <c r="J24" s="23">
        <v>0</v>
      </c>
      <c r="K24" s="23">
        <v>900</v>
      </c>
      <c r="L24" s="23">
        <v>110</v>
      </c>
      <c r="M24" s="23">
        <v>0</v>
      </c>
      <c r="N24" s="23">
        <v>20</v>
      </c>
      <c r="O24" s="23">
        <v>250</v>
      </c>
      <c r="P24" s="23">
        <v>8</v>
      </c>
      <c r="Q24" s="23">
        <v>3</v>
      </c>
      <c r="R24" s="23">
        <v>4</v>
      </c>
      <c r="S24" s="23">
        <v>2</v>
      </c>
      <c r="T24" s="23">
        <v>6</v>
      </c>
      <c r="U24" s="23">
        <v>1</v>
      </c>
      <c r="V24" s="8" t="s">
        <v>510</v>
      </c>
      <c r="W24" s="23">
        <v>1</v>
      </c>
      <c r="X24" s="23">
        <v>8</v>
      </c>
      <c r="Y24" s="23">
        <v>5</v>
      </c>
      <c r="Z24" s="23">
        <v>12</v>
      </c>
      <c r="AA24" s="23">
        <v>18</v>
      </c>
      <c r="AB24" s="23">
        <v>36</v>
      </c>
      <c r="AC24" s="23">
        <v>35</v>
      </c>
      <c r="AD24" s="23">
        <v>0</v>
      </c>
      <c r="AE24" s="23">
        <v>36</v>
      </c>
      <c r="AF24" s="8" t="s">
        <v>511</v>
      </c>
      <c r="AG24" s="29" t="b">
        <v>1</v>
      </c>
      <c r="AH24" s="29" t="b">
        <v>1</v>
      </c>
      <c r="AI24" s="29" t="b">
        <v>0</v>
      </c>
      <c r="AJ24" s="29" t="b">
        <v>0</v>
      </c>
      <c r="AK24" s="29" t="b">
        <v>0</v>
      </c>
      <c r="AL24" s="23">
        <v>0</v>
      </c>
      <c r="AM24" s="23">
        <v>0</v>
      </c>
      <c r="AN24" s="23">
        <v>0</v>
      </c>
      <c r="AO24" s="8" t="s">
        <v>518</v>
      </c>
      <c r="AP24" s="23">
        <v>0</v>
      </c>
      <c r="AQ24" s="23">
        <v>60</v>
      </c>
      <c r="AR24" s="23">
        <v>2</v>
      </c>
      <c r="AS24" s="23">
        <v>900</v>
      </c>
      <c r="AT24" s="23">
        <v>350</v>
      </c>
      <c r="AU24" s="23">
        <v>1250</v>
      </c>
      <c r="AV24" s="23">
        <v>0</v>
      </c>
      <c r="AW24" s="23">
        <v>0</v>
      </c>
      <c r="AX24" s="23">
        <v>0</v>
      </c>
      <c r="AY24" s="23">
        <v>2</v>
      </c>
      <c r="AZ24" s="23">
        <v>1200</v>
      </c>
      <c r="BA24" s="23">
        <v>0</v>
      </c>
      <c r="BB24" s="26">
        <f>IF(B24="all",0,N24+ROUND(VLOOKUP(B24,'Fighter Stats'!$A$6:$E$8,5,FALSE)*O24/'Global Config'!$D$12,0))</f>
        <v>48</v>
      </c>
      <c r="BC24" s="26">
        <f>ROUND(BB24*(1-('Global Config'!$D$36/('Global Config'!$D$36+'Global Config'!$D$23))),0)</f>
        <v>32</v>
      </c>
      <c r="BD24" s="8" t="s">
        <v>23</v>
      </c>
      <c r="BE24" s="17" t="str">
        <f t="shared" si="0"/>
        <v>OK</v>
      </c>
      <c r="BF24" s="11" t="s">
        <v>595</v>
      </c>
      <c r="BG24" s="22">
        <v>2</v>
      </c>
      <c r="BH24" s="22">
        <v>1</v>
      </c>
      <c r="BI24" s="7" t="inlineStr">
        <is>
          <t xml:space="preserve">Startup</t>
        </is>
      </c>
      <c r="BJ24" s="7" t="inlineStr">
        <is>
          <t xml:space="preserve"/>
        </is>
      </c>
      <c r="BK24" s="7" t="inlineStr">
        <is>
          <t xml:space="preserve"/>
        </is>
      </c>
    </row>
    <row r="25" spans="1:58" ht="36" customHeight="1">
      <c r="A25" s="5" t="s">
        <v>596</v>
      </c>
      <c r="B25" s="5" t="s">
        <v>425</v>
      </c>
      <c r="C25" s="8" t="s">
        <v>597</v>
      </c>
      <c r="D25" s="8" t="s">
        <v>507</v>
      </c>
      <c r="E25" s="8" t="s">
        <v>598</v>
      </c>
      <c r="F25" s="11" t="s">
        <v>599</v>
      </c>
      <c r="G25" s="20">
        <v>700</v>
      </c>
      <c r="H25" s="23">
        <v>0</v>
      </c>
      <c r="I25" s="23">
        <v>1800</v>
      </c>
      <c r="J25" s="23">
        <v>0</v>
      </c>
      <c r="K25" s="23">
        <v>0</v>
      </c>
      <c r="L25" s="23">
        <v>90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2</v>
      </c>
      <c r="S25" s="23">
        <v>1</v>
      </c>
      <c r="T25" s="23">
        <v>4</v>
      </c>
      <c r="U25" s="23">
        <v>12</v>
      </c>
      <c r="V25" s="8"/>
      <c r="W25" s="23">
        <v>0</v>
      </c>
      <c r="X25" s="23">
        <v>6</v>
      </c>
      <c r="Y25" s="23">
        <v>4</v>
      </c>
      <c r="Z25" s="23">
        <v>9</v>
      </c>
      <c r="AA25" s="23">
        <v>15</v>
      </c>
      <c r="AB25" s="23">
        <v>40</v>
      </c>
      <c r="AC25" s="23">
        <v>0</v>
      </c>
      <c r="AD25" s="23">
        <v>0</v>
      </c>
      <c r="AE25" s="23">
        <v>85</v>
      </c>
      <c r="AF25" s="8" t="s">
        <v>511</v>
      </c>
      <c r="AG25" s="29" t="b">
        <v>0</v>
      </c>
      <c r="AH25" s="29" t="b">
        <v>0</v>
      </c>
      <c r="AI25" s="29" t="b">
        <v>0</v>
      </c>
      <c r="AJ25" s="29" t="b">
        <v>0</v>
      </c>
      <c r="AK25" s="29" t="b">
        <v>0</v>
      </c>
      <c r="AL25" s="23">
        <v>700</v>
      </c>
      <c r="AM25" s="23">
        <v>650</v>
      </c>
      <c r="AN25" s="23">
        <v>0</v>
      </c>
      <c r="AO25" s="8" t="s">
        <v>503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1</v>
      </c>
      <c r="AZ25" s="23">
        <v>1200</v>
      </c>
      <c r="BA25" s="23">
        <v>0</v>
      </c>
      <c r="BB25" s="26">
        <f>IF(B25="all",0,N25+ROUND(VLOOKUP(B25,'Fighter Stats'!$A$6:$E$8,5,FALSE)*O25/'Global Config'!$D$12,0))</f>
        <v>0</v>
      </c>
      <c r="BC25" s="26">
        <f>ROUND(BB25*(1-('Global Config'!$D$36/('Global Config'!$D$36+'Global Config'!$D$23))),0)</f>
        <v>0</v>
      </c>
      <c r="BD25" s="8" t="s">
        <v>23</v>
      </c>
      <c r="BE25" s="17" t="str">
        <f t="shared" si="0"/>
        <v>OK</v>
      </c>
      <c r="BF25" s="11" t="s">
        <v>600</v>
      </c>
      <c r="BG25" s="22">
        <v>0</v>
      </c>
      <c r="BH25" s="22">
        <v>1</v>
      </c>
      <c r="BI25" s="7" t="inlineStr">
        <is>
          <t xml:space="preserve">Startup</t>
        </is>
      </c>
      <c r="BJ25" s="7" t="inlineStr">
        <is>
          <t xml:space="preserve"/>
        </is>
      </c>
      <c r="BK25" s="7" t="inlineStr">
        <is>
          <t xml:space="preserve"/>
        </is>
      </c>
    </row>
    <row r="26" spans="1:58" ht="36" customHeight="1">
      <c r="A26" s="5" t="s">
        <v>601</v>
      </c>
      <c r="B26" s="5" t="s">
        <v>425</v>
      </c>
      <c r="C26" s="8" t="s">
        <v>602</v>
      </c>
      <c r="D26" s="8" t="s">
        <v>507</v>
      </c>
      <c r="E26" s="8" t="s">
        <v>603</v>
      </c>
      <c r="F26" s="11" t="s">
        <v>604</v>
      </c>
      <c r="G26" s="20">
        <v>620</v>
      </c>
      <c r="H26" s="23">
        <v>0</v>
      </c>
      <c r="I26" s="23">
        <v>650</v>
      </c>
      <c r="J26" s="23">
        <v>0</v>
      </c>
      <c r="K26" s="23">
        <v>700</v>
      </c>
      <c r="L26" s="23">
        <v>120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5</v>
      </c>
      <c r="S26" s="23">
        <v>3</v>
      </c>
      <c r="T26" s="23">
        <v>8</v>
      </c>
      <c r="U26" s="23">
        <v>1</v>
      </c>
      <c r="V26" s="8" t="s">
        <v>605</v>
      </c>
      <c r="W26" s="23">
        <v>0</v>
      </c>
      <c r="X26" s="23">
        <v>10</v>
      </c>
      <c r="Y26" s="23">
        <v>7</v>
      </c>
      <c r="Z26" s="23">
        <v>15</v>
      </c>
      <c r="AA26" s="23">
        <v>30</v>
      </c>
      <c r="AB26" s="23">
        <v>45</v>
      </c>
      <c r="AC26" s="23">
        <v>0</v>
      </c>
      <c r="AD26" s="23">
        <v>55</v>
      </c>
      <c r="AE26" s="23">
        <v>55</v>
      </c>
      <c r="AF26" s="8" t="s">
        <v>511</v>
      </c>
      <c r="AG26" s="29" t="b">
        <v>0</v>
      </c>
      <c r="AH26" s="29" t="b">
        <v>0</v>
      </c>
      <c r="AI26" s="29" t="b">
        <v>0</v>
      </c>
      <c r="AJ26" s="29" t="b">
        <v>0</v>
      </c>
      <c r="AK26" s="29" t="b">
        <v>1</v>
      </c>
      <c r="AL26" s="23">
        <v>0</v>
      </c>
      <c r="AM26" s="23">
        <v>0</v>
      </c>
      <c r="AN26" s="23">
        <v>0</v>
      </c>
      <c r="AO26" s="8" t="s">
        <v>606</v>
      </c>
      <c r="AP26" s="23">
        <v>400</v>
      </c>
      <c r="AQ26" s="23">
        <v>35</v>
      </c>
      <c r="AR26" s="23">
        <v>0</v>
      </c>
      <c r="AS26" s="23">
        <v>400</v>
      </c>
      <c r="AT26" s="23">
        <v>150</v>
      </c>
      <c r="AU26" s="23">
        <v>600</v>
      </c>
      <c r="AV26" s="23">
        <v>0</v>
      </c>
      <c r="AW26" s="23">
        <v>0</v>
      </c>
      <c r="AX26" s="23">
        <v>0</v>
      </c>
      <c r="AY26" s="23">
        <v>1</v>
      </c>
      <c r="AZ26" s="23">
        <v>1200</v>
      </c>
      <c r="BA26" s="23">
        <v>0</v>
      </c>
      <c r="BB26" s="26">
        <f>IF(B26="all",0,N26+ROUND(VLOOKUP(B26,'Fighter Stats'!$A$6:$E$8,5,FALSE)*O26/'Global Config'!$D$12,0))</f>
        <v>0</v>
      </c>
      <c r="BC26" s="26">
        <f>ROUND(BB26*(1-('Global Config'!$D$36/('Global Config'!$D$36+'Global Config'!$D$23))),0)</f>
        <v>0</v>
      </c>
      <c r="BD26" s="8" t="s">
        <v>23</v>
      </c>
      <c r="BE26" s="17" t="str">
        <f t="shared" si="0"/>
        <v>OK</v>
      </c>
      <c r="BF26" s="11" t="s">
        <v>607</v>
      </c>
      <c r="BG26" s="22">
        <v>0</v>
      </c>
      <c r="BH26" s="22">
        <v>1</v>
      </c>
      <c r="BI26" s="7" t="inlineStr">
        <is>
          <t xml:space="preserve">Startup</t>
        </is>
      </c>
      <c r="BJ26" s="7" t="inlineStr">
        <is>
          <t xml:space="preserve"/>
        </is>
      </c>
      <c r="BK26" s="7" t="inlineStr">
        <is>
          <t xml:space="preserve"/>
        </is>
      </c>
    </row>
    <row r="27" spans="1:58" ht="36" customHeight="1">
      <c r="A27" s="5" t="s">
        <v>608</v>
      </c>
      <c r="B27" s="5" t="s">
        <v>425</v>
      </c>
      <c r="C27" s="8" t="s">
        <v>609</v>
      </c>
      <c r="D27" s="8" t="s">
        <v>532</v>
      </c>
      <c r="E27" s="8" t="s">
        <v>610</v>
      </c>
      <c r="F27" s="11" t="s">
        <v>611</v>
      </c>
      <c r="G27" s="20">
        <v>500</v>
      </c>
      <c r="H27" s="23">
        <v>0</v>
      </c>
      <c r="I27" s="23">
        <v>650</v>
      </c>
      <c r="J27" s="23">
        <v>0</v>
      </c>
      <c r="K27" s="23">
        <v>700</v>
      </c>
      <c r="L27" s="23">
        <v>230</v>
      </c>
      <c r="M27" s="23">
        <v>400</v>
      </c>
      <c r="N27" s="23">
        <v>60</v>
      </c>
      <c r="O27" s="23">
        <v>700</v>
      </c>
      <c r="P27" s="23">
        <v>22</v>
      </c>
      <c r="Q27" s="23">
        <v>0</v>
      </c>
      <c r="R27" s="23">
        <v>7</v>
      </c>
      <c r="S27" s="23">
        <v>4</v>
      </c>
      <c r="T27" s="23">
        <v>11</v>
      </c>
      <c r="U27" s="23">
        <v>6</v>
      </c>
      <c r="V27" s="8" t="s">
        <v>612</v>
      </c>
      <c r="W27" s="23">
        <v>1</v>
      </c>
      <c r="X27" s="23">
        <v>15</v>
      </c>
      <c r="Y27" s="23">
        <v>10</v>
      </c>
      <c r="Z27" s="23">
        <v>23</v>
      </c>
      <c r="AA27" s="23">
        <v>70</v>
      </c>
      <c r="AB27" s="23">
        <v>70</v>
      </c>
      <c r="AC27" s="23">
        <v>0</v>
      </c>
      <c r="AD27" s="23">
        <v>75</v>
      </c>
      <c r="AE27" s="23">
        <v>75</v>
      </c>
      <c r="AF27" s="8" t="s">
        <v>511</v>
      </c>
      <c r="AG27" s="29" t="b">
        <v>0</v>
      </c>
      <c r="AH27" s="29" t="b">
        <v>0</v>
      </c>
      <c r="AI27" s="29" t="b">
        <v>0</v>
      </c>
      <c r="AJ27" s="29" t="b">
        <v>0</v>
      </c>
      <c r="AK27" s="29" t="b">
        <v>1</v>
      </c>
      <c r="AL27" s="23">
        <v>0</v>
      </c>
      <c r="AM27" s="23">
        <v>0</v>
      </c>
      <c r="AN27" s="23">
        <v>0</v>
      </c>
      <c r="AO27" s="8" t="s">
        <v>579</v>
      </c>
      <c r="AP27" s="23">
        <v>900</v>
      </c>
      <c r="AQ27" s="23">
        <v>170</v>
      </c>
      <c r="AR27" s="23">
        <v>8</v>
      </c>
      <c r="AS27" s="23">
        <v>900</v>
      </c>
      <c r="AT27" s="23">
        <v>400</v>
      </c>
      <c r="AU27" s="23">
        <v>1300</v>
      </c>
      <c r="AV27" s="23">
        <v>0</v>
      </c>
      <c r="AW27" s="23">
        <v>0</v>
      </c>
      <c r="AX27" s="23">
        <v>0</v>
      </c>
      <c r="AY27" s="23">
        <v>1</v>
      </c>
      <c r="AZ27" s="23">
        <v>2500</v>
      </c>
      <c r="BA27" s="23">
        <v>4</v>
      </c>
      <c r="BB27" s="26">
        <f>IF(B27="all",0,N27+ROUND(VLOOKUP(B27,'Fighter Stats'!$A$6:$E$8,5,FALSE)*O27/'Global Config'!$D$12,0))</f>
        <v>137</v>
      </c>
      <c r="BC27" s="26">
        <f>ROUND(BB27*(1-('Global Config'!$D$36/('Global Config'!$D$36+'Global Config'!$D$23))),0)</f>
        <v>91</v>
      </c>
      <c r="BD27" s="8" t="s">
        <v>23</v>
      </c>
      <c r="BE27" s="17" t="str">
        <f t="shared" si="0"/>
        <v>OK</v>
      </c>
      <c r="BF27" s="11" t="s">
        <v>613</v>
      </c>
      <c r="BG27" s="22">
        <v>0</v>
      </c>
      <c r="BH27" s="22">
        <v>1</v>
      </c>
      <c r="BI27" s="7" t="inlineStr">
        <is>
          <t xml:space="preserve">Startup</t>
        </is>
      </c>
      <c r="BJ27" s="7" t="inlineStr">
        <is>
          <t xml:space="preserve"/>
        </is>
      </c>
      <c r="BK27" s="7" t="inlineStr">
        <is>
          <t xml:space="preserve"/>
        </is>
      </c>
    </row>
    <row r="28" spans="1:58" ht="36" customHeight="1">
      <c r="A28" s="5" t="s">
        <v>614</v>
      </c>
      <c r="B28" s="5" t="s">
        <v>425</v>
      </c>
      <c r="C28" s="8" t="s">
        <v>615</v>
      </c>
      <c r="D28" s="8" t="s">
        <v>532</v>
      </c>
      <c r="E28" s="8" t="s">
        <v>616</v>
      </c>
      <c r="F28" s="11" t="s">
        <v>617</v>
      </c>
      <c r="G28" s="20">
        <v>440</v>
      </c>
      <c r="H28" s="23">
        <v>100</v>
      </c>
      <c r="I28" s="23">
        <v>950</v>
      </c>
      <c r="J28" s="23">
        <v>0</v>
      </c>
      <c r="K28" s="23">
        <v>1050</v>
      </c>
      <c r="L28" s="23">
        <v>260</v>
      </c>
      <c r="M28" s="23">
        <v>350</v>
      </c>
      <c r="N28" s="23">
        <v>85</v>
      </c>
      <c r="O28" s="23">
        <v>1050</v>
      </c>
      <c r="P28" s="23">
        <v>30</v>
      </c>
      <c r="Q28" s="23">
        <v>9</v>
      </c>
      <c r="R28" s="23">
        <v>12</v>
      </c>
      <c r="S28" s="23">
        <v>8</v>
      </c>
      <c r="T28" s="23">
        <v>18</v>
      </c>
      <c r="U28" s="23">
        <v>1</v>
      </c>
      <c r="V28" s="8" t="s">
        <v>510</v>
      </c>
      <c r="W28" s="23">
        <v>1</v>
      </c>
      <c r="X28" s="23">
        <v>16</v>
      </c>
      <c r="Y28" s="23">
        <v>11</v>
      </c>
      <c r="Z28" s="23">
        <v>24</v>
      </c>
      <c r="AA28" s="23">
        <v>70</v>
      </c>
      <c r="AB28" s="23">
        <v>63</v>
      </c>
      <c r="AC28" s="23">
        <v>65</v>
      </c>
      <c r="AD28" s="23">
        <v>0</v>
      </c>
      <c r="AE28" s="23">
        <v>63</v>
      </c>
      <c r="AF28" s="8" t="s">
        <v>511</v>
      </c>
      <c r="AG28" s="29" t="b">
        <v>1</v>
      </c>
      <c r="AH28" s="29" t="b">
        <v>1</v>
      </c>
      <c r="AI28" s="29" t="b">
        <v>0</v>
      </c>
      <c r="AJ28" s="29" t="b">
        <v>0</v>
      </c>
      <c r="AK28" s="29" t="b">
        <v>0</v>
      </c>
      <c r="AL28" s="23">
        <v>0</v>
      </c>
      <c r="AM28" s="23">
        <v>0</v>
      </c>
      <c r="AN28" s="23">
        <v>0</v>
      </c>
      <c r="AO28" s="8" t="s">
        <v>503</v>
      </c>
      <c r="AP28" s="23">
        <v>0</v>
      </c>
      <c r="AQ28" s="23">
        <v>240</v>
      </c>
      <c r="AR28" s="23">
        <v>10</v>
      </c>
      <c r="AS28" s="23">
        <v>250</v>
      </c>
      <c r="AT28" s="23">
        <v>0</v>
      </c>
      <c r="AU28" s="23">
        <v>450</v>
      </c>
      <c r="AV28" s="23">
        <v>0</v>
      </c>
      <c r="AW28" s="23">
        <v>0</v>
      </c>
      <c r="AX28" s="23">
        <v>0</v>
      </c>
      <c r="AY28" s="23">
        <v>1</v>
      </c>
      <c r="AZ28" s="23">
        <v>2200</v>
      </c>
      <c r="BA28" s="23">
        <v>3</v>
      </c>
      <c r="BB28" s="26">
        <f>IF(B28="all",0,N28+ROUND(VLOOKUP(B28,'Fighter Stats'!$A$6:$E$8,5,FALSE)*O28/'Global Config'!$D$12,0))</f>
        <v>201</v>
      </c>
      <c r="BC28" s="26">
        <f>ROUND(BB28*(1-('Global Config'!$D$36/('Global Config'!$D$36+'Global Config'!$D$23))),0)</f>
        <v>134</v>
      </c>
      <c r="BD28" s="8" t="s">
        <v>23</v>
      </c>
      <c r="BE28" s="17" t="str">
        <f t="shared" si="0"/>
        <v>OK</v>
      </c>
      <c r="BF28" s="11" t="s">
        <v>618</v>
      </c>
      <c r="BG28" s="22">
        <v>3</v>
      </c>
      <c r="BH28" s="22">
        <v>1</v>
      </c>
      <c r="BI28" s="7" t="inlineStr">
        <is>
          <t xml:space="preserve">Startup</t>
        </is>
      </c>
      <c r="BJ28" s="7" t="inlineStr">
        <is>
          <t xml:space="preserve"/>
        </is>
      </c>
      <c r="BK28" s="7" t="inlineStr">
        <is>
          <t xml:space="preserve"/>
        </is>
      </c>
    </row>
    <row r="29" spans="1:58" ht="36" customHeight="1">
      <c r="A29" s="6" t="s">
        <v>619</v>
      </c>
      <c r="B29" s="6" t="s">
        <v>425</v>
      </c>
      <c r="C29" s="9" t="s">
        <v>620</v>
      </c>
      <c r="D29" s="9" t="s">
        <v>532</v>
      </c>
      <c r="E29" s="9" t="s">
        <v>621</v>
      </c>
      <c r="F29" s="12" t="s">
        <v>622</v>
      </c>
      <c r="G29" s="21">
        <v>400</v>
      </c>
      <c r="H29" s="24">
        <v>0</v>
      </c>
      <c r="I29" s="24">
        <v>650</v>
      </c>
      <c r="J29" s="24">
        <v>0</v>
      </c>
      <c r="K29" s="24">
        <v>700</v>
      </c>
      <c r="L29" s="24">
        <v>320</v>
      </c>
      <c r="M29" s="24">
        <v>650</v>
      </c>
      <c r="N29" s="24">
        <v>75</v>
      </c>
      <c r="O29" s="24">
        <v>800</v>
      </c>
      <c r="P29" s="24">
        <v>28</v>
      </c>
      <c r="Q29" s="24">
        <v>0</v>
      </c>
      <c r="R29" s="24">
        <v>8</v>
      </c>
      <c r="S29" s="24">
        <v>5</v>
      </c>
      <c r="T29" s="24">
        <v>12</v>
      </c>
      <c r="U29" s="24">
        <v>4</v>
      </c>
      <c r="V29" s="9" t="s">
        <v>623</v>
      </c>
      <c r="W29" s="24">
        <v>1</v>
      </c>
      <c r="X29" s="24">
        <v>20</v>
      </c>
      <c r="Y29" s="24">
        <v>14</v>
      </c>
      <c r="Z29" s="24">
        <v>30</v>
      </c>
      <c r="AA29" s="24">
        <v>100</v>
      </c>
      <c r="AB29" s="24">
        <v>78</v>
      </c>
      <c r="AC29" s="24">
        <v>0</v>
      </c>
      <c r="AD29" s="24">
        <v>82</v>
      </c>
      <c r="AE29" s="24">
        <v>82</v>
      </c>
      <c r="AF29" s="9" t="s">
        <v>511</v>
      </c>
      <c r="AG29" s="30" t="b">
        <v>0</v>
      </c>
      <c r="AH29" s="30" t="b">
        <v>0</v>
      </c>
      <c r="AI29" s="30" t="b">
        <v>0</v>
      </c>
      <c r="AJ29" s="30" t="b">
        <v>1</v>
      </c>
      <c r="AK29" s="30" t="b">
        <v>1</v>
      </c>
      <c r="AL29" s="24">
        <v>0</v>
      </c>
      <c r="AM29" s="24">
        <v>0</v>
      </c>
      <c r="AN29" s="24">
        <v>0</v>
      </c>
      <c r="AO29" s="9" t="s">
        <v>518</v>
      </c>
      <c r="AP29" s="24">
        <v>1000</v>
      </c>
      <c r="AQ29" s="24">
        <v>230</v>
      </c>
      <c r="AR29" s="24">
        <v>10</v>
      </c>
      <c r="AS29" s="24">
        <v>1000</v>
      </c>
      <c r="AT29" s="24">
        <v>300</v>
      </c>
      <c r="AU29" s="24">
        <v>1400</v>
      </c>
      <c r="AV29" s="24">
        <v>250</v>
      </c>
      <c r="AW29" s="24">
        <v>40</v>
      </c>
      <c r="AX29" s="24">
        <v>180</v>
      </c>
      <c r="AY29" s="24">
        <v>1</v>
      </c>
      <c r="AZ29" s="24">
        <v>2500</v>
      </c>
      <c r="BA29" s="24">
        <v>4</v>
      </c>
      <c r="BB29" s="27">
        <f>IF(B29="all",0,N29+ROUND(VLOOKUP(B29,'Fighter Stats'!$A$6:$E$8,5,FALSE)*O29/'Global Config'!$D$12,0))</f>
        <v>163</v>
      </c>
      <c r="BC29" s="27">
        <f>ROUND(BB29*(1-('Global Config'!$D$36/('Global Config'!$D$36+'Global Config'!$D$23))),0)</f>
        <v>109</v>
      </c>
      <c r="BD29" s="9" t="s">
        <v>23</v>
      </c>
      <c r="BE29" s="18" t="str">
        <f t="shared" si="0"/>
        <v>OK</v>
      </c>
      <c r="BF29" s="12" t="s">
        <v>624</v>
      </c>
      <c r="BG29" s="22">
        <v>0</v>
      </c>
      <c r="BH29" s="22">
        <v>1</v>
      </c>
      <c r="BI29" s="7" t="inlineStr">
        <is>
          <t xml:space="preserve">Startup</t>
        </is>
      </c>
      <c r="BJ29" s="7" t="inlineStr">
        <is>
          <t xml:space="preserve"/>
        </is>
      </c>
      <c r="BK29" s="7" t="inlineStr">
        <is>
          <t xml:space="preserve"/>
        </is>
      </c>
    </row>
  </sheetData>
  <mergeCells count="3">
    <mergeCell ref="A1:BK1"/>
    <mergeCell ref="A2:BK2"/>
    <mergeCell ref="A3:BK3"/>
  </mergeCells>
  <conditionalFormatting sqref="BE6:BE29">
    <cfRule type="containsText" dxfId="39" priority="1" operator="containsText" text="ERROR"/>
    <cfRule type="containsText" dxfId="38" priority="2" operator="containsText" text="OK"/>
    <cfRule type="containsText" dxfId="37" priority="4" operator="containsText" text="REVIEW"/>
    <cfRule type="containsText" dxfId="36" priority="5" operator="containsText" text="PENDING"/>
  </conditionalFormatting>
  <dataValidations count="5">
    <dataValidation type="list" sqref="B6:B29" xr:uid="{00000000-0002-0000-0300-000000000000}">
      <formula1>"all,bear,kangaroo,gorilla"</formula1>
    </dataValidation>
    <dataValidation type="list" sqref="D6:D29" xr:uid="{00000000-0002-0000-0300-000001000000}">
      <formula1>"System,Basic,Special"</formula1>
    </dataValidation>
    <dataValidation type="list" sqref="AF6:AF29" xr:uid="{00000000-0002-0000-0300-000002000000}">
      <formula1>"Cancelable,Committed,Armored,Unstoppable,UninterruptibleImpact"</formula1>
    </dataValidation>
    <dataValidation type="list" sqref="AO6:AO29" xr:uid="{00000000-0002-0000-0300-000003000000}">
      <formula1>"None,Approach,Retreat,Adaptive,Push,Pull,Swap,Follow"</formula1>
    </dataValidation>
    <dataValidation type="list" sqref="BD6:BD29" xr:uid="{00000000-0002-0000-0300-000004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1"/>
  <sheetViews>
    <sheetView showGridLines="0" workbookViewId="0">
      <selection sqref="A1:W1"/>
    </sheetView>
  </sheetViews>
  <sheetFormatPr defaultRowHeight="14.25"/>
  <cols>
    <col min="1" max="1" width="32" customWidth="1"/>
    <col min="2" max="2" width="13" customWidth="1"/>
    <col min="3" max="3" width="26" customWidth="1"/>
    <col min="4" max="4" width="30" customWidth="1"/>
    <col min="5" max="5" width="40" customWidth="1"/>
    <col min="6" max="6" width="32" customWidth="1"/>
    <col min="7" max="7" width="18" customWidth="1"/>
    <col min="8" max="8" width="13" customWidth="1"/>
    <col min="9" max="9" width="11" customWidth="1"/>
    <col min="10" max="10" width="18" customWidth="1"/>
    <col min="11" max="11" width="13" customWidth="1"/>
    <col min="12" max="12" width="11" customWidth="1"/>
    <col min="13" max="13" width="12" customWidth="1"/>
    <col min="14" max="14" width="16" customWidth="1"/>
    <col min="15" max="15" width="10" customWidth="1"/>
    <col min="16" max="16" width="16" customWidth="1"/>
    <col min="17" max="17" width="17" customWidth="1"/>
    <col min="18" max="18" width="12" customWidth="1"/>
    <col min="19" max="19" width="15" customWidth="1"/>
    <col min="20" max="20" width="30" customWidth="1"/>
    <col min="21" max="21" width="13" customWidth="1"/>
    <col min="22" max="22" width="12" customWidth="1"/>
    <col min="23" max="23" width="52" customWidth="1"/>
  </cols>
  <sheetData>
    <row r="1" spans="1:23" ht="30" customHeight="1">
      <c r="A1" s="63" t="s">
        <v>625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21.95" customHeight="1">
      <c r="A2" s="64" t="s">
        <v>626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</row>
    <row r="3" spans="1:23" ht="32.1" customHeight="1">
      <c r="A3" s="65" t="s">
        <v>627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5" spans="1:23" ht="44.1" customHeight="1">
      <c r="A5" s="1" t="s">
        <v>628</v>
      </c>
      <c r="B5" s="2" t="s">
        <v>395</v>
      </c>
      <c r="C5" s="2" t="s">
        <v>396</v>
      </c>
      <c r="D5" s="2" t="s">
        <v>629</v>
      </c>
      <c r="E5" s="2" t="s">
        <v>630</v>
      </c>
      <c r="F5" s="2" t="s">
        <v>631</v>
      </c>
      <c r="G5" s="2" t="s">
        <v>632</v>
      </c>
      <c r="H5" s="2" t="s">
        <v>633</v>
      </c>
      <c r="I5" s="2" t="s">
        <v>634</v>
      </c>
      <c r="J5" s="2" t="s">
        <v>635</v>
      </c>
      <c r="K5" s="2" t="s">
        <v>636</v>
      </c>
      <c r="L5" s="2" t="s">
        <v>637</v>
      </c>
      <c r="M5" s="2" t="s">
        <v>638</v>
      </c>
      <c r="N5" s="2" t="s">
        <v>639</v>
      </c>
      <c r="O5" s="2" t="s">
        <v>640</v>
      </c>
      <c r="P5" s="2" t="s">
        <v>641</v>
      </c>
      <c r="Q5" s="2" t="s">
        <v>642</v>
      </c>
      <c r="R5" s="2" t="s">
        <v>643</v>
      </c>
      <c r="S5" s="2" t="s">
        <v>644</v>
      </c>
      <c r="T5" s="2" t="s">
        <v>435</v>
      </c>
      <c r="U5" s="2" t="s">
        <v>112</v>
      </c>
      <c r="V5" s="2" t="s">
        <v>114</v>
      </c>
      <c r="W5" s="3" t="s">
        <v>113</v>
      </c>
    </row>
    <row r="6" spans="1:23" ht="36" customHeight="1">
      <c r="A6" s="4" t="s">
        <v>645</v>
      </c>
      <c r="B6" s="4" t="s">
        <v>417</v>
      </c>
      <c r="C6" s="7" t="s">
        <v>646</v>
      </c>
      <c r="D6" s="10" t="s">
        <v>647</v>
      </c>
      <c r="E6" s="10" t="s">
        <v>648</v>
      </c>
      <c r="F6" s="4" t="s">
        <v>649</v>
      </c>
      <c r="G6" s="7" t="s">
        <v>31</v>
      </c>
      <c r="H6" s="7" t="s">
        <v>650</v>
      </c>
      <c r="I6" s="22">
        <v>1150</v>
      </c>
      <c r="J6" s="7" t="s">
        <v>651</v>
      </c>
      <c r="K6" s="7" t="s">
        <v>650</v>
      </c>
      <c r="L6" s="22">
        <v>1150</v>
      </c>
      <c r="M6" s="22">
        <v>25</v>
      </c>
      <c r="N6" s="22">
        <v>50</v>
      </c>
      <c r="O6" s="22">
        <v>1</v>
      </c>
      <c r="P6" s="22">
        <v>1</v>
      </c>
      <c r="Q6" s="22">
        <v>99</v>
      </c>
      <c r="R6" s="22">
        <v>0</v>
      </c>
      <c r="S6" s="22">
        <v>1000</v>
      </c>
      <c r="T6" s="10" t="s">
        <v>652</v>
      </c>
      <c r="U6" s="7" t="s">
        <v>23</v>
      </c>
      <c r="V6" s="16" t="str">
        <f t="shared" ref="V6:V11" si="0">IF(AND(A6&lt;&gt;"",B6&lt;&gt;"",P6&gt;=1,Q6&gt;=1,O6&gt;=1,S6&gt;=250,S6&lt;=3000),"OK","ERROR")</f>
        <v>OK</v>
      </c>
      <c r="W6" s="10" t="s">
        <v>653</v>
      </c>
    </row>
    <row r="7" spans="1:23" ht="36" customHeight="1">
      <c r="A7" s="5" t="s">
        <v>654</v>
      </c>
      <c r="B7" s="5" t="s">
        <v>417</v>
      </c>
      <c r="C7" s="8" t="s">
        <v>655</v>
      </c>
      <c r="D7" s="11" t="s">
        <v>656</v>
      </c>
      <c r="E7" s="11" t="s">
        <v>657</v>
      </c>
      <c r="F7" s="5"/>
      <c r="G7" s="8" t="s">
        <v>658</v>
      </c>
      <c r="H7" s="8" t="s">
        <v>650</v>
      </c>
      <c r="I7" s="23">
        <v>1250</v>
      </c>
      <c r="J7" s="8" t="s">
        <v>659</v>
      </c>
      <c r="K7" s="8" t="s">
        <v>650</v>
      </c>
      <c r="L7" s="23">
        <v>1125</v>
      </c>
      <c r="M7" s="23">
        <v>0</v>
      </c>
      <c r="N7" s="23">
        <v>0</v>
      </c>
      <c r="O7" s="23">
        <v>1</v>
      </c>
      <c r="P7" s="23">
        <v>3</v>
      </c>
      <c r="Q7" s="23">
        <v>999</v>
      </c>
      <c r="R7" s="23">
        <v>0</v>
      </c>
      <c r="S7" s="23">
        <v>1125</v>
      </c>
      <c r="T7" s="11" t="s">
        <v>660</v>
      </c>
      <c r="U7" s="8" t="s">
        <v>23</v>
      </c>
      <c r="V7" s="17" t="str">
        <f t="shared" si="0"/>
        <v>OK</v>
      </c>
      <c r="W7" s="11" t="s">
        <v>661</v>
      </c>
    </row>
    <row r="8" spans="1:23" ht="36" customHeight="1">
      <c r="A8" s="5" t="s">
        <v>662</v>
      </c>
      <c r="B8" s="5" t="s">
        <v>421</v>
      </c>
      <c r="C8" s="8" t="s">
        <v>663</v>
      </c>
      <c r="D8" s="11" t="s">
        <v>664</v>
      </c>
      <c r="E8" s="11" t="s">
        <v>665</v>
      </c>
      <c r="F8" s="5"/>
      <c r="G8" s="8" t="s">
        <v>666</v>
      </c>
      <c r="H8" s="8" t="s">
        <v>650</v>
      </c>
      <c r="I8" s="23">
        <v>1250</v>
      </c>
      <c r="J8" s="8" t="s">
        <v>667</v>
      </c>
      <c r="K8" s="8" t="s">
        <v>668</v>
      </c>
      <c r="L8" s="23">
        <v>10</v>
      </c>
      <c r="M8" s="23">
        <v>0</v>
      </c>
      <c r="N8" s="23">
        <v>0</v>
      </c>
      <c r="O8" s="23">
        <v>1</v>
      </c>
      <c r="P8" s="23">
        <v>1</v>
      </c>
      <c r="Q8" s="23">
        <v>999</v>
      </c>
      <c r="R8" s="23">
        <v>0</v>
      </c>
      <c r="S8" s="23">
        <v>1100</v>
      </c>
      <c r="T8" s="11" t="s">
        <v>669</v>
      </c>
      <c r="U8" s="8" t="s">
        <v>23</v>
      </c>
      <c r="V8" s="17" t="str">
        <f t="shared" si="0"/>
        <v>OK</v>
      </c>
      <c r="W8" s="11" t="s">
        <v>670</v>
      </c>
    </row>
    <row r="9" spans="1:23" ht="36" customHeight="1">
      <c r="A9" s="5" t="s">
        <v>671</v>
      </c>
      <c r="B9" s="5" t="s">
        <v>421</v>
      </c>
      <c r="C9" s="8" t="s">
        <v>672</v>
      </c>
      <c r="D9" s="11" t="s">
        <v>673</v>
      </c>
      <c r="E9" s="11" t="s">
        <v>674</v>
      </c>
      <c r="F9" s="5" t="s">
        <v>675</v>
      </c>
      <c r="G9" s="8" t="s">
        <v>399</v>
      </c>
      <c r="H9" s="8" t="s">
        <v>668</v>
      </c>
      <c r="I9" s="23">
        <v>8</v>
      </c>
      <c r="J9" s="8" t="s">
        <v>676</v>
      </c>
      <c r="K9" s="8" t="s">
        <v>668</v>
      </c>
      <c r="L9" s="23">
        <v>5</v>
      </c>
      <c r="M9" s="23">
        <v>20</v>
      </c>
      <c r="N9" s="23">
        <v>8</v>
      </c>
      <c r="O9" s="23">
        <v>3</v>
      </c>
      <c r="P9" s="23">
        <v>1</v>
      </c>
      <c r="Q9" s="23">
        <v>99</v>
      </c>
      <c r="R9" s="23">
        <v>60</v>
      </c>
      <c r="S9" s="23">
        <v>1100</v>
      </c>
      <c r="T9" s="11" t="s">
        <v>677</v>
      </c>
      <c r="U9" s="8" t="s">
        <v>23</v>
      </c>
      <c r="V9" s="17" t="str">
        <f t="shared" si="0"/>
        <v>OK</v>
      </c>
      <c r="W9" s="11" t="s">
        <v>678</v>
      </c>
    </row>
    <row r="10" spans="1:23" ht="36" customHeight="1">
      <c r="A10" s="5" t="s">
        <v>679</v>
      </c>
      <c r="B10" s="5" t="s">
        <v>425</v>
      </c>
      <c r="C10" s="8" t="s">
        <v>680</v>
      </c>
      <c r="D10" s="11" t="s">
        <v>681</v>
      </c>
      <c r="E10" s="11" t="s">
        <v>682</v>
      </c>
      <c r="F10" s="5" t="s">
        <v>683</v>
      </c>
      <c r="G10" s="8" t="s">
        <v>684</v>
      </c>
      <c r="H10" s="8" t="s">
        <v>650</v>
      </c>
      <c r="I10" s="23">
        <v>1250</v>
      </c>
      <c r="J10" s="8" t="s">
        <v>685</v>
      </c>
      <c r="K10" s="8" t="s">
        <v>668</v>
      </c>
      <c r="L10" s="23">
        <v>10</v>
      </c>
      <c r="M10" s="23">
        <v>10</v>
      </c>
      <c r="N10" s="23">
        <v>5</v>
      </c>
      <c r="O10" s="23">
        <v>1</v>
      </c>
      <c r="P10" s="23">
        <v>1</v>
      </c>
      <c r="Q10" s="23">
        <v>999</v>
      </c>
      <c r="R10" s="23">
        <v>10</v>
      </c>
      <c r="S10" s="23">
        <v>1250</v>
      </c>
      <c r="T10" s="11" t="s">
        <v>686</v>
      </c>
      <c r="U10" s="8" t="s">
        <v>23</v>
      </c>
      <c r="V10" s="17" t="str">
        <f t="shared" si="0"/>
        <v>OK</v>
      </c>
      <c r="W10" s="11" t="s">
        <v>687</v>
      </c>
    </row>
    <row r="11" spans="1:23" ht="36" customHeight="1">
      <c r="A11" s="6" t="s">
        <v>688</v>
      </c>
      <c r="B11" s="6" t="s">
        <v>425</v>
      </c>
      <c r="C11" s="9" t="s">
        <v>689</v>
      </c>
      <c r="D11" s="12" t="s">
        <v>690</v>
      </c>
      <c r="E11" s="12" t="s">
        <v>691</v>
      </c>
      <c r="F11" s="6" t="s">
        <v>692</v>
      </c>
      <c r="G11" s="9" t="s">
        <v>693</v>
      </c>
      <c r="H11" s="9" t="s">
        <v>668</v>
      </c>
      <c r="I11" s="24">
        <v>8</v>
      </c>
      <c r="J11" s="9" t="s">
        <v>694</v>
      </c>
      <c r="K11" s="9" t="s">
        <v>668</v>
      </c>
      <c r="L11" s="24">
        <v>12</v>
      </c>
      <c r="M11" s="24">
        <v>12</v>
      </c>
      <c r="N11" s="24">
        <v>15</v>
      </c>
      <c r="O11" s="24">
        <v>1</v>
      </c>
      <c r="P11" s="24">
        <v>1</v>
      </c>
      <c r="Q11" s="24">
        <v>99</v>
      </c>
      <c r="R11" s="24">
        <v>0</v>
      </c>
      <c r="S11" s="24">
        <v>1150</v>
      </c>
      <c r="T11" s="12" t="s">
        <v>695</v>
      </c>
      <c r="U11" s="9" t="s">
        <v>23</v>
      </c>
      <c r="V11" s="18" t="str">
        <f t="shared" si="0"/>
        <v>OK</v>
      </c>
      <c r="W11" s="12" t="s">
        <v>696</v>
      </c>
    </row>
  </sheetData>
  <mergeCells count="3">
    <mergeCell ref="A1:W1"/>
    <mergeCell ref="A2:W2"/>
    <mergeCell ref="A3:W3"/>
  </mergeCells>
  <conditionalFormatting sqref="V6:V11">
    <cfRule type="containsText" dxfId="35" priority="1" operator="containsText" text="ERROR"/>
    <cfRule type="containsText" dxfId="34" priority="2" operator="containsText" text="OK"/>
    <cfRule type="containsText" dxfId="33" priority="4" operator="containsText" text="REVIEW"/>
    <cfRule type="containsText" dxfId="32" priority="5" operator="containsText" text="PENDING"/>
  </conditionalFormatting>
  <dataValidations count="3">
    <dataValidation type="list" sqref="B6:B11" xr:uid="{00000000-0002-0000-0400-000000000000}">
      <formula1>"bear,kangaroo,gorilla"</formula1>
    </dataValidation>
    <dataValidation type="list" sqref="H6:H11 K6:K11" xr:uid="{00000000-0002-0000-0400-000001000000}">
      <formula1>"Add,Multiply,Override"</formula1>
    </dataValidation>
    <dataValidation type="list" sqref="U6:U11" xr:uid="{00000000-0002-0000-0400-000003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5"/>
  <sheetViews>
    <sheetView showGridLines="0" workbookViewId="0">
      <selection sqref="A1:V1"/>
    </sheetView>
  </sheetViews>
  <sheetFormatPr defaultRowHeight="14.25"/>
  <cols>
    <col min="1" max="1" width="34" customWidth="1"/>
    <col min="2" max="2" width="28" customWidth="1"/>
    <col min="3" max="3" width="12" customWidth="1"/>
    <col min="4" max="4" width="18" customWidth="1"/>
    <col min="5" max="5" width="26" customWidth="1"/>
    <col min="6" max="6" width="16" customWidth="1"/>
    <col min="7" max="7" width="10" customWidth="1"/>
    <col min="8" max="8" width="16" customWidth="1"/>
    <col min="9" max="9" width="21" customWidth="1"/>
    <col min="10" max="10" width="13" customWidth="1"/>
    <col min="11" max="11" width="11" customWidth="1"/>
    <col min="12" max="12" width="21" customWidth="1"/>
    <col min="13" max="13" width="13" customWidth="1"/>
    <col min="14" max="14" width="11" customWidth="1"/>
    <col min="15" max="15" width="30" customWidth="1"/>
    <col min="16" max="16" width="16" customWidth="1"/>
    <col min="17" max="17" width="17" customWidth="1"/>
    <col min="18" max="18" width="16" customWidth="1"/>
    <col min="19" max="19" width="24" customWidth="1"/>
    <col min="20" max="20" width="13" customWidth="1"/>
    <col min="21" max="21" width="12" customWidth="1"/>
    <col min="22" max="22" width="48" customWidth="1"/>
    <col min="23" max="23" width="20" customWidth="1"/>
    <col min="24" max="24" width="30" customWidth="1"/>
    <col min="25" max="25" width="30" customWidth="1"/>
  </cols>
  <sheetData>
    <row r="1" spans="1:22" ht="30" customHeight="1">
      <c r="A1" s="63" t="s">
        <v>697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21.95" customHeight="1">
      <c r="A2" s="64" t="s">
        <v>698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2" ht="32.1" customHeight="1">
      <c r="A3" s="65" t="s">
        <v>699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5" spans="1:22" ht="44.1" customHeight="1">
      <c r="A5" s="1" t="s">
        <v>631</v>
      </c>
      <c r="B5" s="2" t="s">
        <v>396</v>
      </c>
      <c r="C5" s="2" t="s">
        <v>638</v>
      </c>
      <c r="D5" s="2" t="s">
        <v>700</v>
      </c>
      <c r="E5" s="2" t="s">
        <v>701</v>
      </c>
      <c r="F5" s="2" t="s">
        <v>702</v>
      </c>
      <c r="G5" s="2" t="s">
        <v>640</v>
      </c>
      <c r="H5" s="2" t="s">
        <v>703</v>
      </c>
      <c r="I5" s="2" t="s">
        <v>632</v>
      </c>
      <c r="J5" s="2" t="s">
        <v>633</v>
      </c>
      <c r="K5" s="2" t="s">
        <v>634</v>
      </c>
      <c r="L5" s="2" t="s">
        <v>635</v>
      </c>
      <c r="M5" s="2" t="s">
        <v>636</v>
      </c>
      <c r="N5" s="2" t="s">
        <v>637</v>
      </c>
      <c r="O5" s="2" t="s">
        <v>435</v>
      </c>
      <c r="P5" s="2" t="s">
        <v>641</v>
      </c>
      <c r="Q5" s="2" t="s">
        <v>642</v>
      </c>
      <c r="R5" s="2" t="s">
        <v>639</v>
      </c>
      <c r="S5" s="2" t="s">
        <v>704</v>
      </c>
      <c r="T5" s="2" t="s">
        <v>112</v>
      </c>
      <c r="U5" s="2" t="s">
        <v>114</v>
      </c>
      <c r="V5" s="3" t="s">
        <v>113</v>
      </c>
      <c r="W5" s="2" t="inlineStr">
        <is>
          <t xml:space="preserve">Priority</t>
        </is>
      </c>
      <c r="X5" s="2" t="inlineStr">
        <is>
          <t xml:space="preserve">Refresh Rule</t>
        </is>
      </c>
      <c r="Y5" s="2" t="inlineStr">
        <is>
          <t xml:space="preserve">Semantic Role</t>
        </is>
      </c>
    </row>
    <row r="6" spans="1:22" ht="36" customHeight="1">
      <c r="A6" s="4" t="s">
        <v>649</v>
      </c>
      <c r="B6" s="7" t="s">
        <v>705</v>
      </c>
      <c r="C6" s="22">
        <v>25</v>
      </c>
      <c r="D6" s="7" t="s">
        <v>706</v>
      </c>
      <c r="E6" s="4" t="s">
        <v>645</v>
      </c>
      <c r="F6" s="7" t="s">
        <v>707</v>
      </c>
      <c r="G6" s="22">
        <v>1</v>
      </c>
      <c r="H6" s="7" t="s">
        <v>708</v>
      </c>
      <c r="I6" s="7" t="s">
        <v>31</v>
      </c>
      <c r="J6" s="7" t="s">
        <v>650</v>
      </c>
      <c r="K6" s="22">
        <v>1150</v>
      </c>
      <c r="L6" s="7" t="s">
        <v>651</v>
      </c>
      <c r="M6" s="7" t="s">
        <v>650</v>
      </c>
      <c r="N6" s="22">
        <v>1150</v>
      </c>
      <c r="O6" s="10" t="s">
        <v>709</v>
      </c>
      <c r="P6" s="22">
        <v>1</v>
      </c>
      <c r="Q6" s="22">
        <v>99</v>
      </c>
      <c r="R6" s="22">
        <v>50</v>
      </c>
      <c r="S6" s="7"/>
      <c r="T6" s="7" t="s">
        <v>23</v>
      </c>
      <c r="U6" s="16" t="str">
        <f t="shared" ref="U6:U15" si="0">IF(AND(A6&lt;&gt;"",C6&gt;=0,G6&gt;=1,P6&gt;=1,Q6&gt;=1),"OK","ERROR")</f>
        <v>OK</v>
      </c>
      <c r="V6" s="10" t="s">
        <v>710</v>
      </c>
      <c r="W6" s="22">
        <v>0</v>
      </c>
      <c r="X6" s="7" t="inlineStr">
        <is>
          <t xml:space="preserve">ResetDuration</t>
        </is>
      </c>
      <c r="Y6" s="7" t="inlineStr">
        <is>
          <t xml:space="preserve">None</t>
        </is>
      </c>
    </row>
    <row r="7" spans="1:22" ht="36" customHeight="1">
      <c r="A7" s="5" t="s">
        <v>675</v>
      </c>
      <c r="B7" s="8" t="s">
        <v>672</v>
      </c>
      <c r="C7" s="23">
        <v>20</v>
      </c>
      <c r="D7" s="8" t="s">
        <v>706</v>
      </c>
      <c r="E7" s="5" t="s">
        <v>671</v>
      </c>
      <c r="F7" s="8" t="s">
        <v>711</v>
      </c>
      <c r="G7" s="23">
        <v>3</v>
      </c>
      <c r="H7" s="8" t="s">
        <v>712</v>
      </c>
      <c r="I7" s="8" t="s">
        <v>399</v>
      </c>
      <c r="J7" s="8" t="s">
        <v>668</v>
      </c>
      <c r="K7" s="23">
        <v>8</v>
      </c>
      <c r="L7" s="8" t="s">
        <v>676</v>
      </c>
      <c r="M7" s="8" t="s">
        <v>668</v>
      </c>
      <c r="N7" s="23">
        <v>5</v>
      </c>
      <c r="O7" s="11" t="s">
        <v>713</v>
      </c>
      <c r="P7" s="23">
        <v>1</v>
      </c>
      <c r="Q7" s="23">
        <v>99</v>
      </c>
      <c r="R7" s="23">
        <v>8</v>
      </c>
      <c r="S7" s="8"/>
      <c r="T7" s="8" t="s">
        <v>23</v>
      </c>
      <c r="U7" s="17" t="str">
        <f t="shared" si="0"/>
        <v>OK</v>
      </c>
      <c r="V7" s="11" t="s">
        <v>714</v>
      </c>
      <c r="W7" s="22">
        <v>0</v>
      </c>
      <c r="X7" s="7" t="inlineStr">
        <is>
          <t xml:space="preserve">ResetDuration</t>
        </is>
      </c>
      <c r="Y7" s="7" t="inlineStr">
        <is>
          <t xml:space="preserve">None</t>
        </is>
      </c>
    </row>
    <row r="8" spans="1:22" ht="36" customHeight="1">
      <c r="A8" s="5" t="s">
        <v>683</v>
      </c>
      <c r="B8" s="8" t="s">
        <v>680</v>
      </c>
      <c r="C8" s="23">
        <v>10</v>
      </c>
      <c r="D8" s="8" t="s">
        <v>706</v>
      </c>
      <c r="E8" s="5" t="s">
        <v>715</v>
      </c>
      <c r="F8" s="8" t="s">
        <v>716</v>
      </c>
      <c r="G8" s="23">
        <v>1</v>
      </c>
      <c r="H8" s="8" t="s">
        <v>717</v>
      </c>
      <c r="I8" s="8" t="s">
        <v>684</v>
      </c>
      <c r="J8" s="8" t="s">
        <v>650</v>
      </c>
      <c r="K8" s="23">
        <v>1250</v>
      </c>
      <c r="L8" s="8" t="s">
        <v>685</v>
      </c>
      <c r="M8" s="8" t="s">
        <v>668</v>
      </c>
      <c r="N8" s="23">
        <v>10</v>
      </c>
      <c r="O8" s="11" t="s">
        <v>718</v>
      </c>
      <c r="P8" s="23">
        <v>1</v>
      </c>
      <c r="Q8" s="23">
        <v>999</v>
      </c>
      <c r="R8" s="23">
        <v>5</v>
      </c>
      <c r="S8" s="8"/>
      <c r="T8" s="8" t="s">
        <v>23</v>
      </c>
      <c r="U8" s="17" t="str">
        <f t="shared" si="0"/>
        <v>OK</v>
      </c>
      <c r="V8" s="11" t="s">
        <v>719</v>
      </c>
      <c r="W8" s="22">
        <v>0</v>
      </c>
      <c r="X8" s="7" t="inlineStr">
        <is>
          <t xml:space="preserve">ResetDuration</t>
        </is>
      </c>
      <c r="Y8" s="7" t="inlineStr">
        <is>
          <t xml:space="preserve">None</t>
        </is>
      </c>
    </row>
    <row r="9" spans="1:22" ht="36" customHeight="1">
      <c r="A9" s="5" t="s">
        <v>692</v>
      </c>
      <c r="B9" s="8" t="s">
        <v>689</v>
      </c>
      <c r="C9" s="23">
        <v>12</v>
      </c>
      <c r="D9" s="8" t="s">
        <v>706</v>
      </c>
      <c r="E9" s="5" t="s">
        <v>688</v>
      </c>
      <c r="F9" s="8" t="s">
        <v>716</v>
      </c>
      <c r="G9" s="23">
        <v>1</v>
      </c>
      <c r="H9" s="8" t="s">
        <v>717</v>
      </c>
      <c r="I9" s="8" t="s">
        <v>693</v>
      </c>
      <c r="J9" s="8" t="s">
        <v>668</v>
      </c>
      <c r="K9" s="23">
        <v>8</v>
      </c>
      <c r="L9" s="8" t="s">
        <v>694</v>
      </c>
      <c r="M9" s="8" t="s">
        <v>668</v>
      </c>
      <c r="N9" s="23">
        <v>12</v>
      </c>
      <c r="O9" s="11" t="s">
        <v>720</v>
      </c>
      <c r="P9" s="23">
        <v>1</v>
      </c>
      <c r="Q9" s="23">
        <v>99</v>
      </c>
      <c r="R9" s="23">
        <v>15</v>
      </c>
      <c r="S9" s="8"/>
      <c r="T9" s="8" t="s">
        <v>23</v>
      </c>
      <c r="U9" s="17" t="str">
        <f t="shared" si="0"/>
        <v>OK</v>
      </c>
      <c r="V9" s="11" t="s">
        <v>721</v>
      </c>
      <c r="W9" s="22">
        <v>0</v>
      </c>
      <c r="X9" s="7" t="inlineStr">
        <is>
          <t xml:space="preserve">ResetDuration</t>
        </is>
      </c>
      <c r="Y9" s="7" t="inlineStr">
        <is>
          <t xml:space="preserve">None</t>
        </is>
      </c>
    </row>
    <row r="10" spans="1:22" ht="36" customHeight="1">
      <c r="A10" s="5" t="s">
        <v>722</v>
      </c>
      <c r="B10" s="8" t="s">
        <v>723</v>
      </c>
      <c r="C10" s="23">
        <v>15</v>
      </c>
      <c r="D10" s="8" t="s">
        <v>706</v>
      </c>
      <c r="E10" s="5" t="s">
        <v>724</v>
      </c>
      <c r="F10" s="8" t="s">
        <v>716</v>
      </c>
      <c r="G10" s="23">
        <v>1</v>
      </c>
      <c r="H10" s="8" t="s">
        <v>717</v>
      </c>
      <c r="I10" s="8" t="s">
        <v>401</v>
      </c>
      <c r="J10" s="8" t="s">
        <v>668</v>
      </c>
      <c r="K10" s="23">
        <v>-30</v>
      </c>
      <c r="L10" s="8" t="s">
        <v>725</v>
      </c>
      <c r="M10" s="8" t="s">
        <v>650</v>
      </c>
      <c r="N10" s="23">
        <v>650</v>
      </c>
      <c r="O10" s="11" t="s">
        <v>726</v>
      </c>
      <c r="P10" s="23">
        <v>1</v>
      </c>
      <c r="Q10" s="23">
        <v>99</v>
      </c>
      <c r="R10" s="23">
        <v>0</v>
      </c>
      <c r="S10" s="8"/>
      <c r="T10" s="8" t="s">
        <v>23</v>
      </c>
      <c r="U10" s="17" t="str">
        <f t="shared" si="0"/>
        <v>OK</v>
      </c>
      <c r="V10" s="11" t="s">
        <v>727</v>
      </c>
      <c r="W10" s="22">
        <v>0</v>
      </c>
      <c r="X10" s="7" t="inlineStr">
        <is>
          <t xml:space="preserve">ResetDuration</t>
        </is>
      </c>
      <c r="Y10" s="7" t="inlineStr">
        <is>
          <t xml:space="preserve">GuardBreak</t>
        </is>
      </c>
    </row>
    <row r="11" spans="1:22" ht="36" customHeight="1">
      <c r="A11" s="5" t="s">
        <v>728</v>
      </c>
      <c r="B11" s="8" t="s">
        <v>729</v>
      </c>
      <c r="C11" s="23">
        <v>12</v>
      </c>
      <c r="D11" s="8" t="s">
        <v>706</v>
      </c>
      <c r="E11" s="5" t="s">
        <v>730</v>
      </c>
      <c r="F11" s="8" t="s">
        <v>716</v>
      </c>
      <c r="G11" s="23">
        <v>1</v>
      </c>
      <c r="H11" s="8" t="s">
        <v>717</v>
      </c>
      <c r="I11" s="8" t="s">
        <v>731</v>
      </c>
      <c r="J11" s="8" t="s">
        <v>650</v>
      </c>
      <c r="K11" s="23">
        <v>1250</v>
      </c>
      <c r="L11" s="8" t="s">
        <v>732</v>
      </c>
      <c r="M11" s="8" t="s">
        <v>650</v>
      </c>
      <c r="N11" s="23">
        <v>1400</v>
      </c>
      <c r="O11" s="11" t="s">
        <v>733</v>
      </c>
      <c r="P11" s="23">
        <v>1</v>
      </c>
      <c r="Q11" s="23">
        <v>99</v>
      </c>
      <c r="R11" s="23">
        <v>0</v>
      </c>
      <c r="S11" s="8"/>
      <c r="T11" s="8" t="s">
        <v>23</v>
      </c>
      <c r="U11" s="17" t="str">
        <f t="shared" si="0"/>
        <v>OK</v>
      </c>
      <c r="V11" s="11" t="s">
        <v>734</v>
      </c>
      <c r="W11" s="22">
        <v>0</v>
      </c>
      <c r="X11" s="7" t="inlineStr">
        <is>
          <t xml:space="preserve">ResetDuration</t>
        </is>
      </c>
      <c r="Y11" s="7" t="inlineStr">
        <is>
          <t xml:space="preserve">None</t>
        </is>
      </c>
    </row>
    <row r="12" spans="1:22" ht="36" customHeight="1">
      <c r="A12" s="5" t="s">
        <v>735</v>
      </c>
      <c r="B12" s="8" t="s">
        <v>736</v>
      </c>
      <c r="C12" s="23">
        <v>100</v>
      </c>
      <c r="D12" s="8" t="s">
        <v>706</v>
      </c>
      <c r="E12" s="5" t="s">
        <v>737</v>
      </c>
      <c r="F12" s="8" t="s">
        <v>711</v>
      </c>
      <c r="G12" s="23">
        <v>3</v>
      </c>
      <c r="H12" s="8" t="s">
        <v>712</v>
      </c>
      <c r="I12" s="8" t="s">
        <v>738</v>
      </c>
      <c r="J12" s="8" t="s">
        <v>650</v>
      </c>
      <c r="K12" s="23">
        <v>1000</v>
      </c>
      <c r="L12" s="8"/>
      <c r="M12" s="8" t="s">
        <v>739</v>
      </c>
      <c r="N12" s="23">
        <v>0</v>
      </c>
      <c r="O12" s="11" t="s">
        <v>740</v>
      </c>
      <c r="P12" s="23">
        <v>1</v>
      </c>
      <c r="Q12" s="23">
        <v>999</v>
      </c>
      <c r="R12" s="23">
        <v>0</v>
      </c>
      <c r="S12" s="8" t="s">
        <v>741</v>
      </c>
      <c r="T12" s="8" t="s">
        <v>23</v>
      </c>
      <c r="U12" s="17" t="str">
        <f t="shared" si="0"/>
        <v>OK</v>
      </c>
      <c r="V12" s="11" t="s">
        <v>742</v>
      </c>
      <c r="W12" s="22">
        <v>0</v>
      </c>
      <c r="X12" s="7" t="inlineStr">
        <is>
          <t xml:space="preserve">ResetDuration</t>
        </is>
      </c>
      <c r="Y12" s="7" t="inlineStr">
        <is>
          <t xml:space="preserve">ControlFatigue</t>
        </is>
      </c>
    </row>
    <row r="13" spans="1:22" ht="36" customHeight="1">
      <c r="A13" s="5" t="s">
        <v>743</v>
      </c>
      <c r="B13" s="8" t="s">
        <v>744</v>
      </c>
      <c r="C13" s="23">
        <v>25</v>
      </c>
      <c r="D13" s="8" t="s">
        <v>706</v>
      </c>
      <c r="E13" s="5" t="s">
        <v>745</v>
      </c>
      <c r="F13" s="8" t="s">
        <v>746</v>
      </c>
      <c r="G13" s="23">
        <v>1</v>
      </c>
      <c r="H13" s="8" t="s">
        <v>717</v>
      </c>
      <c r="I13" s="8" t="s">
        <v>747</v>
      </c>
      <c r="J13" s="8" t="s">
        <v>739</v>
      </c>
      <c r="K13" s="23">
        <v>0</v>
      </c>
      <c r="L13" s="8"/>
      <c r="M13" s="8" t="s">
        <v>739</v>
      </c>
      <c r="N13" s="23">
        <v>0</v>
      </c>
      <c r="O13" s="11" t="s">
        <v>748</v>
      </c>
      <c r="P13" s="23">
        <v>1</v>
      </c>
      <c r="Q13" s="23">
        <v>999</v>
      </c>
      <c r="R13" s="23">
        <v>0</v>
      </c>
      <c r="S13" s="8"/>
      <c r="T13" s="8" t="s">
        <v>23</v>
      </c>
      <c r="U13" s="17" t="str">
        <f t="shared" si="0"/>
        <v>OK</v>
      </c>
      <c r="V13" s="11" t="s">
        <v>749</v>
      </c>
      <c r="W13" s="22">
        <v>0</v>
      </c>
      <c r="X13" s="7" t="inlineStr">
        <is>
          <t xml:space="preserve">ResetDuration</t>
        </is>
      </c>
      <c r="Y13" s="7" t="inlineStr">
        <is>
          <t xml:space="preserve">ControlImmunity</t>
        </is>
      </c>
    </row>
    <row r="14" spans="1:22" ht="36" customHeight="1">
      <c r="A14" s="5" t="s">
        <v>750</v>
      </c>
      <c r="B14" s="8" t="s">
        <v>751</v>
      </c>
      <c r="C14" s="23">
        <v>20</v>
      </c>
      <c r="D14" s="8" t="s">
        <v>706</v>
      </c>
      <c r="E14" s="5" t="s">
        <v>752</v>
      </c>
      <c r="F14" s="8" t="s">
        <v>746</v>
      </c>
      <c r="G14" s="23">
        <v>1</v>
      </c>
      <c r="H14" s="8" t="s">
        <v>717</v>
      </c>
      <c r="I14" s="8" t="s">
        <v>753</v>
      </c>
      <c r="J14" s="8" t="s">
        <v>739</v>
      </c>
      <c r="K14" s="23">
        <v>0</v>
      </c>
      <c r="L14" s="8"/>
      <c r="M14" s="8" t="s">
        <v>739</v>
      </c>
      <c r="N14" s="23">
        <v>0</v>
      </c>
      <c r="O14" s="11" t="s">
        <v>754</v>
      </c>
      <c r="P14" s="23">
        <v>1</v>
      </c>
      <c r="Q14" s="23">
        <v>999</v>
      </c>
      <c r="R14" s="23">
        <v>0</v>
      </c>
      <c r="S14" s="8"/>
      <c r="T14" s="8" t="s">
        <v>23</v>
      </c>
      <c r="U14" s="17" t="str">
        <f t="shared" si="0"/>
        <v>OK</v>
      </c>
      <c r="V14" s="11" t="s">
        <v>755</v>
      </c>
      <c r="W14" s="22">
        <v>0</v>
      </c>
      <c r="X14" s="7" t="inlineStr">
        <is>
          <t xml:space="preserve">ResetDuration</t>
        </is>
      </c>
      <c r="Y14" s="7" t="inlineStr">
        <is>
          <t xml:space="preserve">GrabLockout</t>
        </is>
      </c>
    </row>
    <row r="15" spans="1:22" ht="36" customHeight="1">
      <c r="A15" s="6" t="s">
        <v>756</v>
      </c>
      <c r="B15" s="9" t="s">
        <v>757</v>
      </c>
      <c r="C15" s="24">
        <v>25</v>
      </c>
      <c r="D15" s="9" t="s">
        <v>706</v>
      </c>
      <c r="E15" s="6" t="s">
        <v>758</v>
      </c>
      <c r="F15" s="9" t="s">
        <v>746</v>
      </c>
      <c r="G15" s="24">
        <v>1</v>
      </c>
      <c r="H15" s="9" t="s">
        <v>717</v>
      </c>
      <c r="I15" s="9" t="s">
        <v>759</v>
      </c>
      <c r="J15" s="9" t="s">
        <v>739</v>
      </c>
      <c r="K15" s="24">
        <v>0</v>
      </c>
      <c r="L15" s="9"/>
      <c r="M15" s="9" t="s">
        <v>739</v>
      </c>
      <c r="N15" s="24">
        <v>0</v>
      </c>
      <c r="O15" s="12" t="s">
        <v>760</v>
      </c>
      <c r="P15" s="24">
        <v>1</v>
      </c>
      <c r="Q15" s="24">
        <v>999</v>
      </c>
      <c r="R15" s="24">
        <v>0</v>
      </c>
      <c r="S15" s="9"/>
      <c r="T15" s="9" t="s">
        <v>23</v>
      </c>
      <c r="U15" s="18" t="str">
        <f t="shared" si="0"/>
        <v>OK</v>
      </c>
      <c r="V15" s="12" t="s">
        <v>761</v>
      </c>
      <c r="W15" s="22">
        <v>0</v>
      </c>
      <c r="X15" s="7" t="inlineStr">
        <is>
          <t xml:space="preserve">ResetDuration</t>
        </is>
      </c>
      <c r="Y15" s="7" t="inlineStr">
        <is>
          <t xml:space="preserve">WakeupImmunity</t>
        </is>
      </c>
    </row>
  </sheetData>
  <mergeCells count="3">
    <mergeCell ref="A1:Y1"/>
    <mergeCell ref="A2:Y2"/>
    <mergeCell ref="A3:Y3"/>
  </mergeCells>
  <conditionalFormatting sqref="U6:U15">
    <cfRule type="containsText" dxfId="31" priority="1" operator="containsText" text="ERROR"/>
    <cfRule type="containsText" dxfId="30" priority="2" operator="containsText" text="OK"/>
    <cfRule type="containsText" dxfId="29" priority="4" operator="containsText" text="REVIEW"/>
    <cfRule type="containsText" dxfId="28" priority="5" operator="containsText" text="PENDING"/>
  </conditionalFormatting>
  <dataValidations count="4">
    <dataValidation type="list" sqref="D6:D15" xr:uid="{00000000-0002-0000-0500-000000000000}">
      <formula1>"ExpireBeforeTick,ExpireAfterTick"</formula1>
    </dataValidation>
    <dataValidation type="list" sqref="F6:F15" xr:uid="{00000000-0002-0000-0500-000001000000}">
      <formula1>"Reject,Refresh,Replace,StrongestWins,AddStacks"</formula1>
    </dataValidation>
    <dataValidation type="list" sqref="J6:J15 M6:M15" xr:uid="{00000000-0002-0000-0500-000002000000}">
      <formula1>"Add,Multiply,Override"</formula1>
    </dataValidation>
    <dataValidation type="list" sqref="T6:T15" xr:uid="{00000000-0002-0000-0500-000004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"/>
  <sheetViews>
    <sheetView showGridLines="0" workbookViewId="0">
      <selection sqref="A1:V1"/>
    </sheetView>
  </sheetViews>
  <sheetFormatPr defaultRowHeight="14.25"/>
  <cols>
    <col min="1" max="1" width="24" customWidth="1"/>
    <col min="2" max="2" width="22" customWidth="1"/>
    <col min="3" max="4" width="11" customWidth="1"/>
    <col min="5" max="8" width="10" customWidth="1"/>
    <col min="9" max="9" width="11" customWidth="1"/>
    <col min="10" max="10" width="10" customWidth="1"/>
    <col min="11" max="11" width="12" customWidth="1"/>
    <col min="12" max="13" width="16" customWidth="1"/>
    <col min="14" max="14" width="15" customWidth="1"/>
    <col min="15" max="15" width="13" customWidth="1"/>
    <col min="16" max="16" width="12" customWidth="1"/>
    <col min="17" max="17" width="10" customWidth="1"/>
    <col min="18" max="18" width="16" customWidth="1"/>
    <col min="19" max="19" width="14" customWidth="1"/>
    <col min="20" max="20" width="52" customWidth="1"/>
    <col min="21" max="21" width="13" customWidth="1"/>
    <col min="22" max="22" width="12" customWidth="1"/>
  </cols>
  <sheetData>
    <row r="1" spans="1:22" ht="30" customHeight="1">
      <c r="A1" s="63" t="s">
        <v>762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21.95" customHeight="1">
      <c r="A2" s="64" t="s">
        <v>763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2" ht="32.1" customHeight="1">
      <c r="A3" s="65" t="s">
        <v>764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5" spans="1:22" ht="44.1" customHeight="1">
      <c r="A5" s="1" t="s">
        <v>765</v>
      </c>
      <c r="B5" s="2" t="s">
        <v>396</v>
      </c>
      <c r="C5" s="2" t="s">
        <v>766</v>
      </c>
      <c r="D5" s="2" t="s">
        <v>767</v>
      </c>
      <c r="E5" s="2" t="s">
        <v>768</v>
      </c>
      <c r="F5" s="2" t="s">
        <v>769</v>
      </c>
      <c r="G5" s="2" t="s">
        <v>770</v>
      </c>
      <c r="H5" s="2" t="s">
        <v>771</v>
      </c>
      <c r="I5" s="2" t="s">
        <v>772</v>
      </c>
      <c r="J5" s="2" t="s">
        <v>773</v>
      </c>
      <c r="K5" s="2" t="s">
        <v>774</v>
      </c>
      <c r="L5" s="2" t="s">
        <v>775</v>
      </c>
      <c r="M5" s="2" t="s">
        <v>776</v>
      </c>
      <c r="N5" s="2" t="s">
        <v>777</v>
      </c>
      <c r="O5" s="2" t="s">
        <v>778</v>
      </c>
      <c r="P5" s="2" t="s">
        <v>779</v>
      </c>
      <c r="Q5" s="2" t="s">
        <v>780</v>
      </c>
      <c r="R5" s="2" t="s">
        <v>781</v>
      </c>
      <c r="S5" s="2" t="s">
        <v>782</v>
      </c>
      <c r="T5" s="2" t="s">
        <v>113</v>
      </c>
      <c r="U5" s="2" t="s">
        <v>112</v>
      </c>
      <c r="V5" s="3" t="s">
        <v>114</v>
      </c>
    </row>
    <row r="6" spans="1:22" ht="36" customHeight="1">
      <c r="A6" s="4" t="s">
        <v>783</v>
      </c>
      <c r="B6" s="7" t="s">
        <v>784</v>
      </c>
      <c r="C6" s="22">
        <v>1250</v>
      </c>
      <c r="D6" s="22">
        <v>750</v>
      </c>
      <c r="E6" s="22">
        <v>1150</v>
      </c>
      <c r="F6" s="22">
        <v>1100</v>
      </c>
      <c r="G6" s="22">
        <v>850</v>
      </c>
      <c r="H6" s="22">
        <v>850</v>
      </c>
      <c r="I6" s="22">
        <v>800</v>
      </c>
      <c r="J6" s="22">
        <v>1100</v>
      </c>
      <c r="K6" s="22">
        <v>1050</v>
      </c>
      <c r="L6" s="22">
        <v>1000</v>
      </c>
      <c r="M6" s="22">
        <v>1150</v>
      </c>
      <c r="N6" s="22">
        <v>1200</v>
      </c>
      <c r="O6" s="22">
        <v>1150</v>
      </c>
      <c r="P6" s="22">
        <v>900</v>
      </c>
      <c r="Q6" s="22">
        <v>1000</v>
      </c>
      <c r="R6" s="22">
        <v>5</v>
      </c>
      <c r="S6" s="22">
        <v>850</v>
      </c>
      <c r="T6" s="10" t="s">
        <v>785</v>
      </c>
      <c r="U6" s="7" t="s">
        <v>23</v>
      </c>
      <c r="V6" s="16" t="str">
        <f>IF(AND(A6&lt;&gt;"",C6&gt;=250,C6&lt;=3000,D6&gt;=250,D6&lt;=3000,K6&gt;=250,K6&lt;=3000,R6&gt;=1,S6&gt;=250,S6&lt;=1000),"OK","ERROR")</f>
        <v>OK</v>
      </c>
    </row>
    <row r="7" spans="1:22" ht="36" customHeight="1">
      <c r="A7" s="5" t="s">
        <v>786</v>
      </c>
      <c r="B7" s="8" t="s">
        <v>787</v>
      </c>
      <c r="C7" s="23">
        <v>850</v>
      </c>
      <c r="D7" s="23">
        <v>1100</v>
      </c>
      <c r="E7" s="23">
        <v>900</v>
      </c>
      <c r="F7" s="23">
        <v>900</v>
      </c>
      <c r="G7" s="23">
        <v>1350</v>
      </c>
      <c r="H7" s="23">
        <v>1300</v>
      </c>
      <c r="I7" s="23">
        <v>1450</v>
      </c>
      <c r="J7" s="23">
        <v>1050</v>
      </c>
      <c r="K7" s="23">
        <v>950</v>
      </c>
      <c r="L7" s="23">
        <v>1050</v>
      </c>
      <c r="M7" s="23">
        <v>850</v>
      </c>
      <c r="N7" s="23">
        <v>1400</v>
      </c>
      <c r="O7" s="23">
        <v>900</v>
      </c>
      <c r="P7" s="23">
        <v>1050</v>
      </c>
      <c r="Q7" s="23">
        <v>1150</v>
      </c>
      <c r="R7" s="23">
        <v>3</v>
      </c>
      <c r="S7" s="23">
        <v>750</v>
      </c>
      <c r="T7" s="11" t="s">
        <v>788</v>
      </c>
      <c r="U7" s="8" t="s">
        <v>23</v>
      </c>
      <c r="V7" s="17" t="str">
        <f>IF(AND(A7&lt;&gt;"",C7&gt;=250,C7&lt;=3000,D7&gt;=250,D7&lt;=3000,K7&gt;=250,K7&lt;=3000,R7&gt;=1,S7&gt;=250,S7&lt;=1000),"OK","ERROR")</f>
        <v>OK</v>
      </c>
    </row>
    <row r="8" spans="1:22" ht="36" customHeight="1">
      <c r="A8" s="5" t="s">
        <v>789</v>
      </c>
      <c r="B8" s="8" t="s">
        <v>790</v>
      </c>
      <c r="C8" s="23">
        <v>1000</v>
      </c>
      <c r="D8" s="23">
        <v>1250</v>
      </c>
      <c r="E8" s="23">
        <v>900</v>
      </c>
      <c r="F8" s="23">
        <v>950</v>
      </c>
      <c r="G8" s="23">
        <v>1000</v>
      </c>
      <c r="H8" s="23">
        <v>1150</v>
      </c>
      <c r="I8" s="23">
        <v>1050</v>
      </c>
      <c r="J8" s="23">
        <v>1100</v>
      </c>
      <c r="K8" s="23">
        <v>1050</v>
      </c>
      <c r="L8" s="23">
        <v>1150</v>
      </c>
      <c r="M8" s="23">
        <v>950</v>
      </c>
      <c r="N8" s="23">
        <v>1050</v>
      </c>
      <c r="O8" s="23">
        <v>1400</v>
      </c>
      <c r="P8" s="23">
        <v>1350</v>
      </c>
      <c r="Q8" s="23">
        <v>1000</v>
      </c>
      <c r="R8" s="23">
        <v>5</v>
      </c>
      <c r="S8" s="23">
        <v>800</v>
      </c>
      <c r="T8" s="11" t="s">
        <v>791</v>
      </c>
      <c r="U8" s="8" t="s">
        <v>23</v>
      </c>
      <c r="V8" s="17" t="str">
        <f>IF(AND(A8&lt;&gt;"",C8&gt;=250,C8&lt;=3000,D8&gt;=250,D8&lt;=3000,K8&gt;=250,K8&lt;=3000,R8&gt;=1,S8&gt;=250,S8&lt;=1000),"OK","ERROR")</f>
        <v>OK</v>
      </c>
    </row>
    <row r="9" spans="1:22" ht="36" customHeight="1">
      <c r="A9" s="6" t="s">
        <v>792</v>
      </c>
      <c r="B9" s="9" t="s">
        <v>793</v>
      </c>
      <c r="C9" s="24">
        <v>1050</v>
      </c>
      <c r="D9" s="24">
        <v>900</v>
      </c>
      <c r="E9" s="24">
        <v>850</v>
      </c>
      <c r="F9" s="24">
        <v>1000</v>
      </c>
      <c r="G9" s="24">
        <v>950</v>
      </c>
      <c r="H9" s="24">
        <v>950</v>
      </c>
      <c r="I9" s="24">
        <v>1000</v>
      </c>
      <c r="J9" s="24">
        <v>1050</v>
      </c>
      <c r="K9" s="24">
        <v>1450</v>
      </c>
      <c r="L9" s="24">
        <v>1350</v>
      </c>
      <c r="M9" s="24">
        <v>1250</v>
      </c>
      <c r="N9" s="24">
        <v>1150</v>
      </c>
      <c r="O9" s="24">
        <v>1200</v>
      </c>
      <c r="P9" s="24">
        <v>1000</v>
      </c>
      <c r="Q9" s="24">
        <v>1200</v>
      </c>
      <c r="R9" s="24">
        <v>5</v>
      </c>
      <c r="S9" s="24">
        <v>800</v>
      </c>
      <c r="T9" s="12" t="s">
        <v>794</v>
      </c>
      <c r="U9" s="9" t="s">
        <v>23</v>
      </c>
      <c r="V9" s="18" t="str">
        <f>IF(AND(A9&lt;&gt;"",C9&gt;=250,C9&lt;=3000,D9&gt;=250,D9&lt;=3000,K9&gt;=250,K9&lt;=3000,R9&gt;=1,S9&gt;=250,S9&lt;=1000),"OK","ERROR")</f>
        <v>OK</v>
      </c>
    </row>
  </sheetData>
  <mergeCells count="3">
    <mergeCell ref="A1:V1"/>
    <mergeCell ref="A2:V2"/>
    <mergeCell ref="A3:V3"/>
  </mergeCells>
  <conditionalFormatting sqref="V6:V9">
    <cfRule type="containsText" dxfId="27" priority="1" operator="containsText" text="ERROR"/>
    <cfRule type="containsText" dxfId="26" priority="2" operator="containsText" text="OK"/>
    <cfRule type="containsText" dxfId="25" priority="4" operator="containsText" text="REVIEW"/>
    <cfRule type="containsText" dxfId="24" priority="5" operator="containsText" text="PENDING"/>
  </conditionalFormatting>
  <dataValidations count="1">
    <dataValidation type="list" sqref="U6:U9" xr:uid="{00000000-0002-0000-0600-000000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"/>
  <sheetViews>
    <sheetView showGridLines="0" workbookViewId="0">
      <selection sqref="A1:N1"/>
    </sheetView>
  </sheetViews>
  <sheetFormatPr defaultRowHeight="14.25"/>
  <cols>
    <col min="1" max="1" width="34" customWidth="1"/>
    <col min="2" max="2" width="26" customWidth="1"/>
    <col min="3" max="3" width="12" customWidth="1"/>
    <col min="4" max="4" width="18" customWidth="1"/>
    <col min="5" max="5" width="13" customWidth="1"/>
    <col min="6" max="6" width="11" customWidth="1"/>
    <col min="7" max="7" width="18" customWidth="1"/>
    <col min="8" max="8" width="13" customWidth="1"/>
    <col min="9" max="9" width="11" customWidth="1"/>
    <col min="10" max="10" width="30" customWidth="1"/>
    <col min="11" max="11" width="16" customWidth="1"/>
    <col min="12" max="12" width="13" customWidth="1"/>
    <col min="13" max="13" width="12" customWidth="1"/>
    <col min="14" max="14" width="48" customWidth="1"/>
    <col min="15" max="15" width="20" customWidth="1"/>
  </cols>
  <sheetData>
    <row r="1" spans="1:14" ht="30" customHeight="1">
      <c r="A1" s="63" t="s">
        <v>795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21.95" customHeight="1">
      <c r="A2" s="64" t="s">
        <v>796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32.1" customHeight="1">
      <c r="A3" s="65" t="s">
        <v>797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5" spans="1:14" ht="44.1" customHeight="1">
      <c r="A5" s="1" t="s">
        <v>798</v>
      </c>
      <c r="B5" s="2" t="s">
        <v>396</v>
      </c>
      <c r="C5" s="2" t="s">
        <v>799</v>
      </c>
      <c r="D5" s="2" t="s">
        <v>800</v>
      </c>
      <c r="E5" s="2" t="s">
        <v>633</v>
      </c>
      <c r="F5" s="2" t="s">
        <v>634</v>
      </c>
      <c r="G5" s="2" t="s">
        <v>801</v>
      </c>
      <c r="H5" s="2" t="s">
        <v>636</v>
      </c>
      <c r="I5" s="2" t="s">
        <v>637</v>
      </c>
      <c r="J5" s="2" t="s">
        <v>435</v>
      </c>
      <c r="K5" s="2" t="s">
        <v>802</v>
      </c>
      <c r="L5" s="2" t="s">
        <v>112</v>
      </c>
      <c r="M5" s="2" t="s">
        <v>114</v>
      </c>
      <c r="N5" s="3" t="s">
        <v>113</v>
      </c>
      <c r="O5" s="2" t="inlineStr">
        <is>
          <t xml:space="preserve">Priority</t>
        </is>
      </c>
    </row>
    <row r="6" spans="1:14" ht="36" customHeight="1">
      <c r="A6" s="4" t="s">
        <v>803</v>
      </c>
      <c r="B6" s="7" t="s">
        <v>804</v>
      </c>
      <c r="C6" s="7" t="s">
        <v>805</v>
      </c>
      <c r="D6" s="7" t="s">
        <v>26</v>
      </c>
      <c r="E6" s="7" t="s">
        <v>668</v>
      </c>
      <c r="F6" s="22">
        <v>12</v>
      </c>
      <c r="G6" s="7"/>
      <c r="H6" s="7" t="s">
        <v>668</v>
      </c>
      <c r="I6" s="22">
        <v>0</v>
      </c>
      <c r="J6" s="10" t="s">
        <v>806</v>
      </c>
      <c r="K6" s="22">
        <v>1000</v>
      </c>
      <c r="L6" s="7" t="s">
        <v>23</v>
      </c>
      <c r="M6" s="16" t="str">
        <f t="shared" ref="M6:M14" si="0">IF(AND(A6&lt;&gt;"",OR(C6="Offense",C6="Defense",C6="Utility"),D6&lt;&gt;"",K6&gt;0),"OK","ERROR")</f>
        <v>OK</v>
      </c>
      <c r="N6" s="10" t="s">
        <v>807</v>
      </c>
      <c r="O6" s="22">
        <v>0</v>
      </c>
    </row>
    <row r="7" spans="1:14" ht="36" customHeight="1">
      <c r="A7" s="5" t="s">
        <v>808</v>
      </c>
      <c r="B7" s="8" t="s">
        <v>809</v>
      </c>
      <c r="C7" s="8" t="s">
        <v>805</v>
      </c>
      <c r="D7" s="8" t="s">
        <v>399</v>
      </c>
      <c r="E7" s="8" t="s">
        <v>668</v>
      </c>
      <c r="F7" s="23">
        <v>15</v>
      </c>
      <c r="G7" s="8"/>
      <c r="H7" s="8" t="s">
        <v>668</v>
      </c>
      <c r="I7" s="23">
        <v>0</v>
      </c>
      <c r="J7" s="11" t="s">
        <v>810</v>
      </c>
      <c r="K7" s="23">
        <v>1000</v>
      </c>
      <c r="L7" s="8" t="s">
        <v>23</v>
      </c>
      <c r="M7" s="17" t="str">
        <f t="shared" si="0"/>
        <v>OK</v>
      </c>
      <c r="N7" s="11" t="s">
        <v>811</v>
      </c>
      <c r="O7" s="22">
        <v>0</v>
      </c>
    </row>
    <row r="8" spans="1:14" ht="36" customHeight="1">
      <c r="A8" s="5" t="s">
        <v>812</v>
      </c>
      <c r="B8" s="8" t="s">
        <v>813</v>
      </c>
      <c r="C8" s="8" t="s">
        <v>805</v>
      </c>
      <c r="D8" s="8" t="s">
        <v>814</v>
      </c>
      <c r="E8" s="8" t="s">
        <v>668</v>
      </c>
      <c r="F8" s="23">
        <v>15</v>
      </c>
      <c r="G8" s="8"/>
      <c r="H8" s="8" t="s">
        <v>668</v>
      </c>
      <c r="I8" s="23">
        <v>0</v>
      </c>
      <c r="J8" s="11" t="s">
        <v>815</v>
      </c>
      <c r="K8" s="23">
        <v>1000</v>
      </c>
      <c r="L8" s="8" t="s">
        <v>23</v>
      </c>
      <c r="M8" s="17" t="str">
        <f t="shared" si="0"/>
        <v>OK</v>
      </c>
      <c r="N8" s="11" t="s">
        <v>816</v>
      </c>
      <c r="O8" s="22">
        <v>0</v>
      </c>
    </row>
    <row r="9" spans="1:14" ht="36" customHeight="1">
      <c r="A9" s="5" t="s">
        <v>817</v>
      </c>
      <c r="B9" s="8" t="s">
        <v>818</v>
      </c>
      <c r="C9" s="8" t="s">
        <v>192</v>
      </c>
      <c r="D9" s="8" t="s">
        <v>819</v>
      </c>
      <c r="E9" s="8" t="s">
        <v>668</v>
      </c>
      <c r="F9" s="23">
        <v>120</v>
      </c>
      <c r="G9" s="8"/>
      <c r="H9" s="8" t="s">
        <v>668</v>
      </c>
      <c r="I9" s="23">
        <v>0</v>
      </c>
      <c r="J9" s="11" t="s">
        <v>820</v>
      </c>
      <c r="K9" s="23">
        <v>1000</v>
      </c>
      <c r="L9" s="8" t="s">
        <v>23</v>
      </c>
      <c r="M9" s="17" t="str">
        <f t="shared" si="0"/>
        <v>OK</v>
      </c>
      <c r="N9" s="11" t="s">
        <v>821</v>
      </c>
      <c r="O9" s="22">
        <v>0</v>
      </c>
    </row>
    <row r="10" spans="1:14" ht="36" customHeight="1">
      <c r="A10" s="5" t="s">
        <v>822</v>
      </c>
      <c r="B10" s="8" t="s">
        <v>823</v>
      </c>
      <c r="C10" s="8" t="s">
        <v>192</v>
      </c>
      <c r="D10" s="8" t="s">
        <v>31</v>
      </c>
      <c r="E10" s="8" t="s">
        <v>668</v>
      </c>
      <c r="F10" s="23">
        <v>18</v>
      </c>
      <c r="G10" s="8"/>
      <c r="H10" s="8" t="s">
        <v>668</v>
      </c>
      <c r="I10" s="23">
        <v>0</v>
      </c>
      <c r="J10" s="11" t="s">
        <v>824</v>
      </c>
      <c r="K10" s="23">
        <v>1000</v>
      </c>
      <c r="L10" s="8" t="s">
        <v>23</v>
      </c>
      <c r="M10" s="17" t="str">
        <f t="shared" si="0"/>
        <v>OK</v>
      </c>
      <c r="N10" s="11" t="s">
        <v>825</v>
      </c>
      <c r="O10" s="22">
        <v>0</v>
      </c>
    </row>
    <row r="11" spans="1:14" ht="36" customHeight="1">
      <c r="A11" s="5" t="s">
        <v>826</v>
      </c>
      <c r="B11" s="8" t="s">
        <v>827</v>
      </c>
      <c r="C11" s="8" t="s">
        <v>192</v>
      </c>
      <c r="D11" s="8" t="s">
        <v>651</v>
      </c>
      <c r="E11" s="8" t="s">
        <v>668</v>
      </c>
      <c r="F11" s="23">
        <v>18</v>
      </c>
      <c r="G11" s="8"/>
      <c r="H11" s="8" t="s">
        <v>668</v>
      </c>
      <c r="I11" s="23">
        <v>0</v>
      </c>
      <c r="J11" s="11" t="s">
        <v>828</v>
      </c>
      <c r="K11" s="23">
        <v>1000</v>
      </c>
      <c r="L11" s="8" t="s">
        <v>23</v>
      </c>
      <c r="M11" s="17" t="str">
        <f t="shared" si="0"/>
        <v>OK</v>
      </c>
      <c r="N11" s="11" t="s">
        <v>829</v>
      </c>
      <c r="O11" s="22">
        <v>0</v>
      </c>
    </row>
    <row r="12" spans="1:14" ht="36" customHeight="1">
      <c r="A12" s="5" t="s">
        <v>830</v>
      </c>
      <c r="B12" s="8" t="s">
        <v>831</v>
      </c>
      <c r="C12" s="8" t="s">
        <v>832</v>
      </c>
      <c r="D12" s="8" t="s">
        <v>833</v>
      </c>
      <c r="E12" s="8" t="s">
        <v>668</v>
      </c>
      <c r="F12" s="23">
        <v>12</v>
      </c>
      <c r="G12" s="8"/>
      <c r="H12" s="8" t="s">
        <v>668</v>
      </c>
      <c r="I12" s="23">
        <v>0</v>
      </c>
      <c r="J12" s="11" t="s">
        <v>834</v>
      </c>
      <c r="K12" s="23">
        <v>1000</v>
      </c>
      <c r="L12" s="8" t="s">
        <v>23</v>
      </c>
      <c r="M12" s="17" t="str">
        <f t="shared" si="0"/>
        <v>OK</v>
      </c>
      <c r="N12" s="11" t="s">
        <v>835</v>
      </c>
      <c r="O12" s="22">
        <v>0</v>
      </c>
    </row>
    <row r="13" spans="1:14" ht="36" customHeight="1">
      <c r="A13" s="5" t="s">
        <v>836</v>
      </c>
      <c r="B13" s="8" t="s">
        <v>837</v>
      </c>
      <c r="C13" s="8" t="s">
        <v>832</v>
      </c>
      <c r="D13" s="8" t="s">
        <v>676</v>
      </c>
      <c r="E13" s="8" t="s">
        <v>668</v>
      </c>
      <c r="F13" s="23">
        <v>12</v>
      </c>
      <c r="G13" s="8"/>
      <c r="H13" s="8" t="s">
        <v>668</v>
      </c>
      <c r="I13" s="23">
        <v>0</v>
      </c>
      <c r="J13" s="11" t="s">
        <v>838</v>
      </c>
      <c r="K13" s="23">
        <v>1000</v>
      </c>
      <c r="L13" s="8" t="s">
        <v>23</v>
      </c>
      <c r="M13" s="17" t="str">
        <f t="shared" si="0"/>
        <v>OK</v>
      </c>
      <c r="N13" s="11" t="s">
        <v>839</v>
      </c>
      <c r="O13" s="22">
        <v>0</v>
      </c>
    </row>
    <row r="14" spans="1:14" ht="36" customHeight="1">
      <c r="A14" s="6" t="s">
        <v>840</v>
      </c>
      <c r="B14" s="9" t="s">
        <v>841</v>
      </c>
      <c r="C14" s="9" t="s">
        <v>832</v>
      </c>
      <c r="D14" s="9" t="s">
        <v>842</v>
      </c>
      <c r="E14" s="9" t="s">
        <v>668</v>
      </c>
      <c r="F14" s="24">
        <v>120</v>
      </c>
      <c r="G14" s="9" t="s">
        <v>843</v>
      </c>
      <c r="H14" s="9" t="s">
        <v>668</v>
      </c>
      <c r="I14" s="24">
        <v>2</v>
      </c>
      <c r="J14" s="12" t="s">
        <v>844</v>
      </c>
      <c r="K14" s="24">
        <v>1000</v>
      </c>
      <c r="L14" s="9" t="s">
        <v>23</v>
      </c>
      <c r="M14" s="18" t="str">
        <f t="shared" si="0"/>
        <v>OK</v>
      </c>
      <c r="N14" s="12" t="s">
        <v>845</v>
      </c>
      <c r="O14" s="22">
        <v>0</v>
      </c>
    </row>
  </sheetData>
  <mergeCells count="3">
    <mergeCell ref="A1:O1"/>
    <mergeCell ref="A2:O2"/>
    <mergeCell ref="A3:O3"/>
  </mergeCells>
  <conditionalFormatting sqref="M6:M14">
    <cfRule type="containsText" dxfId="23" priority="1" operator="containsText" text="ERROR"/>
    <cfRule type="containsText" dxfId="22" priority="2" operator="containsText" text="OK"/>
    <cfRule type="containsText" dxfId="21" priority="4" operator="containsText" text="REVIEW"/>
    <cfRule type="containsText" dxfId="20" priority="5" operator="containsText" text="PENDING"/>
  </conditionalFormatting>
  <dataValidations count="3">
    <dataValidation type="list" sqref="C6:C14" xr:uid="{00000000-0002-0000-0700-000000000000}">
      <formula1>"Offense,Defense,Utility"</formula1>
    </dataValidation>
    <dataValidation type="list" sqref="E6:E14 H6:H14" xr:uid="{00000000-0002-0000-0700-000001000000}">
      <formula1>"Add,Multiply,Override"</formula1>
    </dataValidation>
    <dataValidation type="list" sqref="L6:L14" xr:uid="{00000000-0002-0000-0700-000003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showGridLines="0" workbookViewId="0">
      <selection sqref="A1:O1"/>
    </sheetView>
  </sheetViews>
  <sheetFormatPr defaultRowHeight="14.25"/>
  <cols>
    <col min="1" max="1" width="32" customWidth="1"/>
    <col min="2" max="2" width="28" customWidth="1"/>
    <col min="3" max="3" width="13" customWidth="1"/>
    <col min="4" max="5" width="30" customWidth="1"/>
    <col min="6" max="6" width="32" customWidth="1"/>
    <col min="7" max="9" width="34" customWidth="1"/>
    <col min="10" max="10" width="24" customWidth="1"/>
    <col min="11" max="11" width="18" customWidth="1"/>
    <col min="12" max="12" width="20" customWidth="1"/>
    <col min="13" max="13" width="13" customWidth="1"/>
    <col min="14" max="14" width="12" customWidth="1"/>
    <col min="15" max="15" width="50" customWidth="1"/>
  </cols>
  <sheetData>
    <row r="1" spans="1:15" ht="30" customHeight="1">
      <c r="A1" s="63" t="s">
        <v>846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21.95" customHeight="1">
      <c r="A2" s="64" t="s">
        <v>847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32.1" customHeight="1">
      <c r="A3" s="65" t="s">
        <v>848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5" spans="1:15" ht="44.1" customHeight="1">
      <c r="A5" s="1" t="s">
        <v>849</v>
      </c>
      <c r="B5" s="2" t="s">
        <v>396</v>
      </c>
      <c r="C5" s="2" t="s">
        <v>395</v>
      </c>
      <c r="D5" s="2" t="s">
        <v>850</v>
      </c>
      <c r="E5" s="2" t="s">
        <v>851</v>
      </c>
      <c r="F5" s="2" t="s">
        <v>852</v>
      </c>
      <c r="G5" s="2" t="s">
        <v>853</v>
      </c>
      <c r="H5" s="2" t="s">
        <v>854</v>
      </c>
      <c r="I5" s="2" t="s">
        <v>855</v>
      </c>
      <c r="J5" s="2" t="s">
        <v>765</v>
      </c>
      <c r="K5" s="2" t="s">
        <v>856</v>
      </c>
      <c r="L5" s="2" t="s">
        <v>857</v>
      </c>
      <c r="M5" s="2" t="s">
        <v>112</v>
      </c>
      <c r="N5" s="2" t="s">
        <v>114</v>
      </c>
      <c r="O5" s="3" t="s">
        <v>113</v>
      </c>
    </row>
    <row r="6" spans="1:15" ht="36" customHeight="1">
      <c r="A6" s="4" t="s">
        <v>858</v>
      </c>
      <c r="B6" s="7" t="s">
        <v>859</v>
      </c>
      <c r="C6" s="4" t="s">
        <v>417</v>
      </c>
      <c r="D6" s="7" t="s">
        <v>530</v>
      </c>
      <c r="E6" s="7" t="s">
        <v>537</v>
      </c>
      <c r="F6" s="7" t="s">
        <v>645</v>
      </c>
      <c r="G6" s="7" t="s">
        <v>803</v>
      </c>
      <c r="H6" s="7" t="s">
        <v>822</v>
      </c>
      <c r="I6" s="7" t="s">
        <v>840</v>
      </c>
      <c r="J6" s="7" t="s">
        <v>783</v>
      </c>
      <c r="K6" s="7" t="s">
        <v>860</v>
      </c>
      <c r="L6" s="7" t="s">
        <v>861</v>
      </c>
      <c r="M6" s="7" t="s">
        <v>23</v>
      </c>
      <c r="N6" s="16" t="str">
        <f>IF(AND(D6&lt;&gt;E6,COUNTIFS(Actions!$A$6:$A$29,D6,Actions!$B$6:$B$29,C6,Actions!$D$6:$D$29,"Special")=1,COUNTIFS(Actions!$A$6:$A$29,E6,Actions!$B$6:$B$29,C6,Actions!$D$6:$D$29,"Special")=1,COUNTIFS(Passives!$A$6:$A$11,F6,Passives!$B$6:$B$11,C6)=1,COUNTIFS(Gear!$A$6:$A$14,G6,Gear!$C$6:$C$14,"Offense")=1,COUNTIFS(Gear!$A$6:$A$14,H6,Gear!$C$6:$C$14,"Defense")=1,COUNTIFS(Gear!$A$6:$A$14,I6,Gear!$C$6:$C$14,"Utility")=1,COUNTIF(Tactics!$A$6:$A$9,J6)=1),"OK","ERROR")</f>
        <v>OK</v>
      </c>
      <c r="O6" s="10" t="s">
        <v>862</v>
      </c>
    </row>
    <row r="7" spans="1:15" ht="36" customHeight="1">
      <c r="A7" s="5" t="s">
        <v>863</v>
      </c>
      <c r="B7" s="8" t="s">
        <v>864</v>
      </c>
      <c r="C7" s="5" t="s">
        <v>417</v>
      </c>
      <c r="D7" s="8" t="s">
        <v>530</v>
      </c>
      <c r="E7" s="8" t="s">
        <v>542</v>
      </c>
      <c r="F7" s="8" t="s">
        <v>654</v>
      </c>
      <c r="G7" s="8" t="s">
        <v>808</v>
      </c>
      <c r="H7" s="8" t="s">
        <v>817</v>
      </c>
      <c r="I7" s="8" t="s">
        <v>830</v>
      </c>
      <c r="J7" s="8" t="s">
        <v>789</v>
      </c>
      <c r="K7" s="8" t="s">
        <v>860</v>
      </c>
      <c r="L7" s="8" t="s">
        <v>865</v>
      </c>
      <c r="M7" s="8" t="s">
        <v>23</v>
      </c>
      <c r="N7" s="17" t="str">
        <f>IF(AND(D7&lt;&gt;E7,COUNTIFS(Actions!$A$6:$A$29,D7,Actions!$B$6:$B$29,C7,Actions!$D$6:$D$29,"Special")=1,COUNTIFS(Actions!$A$6:$A$29,E7,Actions!$B$6:$B$29,C7,Actions!$D$6:$D$29,"Special")=1,COUNTIFS(Passives!$A$6:$A$11,F7,Passives!$B$6:$B$11,C7)=1,COUNTIFS(Gear!$A$6:$A$14,G7,Gear!$C$6:$C$14,"Offense")=1,COUNTIFS(Gear!$A$6:$A$14,H7,Gear!$C$6:$C$14,"Defense")=1,COUNTIFS(Gear!$A$6:$A$14,I7,Gear!$C$6:$C$14,"Utility")=1,COUNTIF(Tactics!$A$6:$A$9,J7)=1),"OK","ERROR")</f>
        <v>OK</v>
      </c>
      <c r="O7" s="11" t="s">
        <v>866</v>
      </c>
    </row>
    <row r="8" spans="1:15" ht="36" customHeight="1">
      <c r="A8" s="5" t="s">
        <v>867</v>
      </c>
      <c r="B8" s="8" t="s">
        <v>868</v>
      </c>
      <c r="C8" s="5" t="s">
        <v>417</v>
      </c>
      <c r="D8" s="8" t="s">
        <v>537</v>
      </c>
      <c r="E8" s="8" t="s">
        <v>542</v>
      </c>
      <c r="F8" s="8" t="s">
        <v>645</v>
      </c>
      <c r="G8" s="8" t="s">
        <v>812</v>
      </c>
      <c r="H8" s="8" t="s">
        <v>826</v>
      </c>
      <c r="I8" s="8" t="s">
        <v>840</v>
      </c>
      <c r="J8" s="8" t="s">
        <v>786</v>
      </c>
      <c r="K8" s="8" t="s">
        <v>860</v>
      </c>
      <c r="L8" s="8" t="s">
        <v>869</v>
      </c>
      <c r="M8" s="8" t="s">
        <v>23</v>
      </c>
      <c r="N8" s="17" t="str">
        <f>IF(AND(D8&lt;&gt;E8,COUNTIFS(Actions!$A$6:$A$29,D8,Actions!$B$6:$B$29,C8,Actions!$D$6:$D$29,"Special")=1,COUNTIFS(Actions!$A$6:$A$29,E8,Actions!$B$6:$B$29,C8,Actions!$D$6:$D$29,"Special")=1,COUNTIFS(Passives!$A$6:$A$11,F8,Passives!$B$6:$B$11,C8)=1,COUNTIFS(Gear!$A$6:$A$14,G8,Gear!$C$6:$C$14,"Offense")=1,COUNTIFS(Gear!$A$6:$A$14,H8,Gear!$C$6:$C$14,"Defense")=1,COUNTIFS(Gear!$A$6:$A$14,I8,Gear!$C$6:$C$14,"Utility")=1,COUNTIF(Tactics!$A$6:$A$9,J8)=1),"OK","ERROR")</f>
        <v>OK</v>
      </c>
      <c r="O8" s="11" t="s">
        <v>870</v>
      </c>
    </row>
    <row r="9" spans="1:15" ht="36" customHeight="1">
      <c r="A9" s="5" t="s">
        <v>871</v>
      </c>
      <c r="B9" s="8" t="s">
        <v>872</v>
      </c>
      <c r="C9" s="5" t="s">
        <v>417</v>
      </c>
      <c r="D9" s="8" t="s">
        <v>530</v>
      </c>
      <c r="E9" s="8" t="s">
        <v>542</v>
      </c>
      <c r="F9" s="8" t="s">
        <v>654</v>
      </c>
      <c r="G9" s="8" t="s">
        <v>803</v>
      </c>
      <c r="H9" s="8" t="s">
        <v>817</v>
      </c>
      <c r="I9" s="8" t="s">
        <v>840</v>
      </c>
      <c r="J9" s="8" t="s">
        <v>792</v>
      </c>
      <c r="K9" s="8" t="s">
        <v>860</v>
      </c>
      <c r="L9" s="8" t="s">
        <v>873</v>
      </c>
      <c r="M9" s="8" t="s">
        <v>23</v>
      </c>
      <c r="N9" s="17" t="str">
        <f>IF(AND(D9&lt;&gt;E9,COUNTIFS(Actions!$A$6:$A$29,D9,Actions!$B$6:$B$29,C9,Actions!$D$6:$D$29,"Special")=1,COUNTIFS(Actions!$A$6:$A$29,E9,Actions!$B$6:$B$29,C9,Actions!$D$6:$D$29,"Special")=1,COUNTIFS(Passives!$A$6:$A$11,F9,Passives!$B$6:$B$11,C9)=1,COUNTIFS(Gear!$A$6:$A$14,G9,Gear!$C$6:$C$14,"Offense")=1,COUNTIFS(Gear!$A$6:$A$14,H9,Gear!$C$6:$C$14,"Defense")=1,COUNTIFS(Gear!$A$6:$A$14,I9,Gear!$C$6:$C$14,"Utility")=1,COUNTIF(Tactics!$A$6:$A$9,J9)=1),"OK","ERROR")</f>
        <v>OK</v>
      </c>
      <c r="O9" s="11" t="s">
        <v>874</v>
      </c>
    </row>
    <row r="10" spans="1:15" ht="36" customHeight="1">
      <c r="A10" s="5" t="s">
        <v>875</v>
      </c>
      <c r="B10" s="8" t="s">
        <v>876</v>
      </c>
      <c r="C10" s="5" t="s">
        <v>421</v>
      </c>
      <c r="D10" s="8" t="s">
        <v>570</v>
      </c>
      <c r="E10" s="8" t="s">
        <v>574</v>
      </c>
      <c r="F10" s="8" t="s">
        <v>662</v>
      </c>
      <c r="G10" s="8" t="s">
        <v>808</v>
      </c>
      <c r="H10" s="8" t="s">
        <v>817</v>
      </c>
      <c r="I10" s="8" t="s">
        <v>830</v>
      </c>
      <c r="J10" s="8" t="s">
        <v>789</v>
      </c>
      <c r="K10" s="8" t="s">
        <v>860</v>
      </c>
      <c r="L10" s="8" t="s">
        <v>861</v>
      </c>
      <c r="M10" s="8" t="s">
        <v>23</v>
      </c>
      <c r="N10" s="17" t="str">
        <f>IF(AND(D10&lt;&gt;E10,COUNTIFS(Actions!$A$6:$A$29,D10,Actions!$B$6:$B$29,C10,Actions!$D$6:$D$29,"Special")=1,COUNTIFS(Actions!$A$6:$A$29,E10,Actions!$B$6:$B$29,C10,Actions!$D$6:$D$29,"Special")=1,COUNTIFS(Passives!$A$6:$A$11,F10,Passives!$B$6:$B$11,C10)=1,COUNTIFS(Gear!$A$6:$A$14,G10,Gear!$C$6:$C$14,"Offense")=1,COUNTIFS(Gear!$A$6:$A$14,H10,Gear!$C$6:$C$14,"Defense")=1,COUNTIFS(Gear!$A$6:$A$14,I10,Gear!$C$6:$C$14,"Utility")=1,COUNTIF(Tactics!$A$6:$A$9,J10)=1),"OK","ERROR")</f>
        <v>OK</v>
      </c>
      <c r="O10" s="11" t="s">
        <v>877</v>
      </c>
    </row>
    <row r="11" spans="1:15" ht="36" customHeight="1">
      <c r="A11" s="5" t="s">
        <v>878</v>
      </c>
      <c r="B11" s="8" t="s">
        <v>879</v>
      </c>
      <c r="C11" s="5" t="s">
        <v>421</v>
      </c>
      <c r="D11" s="8" t="s">
        <v>574</v>
      </c>
      <c r="E11" s="8" t="s">
        <v>581</v>
      </c>
      <c r="F11" s="8" t="s">
        <v>671</v>
      </c>
      <c r="G11" s="8" t="s">
        <v>803</v>
      </c>
      <c r="H11" s="8" t="s">
        <v>826</v>
      </c>
      <c r="I11" s="8" t="s">
        <v>830</v>
      </c>
      <c r="J11" s="8" t="s">
        <v>786</v>
      </c>
      <c r="K11" s="8" t="s">
        <v>860</v>
      </c>
      <c r="L11" s="8" t="s">
        <v>869</v>
      </c>
      <c r="M11" s="8" t="s">
        <v>23</v>
      </c>
      <c r="N11" s="17" t="str">
        <f>IF(AND(D11&lt;&gt;E11,COUNTIFS(Actions!$A$6:$A$29,D11,Actions!$B$6:$B$29,C11,Actions!$D$6:$D$29,"Special")=1,COUNTIFS(Actions!$A$6:$A$29,E11,Actions!$B$6:$B$29,C11,Actions!$D$6:$D$29,"Special")=1,COUNTIFS(Passives!$A$6:$A$11,F11,Passives!$B$6:$B$11,C11)=1,COUNTIFS(Gear!$A$6:$A$14,G11,Gear!$C$6:$C$14,"Offense")=1,COUNTIFS(Gear!$A$6:$A$14,H11,Gear!$C$6:$C$14,"Defense")=1,COUNTIFS(Gear!$A$6:$A$14,I11,Gear!$C$6:$C$14,"Utility")=1,COUNTIF(Tactics!$A$6:$A$9,J11)=1),"OK","ERROR")</f>
        <v>OK</v>
      </c>
      <c r="O11" s="11" t="s">
        <v>880</v>
      </c>
    </row>
    <row r="12" spans="1:15" ht="36" customHeight="1">
      <c r="A12" s="5" t="s">
        <v>881</v>
      </c>
      <c r="B12" s="8" t="s">
        <v>882</v>
      </c>
      <c r="C12" s="5" t="s">
        <v>421</v>
      </c>
      <c r="D12" s="8" t="s">
        <v>570</v>
      </c>
      <c r="E12" s="8" t="s">
        <v>581</v>
      </c>
      <c r="F12" s="8" t="s">
        <v>662</v>
      </c>
      <c r="G12" s="8" t="s">
        <v>808</v>
      </c>
      <c r="H12" s="8" t="s">
        <v>822</v>
      </c>
      <c r="I12" s="8" t="s">
        <v>836</v>
      </c>
      <c r="J12" s="8" t="s">
        <v>789</v>
      </c>
      <c r="K12" s="8" t="s">
        <v>860</v>
      </c>
      <c r="L12" s="8" t="s">
        <v>883</v>
      </c>
      <c r="M12" s="8" t="s">
        <v>23</v>
      </c>
      <c r="N12" s="17" t="str">
        <f>IF(AND(D12&lt;&gt;E12,COUNTIFS(Actions!$A$6:$A$29,D12,Actions!$B$6:$B$29,C12,Actions!$D$6:$D$29,"Special")=1,COUNTIFS(Actions!$A$6:$A$29,E12,Actions!$B$6:$B$29,C12,Actions!$D$6:$D$29,"Special")=1,COUNTIFS(Passives!$A$6:$A$11,F12,Passives!$B$6:$B$11,C12)=1,COUNTIFS(Gear!$A$6:$A$14,G12,Gear!$C$6:$C$14,"Offense")=1,COUNTIFS(Gear!$A$6:$A$14,H12,Gear!$C$6:$C$14,"Defense")=1,COUNTIFS(Gear!$A$6:$A$14,I12,Gear!$C$6:$C$14,"Utility")=1,COUNTIF(Tactics!$A$6:$A$9,J12)=1),"OK","ERROR")</f>
        <v>OK</v>
      </c>
      <c r="O12" s="11" t="s">
        <v>884</v>
      </c>
    </row>
    <row r="13" spans="1:15" ht="36" customHeight="1">
      <c r="A13" s="5" t="s">
        <v>885</v>
      </c>
      <c r="B13" s="8" t="s">
        <v>886</v>
      </c>
      <c r="C13" s="5" t="s">
        <v>421</v>
      </c>
      <c r="D13" s="8" t="s">
        <v>570</v>
      </c>
      <c r="E13" s="8" t="s">
        <v>581</v>
      </c>
      <c r="F13" s="8" t="s">
        <v>671</v>
      </c>
      <c r="G13" s="8" t="s">
        <v>803</v>
      </c>
      <c r="H13" s="8" t="s">
        <v>817</v>
      </c>
      <c r="I13" s="8" t="s">
        <v>840</v>
      </c>
      <c r="J13" s="8" t="s">
        <v>792</v>
      </c>
      <c r="K13" s="8" t="s">
        <v>860</v>
      </c>
      <c r="L13" s="8" t="s">
        <v>873</v>
      </c>
      <c r="M13" s="8" t="s">
        <v>23</v>
      </c>
      <c r="N13" s="17" t="str">
        <f>IF(AND(D13&lt;&gt;E13,COUNTIFS(Actions!$A$6:$A$29,D13,Actions!$B$6:$B$29,C13,Actions!$D$6:$D$29,"Special")=1,COUNTIFS(Actions!$A$6:$A$29,E13,Actions!$B$6:$B$29,C13,Actions!$D$6:$D$29,"Special")=1,COUNTIFS(Passives!$A$6:$A$11,F13,Passives!$B$6:$B$11,C13)=1,COUNTIFS(Gear!$A$6:$A$14,G13,Gear!$C$6:$C$14,"Offense")=1,COUNTIFS(Gear!$A$6:$A$14,H13,Gear!$C$6:$C$14,"Defense")=1,COUNTIFS(Gear!$A$6:$A$14,I13,Gear!$C$6:$C$14,"Utility")=1,COUNTIF(Tactics!$A$6:$A$9,J13)=1),"OK","ERROR")</f>
        <v>OK</v>
      </c>
      <c r="O13" s="11" t="s">
        <v>887</v>
      </c>
    </row>
    <row r="14" spans="1:15" ht="36" customHeight="1">
      <c r="A14" s="5" t="s">
        <v>888</v>
      </c>
      <c r="B14" s="8" t="s">
        <v>889</v>
      </c>
      <c r="C14" s="5" t="s">
        <v>425</v>
      </c>
      <c r="D14" s="8" t="s">
        <v>608</v>
      </c>
      <c r="E14" s="8" t="s">
        <v>619</v>
      </c>
      <c r="F14" s="8" t="s">
        <v>679</v>
      </c>
      <c r="G14" s="8" t="s">
        <v>812</v>
      </c>
      <c r="H14" s="8" t="s">
        <v>822</v>
      </c>
      <c r="I14" s="8" t="s">
        <v>840</v>
      </c>
      <c r="J14" s="8" t="s">
        <v>783</v>
      </c>
      <c r="K14" s="8" t="s">
        <v>860</v>
      </c>
      <c r="L14" s="8" t="s">
        <v>861</v>
      </c>
      <c r="M14" s="8" t="s">
        <v>23</v>
      </c>
      <c r="N14" s="17" t="str">
        <f>IF(AND(D14&lt;&gt;E14,COUNTIFS(Actions!$A$6:$A$29,D14,Actions!$B$6:$B$29,C14,Actions!$D$6:$D$29,"Special")=1,COUNTIFS(Actions!$A$6:$A$29,E14,Actions!$B$6:$B$29,C14,Actions!$D$6:$D$29,"Special")=1,COUNTIFS(Passives!$A$6:$A$11,F14,Passives!$B$6:$B$11,C14)=1,COUNTIFS(Gear!$A$6:$A$14,G14,Gear!$C$6:$C$14,"Offense")=1,COUNTIFS(Gear!$A$6:$A$14,H14,Gear!$C$6:$C$14,"Defense")=1,COUNTIFS(Gear!$A$6:$A$14,I14,Gear!$C$6:$C$14,"Utility")=1,COUNTIF(Tactics!$A$6:$A$9,J14)=1),"OK","ERROR")</f>
        <v>OK</v>
      </c>
      <c r="O14" s="11" t="s">
        <v>890</v>
      </c>
    </row>
    <row r="15" spans="1:15" ht="36" customHeight="1">
      <c r="A15" s="5" t="s">
        <v>891</v>
      </c>
      <c r="B15" s="8" t="s">
        <v>892</v>
      </c>
      <c r="C15" s="5" t="s">
        <v>425</v>
      </c>
      <c r="D15" s="8" t="s">
        <v>608</v>
      </c>
      <c r="E15" s="8" t="s">
        <v>614</v>
      </c>
      <c r="F15" s="8" t="s">
        <v>688</v>
      </c>
      <c r="G15" s="8" t="s">
        <v>803</v>
      </c>
      <c r="H15" s="8" t="s">
        <v>826</v>
      </c>
      <c r="I15" s="8" t="s">
        <v>836</v>
      </c>
      <c r="J15" s="8" t="s">
        <v>786</v>
      </c>
      <c r="K15" s="8" t="s">
        <v>860</v>
      </c>
      <c r="L15" s="8" t="s">
        <v>883</v>
      </c>
      <c r="M15" s="8" t="s">
        <v>23</v>
      </c>
      <c r="N15" s="17" t="str">
        <f>IF(AND(D15&lt;&gt;E15,COUNTIFS(Actions!$A$6:$A$29,D15,Actions!$B$6:$B$29,C15,Actions!$D$6:$D$29,"Special")=1,COUNTIFS(Actions!$A$6:$A$29,E15,Actions!$B$6:$B$29,C15,Actions!$D$6:$D$29,"Special")=1,COUNTIFS(Passives!$A$6:$A$11,F15,Passives!$B$6:$B$11,C15)=1,COUNTIFS(Gear!$A$6:$A$14,G15,Gear!$C$6:$C$14,"Offense")=1,COUNTIFS(Gear!$A$6:$A$14,H15,Gear!$C$6:$C$14,"Defense")=1,COUNTIFS(Gear!$A$6:$A$14,I15,Gear!$C$6:$C$14,"Utility")=1,COUNTIF(Tactics!$A$6:$A$9,J15)=1),"OK","ERROR")</f>
        <v>OK</v>
      </c>
      <c r="O15" s="11" t="s">
        <v>893</v>
      </c>
    </row>
    <row r="16" spans="1:15" ht="36" customHeight="1">
      <c r="A16" s="5" t="s">
        <v>894</v>
      </c>
      <c r="B16" s="8" t="s">
        <v>895</v>
      </c>
      <c r="C16" s="5" t="s">
        <v>425</v>
      </c>
      <c r="D16" s="8" t="s">
        <v>608</v>
      </c>
      <c r="E16" s="8" t="s">
        <v>619</v>
      </c>
      <c r="F16" s="8" t="s">
        <v>679</v>
      </c>
      <c r="G16" s="8" t="s">
        <v>812</v>
      </c>
      <c r="H16" s="8" t="s">
        <v>817</v>
      </c>
      <c r="I16" s="8" t="s">
        <v>830</v>
      </c>
      <c r="J16" s="8" t="s">
        <v>789</v>
      </c>
      <c r="K16" s="8" t="s">
        <v>860</v>
      </c>
      <c r="L16" s="8" t="s">
        <v>865</v>
      </c>
      <c r="M16" s="8" t="s">
        <v>23</v>
      </c>
      <c r="N16" s="17" t="str">
        <f>IF(AND(D16&lt;&gt;E16,COUNTIFS(Actions!$A$6:$A$29,D16,Actions!$B$6:$B$29,C16,Actions!$D$6:$D$29,"Special")=1,COUNTIFS(Actions!$A$6:$A$29,E16,Actions!$B$6:$B$29,C16,Actions!$D$6:$D$29,"Special")=1,COUNTIFS(Passives!$A$6:$A$11,F16,Passives!$B$6:$B$11,C16)=1,COUNTIFS(Gear!$A$6:$A$14,G16,Gear!$C$6:$C$14,"Offense")=1,COUNTIFS(Gear!$A$6:$A$14,H16,Gear!$C$6:$C$14,"Defense")=1,COUNTIFS(Gear!$A$6:$A$14,I16,Gear!$C$6:$C$14,"Utility")=1,COUNTIF(Tactics!$A$6:$A$9,J16)=1),"OK","ERROR")</f>
        <v>OK</v>
      </c>
      <c r="O16" s="11" t="s">
        <v>896</v>
      </c>
    </row>
    <row r="17" spans="1:15" ht="36" customHeight="1">
      <c r="A17" s="6" t="s">
        <v>897</v>
      </c>
      <c r="B17" s="9" t="s">
        <v>898</v>
      </c>
      <c r="C17" s="6" t="s">
        <v>425</v>
      </c>
      <c r="D17" s="9" t="s">
        <v>614</v>
      </c>
      <c r="E17" s="9" t="s">
        <v>619</v>
      </c>
      <c r="F17" s="9" t="s">
        <v>688</v>
      </c>
      <c r="G17" s="9" t="s">
        <v>803</v>
      </c>
      <c r="H17" s="9" t="s">
        <v>822</v>
      </c>
      <c r="I17" s="9" t="s">
        <v>840</v>
      </c>
      <c r="J17" s="9" t="s">
        <v>792</v>
      </c>
      <c r="K17" s="9" t="s">
        <v>860</v>
      </c>
      <c r="L17" s="9" t="s">
        <v>873</v>
      </c>
      <c r="M17" s="9" t="s">
        <v>23</v>
      </c>
      <c r="N17" s="18" t="str">
        <f>IF(AND(D17&lt;&gt;E17,COUNTIFS(Actions!$A$6:$A$29,D17,Actions!$B$6:$B$29,C17,Actions!$D$6:$D$29,"Special")=1,COUNTIFS(Actions!$A$6:$A$29,E17,Actions!$B$6:$B$29,C17,Actions!$D$6:$D$29,"Special")=1,COUNTIFS(Passives!$A$6:$A$11,F17,Passives!$B$6:$B$11,C17)=1,COUNTIFS(Gear!$A$6:$A$14,G17,Gear!$C$6:$C$14,"Offense")=1,COUNTIFS(Gear!$A$6:$A$14,H17,Gear!$C$6:$C$14,"Defense")=1,COUNTIFS(Gear!$A$6:$A$14,I17,Gear!$C$6:$C$14,"Utility")=1,COUNTIF(Tactics!$A$6:$A$9,J17)=1),"OK","ERROR")</f>
        <v>OK</v>
      </c>
      <c r="O17" s="12" t="s">
        <v>899</v>
      </c>
    </row>
  </sheetData>
  <mergeCells count="3">
    <mergeCell ref="A1:O1"/>
    <mergeCell ref="A2:O2"/>
    <mergeCell ref="A3:O3"/>
  </mergeCells>
  <conditionalFormatting sqref="N6:N17">
    <cfRule type="containsText" dxfId="19" priority="1" operator="containsText" text="ERROR"/>
    <cfRule type="containsText" dxfId="18" priority="2" operator="containsText" text="OK"/>
    <cfRule type="containsText" dxfId="17" priority="4" operator="containsText" text="REVIEW"/>
    <cfRule type="containsText" dxfId="16" priority="5" operator="containsText" text="PENDING"/>
  </conditionalFormatting>
  <dataValidations count="2">
    <dataValidation type="list" sqref="C6:C17" xr:uid="{00000000-0002-0000-0800-000000000000}">
      <formula1>"bear,kangaroo,gorilla"</formula1>
    </dataValidation>
    <dataValidation type="list" sqref="M6:M17" xr:uid="{00000000-0002-0000-0800-000001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4"/>
  <sheetViews>
    <sheetView showGridLines="0" workbookViewId="0">
      <selection sqref="A1:S1"/>
    </sheetView>
  </sheetViews>
  <sheetFormatPr defaultRowHeight="14.25"/>
  <cols>
    <col min="1" max="1" width="28" customWidth="1"/>
    <col min="2" max="3" width="13" customWidth="1"/>
    <col min="4" max="4" width="14" customWidth="1"/>
    <col min="5" max="7" width="13" customWidth="1"/>
    <col min="8" max="12" width="14" customWidth="1"/>
    <col min="13" max="13" width="16" customWidth="1"/>
    <col min="14" max="15" width="28" customWidth="1"/>
    <col min="16" max="17" width="48" customWidth="1"/>
    <col min="18" max="18" width="13" customWidth="1"/>
    <col min="19" max="19" width="12" customWidth="1"/>
  </cols>
  <sheetData>
    <row r="1" spans="1:19" ht="30" customHeight="1">
      <c r="A1" s="63" t="s">
        <v>900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19" ht="21.95" customHeight="1">
      <c r="A2" s="64" t="s">
        <v>901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19" ht="32.1" customHeight="1">
      <c r="A3" s="65" t="s">
        <v>902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  <row r="5" spans="1:19" ht="44.1" customHeight="1">
      <c r="A5" s="1" t="s">
        <v>903</v>
      </c>
      <c r="B5" s="2" t="s">
        <v>904</v>
      </c>
      <c r="C5" s="2" t="s">
        <v>905</v>
      </c>
      <c r="D5" s="2" t="s">
        <v>906</v>
      </c>
      <c r="E5" s="2" t="s">
        <v>907</v>
      </c>
      <c r="F5" s="2" t="s">
        <v>908</v>
      </c>
      <c r="G5" s="2" t="s">
        <v>909</v>
      </c>
      <c r="H5" s="2" t="s">
        <v>910</v>
      </c>
      <c r="I5" s="2" t="s">
        <v>911</v>
      </c>
      <c r="J5" s="2" t="s">
        <v>912</v>
      </c>
      <c r="K5" s="2" t="s">
        <v>913</v>
      </c>
      <c r="L5" s="2" t="s">
        <v>914</v>
      </c>
      <c r="M5" s="2" t="s">
        <v>915</v>
      </c>
      <c r="N5" s="2" t="s">
        <v>916</v>
      </c>
      <c r="O5" s="2" t="s">
        <v>917</v>
      </c>
      <c r="P5" s="2" t="s">
        <v>918</v>
      </c>
      <c r="Q5" s="2" t="s">
        <v>919</v>
      </c>
      <c r="R5" s="2" t="s">
        <v>112</v>
      </c>
      <c r="S5" s="3" t="s">
        <v>114</v>
      </c>
    </row>
    <row r="6" spans="1:19" ht="36" customHeight="1">
      <c r="A6" s="4" t="s">
        <v>920</v>
      </c>
      <c r="B6" s="4" t="s">
        <v>417</v>
      </c>
      <c r="C6" s="4" t="s">
        <v>417</v>
      </c>
      <c r="D6" s="31">
        <v>0.5</v>
      </c>
      <c r="E6" s="31">
        <v>0.47</v>
      </c>
      <c r="F6" s="31">
        <v>0.53</v>
      </c>
      <c r="G6" s="31">
        <v>0.02</v>
      </c>
      <c r="H6" s="31">
        <v>0.02</v>
      </c>
      <c r="I6" s="22">
        <v>35</v>
      </c>
      <c r="J6" s="22">
        <v>60</v>
      </c>
      <c r="K6" s="31">
        <v>0.15</v>
      </c>
      <c r="L6" s="31">
        <v>0.35</v>
      </c>
      <c r="M6" s="7" t="s">
        <v>921</v>
      </c>
      <c r="N6" s="7" t="s">
        <v>858</v>
      </c>
      <c r="O6" s="7" t="s">
        <v>858</v>
      </c>
      <c r="P6" s="10" t="s">
        <v>922</v>
      </c>
      <c r="Q6" s="10" t="s">
        <v>923</v>
      </c>
      <c r="R6" s="7" t="s">
        <v>23</v>
      </c>
      <c r="S6" s="16" t="str">
        <f>IF(AND(D6&gt;=E6,D6&lt;=F6,E6&lt;=F6,G6&lt;=0.02,H6&lt;=0.02,I6&lt;J6,K6&lt;=L6,COUNTIF('Test Builds'!$A$6:$A$17,N6)=1,COUNTIF('Test Builds'!$A$6:$A$17,O6)=1),"OK","ERROR")</f>
        <v>OK</v>
      </c>
    </row>
    <row r="7" spans="1:19" ht="36" customHeight="1">
      <c r="A7" s="5" t="s">
        <v>924</v>
      </c>
      <c r="B7" s="5" t="s">
        <v>417</v>
      </c>
      <c r="C7" s="5" t="s">
        <v>421</v>
      </c>
      <c r="D7" s="32">
        <v>0.53</v>
      </c>
      <c r="E7" s="32">
        <v>0.5</v>
      </c>
      <c r="F7" s="32">
        <v>0.56000000000000005</v>
      </c>
      <c r="G7" s="32">
        <v>0.02</v>
      </c>
      <c r="H7" s="32">
        <v>0.02</v>
      </c>
      <c r="I7" s="23">
        <v>35</v>
      </c>
      <c r="J7" s="23">
        <v>60</v>
      </c>
      <c r="K7" s="32">
        <v>0.15</v>
      </c>
      <c r="L7" s="32">
        <v>0.35</v>
      </c>
      <c r="M7" s="8" t="s">
        <v>925</v>
      </c>
      <c r="N7" s="8" t="s">
        <v>858</v>
      </c>
      <c r="O7" s="8" t="s">
        <v>875</v>
      </c>
      <c r="P7" s="11" t="s">
        <v>926</v>
      </c>
      <c r="Q7" s="11" t="s">
        <v>927</v>
      </c>
      <c r="R7" s="8" t="s">
        <v>23</v>
      </c>
      <c r="S7" s="17" t="str">
        <f>IF(AND(D7&gt;=E7,D7&lt;=F7,E7&lt;=F7,G7&lt;=0.02,H7&lt;=0.02,I7&lt;J7,K7&lt;=L7,COUNTIF('Test Builds'!$A$6:$A$17,N7)=1,COUNTIF('Test Builds'!$A$6:$A$17,O7)=1),"OK","ERROR")</f>
        <v>OK</v>
      </c>
    </row>
    <row r="8" spans="1:19" ht="36" customHeight="1">
      <c r="A8" s="5" t="s">
        <v>928</v>
      </c>
      <c r="B8" s="5" t="s">
        <v>417</v>
      </c>
      <c r="C8" s="5" t="s">
        <v>425</v>
      </c>
      <c r="D8" s="32">
        <v>0.47</v>
      </c>
      <c r="E8" s="32">
        <v>0.44</v>
      </c>
      <c r="F8" s="32">
        <v>0.5</v>
      </c>
      <c r="G8" s="32">
        <v>0.02</v>
      </c>
      <c r="H8" s="32">
        <v>0.02</v>
      </c>
      <c r="I8" s="23">
        <v>35</v>
      </c>
      <c r="J8" s="23">
        <v>60</v>
      </c>
      <c r="K8" s="32">
        <v>0.15</v>
      </c>
      <c r="L8" s="32">
        <v>0.35</v>
      </c>
      <c r="M8" s="8" t="s">
        <v>929</v>
      </c>
      <c r="N8" s="8" t="s">
        <v>858</v>
      </c>
      <c r="O8" s="8" t="s">
        <v>888</v>
      </c>
      <c r="P8" s="11" t="s">
        <v>930</v>
      </c>
      <c r="Q8" s="11" t="s">
        <v>931</v>
      </c>
      <c r="R8" s="8" t="s">
        <v>23</v>
      </c>
      <c r="S8" s="17" t="str">
        <f>IF(AND(D8&gt;=E8,D8&lt;=F8,E8&lt;=F8,G8&lt;=0.02,H8&lt;=0.02,I8&lt;J8,K8&lt;=L8,COUNTIF('Test Builds'!$A$6:$A$17,N8)=1,COUNTIF('Test Builds'!$A$6:$A$17,O8)=1),"OK","ERROR")</f>
        <v>OK</v>
      </c>
    </row>
    <row r="9" spans="1:19" ht="36" customHeight="1">
      <c r="A9" s="5" t="s">
        <v>932</v>
      </c>
      <c r="B9" s="5" t="s">
        <v>421</v>
      </c>
      <c r="C9" s="5" t="s">
        <v>417</v>
      </c>
      <c r="D9" s="32">
        <v>0.47</v>
      </c>
      <c r="E9" s="32">
        <v>0.44</v>
      </c>
      <c r="F9" s="32">
        <v>0.5</v>
      </c>
      <c r="G9" s="32">
        <v>0.02</v>
      </c>
      <c r="H9" s="32">
        <v>0.02</v>
      </c>
      <c r="I9" s="23">
        <v>35</v>
      </c>
      <c r="J9" s="23">
        <v>60</v>
      </c>
      <c r="K9" s="32">
        <v>0.15</v>
      </c>
      <c r="L9" s="32">
        <v>0.35</v>
      </c>
      <c r="M9" s="8" t="s">
        <v>929</v>
      </c>
      <c r="N9" s="8" t="s">
        <v>875</v>
      </c>
      <c r="O9" s="8" t="s">
        <v>858</v>
      </c>
      <c r="P9" s="11" t="s">
        <v>933</v>
      </c>
      <c r="Q9" s="11" t="s">
        <v>934</v>
      </c>
      <c r="R9" s="8" t="s">
        <v>23</v>
      </c>
      <c r="S9" s="17" t="str">
        <f>IF(AND(D9&gt;=E9,D9&lt;=F9,E9&lt;=F9,G9&lt;=0.02,H9&lt;=0.02,I9&lt;J9,K9&lt;=L9,COUNTIF('Test Builds'!$A$6:$A$17,N9)=1,COUNTIF('Test Builds'!$A$6:$A$17,O9)=1),"OK","ERROR")</f>
        <v>OK</v>
      </c>
    </row>
    <row r="10" spans="1:19" ht="36" customHeight="1">
      <c r="A10" s="5" t="s">
        <v>935</v>
      </c>
      <c r="B10" s="5" t="s">
        <v>421</v>
      </c>
      <c r="C10" s="5" t="s">
        <v>421</v>
      </c>
      <c r="D10" s="32">
        <v>0.5</v>
      </c>
      <c r="E10" s="32">
        <v>0.47</v>
      </c>
      <c r="F10" s="32">
        <v>0.53</v>
      </c>
      <c r="G10" s="32">
        <v>0.02</v>
      </c>
      <c r="H10" s="32">
        <v>0.02</v>
      </c>
      <c r="I10" s="23">
        <v>35</v>
      </c>
      <c r="J10" s="23">
        <v>60</v>
      </c>
      <c r="K10" s="32">
        <v>0.15</v>
      </c>
      <c r="L10" s="32">
        <v>0.35</v>
      </c>
      <c r="M10" s="8" t="s">
        <v>921</v>
      </c>
      <c r="N10" s="8" t="s">
        <v>875</v>
      </c>
      <c r="O10" s="8" t="s">
        <v>875</v>
      </c>
      <c r="P10" s="11" t="s">
        <v>936</v>
      </c>
      <c r="Q10" s="11" t="s">
        <v>937</v>
      </c>
      <c r="R10" s="8" t="s">
        <v>23</v>
      </c>
      <c r="S10" s="17" t="str">
        <f>IF(AND(D10&gt;=E10,D10&lt;=F10,E10&lt;=F10,G10&lt;=0.02,H10&lt;=0.02,I10&lt;J10,K10&lt;=L10,COUNTIF('Test Builds'!$A$6:$A$17,N10)=1,COUNTIF('Test Builds'!$A$6:$A$17,O10)=1),"OK","ERROR")</f>
        <v>OK</v>
      </c>
    </row>
    <row r="11" spans="1:19" ht="36" customHeight="1">
      <c r="A11" s="5" t="s">
        <v>938</v>
      </c>
      <c r="B11" s="5" t="s">
        <v>421</v>
      </c>
      <c r="C11" s="5" t="s">
        <v>425</v>
      </c>
      <c r="D11" s="32">
        <v>0.53</v>
      </c>
      <c r="E11" s="32">
        <v>0.5</v>
      </c>
      <c r="F11" s="32">
        <v>0.56000000000000005</v>
      </c>
      <c r="G11" s="32">
        <v>0.02</v>
      </c>
      <c r="H11" s="32">
        <v>0.02</v>
      </c>
      <c r="I11" s="23">
        <v>35</v>
      </c>
      <c r="J11" s="23">
        <v>60</v>
      </c>
      <c r="K11" s="32">
        <v>0.15</v>
      </c>
      <c r="L11" s="32">
        <v>0.35</v>
      </c>
      <c r="M11" s="8" t="s">
        <v>925</v>
      </c>
      <c r="N11" s="8" t="s">
        <v>875</v>
      </c>
      <c r="O11" s="8" t="s">
        <v>888</v>
      </c>
      <c r="P11" s="11" t="s">
        <v>939</v>
      </c>
      <c r="Q11" s="11" t="s">
        <v>940</v>
      </c>
      <c r="R11" s="8" t="s">
        <v>23</v>
      </c>
      <c r="S11" s="17" t="str">
        <f>IF(AND(D11&gt;=E11,D11&lt;=F11,E11&lt;=F11,G11&lt;=0.02,H11&lt;=0.02,I11&lt;J11,K11&lt;=L11,COUNTIF('Test Builds'!$A$6:$A$17,N11)=1,COUNTIF('Test Builds'!$A$6:$A$17,O11)=1),"OK","ERROR")</f>
        <v>OK</v>
      </c>
    </row>
    <row r="12" spans="1:19" ht="36" customHeight="1">
      <c r="A12" s="5" t="s">
        <v>941</v>
      </c>
      <c r="B12" s="5" t="s">
        <v>425</v>
      </c>
      <c r="C12" s="5" t="s">
        <v>417</v>
      </c>
      <c r="D12" s="32">
        <v>0.53</v>
      </c>
      <c r="E12" s="32">
        <v>0.5</v>
      </c>
      <c r="F12" s="32">
        <v>0.56000000000000005</v>
      </c>
      <c r="G12" s="32">
        <v>0.02</v>
      </c>
      <c r="H12" s="32">
        <v>0.02</v>
      </c>
      <c r="I12" s="23">
        <v>35</v>
      </c>
      <c r="J12" s="23">
        <v>60</v>
      </c>
      <c r="K12" s="32">
        <v>0.15</v>
      </c>
      <c r="L12" s="32">
        <v>0.35</v>
      </c>
      <c r="M12" s="8" t="s">
        <v>925</v>
      </c>
      <c r="N12" s="8" t="s">
        <v>888</v>
      </c>
      <c r="O12" s="8" t="s">
        <v>858</v>
      </c>
      <c r="P12" s="11" t="s">
        <v>933</v>
      </c>
      <c r="Q12" s="11" t="s">
        <v>942</v>
      </c>
      <c r="R12" s="8" t="s">
        <v>23</v>
      </c>
      <c r="S12" s="17" t="str">
        <f>IF(AND(D12&gt;=E12,D12&lt;=F12,E12&lt;=F12,G12&lt;=0.02,H12&lt;=0.02,I12&lt;J12,K12&lt;=L12,COUNTIF('Test Builds'!$A$6:$A$17,N12)=1,COUNTIF('Test Builds'!$A$6:$A$17,O12)=1),"OK","ERROR")</f>
        <v>OK</v>
      </c>
    </row>
    <row r="13" spans="1:19" ht="36" customHeight="1">
      <c r="A13" s="5" t="s">
        <v>943</v>
      </c>
      <c r="B13" s="5" t="s">
        <v>425</v>
      </c>
      <c r="C13" s="5" t="s">
        <v>421</v>
      </c>
      <c r="D13" s="32">
        <v>0.47</v>
      </c>
      <c r="E13" s="32">
        <v>0.44</v>
      </c>
      <c r="F13" s="32">
        <v>0.5</v>
      </c>
      <c r="G13" s="32">
        <v>0.02</v>
      </c>
      <c r="H13" s="32">
        <v>0.02</v>
      </c>
      <c r="I13" s="23">
        <v>35</v>
      </c>
      <c r="J13" s="23">
        <v>60</v>
      </c>
      <c r="K13" s="32">
        <v>0.15</v>
      </c>
      <c r="L13" s="32">
        <v>0.35</v>
      </c>
      <c r="M13" s="8" t="s">
        <v>929</v>
      </c>
      <c r="N13" s="8" t="s">
        <v>888</v>
      </c>
      <c r="O13" s="8" t="s">
        <v>875</v>
      </c>
      <c r="P13" s="11" t="s">
        <v>933</v>
      </c>
      <c r="Q13" s="11" t="s">
        <v>944</v>
      </c>
      <c r="R13" s="8" t="s">
        <v>23</v>
      </c>
      <c r="S13" s="17" t="str">
        <f>IF(AND(D13&gt;=E13,D13&lt;=F13,E13&lt;=F13,G13&lt;=0.02,H13&lt;=0.02,I13&lt;J13,K13&lt;=L13,COUNTIF('Test Builds'!$A$6:$A$17,N13)=1,COUNTIF('Test Builds'!$A$6:$A$17,O13)=1),"OK","ERROR")</f>
        <v>OK</v>
      </c>
    </row>
    <row r="14" spans="1:19" ht="36" customHeight="1">
      <c r="A14" s="6" t="s">
        <v>945</v>
      </c>
      <c r="B14" s="6" t="s">
        <v>425</v>
      </c>
      <c r="C14" s="6" t="s">
        <v>425</v>
      </c>
      <c r="D14" s="33">
        <v>0.5</v>
      </c>
      <c r="E14" s="33">
        <v>0.47</v>
      </c>
      <c r="F14" s="33">
        <v>0.53</v>
      </c>
      <c r="G14" s="33">
        <v>0.02</v>
      </c>
      <c r="H14" s="33">
        <v>0.02</v>
      </c>
      <c r="I14" s="24">
        <v>35</v>
      </c>
      <c r="J14" s="24">
        <v>60</v>
      </c>
      <c r="K14" s="33">
        <v>0.15</v>
      </c>
      <c r="L14" s="33">
        <v>0.35</v>
      </c>
      <c r="M14" s="9" t="s">
        <v>921</v>
      </c>
      <c r="N14" s="9" t="s">
        <v>888</v>
      </c>
      <c r="O14" s="9" t="s">
        <v>888</v>
      </c>
      <c r="P14" s="12" t="s">
        <v>946</v>
      </c>
      <c r="Q14" s="12" t="s">
        <v>947</v>
      </c>
      <c r="R14" s="9" t="s">
        <v>23</v>
      </c>
      <c r="S14" s="18" t="str">
        <f>IF(AND(D14&gt;=E14,D14&lt;=F14,E14&lt;=F14,G14&lt;=0.02,H14&lt;=0.02,I14&lt;J14,K14&lt;=L14,COUNTIF('Test Builds'!$A$6:$A$17,N14)=1,COUNTIF('Test Builds'!$A$6:$A$17,O14)=1),"OK","ERROR")</f>
        <v>OK</v>
      </c>
    </row>
  </sheetData>
  <mergeCells count="3">
    <mergeCell ref="A1:S1"/>
    <mergeCell ref="A2:S2"/>
    <mergeCell ref="A3:S3"/>
  </mergeCells>
  <conditionalFormatting sqref="D6:D14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S6:S14">
    <cfRule type="containsText" dxfId="15" priority="1" operator="containsText" text="ERROR"/>
    <cfRule type="containsText" dxfId="14" priority="2" operator="containsText" text="OK"/>
    <cfRule type="containsText" dxfId="13" priority="4" operator="containsText" text="REVIEW"/>
    <cfRule type="containsText" dxfId="12" priority="5" operator="containsText" text="PENDING"/>
  </conditionalFormatting>
  <dataValidations count="2">
    <dataValidation type="list" sqref="B6:C14" xr:uid="{00000000-0002-0000-0900-000000000000}">
      <formula1>"bear,kangaroo,gorilla"</formula1>
    </dataValidation>
    <dataValidation type="list" sqref="R6:R14" xr:uid="{00000000-0002-0000-0900-000002000000}">
      <formula1>"Hypothesis,Approved,Deprecated"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4"/>
  <sheetViews>
    <sheetView showGridLines="0" workbookViewId="0">
      <selection sqref="A1:AM1"/>
    </sheetView>
  </sheetViews>
  <sheetFormatPr defaultRowHeight="14.25"/>
  <cols>
    <col min="1" max="1" width="20" customWidth="1"/>
    <col min="2" max="2" width="12" customWidth="1"/>
    <col min="3" max="3" width="14" customWidth="1"/>
    <col min="4" max="4" width="18" customWidth="1"/>
    <col min="5" max="5" width="24" customWidth="1"/>
    <col min="6" max="7" width="12" customWidth="1"/>
    <col min="8" max="9" width="28" customWidth="1"/>
    <col min="10" max="11" width="12" customWidth="1"/>
    <col min="12" max="16" width="10" customWidth="1"/>
    <col min="17" max="19" width="11" customWidth="1"/>
    <col min="20" max="20" width="13" customWidth="1"/>
    <col min="21" max="21" width="14" customWidth="1"/>
    <col min="22" max="24" width="13" customWidth="1"/>
    <col min="25" max="28" width="14" customWidth="1"/>
    <col min="29" max="29" width="13" customWidth="1"/>
    <col min="30" max="30" width="12" customWidth="1"/>
    <col min="31" max="31" width="15" customWidth="1"/>
    <col min="32" max="32" width="16" customWidth="1"/>
    <col min="33" max="33" width="17" customWidth="1"/>
    <col min="34" max="34" width="26" customWidth="1"/>
    <col min="35" max="36" width="12" customWidth="1"/>
    <col min="37" max="37" width="15" customWidth="1"/>
    <col min="38" max="38" width="13" customWidth="1"/>
    <col min="39" max="39" width="50" customWidth="1"/>
  </cols>
  <sheetData>
    <row r="1" spans="1:39" ht="30" customHeight="1">
      <c r="A1" s="63" t="s">
        <v>948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</row>
    <row r="2" spans="1:39" ht="21.95" customHeight="1">
      <c r="A2" s="64" t="s">
        <v>949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</row>
    <row r="3" spans="1:39" ht="32.1" customHeight="1">
      <c r="A3" s="65" t="s">
        <v>950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</row>
    <row r="5" spans="1:39" ht="44.1" customHeight="1">
      <c r="A5" s="1" t="s">
        <v>951</v>
      </c>
      <c r="B5" s="2" t="s">
        <v>952</v>
      </c>
      <c r="C5" s="2" t="s">
        <v>953</v>
      </c>
      <c r="D5" s="2" t="s">
        <v>954</v>
      </c>
      <c r="E5" s="2" t="s">
        <v>955</v>
      </c>
      <c r="F5" s="2" t="s">
        <v>956</v>
      </c>
      <c r="G5" s="2" t="s">
        <v>957</v>
      </c>
      <c r="H5" s="2" t="s">
        <v>958</v>
      </c>
      <c r="I5" s="2" t="s">
        <v>959</v>
      </c>
      <c r="J5" s="2" t="s">
        <v>904</v>
      </c>
      <c r="K5" s="2" t="s">
        <v>905</v>
      </c>
      <c r="L5" s="2" t="s">
        <v>960</v>
      </c>
      <c r="M5" s="2" t="s">
        <v>961</v>
      </c>
      <c r="N5" s="2" t="s">
        <v>962</v>
      </c>
      <c r="O5" s="2" t="s">
        <v>963</v>
      </c>
      <c r="P5" s="2" t="s">
        <v>964</v>
      </c>
      <c r="Q5" s="2" t="s">
        <v>965</v>
      </c>
      <c r="R5" s="2" t="s">
        <v>966</v>
      </c>
      <c r="S5" s="2" t="s">
        <v>967</v>
      </c>
      <c r="T5" s="2" t="s">
        <v>968</v>
      </c>
      <c r="U5" s="2" t="s">
        <v>969</v>
      </c>
      <c r="V5" s="2" t="s">
        <v>970</v>
      </c>
      <c r="W5" s="2" t="s">
        <v>971</v>
      </c>
      <c r="X5" s="2" t="s">
        <v>972</v>
      </c>
      <c r="Y5" s="2" t="s">
        <v>973</v>
      </c>
      <c r="Z5" s="2" t="s">
        <v>974</v>
      </c>
      <c r="AA5" s="2" t="s">
        <v>975</v>
      </c>
      <c r="AB5" s="2" t="s">
        <v>976</v>
      </c>
      <c r="AC5" s="2" t="s">
        <v>977</v>
      </c>
      <c r="AD5" s="2" t="s">
        <v>978</v>
      </c>
      <c r="AE5" s="2" t="s">
        <v>979</v>
      </c>
      <c r="AF5" s="2" t="s">
        <v>980</v>
      </c>
      <c r="AG5" s="2" t="s">
        <v>981</v>
      </c>
      <c r="AH5" s="2" t="s">
        <v>903</v>
      </c>
      <c r="AI5" s="2" t="s">
        <v>982</v>
      </c>
      <c r="AJ5" s="2" t="s">
        <v>983</v>
      </c>
      <c r="AK5" s="2" t="s">
        <v>984</v>
      </c>
      <c r="AL5" s="2" t="s">
        <v>985</v>
      </c>
      <c r="AM5" s="3" t="s">
        <v>113</v>
      </c>
    </row>
    <row r="6" spans="1:39" ht="36" customHeight="1">
      <c r="A6" s="4" t="s">
        <v>986</v>
      </c>
      <c r="B6" s="7" t="s">
        <v>987</v>
      </c>
      <c r="C6" s="7" t="s">
        <v>22</v>
      </c>
      <c r="D6" s="7"/>
      <c r="E6" s="7"/>
      <c r="F6" s="22">
        <v>1</v>
      </c>
      <c r="G6" s="19">
        <v>10000</v>
      </c>
      <c r="H6" s="7" t="s">
        <v>858</v>
      </c>
      <c r="I6" s="7" t="s">
        <v>858</v>
      </c>
      <c r="J6" s="16" t="str">
        <f>IFERROR(VLOOKUP(H6,'Test Builds'!$A$6:$C$17,3,FALSE),"")</f>
        <v>bear</v>
      </c>
      <c r="K6" s="16" t="str">
        <f>IFERROR(VLOOKUP(I6,'Test Builds'!$A$6:$C$17,3,FALSE),"")</f>
        <v>bear</v>
      </c>
      <c r="L6" s="19"/>
      <c r="M6" s="19"/>
      <c r="N6" s="19"/>
      <c r="O6" s="19"/>
      <c r="P6" s="19"/>
      <c r="Q6" s="34" t="str">
        <f t="shared" ref="Q6:Q14" si="0">IF(SUM(L6:N6)=0,"",L6/SUM(L6:N6))</f>
        <v/>
      </c>
      <c r="R6" s="34" t="str">
        <f t="shared" ref="R6:R14" si="1">IF(SUM(L6:N6)=0,"",N6/SUM(L6:N6))</f>
        <v/>
      </c>
      <c r="S6" s="34" t="str">
        <f t="shared" ref="S6:S14" si="2">IF(SUM(L6:N6)=0,"",O6/SUM(L6:N6))</f>
        <v/>
      </c>
      <c r="T6" s="37"/>
      <c r="U6" s="37"/>
      <c r="V6" s="37"/>
      <c r="W6" s="37"/>
      <c r="X6" s="31"/>
      <c r="Y6" s="31"/>
      <c r="Z6" s="31"/>
      <c r="AA6" s="37"/>
      <c r="AB6" s="37"/>
      <c r="AC6" s="31"/>
      <c r="AD6" s="31"/>
      <c r="AE6" s="31"/>
      <c r="AF6" s="22"/>
      <c r="AG6" s="22"/>
      <c r="AH6" s="16" t="str">
        <f t="shared" ref="AH6:AH14" si="3">J6&amp;"_vs_"&amp;K6</f>
        <v>bear_vs_bear</v>
      </c>
      <c r="AI6" s="34">
        <f>IFERROR(VLOOKUP(AH6,'Expected Matchups'!$A$6:$H$14,5,FALSE),"")</f>
        <v>0.47</v>
      </c>
      <c r="AJ6" s="34">
        <f>IFERROR(VLOOKUP(AH6,'Expected Matchups'!$A$6:$H$14,6,FALSE),"")</f>
        <v>0.53</v>
      </c>
      <c r="AK6" s="34">
        <f>IFERROR(VLOOKUP(AH6,'Expected Matchups'!$A$6:$H$14,8,FALSE),"")</f>
        <v>0.02</v>
      </c>
      <c r="AL6" s="16" t="str">
        <f t="shared" ref="AL6:AL14" si="4">IF(SUM(L6:N6)=0,"PENDING",IF(OR(AF6&gt;0,AG6&gt;0),"ERROR",IF(AND(Q6&gt;=AI6,Q6&lt;=AJ6,S6&lt;=AK6,P6=0),"PASS","REVIEW")))</f>
        <v>PENDING</v>
      </c>
      <c r="AM6" s="10" t="s">
        <v>988</v>
      </c>
    </row>
    <row r="7" spans="1:39" ht="36" customHeight="1">
      <c r="A7" s="5" t="s">
        <v>989</v>
      </c>
      <c r="B7" s="8" t="s">
        <v>987</v>
      </c>
      <c r="C7" s="8" t="s">
        <v>22</v>
      </c>
      <c r="D7" s="8"/>
      <c r="E7" s="8"/>
      <c r="F7" s="23">
        <v>10001</v>
      </c>
      <c r="G7" s="20">
        <v>10000</v>
      </c>
      <c r="H7" s="8" t="s">
        <v>858</v>
      </c>
      <c r="I7" s="8" t="s">
        <v>875</v>
      </c>
      <c r="J7" s="17" t="str">
        <f>IFERROR(VLOOKUP(H7,'Test Builds'!$A$6:$C$17,3,FALSE),"")</f>
        <v>bear</v>
      </c>
      <c r="K7" s="17" t="str">
        <f>IFERROR(VLOOKUP(I7,'Test Builds'!$A$6:$C$17,3,FALSE),"")</f>
        <v>kangaroo</v>
      </c>
      <c r="L7" s="20"/>
      <c r="M7" s="20"/>
      <c r="N7" s="20"/>
      <c r="O7" s="20"/>
      <c r="P7" s="20"/>
      <c r="Q7" s="35" t="str">
        <f t="shared" si="0"/>
        <v/>
      </c>
      <c r="R7" s="35" t="str">
        <f t="shared" si="1"/>
        <v/>
      </c>
      <c r="S7" s="35" t="str">
        <f t="shared" si="2"/>
        <v/>
      </c>
      <c r="T7" s="38"/>
      <c r="U7" s="38"/>
      <c r="V7" s="38"/>
      <c r="W7" s="38"/>
      <c r="X7" s="32"/>
      <c r="Y7" s="32"/>
      <c r="Z7" s="32"/>
      <c r="AA7" s="38"/>
      <c r="AB7" s="38"/>
      <c r="AC7" s="32"/>
      <c r="AD7" s="32"/>
      <c r="AE7" s="32"/>
      <c r="AF7" s="23"/>
      <c r="AG7" s="23"/>
      <c r="AH7" s="17" t="str">
        <f t="shared" si="3"/>
        <v>bear_vs_kangaroo</v>
      </c>
      <c r="AI7" s="35">
        <f>IFERROR(VLOOKUP(AH7,'Expected Matchups'!$A$6:$H$14,5,FALSE),"")</f>
        <v>0.5</v>
      </c>
      <c r="AJ7" s="35">
        <f>IFERROR(VLOOKUP(AH7,'Expected Matchups'!$A$6:$H$14,6,FALSE),"")</f>
        <v>0.56000000000000005</v>
      </c>
      <c r="AK7" s="35">
        <f>IFERROR(VLOOKUP(AH7,'Expected Matchups'!$A$6:$H$14,8,FALSE),"")</f>
        <v>0.02</v>
      </c>
      <c r="AL7" s="17" t="str">
        <f t="shared" si="4"/>
        <v>PENDING</v>
      </c>
      <c r="AM7" s="11" t="s">
        <v>988</v>
      </c>
    </row>
    <row r="8" spans="1:39" ht="36" customHeight="1">
      <c r="A8" s="5" t="s">
        <v>990</v>
      </c>
      <c r="B8" s="8" t="s">
        <v>987</v>
      </c>
      <c r="C8" s="8" t="s">
        <v>22</v>
      </c>
      <c r="D8" s="8"/>
      <c r="E8" s="8"/>
      <c r="F8" s="23">
        <v>20001</v>
      </c>
      <c r="G8" s="20">
        <v>10000</v>
      </c>
      <c r="H8" s="8" t="s">
        <v>858</v>
      </c>
      <c r="I8" s="8" t="s">
        <v>888</v>
      </c>
      <c r="J8" s="17" t="str">
        <f>IFERROR(VLOOKUP(H8,'Test Builds'!$A$6:$C$17,3,FALSE),"")</f>
        <v>bear</v>
      </c>
      <c r="K8" s="17" t="str">
        <f>IFERROR(VLOOKUP(I8,'Test Builds'!$A$6:$C$17,3,FALSE),"")</f>
        <v>gorilla</v>
      </c>
      <c r="L8" s="20"/>
      <c r="M8" s="20"/>
      <c r="N8" s="20"/>
      <c r="O8" s="20"/>
      <c r="P8" s="20"/>
      <c r="Q8" s="35" t="str">
        <f t="shared" si="0"/>
        <v/>
      </c>
      <c r="R8" s="35" t="str">
        <f t="shared" si="1"/>
        <v/>
      </c>
      <c r="S8" s="35" t="str">
        <f t="shared" si="2"/>
        <v/>
      </c>
      <c r="T8" s="38"/>
      <c r="U8" s="38"/>
      <c r="V8" s="38"/>
      <c r="W8" s="38"/>
      <c r="X8" s="32"/>
      <c r="Y8" s="32"/>
      <c r="Z8" s="32"/>
      <c r="AA8" s="38"/>
      <c r="AB8" s="38"/>
      <c r="AC8" s="32"/>
      <c r="AD8" s="32"/>
      <c r="AE8" s="32"/>
      <c r="AF8" s="23"/>
      <c r="AG8" s="23"/>
      <c r="AH8" s="17" t="str">
        <f t="shared" si="3"/>
        <v>bear_vs_gorilla</v>
      </c>
      <c r="AI8" s="35">
        <f>IFERROR(VLOOKUP(AH8,'Expected Matchups'!$A$6:$H$14,5,FALSE),"")</f>
        <v>0.44</v>
      </c>
      <c r="AJ8" s="35">
        <f>IFERROR(VLOOKUP(AH8,'Expected Matchups'!$A$6:$H$14,6,FALSE),"")</f>
        <v>0.5</v>
      </c>
      <c r="AK8" s="35">
        <f>IFERROR(VLOOKUP(AH8,'Expected Matchups'!$A$6:$H$14,8,FALSE),"")</f>
        <v>0.02</v>
      </c>
      <c r="AL8" s="17" t="str">
        <f t="shared" si="4"/>
        <v>PENDING</v>
      </c>
      <c r="AM8" s="11" t="s">
        <v>988</v>
      </c>
    </row>
    <row r="9" spans="1:39" ht="36" customHeight="1">
      <c r="A9" s="5" t="s">
        <v>991</v>
      </c>
      <c r="B9" s="8" t="s">
        <v>987</v>
      </c>
      <c r="C9" s="8" t="s">
        <v>22</v>
      </c>
      <c r="D9" s="8"/>
      <c r="E9" s="8"/>
      <c r="F9" s="23">
        <v>30001</v>
      </c>
      <c r="G9" s="20">
        <v>10000</v>
      </c>
      <c r="H9" s="8" t="s">
        <v>875</v>
      </c>
      <c r="I9" s="8" t="s">
        <v>858</v>
      </c>
      <c r="J9" s="17" t="str">
        <f>IFERROR(VLOOKUP(H9,'Test Builds'!$A$6:$C$17,3,FALSE),"")</f>
        <v>kangaroo</v>
      </c>
      <c r="K9" s="17" t="str">
        <f>IFERROR(VLOOKUP(I9,'Test Builds'!$A$6:$C$17,3,FALSE),"")</f>
        <v>bear</v>
      </c>
      <c r="L9" s="20"/>
      <c r="M9" s="20"/>
      <c r="N9" s="20"/>
      <c r="O9" s="20"/>
      <c r="P9" s="20"/>
      <c r="Q9" s="35" t="str">
        <f t="shared" si="0"/>
        <v/>
      </c>
      <c r="R9" s="35" t="str">
        <f t="shared" si="1"/>
        <v/>
      </c>
      <c r="S9" s="35" t="str">
        <f t="shared" si="2"/>
        <v/>
      </c>
      <c r="T9" s="38"/>
      <c r="U9" s="38"/>
      <c r="V9" s="38"/>
      <c r="W9" s="38"/>
      <c r="X9" s="32"/>
      <c r="Y9" s="32"/>
      <c r="Z9" s="32"/>
      <c r="AA9" s="38"/>
      <c r="AB9" s="38"/>
      <c r="AC9" s="32"/>
      <c r="AD9" s="32"/>
      <c r="AE9" s="32"/>
      <c r="AF9" s="23"/>
      <c r="AG9" s="23"/>
      <c r="AH9" s="17" t="str">
        <f t="shared" si="3"/>
        <v>kangaroo_vs_bear</v>
      </c>
      <c r="AI9" s="35">
        <f>IFERROR(VLOOKUP(AH9,'Expected Matchups'!$A$6:$H$14,5,FALSE),"")</f>
        <v>0.44</v>
      </c>
      <c r="AJ9" s="35">
        <f>IFERROR(VLOOKUP(AH9,'Expected Matchups'!$A$6:$H$14,6,FALSE),"")</f>
        <v>0.5</v>
      </c>
      <c r="AK9" s="35">
        <f>IFERROR(VLOOKUP(AH9,'Expected Matchups'!$A$6:$H$14,8,FALSE),"")</f>
        <v>0.02</v>
      </c>
      <c r="AL9" s="17" t="str">
        <f t="shared" si="4"/>
        <v>PENDING</v>
      </c>
      <c r="AM9" s="11" t="s">
        <v>988</v>
      </c>
    </row>
    <row r="10" spans="1:39" ht="36" customHeight="1">
      <c r="A10" s="5" t="s">
        <v>992</v>
      </c>
      <c r="B10" s="8" t="s">
        <v>987</v>
      </c>
      <c r="C10" s="8" t="s">
        <v>22</v>
      </c>
      <c r="D10" s="8"/>
      <c r="E10" s="8"/>
      <c r="F10" s="23">
        <v>40001</v>
      </c>
      <c r="G10" s="20">
        <v>10000</v>
      </c>
      <c r="H10" s="8" t="s">
        <v>875</v>
      </c>
      <c r="I10" s="8" t="s">
        <v>875</v>
      </c>
      <c r="J10" s="17" t="str">
        <f>IFERROR(VLOOKUP(H10,'Test Builds'!$A$6:$C$17,3,FALSE),"")</f>
        <v>kangaroo</v>
      </c>
      <c r="K10" s="17" t="str">
        <f>IFERROR(VLOOKUP(I10,'Test Builds'!$A$6:$C$17,3,FALSE),"")</f>
        <v>kangaroo</v>
      </c>
      <c r="L10" s="20"/>
      <c r="M10" s="20"/>
      <c r="N10" s="20"/>
      <c r="O10" s="20"/>
      <c r="P10" s="20"/>
      <c r="Q10" s="35" t="str">
        <f t="shared" si="0"/>
        <v/>
      </c>
      <c r="R10" s="35" t="str">
        <f t="shared" si="1"/>
        <v/>
      </c>
      <c r="S10" s="35" t="str">
        <f t="shared" si="2"/>
        <v/>
      </c>
      <c r="T10" s="38"/>
      <c r="U10" s="38"/>
      <c r="V10" s="38"/>
      <c r="W10" s="38"/>
      <c r="X10" s="32"/>
      <c r="Y10" s="32"/>
      <c r="Z10" s="32"/>
      <c r="AA10" s="38"/>
      <c r="AB10" s="38"/>
      <c r="AC10" s="32"/>
      <c r="AD10" s="32"/>
      <c r="AE10" s="32"/>
      <c r="AF10" s="23"/>
      <c r="AG10" s="23"/>
      <c r="AH10" s="17" t="str">
        <f t="shared" si="3"/>
        <v>kangaroo_vs_kangaroo</v>
      </c>
      <c r="AI10" s="35">
        <f>IFERROR(VLOOKUP(AH10,'Expected Matchups'!$A$6:$H$14,5,FALSE),"")</f>
        <v>0.47</v>
      </c>
      <c r="AJ10" s="35">
        <f>IFERROR(VLOOKUP(AH10,'Expected Matchups'!$A$6:$H$14,6,FALSE),"")</f>
        <v>0.53</v>
      </c>
      <c r="AK10" s="35">
        <f>IFERROR(VLOOKUP(AH10,'Expected Matchups'!$A$6:$H$14,8,FALSE),"")</f>
        <v>0.02</v>
      </c>
      <c r="AL10" s="17" t="str">
        <f t="shared" si="4"/>
        <v>PENDING</v>
      </c>
      <c r="AM10" s="11" t="s">
        <v>988</v>
      </c>
    </row>
    <row r="11" spans="1:39" ht="36" customHeight="1">
      <c r="A11" s="5" t="s">
        <v>993</v>
      </c>
      <c r="B11" s="8" t="s">
        <v>987</v>
      </c>
      <c r="C11" s="8" t="s">
        <v>22</v>
      </c>
      <c r="D11" s="8"/>
      <c r="E11" s="8"/>
      <c r="F11" s="23">
        <v>50001</v>
      </c>
      <c r="G11" s="20">
        <v>10000</v>
      </c>
      <c r="H11" s="8" t="s">
        <v>875</v>
      </c>
      <c r="I11" s="8" t="s">
        <v>888</v>
      </c>
      <c r="J11" s="17" t="str">
        <f>IFERROR(VLOOKUP(H11,'Test Builds'!$A$6:$C$17,3,FALSE),"")</f>
        <v>kangaroo</v>
      </c>
      <c r="K11" s="17" t="str">
        <f>IFERROR(VLOOKUP(I11,'Test Builds'!$A$6:$C$17,3,FALSE),"")</f>
        <v>gorilla</v>
      </c>
      <c r="L11" s="20"/>
      <c r="M11" s="20"/>
      <c r="N11" s="20"/>
      <c r="O11" s="20"/>
      <c r="P11" s="20"/>
      <c r="Q11" s="35" t="str">
        <f t="shared" si="0"/>
        <v/>
      </c>
      <c r="R11" s="35" t="str">
        <f t="shared" si="1"/>
        <v/>
      </c>
      <c r="S11" s="35" t="str">
        <f t="shared" si="2"/>
        <v/>
      </c>
      <c r="T11" s="38"/>
      <c r="U11" s="38"/>
      <c r="V11" s="38"/>
      <c r="W11" s="38"/>
      <c r="X11" s="32"/>
      <c r="Y11" s="32"/>
      <c r="Z11" s="32"/>
      <c r="AA11" s="38"/>
      <c r="AB11" s="38"/>
      <c r="AC11" s="32"/>
      <c r="AD11" s="32"/>
      <c r="AE11" s="32"/>
      <c r="AF11" s="23"/>
      <c r="AG11" s="23"/>
      <c r="AH11" s="17" t="str">
        <f t="shared" si="3"/>
        <v>kangaroo_vs_gorilla</v>
      </c>
      <c r="AI11" s="35">
        <f>IFERROR(VLOOKUP(AH11,'Expected Matchups'!$A$6:$H$14,5,FALSE),"")</f>
        <v>0.5</v>
      </c>
      <c r="AJ11" s="35">
        <f>IFERROR(VLOOKUP(AH11,'Expected Matchups'!$A$6:$H$14,6,FALSE),"")</f>
        <v>0.56000000000000005</v>
      </c>
      <c r="AK11" s="35">
        <f>IFERROR(VLOOKUP(AH11,'Expected Matchups'!$A$6:$H$14,8,FALSE),"")</f>
        <v>0.02</v>
      </c>
      <c r="AL11" s="17" t="str">
        <f t="shared" si="4"/>
        <v>PENDING</v>
      </c>
      <c r="AM11" s="11" t="s">
        <v>988</v>
      </c>
    </row>
    <row r="12" spans="1:39" ht="36" customHeight="1">
      <c r="A12" s="5" t="s">
        <v>994</v>
      </c>
      <c r="B12" s="8" t="s">
        <v>987</v>
      </c>
      <c r="C12" s="8" t="s">
        <v>22</v>
      </c>
      <c r="D12" s="8"/>
      <c r="E12" s="8"/>
      <c r="F12" s="23">
        <v>60001</v>
      </c>
      <c r="G12" s="20">
        <v>10000</v>
      </c>
      <c r="H12" s="8" t="s">
        <v>888</v>
      </c>
      <c r="I12" s="8" t="s">
        <v>858</v>
      </c>
      <c r="J12" s="17" t="str">
        <f>IFERROR(VLOOKUP(H12,'Test Builds'!$A$6:$C$17,3,FALSE),"")</f>
        <v>gorilla</v>
      </c>
      <c r="K12" s="17" t="str">
        <f>IFERROR(VLOOKUP(I12,'Test Builds'!$A$6:$C$17,3,FALSE),"")</f>
        <v>bear</v>
      </c>
      <c r="L12" s="20"/>
      <c r="M12" s="20"/>
      <c r="N12" s="20"/>
      <c r="O12" s="20"/>
      <c r="P12" s="20"/>
      <c r="Q12" s="35" t="str">
        <f t="shared" si="0"/>
        <v/>
      </c>
      <c r="R12" s="35" t="str">
        <f t="shared" si="1"/>
        <v/>
      </c>
      <c r="S12" s="35" t="str">
        <f t="shared" si="2"/>
        <v/>
      </c>
      <c r="T12" s="38"/>
      <c r="U12" s="38"/>
      <c r="V12" s="38"/>
      <c r="W12" s="38"/>
      <c r="X12" s="32"/>
      <c r="Y12" s="32"/>
      <c r="Z12" s="32"/>
      <c r="AA12" s="38"/>
      <c r="AB12" s="38"/>
      <c r="AC12" s="32"/>
      <c r="AD12" s="32"/>
      <c r="AE12" s="32"/>
      <c r="AF12" s="23"/>
      <c r="AG12" s="23"/>
      <c r="AH12" s="17" t="str">
        <f t="shared" si="3"/>
        <v>gorilla_vs_bear</v>
      </c>
      <c r="AI12" s="35">
        <f>IFERROR(VLOOKUP(AH12,'Expected Matchups'!$A$6:$H$14,5,FALSE),"")</f>
        <v>0.5</v>
      </c>
      <c r="AJ12" s="35">
        <f>IFERROR(VLOOKUP(AH12,'Expected Matchups'!$A$6:$H$14,6,FALSE),"")</f>
        <v>0.56000000000000005</v>
      </c>
      <c r="AK12" s="35">
        <f>IFERROR(VLOOKUP(AH12,'Expected Matchups'!$A$6:$H$14,8,FALSE),"")</f>
        <v>0.02</v>
      </c>
      <c r="AL12" s="17" t="str">
        <f t="shared" si="4"/>
        <v>PENDING</v>
      </c>
      <c r="AM12" s="11" t="s">
        <v>988</v>
      </c>
    </row>
    <row r="13" spans="1:39" ht="36" customHeight="1">
      <c r="A13" s="5" t="s">
        <v>995</v>
      </c>
      <c r="B13" s="8" t="s">
        <v>987</v>
      </c>
      <c r="C13" s="8" t="s">
        <v>22</v>
      </c>
      <c r="D13" s="8"/>
      <c r="E13" s="8"/>
      <c r="F13" s="23">
        <v>70001</v>
      </c>
      <c r="G13" s="20">
        <v>10000</v>
      </c>
      <c r="H13" s="8" t="s">
        <v>888</v>
      </c>
      <c r="I13" s="8" t="s">
        <v>875</v>
      </c>
      <c r="J13" s="17" t="str">
        <f>IFERROR(VLOOKUP(H13,'Test Builds'!$A$6:$C$17,3,FALSE),"")</f>
        <v>gorilla</v>
      </c>
      <c r="K13" s="17" t="str">
        <f>IFERROR(VLOOKUP(I13,'Test Builds'!$A$6:$C$17,3,FALSE),"")</f>
        <v>kangaroo</v>
      </c>
      <c r="L13" s="20"/>
      <c r="M13" s="20"/>
      <c r="N13" s="20"/>
      <c r="O13" s="20"/>
      <c r="P13" s="20"/>
      <c r="Q13" s="35" t="str">
        <f t="shared" si="0"/>
        <v/>
      </c>
      <c r="R13" s="35" t="str">
        <f t="shared" si="1"/>
        <v/>
      </c>
      <c r="S13" s="35" t="str">
        <f t="shared" si="2"/>
        <v/>
      </c>
      <c r="T13" s="38"/>
      <c r="U13" s="38"/>
      <c r="V13" s="38"/>
      <c r="W13" s="38"/>
      <c r="X13" s="32"/>
      <c r="Y13" s="32"/>
      <c r="Z13" s="32"/>
      <c r="AA13" s="38"/>
      <c r="AB13" s="38"/>
      <c r="AC13" s="32"/>
      <c r="AD13" s="32"/>
      <c r="AE13" s="32"/>
      <c r="AF13" s="23"/>
      <c r="AG13" s="23"/>
      <c r="AH13" s="17" t="str">
        <f t="shared" si="3"/>
        <v>gorilla_vs_kangaroo</v>
      </c>
      <c r="AI13" s="35">
        <f>IFERROR(VLOOKUP(AH13,'Expected Matchups'!$A$6:$H$14,5,FALSE),"")</f>
        <v>0.44</v>
      </c>
      <c r="AJ13" s="35">
        <f>IFERROR(VLOOKUP(AH13,'Expected Matchups'!$A$6:$H$14,6,FALSE),"")</f>
        <v>0.5</v>
      </c>
      <c r="AK13" s="35">
        <f>IFERROR(VLOOKUP(AH13,'Expected Matchups'!$A$6:$H$14,8,FALSE),"")</f>
        <v>0.02</v>
      </c>
      <c r="AL13" s="17" t="str">
        <f t="shared" si="4"/>
        <v>PENDING</v>
      </c>
      <c r="AM13" s="11" t="s">
        <v>988</v>
      </c>
    </row>
    <row r="14" spans="1:39" ht="36" customHeight="1">
      <c r="A14" s="6" t="s">
        <v>996</v>
      </c>
      <c r="B14" s="9" t="s">
        <v>987</v>
      </c>
      <c r="C14" s="9" t="s">
        <v>22</v>
      </c>
      <c r="D14" s="9"/>
      <c r="E14" s="9"/>
      <c r="F14" s="24">
        <v>80001</v>
      </c>
      <c r="G14" s="21">
        <v>10000</v>
      </c>
      <c r="H14" s="9" t="s">
        <v>888</v>
      </c>
      <c r="I14" s="9" t="s">
        <v>888</v>
      </c>
      <c r="J14" s="18" t="str">
        <f>IFERROR(VLOOKUP(H14,'Test Builds'!$A$6:$C$17,3,FALSE),"")</f>
        <v>gorilla</v>
      </c>
      <c r="K14" s="18" t="str">
        <f>IFERROR(VLOOKUP(I14,'Test Builds'!$A$6:$C$17,3,FALSE),"")</f>
        <v>gorilla</v>
      </c>
      <c r="L14" s="21"/>
      <c r="M14" s="21"/>
      <c r="N14" s="21"/>
      <c r="O14" s="21"/>
      <c r="P14" s="21"/>
      <c r="Q14" s="36" t="str">
        <f t="shared" si="0"/>
        <v/>
      </c>
      <c r="R14" s="36" t="str">
        <f t="shared" si="1"/>
        <v/>
      </c>
      <c r="S14" s="36" t="str">
        <f t="shared" si="2"/>
        <v/>
      </c>
      <c r="T14" s="39"/>
      <c r="U14" s="39"/>
      <c r="V14" s="39"/>
      <c r="W14" s="39"/>
      <c r="X14" s="33"/>
      <c r="Y14" s="33"/>
      <c r="Z14" s="33"/>
      <c r="AA14" s="39"/>
      <c r="AB14" s="39"/>
      <c r="AC14" s="33"/>
      <c r="AD14" s="33"/>
      <c r="AE14" s="33"/>
      <c r="AF14" s="24"/>
      <c r="AG14" s="24"/>
      <c r="AH14" s="18" t="str">
        <f t="shared" si="3"/>
        <v>gorilla_vs_gorilla</v>
      </c>
      <c r="AI14" s="36">
        <f>IFERROR(VLOOKUP(AH14,'Expected Matchups'!$A$6:$H$14,5,FALSE),"")</f>
        <v>0.47</v>
      </c>
      <c r="AJ14" s="36">
        <f>IFERROR(VLOOKUP(AH14,'Expected Matchups'!$A$6:$H$14,6,FALSE),"")</f>
        <v>0.53</v>
      </c>
      <c r="AK14" s="36">
        <f>IFERROR(VLOOKUP(AH14,'Expected Matchups'!$A$6:$H$14,8,FALSE),"")</f>
        <v>0.02</v>
      </c>
      <c r="AL14" s="18" t="str">
        <f t="shared" si="4"/>
        <v>PENDING</v>
      </c>
      <c r="AM14" s="12" t="s">
        <v>988</v>
      </c>
    </row>
  </sheetData>
  <mergeCells count="3">
    <mergeCell ref="A1:AM1"/>
    <mergeCell ref="A2:AM2"/>
    <mergeCell ref="A3:AM3"/>
  </mergeCells>
  <conditionalFormatting sqref="AL6:AL14">
    <cfRule type="containsText" dxfId="11" priority="1" operator="containsText" text="ERROR"/>
    <cfRule type="containsText" dxfId="10" priority="2" operator="containsText" text="OK"/>
    <cfRule type="containsText" dxfId="9" priority="4" operator="containsText" text="REVIEW"/>
    <cfRule type="containsText" dxfId="8" priority="5" operator="containsText" text="PENDING"/>
  </conditionalFormatting>
  <dataValidations count="1">
    <dataValidation type="list" sqref="B6:B14" xr:uid="{00000000-0002-0000-0A00-000000000000}">
      <formula1>"Planned,Running,Complete,Rejected"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"/>
  <sheetViews>
    <sheetView showGridLines="0" workbookViewId="0">
      <selection activeCell="G53" sqref="G53"/>
    </sheetView>
  </sheetViews>
  <sheetFormatPr defaultRowHeight="14.25"/>
  <cols>
    <col min="1" max="1" width="16" customWidth="1"/>
    <col min="2" max="2" width="12" customWidth="1"/>
    <col min="3" max="3" width="13" customWidth="1"/>
    <col min="4" max="4" width="12" customWidth="1"/>
    <col min="5" max="5" width="34" customWidth="1"/>
    <col min="6" max="6" width="18" customWidth="1"/>
    <col min="7" max="7" width="50" customWidth="1"/>
    <col min="8" max="8" width="54" customWidth="1"/>
    <col min="9" max="9" width="36" customWidth="1"/>
  </cols>
  <sheetData>
    <row r="1" spans="1:9" ht="30" customHeight="1">
      <c r="A1" s="63" t="s">
        <v>997</v>
      </c>
      <c r="B1" s="63"/>
      <c r="C1" s="63"/>
      <c r="D1" s="63"/>
      <c r="E1" s="63"/>
      <c r="F1" s="63"/>
      <c r="G1" s="63"/>
      <c r="H1" s="63"/>
      <c r="I1" s="63"/>
    </row>
    <row r="2" spans="1:9" ht="21.95" customHeight="1">
      <c r="A2" s="64" t="s">
        <v>998</v>
      </c>
      <c r="B2" s="64"/>
      <c r="C2" s="64"/>
      <c r="D2" s="64"/>
      <c r="E2" s="64"/>
      <c r="F2" s="64"/>
      <c r="G2" s="64"/>
      <c r="H2" s="64"/>
      <c r="I2" s="64"/>
    </row>
    <row r="3" spans="1:9" ht="32.1" customHeight="1">
      <c r="A3" s="65" t="s">
        <v>999</v>
      </c>
      <c r="B3" s="65"/>
      <c r="C3" s="65"/>
      <c r="D3" s="65"/>
      <c r="E3" s="65"/>
      <c r="F3" s="65"/>
      <c r="G3" s="65"/>
      <c r="H3" s="65"/>
      <c r="I3" s="65"/>
    </row>
    <row r="5" spans="1:9" ht="44.1" customHeight="1">
      <c r="A5" s="1" t="s">
        <v>1000</v>
      </c>
      <c r="B5" s="2" t="s">
        <v>1001</v>
      </c>
      <c r="C5" s="2" t="s">
        <v>1002</v>
      </c>
      <c r="D5" s="2" t="s">
        <v>112</v>
      </c>
      <c r="E5" s="2" t="s">
        <v>1003</v>
      </c>
      <c r="F5" s="2" t="s">
        <v>1004</v>
      </c>
      <c r="G5" s="2" t="s">
        <v>1005</v>
      </c>
      <c r="H5" s="2" t="s">
        <v>1006</v>
      </c>
      <c r="I5" s="3" t="s">
        <v>1007</v>
      </c>
    </row>
    <row r="6" spans="1:9" ht="36" customHeight="1">
      <c r="A6" s="40" t="s">
        <v>1008</v>
      </c>
      <c r="B6" s="41" t="s">
        <v>22</v>
      </c>
      <c r="C6" s="42">
        <v>46232</v>
      </c>
      <c r="D6" s="41" t="s">
        <v>17</v>
      </c>
      <c r="E6" s="41" t="s">
        <v>33</v>
      </c>
      <c r="F6" s="41" t="s">
        <v>1009</v>
      </c>
      <c r="G6" s="43" t="s">
        <v>1010</v>
      </c>
      <c r="H6" s="43" t="s">
        <v>1011</v>
      </c>
      <c r="I6" s="43" t="s">
        <v>1012</v>
      </c>
    </row>
  </sheetData>
  <mergeCells count="3">
    <mergeCell ref="A1:I1"/>
    <mergeCell ref="A2:I2"/>
    <mergeCell ref="A3:I3"/>
  </mergeCells>
  <dataValidations count="1">
    <dataValidation type="list" sqref="D6" xr:uid="{00000000-0002-0000-0B00-000000000000}">
      <formula1>"Draft,Review,Approved,Deprecated"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361"/>
  <sheetViews>
    <sheetView showGridLines="0" topLeftCell="H2082" workbookViewId="0">
      <selection activeCell="J2107" sqref="J2107"/>
    </sheetView>
  </sheetViews>
  <sheetFormatPr defaultRowHeight="14.25"/>
  <cols>
    <col min="1" max="1" width="11" customWidth="1"/>
    <col min="2" max="2" width="16" customWidth="1"/>
    <col min="3" max="3" width="32" customWidth="1"/>
    <col min="4" max="4" width="38" customWidth="1"/>
    <col min="5" max="5" width="12" customWidth="1"/>
    <col min="6" max="6" width="22" customWidth="1"/>
    <col min="7" max="7" width="16" customWidth="1"/>
    <col min="8" max="8" width="20" customWidth="1"/>
    <col min="9" max="9" width="12" customWidth="1"/>
    <col min="10" max="10" width="10" customWidth="1"/>
    <col min="11" max="11" width="13" customWidth="1"/>
    <col min="12" max="12" width="12" customWidth="1"/>
    <col min="13" max="13" width="44" customWidth="1"/>
  </cols>
  <sheetData>
    <row r="1" spans="1:13" ht="30" customHeight="1">
      <c r="A1" s="63" t="s">
        <v>1013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21.95" customHeight="1">
      <c r="A2" s="64" t="s">
        <v>1014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32.1" customHeight="1">
      <c r="A3" s="65" t="s">
        <v>1015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5" spans="1:13" ht="44.1" customHeight="1">
      <c r="A5" s="1" t="s">
        <v>1016</v>
      </c>
      <c r="B5" s="2" t="s">
        <v>1017</v>
      </c>
      <c r="C5" s="2" t="s">
        <v>1018</v>
      </c>
      <c r="D5" s="2" t="s">
        <v>1019</v>
      </c>
      <c r="E5" s="2" t="s">
        <v>1020</v>
      </c>
      <c r="F5" s="2" t="s">
        <v>1021</v>
      </c>
      <c r="G5" s="2" t="s">
        <v>109</v>
      </c>
      <c r="H5" s="2" t="s">
        <v>1022</v>
      </c>
      <c r="I5" s="2" t="s">
        <v>1023</v>
      </c>
      <c r="J5" s="2" t="s">
        <v>1024</v>
      </c>
      <c r="K5" s="2" t="s">
        <v>1025</v>
      </c>
      <c r="L5" s="2" t="s">
        <v>114</v>
      </c>
      <c r="M5" s="3" t="s">
        <v>113</v>
      </c>
    </row>
    <row r="6" spans="1:13" ht="36" customHeight="1">
      <c r="A6" s="44">
        <v>1</v>
      </c>
      <c r="B6" s="4" t="s">
        <v>1026</v>
      </c>
      <c r="C6" s="4" t="s">
        <v>1027</v>
      </c>
      <c r="D6" s="4" t="s">
        <v>115</v>
      </c>
      <c r="E6" s="7" t="s">
        <v>118</v>
      </c>
      <c r="F6" s="16" t="str">
        <f>'Global Config'!D6</f>
        <v>combat.balance/0.2</v>
      </c>
      <c r="G6" s="7" t="s">
        <v>119</v>
      </c>
      <c r="H6" s="4" t="s">
        <v>101</v>
      </c>
      <c r="I6" s="4" t="s">
        <v>1028</v>
      </c>
      <c r="J6" s="28" t="b">
        <v>1</v>
      </c>
      <c r="K6" s="28" t="b">
        <v>1</v>
      </c>
      <c r="L6" s="16" t="str">
        <f>'Global Config'!K6</f>
        <v>OK</v>
      </c>
      <c r="M6" s="10" t="s">
        <v>117</v>
      </c>
    </row>
    <row r="7" spans="1:13" ht="36" customHeight="1">
      <c r="A7" s="45">
        <v>2</v>
      </c>
      <c r="B7" s="5" t="s">
        <v>1026</v>
      </c>
      <c r="C7" s="5" t="s">
        <v>1027</v>
      </c>
      <c r="D7" s="5" t="s">
        <v>121</v>
      </c>
      <c r="E7" s="8" t="s">
        <v>118</v>
      </c>
      <c r="F7" s="17" t="str">
        <f>'Global Config'!D7</f>
        <v>v0.2</v>
      </c>
      <c r="G7" s="8" t="s">
        <v>119</v>
      </c>
      <c r="H7" s="5" t="s">
        <v>101</v>
      </c>
      <c r="I7" s="5" t="s">
        <v>1029</v>
      </c>
      <c r="J7" s="29" t="b">
        <v>1</v>
      </c>
      <c r="K7" s="29" t="b">
        <v>1</v>
      </c>
      <c r="L7" s="17" t="str">
        <f>'Global Config'!K7</f>
        <v>OK</v>
      </c>
      <c r="M7" s="11" t="s">
        <v>122</v>
      </c>
    </row>
    <row r="8" spans="1:13" ht="36" customHeight="1">
      <c r="A8" s="45">
        <v>3</v>
      </c>
      <c r="B8" s="5" t="s">
        <v>1026</v>
      </c>
      <c r="C8" s="5" t="s">
        <v>1027</v>
      </c>
      <c r="D8" s="5" t="s">
        <v>124</v>
      </c>
      <c r="E8" s="8" t="s">
        <v>118</v>
      </c>
      <c r="F8" s="17" t="str">
        <f>'Global Config'!D8</f>
        <v>pcg32/1</v>
      </c>
      <c r="G8" s="8" t="s">
        <v>119</v>
      </c>
      <c r="H8" s="5" t="s">
        <v>101</v>
      </c>
      <c r="I8" s="5" t="s">
        <v>1030</v>
      </c>
      <c r="J8" s="29" t="b">
        <v>1</v>
      </c>
      <c r="K8" s="29" t="b">
        <v>1</v>
      </c>
      <c r="L8" s="17" t="str">
        <f>'Global Config'!K8</f>
        <v>OK</v>
      </c>
      <c r="M8" s="11" t="s">
        <v>125</v>
      </c>
    </row>
    <row r="9" spans="1:13" ht="36" customHeight="1">
      <c r="A9" s="45">
        <v>4</v>
      </c>
      <c r="B9" s="5" t="s">
        <v>1026</v>
      </c>
      <c r="C9" s="5" t="s">
        <v>1027</v>
      </c>
      <c r="D9" s="5" t="s">
        <v>128</v>
      </c>
      <c r="E9" s="8" t="s">
        <v>118</v>
      </c>
      <c r="F9" s="17" t="str">
        <f>'Global Config'!D9</f>
        <v>tick-pipeline/1</v>
      </c>
      <c r="G9" s="8" t="s">
        <v>119</v>
      </c>
      <c r="H9" s="5" t="s">
        <v>101</v>
      </c>
      <c r="I9" s="5" t="s">
        <v>1031</v>
      </c>
      <c r="J9" s="29" t="b">
        <v>1</v>
      </c>
      <c r="K9" s="29" t="b">
        <v>1</v>
      </c>
      <c r="L9" s="17" t="str">
        <f>'Global Config'!K9</f>
        <v>OK</v>
      </c>
      <c r="M9" s="11" t="s">
        <v>129</v>
      </c>
    </row>
    <row r="10" spans="1:13" ht="36" customHeight="1">
      <c r="A10" s="45">
        <v>5</v>
      </c>
      <c r="B10" s="5" t="s">
        <v>1026</v>
      </c>
      <c r="C10" s="5" t="s">
        <v>1027</v>
      </c>
      <c r="D10" s="5" t="s">
        <v>132</v>
      </c>
      <c r="E10" s="8" t="s">
        <v>134</v>
      </c>
      <c r="F10" s="17">
        <f>'Global Config'!D10</f>
        <v>100</v>
      </c>
      <c r="G10" s="8" t="s">
        <v>135</v>
      </c>
      <c r="H10" s="5" t="s">
        <v>101</v>
      </c>
      <c r="I10" s="5" t="s">
        <v>1032</v>
      </c>
      <c r="J10" s="29" t="b">
        <v>1</v>
      </c>
      <c r="K10" s="29" t="b">
        <v>1</v>
      </c>
      <c r="L10" s="17" t="str">
        <f>'Global Config'!K10</f>
        <v>OK</v>
      </c>
      <c r="M10" s="11" t="s">
        <v>133</v>
      </c>
    </row>
    <row r="11" spans="1:13" ht="36" customHeight="1">
      <c r="A11" s="45">
        <v>6</v>
      </c>
      <c r="B11" s="5" t="s">
        <v>1026</v>
      </c>
      <c r="C11" s="5" t="s">
        <v>1027</v>
      </c>
      <c r="D11" s="5" t="s">
        <v>137</v>
      </c>
      <c r="E11" s="8" t="s">
        <v>134</v>
      </c>
      <c r="F11" s="17">
        <f>'Global Config'!D11</f>
        <v>600</v>
      </c>
      <c r="G11" s="8" t="s">
        <v>139</v>
      </c>
      <c r="H11" s="5" t="s">
        <v>101</v>
      </c>
      <c r="I11" s="5" t="s">
        <v>1033</v>
      </c>
      <c r="J11" s="29" t="b">
        <v>1</v>
      </c>
      <c r="K11" s="29" t="b">
        <v>1</v>
      </c>
      <c r="L11" s="17" t="str">
        <f>'Global Config'!K11</f>
        <v>OK</v>
      </c>
      <c r="M11" s="11" t="s">
        <v>138</v>
      </c>
    </row>
    <row r="12" spans="1:13" ht="36" customHeight="1">
      <c r="A12" s="45">
        <v>7</v>
      </c>
      <c r="B12" s="5" t="s">
        <v>1026</v>
      </c>
      <c r="C12" s="5" t="s">
        <v>1027</v>
      </c>
      <c r="D12" s="5" t="s">
        <v>141</v>
      </c>
      <c r="E12" s="8" t="s">
        <v>134</v>
      </c>
      <c r="F12" s="17">
        <f>'Global Config'!D12</f>
        <v>1000</v>
      </c>
      <c r="G12" s="8" t="s">
        <v>144</v>
      </c>
      <c r="H12" s="5" t="s">
        <v>101</v>
      </c>
      <c r="I12" s="5" t="s">
        <v>1034</v>
      </c>
      <c r="J12" s="29" t="b">
        <v>1</v>
      </c>
      <c r="K12" s="29" t="b">
        <v>1</v>
      </c>
      <c r="L12" s="17" t="str">
        <f>'Global Config'!K12</f>
        <v>OK</v>
      </c>
      <c r="M12" s="11" t="s">
        <v>143</v>
      </c>
    </row>
    <row r="13" spans="1:13" ht="36" customHeight="1">
      <c r="A13" s="45">
        <v>8</v>
      </c>
      <c r="B13" s="5" t="s">
        <v>1026</v>
      </c>
      <c r="C13" s="5" t="s">
        <v>1027</v>
      </c>
      <c r="D13" s="5" t="s">
        <v>146</v>
      </c>
      <c r="E13" s="8" t="s">
        <v>144</v>
      </c>
      <c r="F13" s="17">
        <f>'Global Config'!D13</f>
        <v>0</v>
      </c>
      <c r="G13" s="8" t="s">
        <v>144</v>
      </c>
      <c r="H13" s="5" t="s">
        <v>101</v>
      </c>
      <c r="I13" s="5" t="s">
        <v>1035</v>
      </c>
      <c r="J13" s="29" t="b">
        <v>1</v>
      </c>
      <c r="K13" s="29" t="b">
        <v>1</v>
      </c>
      <c r="L13" s="17" t="str">
        <f>'Global Config'!K13</f>
        <v>OK</v>
      </c>
      <c r="M13" s="11" t="s">
        <v>147</v>
      </c>
    </row>
    <row r="14" spans="1:13" ht="36" customHeight="1">
      <c r="A14" s="45">
        <v>9</v>
      </c>
      <c r="B14" s="5" t="s">
        <v>1026</v>
      </c>
      <c r="C14" s="5" t="s">
        <v>1027</v>
      </c>
      <c r="D14" s="5" t="s">
        <v>149</v>
      </c>
      <c r="E14" s="8" t="s">
        <v>144</v>
      </c>
      <c r="F14" s="17">
        <f>'Global Config'!D14</f>
        <v>1000</v>
      </c>
      <c r="G14" s="8" t="s">
        <v>144</v>
      </c>
      <c r="H14" s="5" t="s">
        <v>101</v>
      </c>
      <c r="I14" s="5" t="s">
        <v>1036</v>
      </c>
      <c r="J14" s="29" t="b">
        <v>1</v>
      </c>
      <c r="K14" s="29" t="b">
        <v>1</v>
      </c>
      <c r="L14" s="17" t="str">
        <f>'Global Config'!K14</f>
        <v>OK</v>
      </c>
      <c r="M14" s="11" t="s">
        <v>150</v>
      </c>
    </row>
    <row r="15" spans="1:13" ht="36" customHeight="1">
      <c r="A15" s="45">
        <v>10</v>
      </c>
      <c r="B15" s="5" t="s">
        <v>1026</v>
      </c>
      <c r="C15" s="5" t="s">
        <v>1027</v>
      </c>
      <c r="D15" s="5" t="s">
        <v>152</v>
      </c>
      <c r="E15" s="8" t="s">
        <v>144</v>
      </c>
      <c r="F15" s="17">
        <f>'Global Config'!D15</f>
        <v>250</v>
      </c>
      <c r="G15" s="8" t="s">
        <v>144</v>
      </c>
      <c r="H15" s="5" t="s">
        <v>101</v>
      </c>
      <c r="I15" s="5" t="s">
        <v>1037</v>
      </c>
      <c r="J15" s="29" t="b">
        <v>1</v>
      </c>
      <c r="K15" s="29" t="b">
        <v>1</v>
      </c>
      <c r="L15" s="17" t="str">
        <f>'Global Config'!K15</f>
        <v>OK</v>
      </c>
      <c r="M15" s="11" t="s">
        <v>153</v>
      </c>
    </row>
    <row r="16" spans="1:13" ht="36" customHeight="1">
      <c r="A16" s="45">
        <v>11</v>
      </c>
      <c r="B16" s="5" t="s">
        <v>1026</v>
      </c>
      <c r="C16" s="5" t="s">
        <v>1027</v>
      </c>
      <c r="D16" s="5" t="s">
        <v>155</v>
      </c>
      <c r="E16" s="8" t="s">
        <v>144</v>
      </c>
      <c r="F16" s="17">
        <f>'Global Config'!D16</f>
        <v>3000</v>
      </c>
      <c r="G16" s="8" t="s">
        <v>144</v>
      </c>
      <c r="H16" s="5" t="s">
        <v>101</v>
      </c>
      <c r="I16" s="5" t="s">
        <v>1038</v>
      </c>
      <c r="J16" s="29" t="b">
        <v>1</v>
      </c>
      <c r="K16" s="29" t="b">
        <v>1</v>
      </c>
      <c r="L16" s="17" t="str">
        <f>'Global Config'!K16</f>
        <v>OK</v>
      </c>
      <c r="M16" s="11" t="s">
        <v>156</v>
      </c>
    </row>
    <row r="17" spans="1:13" ht="36" customHeight="1">
      <c r="A17" s="45">
        <v>12</v>
      </c>
      <c r="B17" s="5" t="s">
        <v>1026</v>
      </c>
      <c r="C17" s="5" t="s">
        <v>1027</v>
      </c>
      <c r="D17" s="5" t="s">
        <v>158</v>
      </c>
      <c r="E17" s="8" t="s">
        <v>134</v>
      </c>
      <c r="F17" s="17">
        <f>'Global Config'!D17</f>
        <v>100000000</v>
      </c>
      <c r="G17" s="8" t="s">
        <v>160</v>
      </c>
      <c r="H17" s="5" t="s">
        <v>101</v>
      </c>
      <c r="I17" s="5" t="s">
        <v>1039</v>
      </c>
      <c r="J17" s="29" t="b">
        <v>1</v>
      </c>
      <c r="K17" s="29" t="b">
        <v>1</v>
      </c>
      <c r="L17" s="17" t="str">
        <f>'Global Config'!K17</f>
        <v>OK</v>
      </c>
      <c r="M17" s="11" t="s">
        <v>159</v>
      </c>
    </row>
    <row r="18" spans="1:13" ht="36" customHeight="1">
      <c r="A18" s="45">
        <v>13</v>
      </c>
      <c r="B18" s="5" t="s">
        <v>1026</v>
      </c>
      <c r="C18" s="5" t="s">
        <v>1027</v>
      </c>
      <c r="D18" s="5" t="s">
        <v>162</v>
      </c>
      <c r="E18" s="8" t="s">
        <v>134</v>
      </c>
      <c r="F18" s="17">
        <f>'Global Config'!D18</f>
        <v>0</v>
      </c>
      <c r="G18" s="8" t="s">
        <v>165</v>
      </c>
      <c r="H18" s="5" t="s">
        <v>101</v>
      </c>
      <c r="I18" s="5" t="s">
        <v>1040</v>
      </c>
      <c r="J18" s="29" t="b">
        <v>1</v>
      </c>
      <c r="K18" s="29" t="b">
        <v>1</v>
      </c>
      <c r="L18" s="17" t="str">
        <f>'Global Config'!K18</f>
        <v>OK</v>
      </c>
      <c r="M18" s="11" t="s">
        <v>164</v>
      </c>
    </row>
    <row r="19" spans="1:13" ht="36" customHeight="1">
      <c r="A19" s="45">
        <v>14</v>
      </c>
      <c r="B19" s="5" t="s">
        <v>1026</v>
      </c>
      <c r="C19" s="5" t="s">
        <v>1027</v>
      </c>
      <c r="D19" s="5" t="s">
        <v>167</v>
      </c>
      <c r="E19" s="8" t="s">
        <v>134</v>
      </c>
      <c r="F19" s="17">
        <f>'Global Config'!D19</f>
        <v>10000</v>
      </c>
      <c r="G19" s="8" t="s">
        <v>165</v>
      </c>
      <c r="H19" s="5" t="s">
        <v>101</v>
      </c>
      <c r="I19" s="5" t="s">
        <v>1041</v>
      </c>
      <c r="J19" s="29" t="b">
        <v>1</v>
      </c>
      <c r="K19" s="29" t="b">
        <v>1</v>
      </c>
      <c r="L19" s="17" t="str">
        <f>'Global Config'!K19</f>
        <v>OK</v>
      </c>
      <c r="M19" s="11" t="s">
        <v>168</v>
      </c>
    </row>
    <row r="20" spans="1:13" ht="36" customHeight="1">
      <c r="A20" s="45">
        <v>15</v>
      </c>
      <c r="B20" s="5" t="s">
        <v>1026</v>
      </c>
      <c r="C20" s="5" t="s">
        <v>1027</v>
      </c>
      <c r="D20" s="5" t="s">
        <v>170</v>
      </c>
      <c r="E20" s="8" t="s">
        <v>134</v>
      </c>
      <c r="F20" s="17">
        <f>'Global Config'!D20</f>
        <v>2000</v>
      </c>
      <c r="G20" s="8" t="s">
        <v>165</v>
      </c>
      <c r="H20" s="5" t="s">
        <v>101</v>
      </c>
      <c r="I20" s="5" t="s">
        <v>1042</v>
      </c>
      <c r="J20" s="29" t="b">
        <v>1</v>
      </c>
      <c r="K20" s="29" t="b">
        <v>1</v>
      </c>
      <c r="L20" s="17" t="str">
        <f>'Global Config'!K20</f>
        <v>OK</v>
      </c>
      <c r="M20" s="11" t="s">
        <v>171</v>
      </c>
    </row>
    <row r="21" spans="1:13" ht="36" customHeight="1">
      <c r="A21" s="45">
        <v>16</v>
      </c>
      <c r="B21" s="5" t="s">
        <v>1026</v>
      </c>
      <c r="C21" s="5" t="s">
        <v>1027</v>
      </c>
      <c r="D21" s="5" t="s">
        <v>173</v>
      </c>
      <c r="E21" s="8" t="s">
        <v>134</v>
      </c>
      <c r="F21" s="17">
        <f>'Global Config'!D21</f>
        <v>8000</v>
      </c>
      <c r="G21" s="8" t="s">
        <v>165</v>
      </c>
      <c r="H21" s="5" t="s">
        <v>101</v>
      </c>
      <c r="I21" s="5" t="s">
        <v>1043</v>
      </c>
      <c r="J21" s="29" t="b">
        <v>1</v>
      </c>
      <c r="K21" s="29" t="b">
        <v>1</v>
      </c>
      <c r="L21" s="17" t="str">
        <f>'Global Config'!K21</f>
        <v>OK</v>
      </c>
      <c r="M21" s="11" t="s">
        <v>174</v>
      </c>
    </row>
    <row r="22" spans="1:13" ht="36" customHeight="1">
      <c r="A22" s="45">
        <v>17</v>
      </c>
      <c r="B22" s="5" t="s">
        <v>1026</v>
      </c>
      <c r="C22" s="5" t="s">
        <v>1027</v>
      </c>
      <c r="D22" s="5" t="s">
        <v>176</v>
      </c>
      <c r="E22" s="8" t="s">
        <v>134</v>
      </c>
      <c r="F22" s="17">
        <f>'Global Config'!D22</f>
        <v>1200</v>
      </c>
      <c r="G22" s="8" t="s">
        <v>165</v>
      </c>
      <c r="H22" s="5" t="s">
        <v>101</v>
      </c>
      <c r="I22" s="5" t="s">
        <v>1044</v>
      </c>
      <c r="J22" s="29" t="b">
        <v>1</v>
      </c>
      <c r="K22" s="29" t="b">
        <v>1</v>
      </c>
      <c r="L22" s="17" t="str">
        <f>'Global Config'!K22</f>
        <v>OK</v>
      </c>
      <c r="M22" s="11" t="s">
        <v>177</v>
      </c>
    </row>
    <row r="23" spans="1:13" ht="36" customHeight="1">
      <c r="A23" s="45">
        <v>18</v>
      </c>
      <c r="B23" s="5" t="s">
        <v>1026</v>
      </c>
      <c r="C23" s="5" t="s">
        <v>1027</v>
      </c>
      <c r="D23" s="5" t="s">
        <v>179</v>
      </c>
      <c r="E23" s="8" t="s">
        <v>134</v>
      </c>
      <c r="F23" s="17">
        <f>'Global Config'!D23</f>
        <v>200</v>
      </c>
      <c r="G23" s="8" t="s">
        <v>182</v>
      </c>
      <c r="H23" s="5" t="s">
        <v>101</v>
      </c>
      <c r="I23" s="5" t="s">
        <v>1045</v>
      </c>
      <c r="J23" s="29" t="b">
        <v>1</v>
      </c>
      <c r="K23" s="29" t="b">
        <v>1</v>
      </c>
      <c r="L23" s="17" t="str">
        <f>'Global Config'!K23</f>
        <v>OK</v>
      </c>
      <c r="M23" s="11" t="s">
        <v>181</v>
      </c>
    </row>
    <row r="24" spans="1:13" ht="36" customHeight="1">
      <c r="A24" s="45">
        <v>19</v>
      </c>
      <c r="B24" s="5" t="s">
        <v>1026</v>
      </c>
      <c r="C24" s="5" t="s">
        <v>1027</v>
      </c>
      <c r="D24" s="5" t="s">
        <v>184</v>
      </c>
      <c r="E24" s="8" t="s">
        <v>134</v>
      </c>
      <c r="F24" s="17">
        <f>'Global Config'!D24</f>
        <v>1</v>
      </c>
      <c r="G24" s="8" t="s">
        <v>186</v>
      </c>
      <c r="H24" s="5" t="s">
        <v>101</v>
      </c>
      <c r="I24" s="5" t="s">
        <v>1046</v>
      </c>
      <c r="J24" s="29" t="b">
        <v>1</v>
      </c>
      <c r="K24" s="29" t="b">
        <v>1</v>
      </c>
      <c r="L24" s="17" t="str">
        <f>'Global Config'!K24</f>
        <v>OK</v>
      </c>
      <c r="M24" s="11" t="s">
        <v>185</v>
      </c>
    </row>
    <row r="25" spans="1:13" ht="36" customHeight="1">
      <c r="A25" s="45">
        <v>20</v>
      </c>
      <c r="B25" s="5" t="s">
        <v>1026</v>
      </c>
      <c r="C25" s="5" t="s">
        <v>1027</v>
      </c>
      <c r="D25" s="5" t="s">
        <v>188</v>
      </c>
      <c r="E25" s="8" t="s">
        <v>134</v>
      </c>
      <c r="F25" s="17">
        <f>'Global Config'!D25</f>
        <v>600</v>
      </c>
      <c r="G25" s="8" t="s">
        <v>186</v>
      </c>
      <c r="H25" s="5" t="s">
        <v>101</v>
      </c>
      <c r="I25" s="5" t="s">
        <v>1047</v>
      </c>
      <c r="J25" s="29" t="b">
        <v>1</v>
      </c>
      <c r="K25" s="29" t="b">
        <v>1</v>
      </c>
      <c r="L25" s="17" t="str">
        <f>'Global Config'!K25</f>
        <v>OK</v>
      </c>
      <c r="M25" s="11" t="s">
        <v>189</v>
      </c>
    </row>
    <row r="26" spans="1:13" ht="36" customHeight="1">
      <c r="A26" s="45">
        <v>21</v>
      </c>
      <c r="B26" s="5" t="s">
        <v>1026</v>
      </c>
      <c r="C26" s="5" t="s">
        <v>1027</v>
      </c>
      <c r="D26" s="5" t="s">
        <v>191</v>
      </c>
      <c r="E26" s="8" t="s">
        <v>144</v>
      </c>
      <c r="F26" s="17">
        <f>'Global Config'!D26</f>
        <v>3</v>
      </c>
      <c r="G26" s="8" t="s">
        <v>194</v>
      </c>
      <c r="H26" s="5" t="s">
        <v>101</v>
      </c>
      <c r="I26" s="5" t="s">
        <v>1048</v>
      </c>
      <c r="J26" s="29" t="b">
        <v>1</v>
      </c>
      <c r="K26" s="29" t="b">
        <v>1</v>
      </c>
      <c r="L26" s="17" t="str">
        <f>'Global Config'!K26</f>
        <v>OK</v>
      </c>
      <c r="M26" s="11" t="s">
        <v>193</v>
      </c>
    </row>
    <row r="27" spans="1:13" ht="36" customHeight="1">
      <c r="A27" s="45">
        <v>22</v>
      </c>
      <c r="B27" s="5" t="s">
        <v>1026</v>
      </c>
      <c r="C27" s="5" t="s">
        <v>1027</v>
      </c>
      <c r="D27" s="5" t="s">
        <v>196</v>
      </c>
      <c r="E27" s="8" t="s">
        <v>144</v>
      </c>
      <c r="F27" s="17">
        <f>'Global Config'!D27</f>
        <v>100</v>
      </c>
      <c r="G27" s="8" t="s">
        <v>144</v>
      </c>
      <c r="H27" s="5" t="s">
        <v>101</v>
      </c>
      <c r="I27" s="5" t="s">
        <v>1049</v>
      </c>
      <c r="J27" s="29" t="b">
        <v>1</v>
      </c>
      <c r="K27" s="29" t="b">
        <v>1</v>
      </c>
      <c r="L27" s="17" t="str">
        <f>'Global Config'!K27</f>
        <v>OK</v>
      </c>
      <c r="M27" s="11" t="s">
        <v>197</v>
      </c>
    </row>
    <row r="28" spans="1:13" ht="36" customHeight="1">
      <c r="A28" s="45">
        <v>23</v>
      </c>
      <c r="B28" s="5" t="s">
        <v>1026</v>
      </c>
      <c r="C28" s="5" t="s">
        <v>1027</v>
      </c>
      <c r="D28" s="5" t="s">
        <v>199</v>
      </c>
      <c r="E28" s="8" t="s">
        <v>144</v>
      </c>
      <c r="F28" s="17">
        <f>'Global Config'!D28</f>
        <v>900</v>
      </c>
      <c r="G28" s="8" t="s">
        <v>144</v>
      </c>
      <c r="H28" s="5" t="s">
        <v>101</v>
      </c>
      <c r="I28" s="5" t="s">
        <v>1050</v>
      </c>
      <c r="J28" s="29" t="b">
        <v>1</v>
      </c>
      <c r="K28" s="29" t="b">
        <v>1</v>
      </c>
      <c r="L28" s="17" t="str">
        <f>'Global Config'!K28</f>
        <v>OK</v>
      </c>
      <c r="M28" s="11" t="s">
        <v>200</v>
      </c>
    </row>
    <row r="29" spans="1:13" ht="36" customHeight="1">
      <c r="A29" s="45">
        <v>24</v>
      </c>
      <c r="B29" s="5" t="s">
        <v>1026</v>
      </c>
      <c r="C29" s="5" t="s">
        <v>1027</v>
      </c>
      <c r="D29" s="5" t="s">
        <v>202</v>
      </c>
      <c r="E29" s="8" t="s">
        <v>144</v>
      </c>
      <c r="F29" s="17">
        <f>'Global Config'!D29</f>
        <v>3</v>
      </c>
      <c r="G29" s="8" t="s">
        <v>194</v>
      </c>
      <c r="H29" s="5" t="s">
        <v>101</v>
      </c>
      <c r="I29" s="5" t="s">
        <v>1051</v>
      </c>
      <c r="J29" s="29" t="b">
        <v>1</v>
      </c>
      <c r="K29" s="29" t="b">
        <v>1</v>
      </c>
      <c r="L29" s="17" t="str">
        <f>'Global Config'!K29</f>
        <v>OK</v>
      </c>
      <c r="M29" s="11" t="s">
        <v>203</v>
      </c>
    </row>
    <row r="30" spans="1:13" ht="36" customHeight="1">
      <c r="A30" s="45">
        <v>25</v>
      </c>
      <c r="B30" s="5" t="s">
        <v>1026</v>
      </c>
      <c r="C30" s="5" t="s">
        <v>1027</v>
      </c>
      <c r="D30" s="5" t="s">
        <v>205</v>
      </c>
      <c r="E30" s="8" t="s">
        <v>144</v>
      </c>
      <c r="F30" s="17">
        <f>'Global Config'!D30</f>
        <v>50</v>
      </c>
      <c r="G30" s="8" t="s">
        <v>144</v>
      </c>
      <c r="H30" s="5" t="s">
        <v>101</v>
      </c>
      <c r="I30" s="5" t="s">
        <v>1052</v>
      </c>
      <c r="J30" s="29" t="b">
        <v>1</v>
      </c>
      <c r="K30" s="29" t="b">
        <v>1</v>
      </c>
      <c r="L30" s="17" t="str">
        <f>'Global Config'!K30</f>
        <v>OK</v>
      </c>
      <c r="M30" s="11" t="s">
        <v>206</v>
      </c>
    </row>
    <row r="31" spans="1:13" ht="36" customHeight="1">
      <c r="A31" s="45">
        <v>26</v>
      </c>
      <c r="B31" s="5" t="s">
        <v>1026</v>
      </c>
      <c r="C31" s="5" t="s">
        <v>1027</v>
      </c>
      <c r="D31" s="5" t="s">
        <v>208</v>
      </c>
      <c r="E31" s="8" t="s">
        <v>144</v>
      </c>
      <c r="F31" s="17">
        <f>'Global Config'!D31</f>
        <v>850</v>
      </c>
      <c r="G31" s="8" t="s">
        <v>144</v>
      </c>
      <c r="H31" s="5" t="s">
        <v>101</v>
      </c>
      <c r="I31" s="5" t="s">
        <v>1053</v>
      </c>
      <c r="J31" s="29" t="b">
        <v>1</v>
      </c>
      <c r="K31" s="29" t="b">
        <v>1</v>
      </c>
      <c r="L31" s="17" t="str">
        <f>'Global Config'!K31</f>
        <v>OK</v>
      </c>
      <c r="M31" s="11" t="s">
        <v>209</v>
      </c>
    </row>
    <row r="32" spans="1:13" ht="36" customHeight="1">
      <c r="A32" s="45">
        <v>27</v>
      </c>
      <c r="B32" s="5" t="s">
        <v>1026</v>
      </c>
      <c r="C32" s="5" t="s">
        <v>1027</v>
      </c>
      <c r="D32" s="5" t="s">
        <v>211</v>
      </c>
      <c r="E32" s="8" t="s">
        <v>134</v>
      </c>
      <c r="F32" s="17">
        <f>'Global Config'!D32</f>
        <v>100</v>
      </c>
      <c r="G32" s="8" t="s">
        <v>182</v>
      </c>
      <c r="H32" s="5" t="s">
        <v>101</v>
      </c>
      <c r="I32" s="5" t="s">
        <v>1054</v>
      </c>
      <c r="J32" s="29" t="b">
        <v>1</v>
      </c>
      <c r="K32" s="29" t="b">
        <v>1</v>
      </c>
      <c r="L32" s="17" t="str">
        <f>'Global Config'!K32</f>
        <v>OK</v>
      </c>
      <c r="M32" s="11" t="s">
        <v>213</v>
      </c>
    </row>
    <row r="33" spans="1:13" ht="36" customHeight="1">
      <c r="A33" s="45">
        <v>28</v>
      </c>
      <c r="B33" s="5" t="s">
        <v>1026</v>
      </c>
      <c r="C33" s="5" t="s">
        <v>1027</v>
      </c>
      <c r="D33" s="5" t="s">
        <v>215</v>
      </c>
      <c r="E33" s="8" t="s">
        <v>144</v>
      </c>
      <c r="F33" s="17">
        <f>'Global Config'!D33</f>
        <v>5</v>
      </c>
      <c r="G33" s="8" t="s">
        <v>194</v>
      </c>
      <c r="H33" s="5" t="s">
        <v>101</v>
      </c>
      <c r="I33" s="5" t="s">
        <v>1055</v>
      </c>
      <c r="J33" s="29" t="b">
        <v>1</v>
      </c>
      <c r="K33" s="29" t="b">
        <v>1</v>
      </c>
      <c r="L33" s="17" t="str">
        <f>'Global Config'!K33</f>
        <v>OK</v>
      </c>
      <c r="M33" s="11" t="s">
        <v>216</v>
      </c>
    </row>
    <row r="34" spans="1:13" ht="36" customHeight="1">
      <c r="A34" s="45">
        <v>29</v>
      </c>
      <c r="B34" s="5" t="s">
        <v>1026</v>
      </c>
      <c r="C34" s="5" t="s">
        <v>1027</v>
      </c>
      <c r="D34" s="5" t="s">
        <v>218</v>
      </c>
      <c r="E34" s="8" t="s">
        <v>144</v>
      </c>
      <c r="F34" s="17">
        <f>'Global Config'!D34</f>
        <v>600</v>
      </c>
      <c r="G34" s="8" t="s">
        <v>144</v>
      </c>
      <c r="H34" s="5" t="s">
        <v>101</v>
      </c>
      <c r="I34" s="5" t="s">
        <v>1056</v>
      </c>
      <c r="J34" s="29" t="b">
        <v>1</v>
      </c>
      <c r="K34" s="29" t="b">
        <v>1</v>
      </c>
      <c r="L34" s="17" t="str">
        <f>'Global Config'!K34</f>
        <v>OK</v>
      </c>
      <c r="M34" s="11" t="s">
        <v>219</v>
      </c>
    </row>
    <row r="35" spans="1:13" ht="36" customHeight="1">
      <c r="A35" s="45">
        <v>30</v>
      </c>
      <c r="B35" s="5" t="s">
        <v>1026</v>
      </c>
      <c r="C35" s="5" t="s">
        <v>1027</v>
      </c>
      <c r="D35" s="5" t="s">
        <v>221</v>
      </c>
      <c r="E35" s="8" t="s">
        <v>144</v>
      </c>
      <c r="F35" s="17">
        <f>'Global Config'!D35</f>
        <v>1500</v>
      </c>
      <c r="G35" s="8" t="s">
        <v>144</v>
      </c>
      <c r="H35" s="5" t="s">
        <v>101</v>
      </c>
      <c r="I35" s="5" t="s">
        <v>1057</v>
      </c>
      <c r="J35" s="29" t="b">
        <v>1</v>
      </c>
      <c r="K35" s="29" t="b">
        <v>1</v>
      </c>
      <c r="L35" s="17" t="str">
        <f>'Global Config'!K35</f>
        <v>OK</v>
      </c>
      <c r="M35" s="11" t="s">
        <v>222</v>
      </c>
    </row>
    <row r="36" spans="1:13" ht="36" customHeight="1">
      <c r="A36" s="45">
        <v>31</v>
      </c>
      <c r="B36" s="5" t="s">
        <v>1026</v>
      </c>
      <c r="C36" s="5" t="s">
        <v>1027</v>
      </c>
      <c r="D36" s="5" t="s">
        <v>224</v>
      </c>
      <c r="E36" s="8" t="s">
        <v>134</v>
      </c>
      <c r="F36" s="17">
        <f>'Global Config'!D36</f>
        <v>100</v>
      </c>
      <c r="G36" s="8" t="s">
        <v>182</v>
      </c>
      <c r="H36" s="5" t="s">
        <v>101</v>
      </c>
      <c r="I36" s="5" t="s">
        <v>1058</v>
      </c>
      <c r="J36" s="29" t="b">
        <v>1</v>
      </c>
      <c r="K36" s="29" t="b">
        <v>1</v>
      </c>
      <c r="L36" s="17" t="str">
        <f>'Global Config'!K36</f>
        <v>OK</v>
      </c>
      <c r="M36" s="11" t="s">
        <v>226</v>
      </c>
    </row>
    <row r="37" spans="1:13" ht="36" customHeight="1">
      <c r="A37" s="45">
        <v>32</v>
      </c>
      <c r="B37" s="5" t="s">
        <v>1026</v>
      </c>
      <c r="C37" s="5" t="s">
        <v>1027</v>
      </c>
      <c r="D37" s="5" t="s">
        <v>228</v>
      </c>
      <c r="E37" s="8" t="s">
        <v>134</v>
      </c>
      <c r="F37" s="17">
        <f>'Global Config'!D37</f>
        <v>150</v>
      </c>
      <c r="G37" s="8" t="s">
        <v>182</v>
      </c>
      <c r="H37" s="5" t="s">
        <v>101</v>
      </c>
      <c r="I37" s="5" t="s">
        <v>1059</v>
      </c>
      <c r="J37" s="29" t="b">
        <v>1</v>
      </c>
      <c r="K37" s="29" t="b">
        <v>1</v>
      </c>
      <c r="L37" s="17" t="str">
        <f>'Global Config'!K37</f>
        <v>OK</v>
      </c>
      <c r="M37" s="11" t="s">
        <v>230</v>
      </c>
    </row>
    <row r="38" spans="1:13" ht="36" customHeight="1">
      <c r="A38" s="45">
        <v>33</v>
      </c>
      <c r="B38" s="5" t="s">
        <v>1026</v>
      </c>
      <c r="C38" s="5" t="s">
        <v>1027</v>
      </c>
      <c r="D38" s="5" t="s">
        <v>232</v>
      </c>
      <c r="E38" s="8" t="s">
        <v>134</v>
      </c>
      <c r="F38" s="17">
        <f>'Global Config'!D38</f>
        <v>120</v>
      </c>
      <c r="G38" s="8" t="s">
        <v>182</v>
      </c>
      <c r="H38" s="5" t="s">
        <v>101</v>
      </c>
      <c r="I38" s="5" t="s">
        <v>1060</v>
      </c>
      <c r="J38" s="29" t="b">
        <v>1</v>
      </c>
      <c r="K38" s="29" t="b">
        <v>1</v>
      </c>
      <c r="L38" s="17" t="str">
        <f>'Global Config'!K38</f>
        <v>OK</v>
      </c>
      <c r="M38" s="11" t="s">
        <v>233</v>
      </c>
    </row>
    <row r="39" spans="1:13" ht="36" customHeight="1">
      <c r="A39" s="45">
        <v>34</v>
      </c>
      <c r="B39" s="5" t="s">
        <v>1026</v>
      </c>
      <c r="C39" s="5" t="s">
        <v>1027</v>
      </c>
      <c r="D39" s="5" t="s">
        <v>235</v>
      </c>
      <c r="E39" s="8" t="s">
        <v>134</v>
      </c>
      <c r="F39" s="17">
        <f>'Global Config'!D39</f>
        <v>3</v>
      </c>
      <c r="G39" s="8" t="s">
        <v>139</v>
      </c>
      <c r="H39" s="5" t="s">
        <v>101</v>
      </c>
      <c r="I39" s="5" t="s">
        <v>1061</v>
      </c>
      <c r="J39" s="29" t="b">
        <v>1</v>
      </c>
      <c r="K39" s="29" t="b">
        <v>1</v>
      </c>
      <c r="L39" s="17" t="str">
        <f>'Global Config'!K39</f>
        <v>OK</v>
      </c>
      <c r="M39" s="11" t="s">
        <v>236</v>
      </c>
    </row>
    <row r="40" spans="1:13" ht="36" customHeight="1">
      <c r="A40" s="45">
        <v>35</v>
      </c>
      <c r="B40" s="5" t="s">
        <v>1026</v>
      </c>
      <c r="C40" s="5" t="s">
        <v>1027</v>
      </c>
      <c r="D40" s="5" t="s">
        <v>238</v>
      </c>
      <c r="E40" s="8" t="s">
        <v>134</v>
      </c>
      <c r="F40" s="17">
        <f>'Global Config'!D40</f>
        <v>20</v>
      </c>
      <c r="G40" s="8" t="s">
        <v>139</v>
      </c>
      <c r="H40" s="5" t="s">
        <v>101</v>
      </c>
      <c r="I40" s="5" t="s">
        <v>1062</v>
      </c>
      <c r="J40" s="29" t="b">
        <v>1</v>
      </c>
      <c r="K40" s="29" t="b">
        <v>1</v>
      </c>
      <c r="L40" s="17" t="str">
        <f>'Global Config'!K40</f>
        <v>OK</v>
      </c>
      <c r="M40" s="11" t="s">
        <v>239</v>
      </c>
    </row>
    <row r="41" spans="1:13" ht="36" customHeight="1">
      <c r="A41" s="45">
        <v>36</v>
      </c>
      <c r="B41" s="5" t="s">
        <v>1026</v>
      </c>
      <c r="C41" s="5" t="s">
        <v>1027</v>
      </c>
      <c r="D41" s="5" t="s">
        <v>241</v>
      </c>
      <c r="E41" s="8" t="s">
        <v>134</v>
      </c>
      <c r="F41" s="17">
        <f>'Global Config'!D41</f>
        <v>3</v>
      </c>
      <c r="G41" s="8" t="s">
        <v>244</v>
      </c>
      <c r="H41" s="5" t="s">
        <v>101</v>
      </c>
      <c r="I41" s="5" t="s">
        <v>1063</v>
      </c>
      <c r="J41" s="29" t="b">
        <v>1</v>
      </c>
      <c r="K41" s="29" t="b">
        <v>1</v>
      </c>
      <c r="L41" s="17" t="str">
        <f>'Global Config'!K41</f>
        <v>OK</v>
      </c>
      <c r="M41" s="11" t="s">
        <v>243</v>
      </c>
    </row>
    <row r="42" spans="1:13" ht="36" customHeight="1">
      <c r="A42" s="45">
        <v>37</v>
      </c>
      <c r="B42" s="5" t="s">
        <v>1026</v>
      </c>
      <c r="C42" s="5" t="s">
        <v>1027</v>
      </c>
      <c r="D42" s="5" t="s">
        <v>246</v>
      </c>
      <c r="E42" s="8" t="s">
        <v>134</v>
      </c>
      <c r="F42" s="17">
        <f>'Global Config'!D42</f>
        <v>100</v>
      </c>
      <c r="G42" s="8" t="s">
        <v>139</v>
      </c>
      <c r="H42" s="5" t="s">
        <v>101</v>
      </c>
      <c r="I42" s="5" t="s">
        <v>1064</v>
      </c>
      <c r="J42" s="29" t="b">
        <v>1</v>
      </c>
      <c r="K42" s="29" t="b">
        <v>1</v>
      </c>
      <c r="L42" s="17" t="str">
        <f>'Global Config'!K42</f>
        <v>OK</v>
      </c>
      <c r="M42" s="11" t="s">
        <v>247</v>
      </c>
    </row>
    <row r="43" spans="1:13" ht="36" customHeight="1">
      <c r="A43" s="45">
        <v>38</v>
      </c>
      <c r="B43" s="5" t="s">
        <v>1026</v>
      </c>
      <c r="C43" s="5" t="s">
        <v>1027</v>
      </c>
      <c r="D43" s="5" t="s">
        <v>249</v>
      </c>
      <c r="E43" s="8" t="s">
        <v>134</v>
      </c>
      <c r="F43" s="17">
        <f>'Global Config'!D43</f>
        <v>25</v>
      </c>
      <c r="G43" s="8" t="s">
        <v>139</v>
      </c>
      <c r="H43" s="5" t="s">
        <v>101</v>
      </c>
      <c r="I43" s="5" t="s">
        <v>1065</v>
      </c>
      <c r="J43" s="29" t="b">
        <v>1</v>
      </c>
      <c r="K43" s="29" t="b">
        <v>1</v>
      </c>
      <c r="L43" s="17" t="str">
        <f>'Global Config'!K43</f>
        <v>OK</v>
      </c>
      <c r="M43" s="11" t="s">
        <v>250</v>
      </c>
    </row>
    <row r="44" spans="1:13" ht="36" customHeight="1">
      <c r="A44" s="45">
        <v>39</v>
      </c>
      <c r="B44" s="5" t="s">
        <v>1026</v>
      </c>
      <c r="C44" s="5" t="s">
        <v>1027</v>
      </c>
      <c r="D44" s="5" t="s">
        <v>252</v>
      </c>
      <c r="E44" s="8" t="s">
        <v>134</v>
      </c>
      <c r="F44" s="17">
        <f>'Global Config'!D44</f>
        <v>20</v>
      </c>
      <c r="G44" s="8" t="s">
        <v>139</v>
      </c>
      <c r="H44" s="5" t="s">
        <v>101</v>
      </c>
      <c r="I44" s="5" t="s">
        <v>1066</v>
      </c>
      <c r="J44" s="29" t="b">
        <v>1</v>
      </c>
      <c r="K44" s="29" t="b">
        <v>1</v>
      </c>
      <c r="L44" s="17" t="str">
        <f>'Global Config'!K44</f>
        <v>OK</v>
      </c>
      <c r="M44" s="11" t="s">
        <v>253</v>
      </c>
    </row>
    <row r="45" spans="1:13" ht="36" customHeight="1">
      <c r="A45" s="45">
        <v>40</v>
      </c>
      <c r="B45" s="5" t="s">
        <v>1026</v>
      </c>
      <c r="C45" s="5" t="s">
        <v>1027</v>
      </c>
      <c r="D45" s="5" t="s">
        <v>255</v>
      </c>
      <c r="E45" s="8" t="s">
        <v>134</v>
      </c>
      <c r="F45" s="17">
        <f>'Global Config'!D45</f>
        <v>25</v>
      </c>
      <c r="G45" s="8" t="s">
        <v>139</v>
      </c>
      <c r="H45" s="5" t="s">
        <v>101</v>
      </c>
      <c r="I45" s="5" t="s">
        <v>1067</v>
      </c>
      <c r="J45" s="29" t="b">
        <v>1</v>
      </c>
      <c r="K45" s="29" t="b">
        <v>1</v>
      </c>
      <c r="L45" s="17" t="str">
        <f>'Global Config'!K45</f>
        <v>OK</v>
      </c>
      <c r="M45" s="11" t="s">
        <v>256</v>
      </c>
    </row>
    <row r="46" spans="1:13" ht="36" customHeight="1">
      <c r="A46" s="45">
        <v>41</v>
      </c>
      <c r="B46" s="5" t="s">
        <v>1026</v>
      </c>
      <c r="C46" s="5" t="s">
        <v>1027</v>
      </c>
      <c r="D46" s="5" t="s">
        <v>258</v>
      </c>
      <c r="E46" s="8" t="s">
        <v>134</v>
      </c>
      <c r="F46" s="17">
        <f>'Global Config'!D46</f>
        <v>12</v>
      </c>
      <c r="G46" s="8" t="s">
        <v>139</v>
      </c>
      <c r="H46" s="5" t="s">
        <v>101</v>
      </c>
      <c r="I46" s="5" t="s">
        <v>1068</v>
      </c>
      <c r="J46" s="29" t="b">
        <v>1</v>
      </c>
      <c r="K46" s="29" t="b">
        <v>1</v>
      </c>
      <c r="L46" s="17" t="str">
        <f>'Global Config'!K46</f>
        <v>OK</v>
      </c>
      <c r="M46" s="11" t="s">
        <v>259</v>
      </c>
    </row>
    <row r="47" spans="1:13" ht="36" customHeight="1">
      <c r="A47" s="45">
        <v>42</v>
      </c>
      <c r="B47" s="5" t="s">
        <v>1026</v>
      </c>
      <c r="C47" s="5" t="s">
        <v>1027</v>
      </c>
      <c r="D47" s="5" t="s">
        <v>261</v>
      </c>
      <c r="E47" s="8" t="s">
        <v>144</v>
      </c>
      <c r="F47" s="17">
        <f>'Global Config'!D47</f>
        <v>550</v>
      </c>
      <c r="G47" s="8" t="s">
        <v>144</v>
      </c>
      <c r="H47" s="5" t="s">
        <v>101</v>
      </c>
      <c r="I47" s="5" t="s">
        <v>1069</v>
      </c>
      <c r="J47" s="29" t="b">
        <v>1</v>
      </c>
      <c r="K47" s="29" t="b">
        <v>1</v>
      </c>
      <c r="L47" s="17" t="str">
        <f>'Global Config'!K47</f>
        <v>OK</v>
      </c>
      <c r="M47" s="11" t="s">
        <v>263</v>
      </c>
    </row>
    <row r="48" spans="1:13" ht="36" customHeight="1">
      <c r="A48" s="45">
        <v>43</v>
      </c>
      <c r="B48" s="5" t="s">
        <v>1026</v>
      </c>
      <c r="C48" s="5" t="s">
        <v>1027</v>
      </c>
      <c r="D48" s="5" t="s">
        <v>265</v>
      </c>
      <c r="E48" s="8" t="s">
        <v>144</v>
      </c>
      <c r="F48" s="17">
        <f>'Global Config'!D48</f>
        <v>800</v>
      </c>
      <c r="G48" s="8" t="s">
        <v>144</v>
      </c>
      <c r="H48" s="5" t="s">
        <v>101</v>
      </c>
      <c r="I48" s="5" t="s">
        <v>1070</v>
      </c>
      <c r="J48" s="29" t="b">
        <v>1</v>
      </c>
      <c r="K48" s="29" t="b">
        <v>1</v>
      </c>
      <c r="L48" s="17" t="str">
        <f>'Global Config'!K48</f>
        <v>OK</v>
      </c>
      <c r="M48" s="11" t="s">
        <v>266</v>
      </c>
    </row>
    <row r="49" spans="1:13" ht="36" customHeight="1">
      <c r="A49" s="45">
        <v>44</v>
      </c>
      <c r="B49" s="5" t="s">
        <v>1026</v>
      </c>
      <c r="C49" s="5" t="s">
        <v>1027</v>
      </c>
      <c r="D49" s="5" t="s">
        <v>268</v>
      </c>
      <c r="E49" s="8" t="s">
        <v>144</v>
      </c>
      <c r="F49" s="17">
        <f>'Global Config'!D49</f>
        <v>250</v>
      </c>
      <c r="G49" s="8" t="s">
        <v>270</v>
      </c>
      <c r="H49" s="5" t="s">
        <v>101</v>
      </c>
      <c r="I49" s="5" t="s">
        <v>1071</v>
      </c>
      <c r="J49" s="29" t="b">
        <v>1</v>
      </c>
      <c r="K49" s="29" t="b">
        <v>1</v>
      </c>
      <c r="L49" s="17" t="str">
        <f>'Global Config'!K49</f>
        <v>OK</v>
      </c>
      <c r="M49" s="11" t="s">
        <v>269</v>
      </c>
    </row>
    <row r="50" spans="1:13" ht="36" customHeight="1">
      <c r="A50" s="45">
        <v>45</v>
      </c>
      <c r="B50" s="5" t="s">
        <v>1026</v>
      </c>
      <c r="C50" s="5" t="s">
        <v>1027</v>
      </c>
      <c r="D50" s="5" t="s">
        <v>272</v>
      </c>
      <c r="E50" s="8" t="s">
        <v>144</v>
      </c>
      <c r="F50" s="17">
        <f>'Global Config'!D50</f>
        <v>2500</v>
      </c>
      <c r="G50" s="8" t="s">
        <v>144</v>
      </c>
      <c r="H50" s="5" t="s">
        <v>101</v>
      </c>
      <c r="I50" s="5" t="s">
        <v>1072</v>
      </c>
      <c r="J50" s="29" t="b">
        <v>1</v>
      </c>
      <c r="K50" s="29" t="b">
        <v>1</v>
      </c>
      <c r="L50" s="17" t="str">
        <f>'Global Config'!K50</f>
        <v>OK</v>
      </c>
      <c r="M50" s="11" t="s">
        <v>273</v>
      </c>
    </row>
    <row r="51" spans="1:13" ht="36" customHeight="1">
      <c r="A51" s="45">
        <v>46</v>
      </c>
      <c r="B51" s="5" t="s">
        <v>1026</v>
      </c>
      <c r="C51" s="5" t="s">
        <v>1027</v>
      </c>
      <c r="D51" s="5" t="s">
        <v>275</v>
      </c>
      <c r="E51" s="8" t="s">
        <v>134</v>
      </c>
      <c r="F51" s="17">
        <f>'Global Config'!D51</f>
        <v>4</v>
      </c>
      <c r="G51" s="8" t="s">
        <v>277</v>
      </c>
      <c r="H51" s="5" t="s">
        <v>101</v>
      </c>
      <c r="I51" s="5" t="s">
        <v>1073</v>
      </c>
      <c r="J51" s="29" t="b">
        <v>1</v>
      </c>
      <c r="K51" s="29" t="b">
        <v>1</v>
      </c>
      <c r="L51" s="17" t="str">
        <f>'Global Config'!K51</f>
        <v>OK</v>
      </c>
      <c r="M51" s="11" t="s">
        <v>276</v>
      </c>
    </row>
    <row r="52" spans="1:13" ht="36" customHeight="1">
      <c r="A52" s="45">
        <v>47</v>
      </c>
      <c r="B52" s="5" t="s">
        <v>1026</v>
      </c>
      <c r="C52" s="5" t="s">
        <v>1027</v>
      </c>
      <c r="D52" s="5" t="s">
        <v>279</v>
      </c>
      <c r="E52" s="8" t="s">
        <v>134</v>
      </c>
      <c r="F52" s="17">
        <f>'Global Config'!D52</f>
        <v>5</v>
      </c>
      <c r="G52" s="8" t="s">
        <v>139</v>
      </c>
      <c r="H52" s="5" t="s">
        <v>101</v>
      </c>
      <c r="I52" s="5" t="s">
        <v>1074</v>
      </c>
      <c r="J52" s="29" t="b">
        <v>1</v>
      </c>
      <c r="K52" s="29" t="b">
        <v>1</v>
      </c>
      <c r="L52" s="17" t="str">
        <f>'Global Config'!K52</f>
        <v>OK</v>
      </c>
      <c r="M52" s="11" t="s">
        <v>280</v>
      </c>
    </row>
    <row r="53" spans="1:13" ht="36" customHeight="1">
      <c r="A53" s="45">
        <v>48</v>
      </c>
      <c r="B53" s="5" t="s">
        <v>1026</v>
      </c>
      <c r="C53" s="5" t="s">
        <v>1027</v>
      </c>
      <c r="D53" s="5" t="s">
        <v>282</v>
      </c>
      <c r="E53" s="8" t="s">
        <v>144</v>
      </c>
      <c r="F53" s="17">
        <f>'Global Config'!D53</f>
        <v>1000</v>
      </c>
      <c r="G53" s="8" t="s">
        <v>144</v>
      </c>
      <c r="H53" s="5" t="s">
        <v>101</v>
      </c>
      <c r="I53" s="5" t="s">
        <v>1075</v>
      </c>
      <c r="J53" s="29" t="b">
        <v>1</v>
      </c>
      <c r="K53" s="29" t="b">
        <v>1</v>
      </c>
      <c r="L53" s="17" t="str">
        <f>'Global Config'!K53</f>
        <v>OK</v>
      </c>
      <c r="M53" s="11" t="s">
        <v>284</v>
      </c>
    </row>
    <row r="54" spans="1:13" ht="36" customHeight="1">
      <c r="A54" s="45">
        <v>49</v>
      </c>
      <c r="B54" s="5" t="s">
        <v>1026</v>
      </c>
      <c r="C54" s="5" t="s">
        <v>1027</v>
      </c>
      <c r="D54" s="5" t="s">
        <v>286</v>
      </c>
      <c r="E54" s="8" t="s">
        <v>144</v>
      </c>
      <c r="F54" s="17">
        <f>'Global Config'!D54</f>
        <v>750</v>
      </c>
      <c r="G54" s="8" t="s">
        <v>144</v>
      </c>
      <c r="H54" s="5" t="s">
        <v>101</v>
      </c>
      <c r="I54" s="5" t="s">
        <v>1076</v>
      </c>
      <c r="J54" s="29" t="b">
        <v>1</v>
      </c>
      <c r="K54" s="29" t="b">
        <v>1</v>
      </c>
      <c r="L54" s="17" t="str">
        <f>'Global Config'!K54</f>
        <v>OK</v>
      </c>
      <c r="M54" s="11" t="s">
        <v>287</v>
      </c>
    </row>
    <row r="55" spans="1:13" ht="36" customHeight="1">
      <c r="A55" s="45">
        <v>50</v>
      </c>
      <c r="B55" s="5" t="s">
        <v>1026</v>
      </c>
      <c r="C55" s="5" t="s">
        <v>1027</v>
      </c>
      <c r="D55" s="5" t="s">
        <v>289</v>
      </c>
      <c r="E55" s="8" t="s">
        <v>144</v>
      </c>
      <c r="F55" s="17">
        <f>'Global Config'!D55</f>
        <v>400</v>
      </c>
      <c r="G55" s="8" t="s">
        <v>144</v>
      </c>
      <c r="H55" s="5" t="s">
        <v>101</v>
      </c>
      <c r="I55" s="5" t="s">
        <v>1077</v>
      </c>
      <c r="J55" s="29" t="b">
        <v>1</v>
      </c>
      <c r="K55" s="29" t="b">
        <v>1</v>
      </c>
      <c r="L55" s="17" t="str">
        <f>'Global Config'!K55</f>
        <v>OK</v>
      </c>
      <c r="M55" s="11" t="s">
        <v>290</v>
      </c>
    </row>
    <row r="56" spans="1:13" ht="36" customHeight="1">
      <c r="A56" s="45">
        <v>51</v>
      </c>
      <c r="B56" s="5" t="s">
        <v>1026</v>
      </c>
      <c r="C56" s="5" t="s">
        <v>1027</v>
      </c>
      <c r="D56" s="5" t="s">
        <v>292</v>
      </c>
      <c r="E56" s="8" t="s">
        <v>144</v>
      </c>
      <c r="F56" s="17">
        <f>'Global Config'!D56</f>
        <v>1100</v>
      </c>
      <c r="G56" s="8" t="s">
        <v>144</v>
      </c>
      <c r="H56" s="5" t="s">
        <v>101</v>
      </c>
      <c r="I56" s="5" t="s">
        <v>1078</v>
      </c>
      <c r="J56" s="29" t="b">
        <v>1</v>
      </c>
      <c r="K56" s="29" t="b">
        <v>1</v>
      </c>
      <c r="L56" s="17" t="str">
        <f>'Global Config'!K56</f>
        <v>OK</v>
      </c>
      <c r="M56" s="11" t="s">
        <v>293</v>
      </c>
    </row>
    <row r="57" spans="1:13" ht="36" customHeight="1">
      <c r="A57" s="45">
        <v>52</v>
      </c>
      <c r="B57" s="5" t="s">
        <v>1026</v>
      </c>
      <c r="C57" s="5" t="s">
        <v>1027</v>
      </c>
      <c r="D57" s="5" t="s">
        <v>295</v>
      </c>
      <c r="E57" s="8" t="s">
        <v>144</v>
      </c>
      <c r="F57" s="17">
        <f>'Global Config'!D57</f>
        <v>600</v>
      </c>
      <c r="G57" s="8" t="s">
        <v>144</v>
      </c>
      <c r="H57" s="5" t="s">
        <v>101</v>
      </c>
      <c r="I57" s="5" t="s">
        <v>1079</v>
      </c>
      <c r="J57" s="29" t="b">
        <v>1</v>
      </c>
      <c r="K57" s="29" t="b">
        <v>1</v>
      </c>
      <c r="L57" s="17" t="str">
        <f>'Global Config'!K57</f>
        <v>OK</v>
      </c>
      <c r="M57" s="11" t="s">
        <v>296</v>
      </c>
    </row>
    <row r="58" spans="1:13" ht="36" customHeight="1">
      <c r="A58" s="45">
        <v>53</v>
      </c>
      <c r="B58" s="5" t="s">
        <v>1026</v>
      </c>
      <c r="C58" s="5" t="s">
        <v>1027</v>
      </c>
      <c r="D58" s="5" t="s">
        <v>298</v>
      </c>
      <c r="E58" s="8" t="s">
        <v>144</v>
      </c>
      <c r="F58" s="17">
        <f>'Global Config'!D58</f>
        <v>600</v>
      </c>
      <c r="G58" s="8" t="s">
        <v>144</v>
      </c>
      <c r="H58" s="5" t="s">
        <v>101</v>
      </c>
      <c r="I58" s="5" t="s">
        <v>1080</v>
      </c>
      <c r="J58" s="29" t="b">
        <v>1</v>
      </c>
      <c r="K58" s="29" t="b">
        <v>1</v>
      </c>
      <c r="L58" s="17" t="str">
        <f>'Global Config'!K58</f>
        <v>OK</v>
      </c>
      <c r="M58" s="11" t="s">
        <v>299</v>
      </c>
    </row>
    <row r="59" spans="1:13" ht="36" customHeight="1">
      <c r="A59" s="45">
        <v>54</v>
      </c>
      <c r="B59" s="5" t="s">
        <v>1026</v>
      </c>
      <c r="C59" s="5" t="s">
        <v>1027</v>
      </c>
      <c r="D59" s="5" t="s">
        <v>300</v>
      </c>
      <c r="E59" s="8" t="s">
        <v>144</v>
      </c>
      <c r="F59" s="17">
        <f>'Global Config'!D59</f>
        <v>250</v>
      </c>
      <c r="G59" s="8" t="s">
        <v>144</v>
      </c>
      <c r="H59" s="5" t="s">
        <v>101</v>
      </c>
      <c r="I59" s="5" t="s">
        <v>1081</v>
      </c>
      <c r="J59" s="29" t="b">
        <v>1</v>
      </c>
      <c r="K59" s="29" t="b">
        <v>1</v>
      </c>
      <c r="L59" s="17" t="str">
        <f>'Global Config'!K59</f>
        <v>OK</v>
      </c>
      <c r="M59" s="11" t="s">
        <v>301</v>
      </c>
    </row>
    <row r="60" spans="1:13" ht="36" customHeight="1">
      <c r="A60" s="45">
        <v>55</v>
      </c>
      <c r="B60" s="5" t="s">
        <v>1026</v>
      </c>
      <c r="C60" s="5" t="s">
        <v>1027</v>
      </c>
      <c r="D60" s="5" t="s">
        <v>303</v>
      </c>
      <c r="E60" s="8" t="s">
        <v>144</v>
      </c>
      <c r="F60" s="17">
        <f>'Global Config'!D60</f>
        <v>0</v>
      </c>
      <c r="G60" s="8" t="s">
        <v>144</v>
      </c>
      <c r="H60" s="5" t="s">
        <v>101</v>
      </c>
      <c r="I60" s="5" t="s">
        <v>1082</v>
      </c>
      <c r="J60" s="29" t="b">
        <v>1</v>
      </c>
      <c r="K60" s="29" t="b">
        <v>1</v>
      </c>
      <c r="L60" s="17" t="str">
        <f>'Global Config'!K60</f>
        <v>OK</v>
      </c>
      <c r="M60" s="11" t="s">
        <v>304</v>
      </c>
    </row>
    <row r="61" spans="1:13" ht="36" customHeight="1">
      <c r="A61" s="45">
        <v>56</v>
      </c>
      <c r="B61" s="5" t="s">
        <v>1026</v>
      </c>
      <c r="C61" s="5" t="s">
        <v>1027</v>
      </c>
      <c r="D61" s="5" t="s">
        <v>306</v>
      </c>
      <c r="E61" s="8" t="s">
        <v>144</v>
      </c>
      <c r="F61" s="17">
        <f>'Global Config'!D61</f>
        <v>0</v>
      </c>
      <c r="G61" s="8" t="s">
        <v>144</v>
      </c>
      <c r="H61" s="5" t="s">
        <v>101</v>
      </c>
      <c r="I61" s="5" t="s">
        <v>1083</v>
      </c>
      <c r="J61" s="29" t="b">
        <v>1</v>
      </c>
      <c r="K61" s="29" t="b">
        <v>1</v>
      </c>
      <c r="L61" s="17" t="str">
        <f>'Global Config'!K61</f>
        <v>OK</v>
      </c>
      <c r="M61" s="11" t="s">
        <v>307</v>
      </c>
    </row>
    <row r="62" spans="1:13" ht="36" customHeight="1">
      <c r="A62" s="45">
        <v>57</v>
      </c>
      <c r="B62" s="5" t="s">
        <v>1026</v>
      </c>
      <c r="C62" s="5" t="s">
        <v>1027</v>
      </c>
      <c r="D62" s="5" t="s">
        <v>308</v>
      </c>
      <c r="E62" s="8" t="s">
        <v>144</v>
      </c>
      <c r="F62" s="17">
        <f>'Global Config'!D62</f>
        <v>350</v>
      </c>
      <c r="G62" s="8" t="s">
        <v>144</v>
      </c>
      <c r="H62" s="5" t="s">
        <v>101</v>
      </c>
      <c r="I62" s="5" t="s">
        <v>1084</v>
      </c>
      <c r="J62" s="29" t="b">
        <v>1</v>
      </c>
      <c r="K62" s="29" t="b">
        <v>1</v>
      </c>
      <c r="L62" s="17" t="str">
        <f>'Global Config'!K62</f>
        <v>OK</v>
      </c>
      <c r="M62" s="11" t="s">
        <v>310</v>
      </c>
    </row>
    <row r="63" spans="1:13" ht="36" customHeight="1">
      <c r="A63" s="45">
        <v>58</v>
      </c>
      <c r="B63" s="5" t="s">
        <v>1026</v>
      </c>
      <c r="C63" s="5" t="s">
        <v>1027</v>
      </c>
      <c r="D63" s="5" t="s">
        <v>312</v>
      </c>
      <c r="E63" s="8" t="s">
        <v>134</v>
      </c>
      <c r="F63" s="17">
        <f>'Global Config'!D63</f>
        <v>80</v>
      </c>
      <c r="G63" s="8" t="s">
        <v>314</v>
      </c>
      <c r="H63" s="5" t="s">
        <v>101</v>
      </c>
      <c r="I63" s="5" t="s">
        <v>1085</v>
      </c>
      <c r="J63" s="29" t="b">
        <v>1</v>
      </c>
      <c r="K63" s="29" t="b">
        <v>1</v>
      </c>
      <c r="L63" s="17" t="str">
        <f>'Global Config'!K63</f>
        <v>OK</v>
      </c>
      <c r="M63" s="11" t="s">
        <v>313</v>
      </c>
    </row>
    <row r="64" spans="1:13" ht="36" customHeight="1">
      <c r="A64" s="45">
        <v>59</v>
      </c>
      <c r="B64" s="5" t="s">
        <v>1026</v>
      </c>
      <c r="C64" s="5" t="s">
        <v>1027</v>
      </c>
      <c r="D64" s="5" t="s">
        <v>316</v>
      </c>
      <c r="E64" s="8" t="s">
        <v>134</v>
      </c>
      <c r="F64" s="17">
        <f>'Global Config'!D64</f>
        <v>40</v>
      </c>
      <c r="G64" s="8" t="s">
        <v>314</v>
      </c>
      <c r="H64" s="5" t="s">
        <v>101</v>
      </c>
      <c r="I64" s="5" t="s">
        <v>1086</v>
      </c>
      <c r="J64" s="29" t="b">
        <v>1</v>
      </c>
      <c r="K64" s="29" t="b">
        <v>1</v>
      </c>
      <c r="L64" s="17" t="str">
        <f>'Global Config'!K64</f>
        <v>OK</v>
      </c>
      <c r="M64" s="11" t="s">
        <v>317</v>
      </c>
    </row>
    <row r="65" spans="1:13" ht="36" customHeight="1">
      <c r="A65" s="45">
        <v>60</v>
      </c>
      <c r="B65" s="5" t="s">
        <v>1026</v>
      </c>
      <c r="C65" s="5" t="s">
        <v>1027</v>
      </c>
      <c r="D65" s="5" t="s">
        <v>319</v>
      </c>
      <c r="E65" s="8" t="s">
        <v>144</v>
      </c>
      <c r="F65" s="17">
        <f>'Global Config'!D65</f>
        <v>350</v>
      </c>
      <c r="G65" s="8" t="s">
        <v>144</v>
      </c>
      <c r="H65" s="5" t="s">
        <v>101</v>
      </c>
      <c r="I65" s="5" t="s">
        <v>1087</v>
      </c>
      <c r="J65" s="29" t="b">
        <v>1</v>
      </c>
      <c r="K65" s="29" t="b">
        <v>1</v>
      </c>
      <c r="L65" s="17" t="str">
        <f>'Global Config'!K65</f>
        <v>OK</v>
      </c>
      <c r="M65" s="11" t="s">
        <v>320</v>
      </c>
    </row>
    <row r="66" spans="1:13" ht="36" customHeight="1">
      <c r="A66" s="45">
        <v>61</v>
      </c>
      <c r="B66" s="5" t="s">
        <v>1026</v>
      </c>
      <c r="C66" s="5" t="s">
        <v>1027</v>
      </c>
      <c r="D66" s="5" t="s">
        <v>322</v>
      </c>
      <c r="E66" s="8" t="s">
        <v>144</v>
      </c>
      <c r="F66" s="17">
        <f>'Global Config'!D66</f>
        <v>1500</v>
      </c>
      <c r="G66" s="8" t="s">
        <v>144</v>
      </c>
      <c r="H66" s="5" t="s">
        <v>101</v>
      </c>
      <c r="I66" s="5" t="s">
        <v>1088</v>
      </c>
      <c r="J66" s="29" t="b">
        <v>1</v>
      </c>
      <c r="K66" s="29" t="b">
        <v>1</v>
      </c>
      <c r="L66" s="17" t="str">
        <f>'Global Config'!K66</f>
        <v>OK</v>
      </c>
      <c r="M66" s="11" t="s">
        <v>323</v>
      </c>
    </row>
    <row r="67" spans="1:13" ht="36" customHeight="1">
      <c r="A67" s="45">
        <v>62</v>
      </c>
      <c r="B67" s="5" t="s">
        <v>1026</v>
      </c>
      <c r="C67" s="5" t="s">
        <v>1027</v>
      </c>
      <c r="D67" s="5" t="s">
        <v>325</v>
      </c>
      <c r="E67" s="8" t="s">
        <v>134</v>
      </c>
      <c r="F67" s="17">
        <f>'Global Config'!D67</f>
        <v>250</v>
      </c>
      <c r="G67" s="8" t="s">
        <v>314</v>
      </c>
      <c r="H67" s="5" t="s">
        <v>101</v>
      </c>
      <c r="I67" s="5" t="s">
        <v>1089</v>
      </c>
      <c r="J67" s="29" t="b">
        <v>1</v>
      </c>
      <c r="K67" s="29" t="b">
        <v>1</v>
      </c>
      <c r="L67" s="17" t="str">
        <f>'Global Config'!K67</f>
        <v>OK</v>
      </c>
      <c r="M67" s="11" t="s">
        <v>326</v>
      </c>
    </row>
    <row r="68" spans="1:13" ht="36" customHeight="1">
      <c r="A68" s="45">
        <v>63</v>
      </c>
      <c r="B68" s="5" t="s">
        <v>1026</v>
      </c>
      <c r="C68" s="5" t="s">
        <v>1027</v>
      </c>
      <c r="D68" s="5" t="s">
        <v>328</v>
      </c>
      <c r="E68" s="8" t="s">
        <v>134</v>
      </c>
      <c r="F68" s="17">
        <f>'Global Config'!D68</f>
        <v>550</v>
      </c>
      <c r="G68" s="8" t="s">
        <v>314</v>
      </c>
      <c r="H68" s="5" t="s">
        <v>101</v>
      </c>
      <c r="I68" s="5" t="s">
        <v>1090</v>
      </c>
      <c r="J68" s="29" t="b">
        <v>1</v>
      </c>
      <c r="K68" s="29" t="b">
        <v>1</v>
      </c>
      <c r="L68" s="17" t="str">
        <f>'Global Config'!K68</f>
        <v>OK</v>
      </c>
      <c r="M68" s="11" t="s">
        <v>329</v>
      </c>
    </row>
    <row r="69" spans="1:13" ht="36" customHeight="1">
      <c r="A69" s="45">
        <v>64</v>
      </c>
      <c r="B69" s="5" t="s">
        <v>1026</v>
      </c>
      <c r="C69" s="5" t="s">
        <v>1027</v>
      </c>
      <c r="D69" s="5" t="s">
        <v>331</v>
      </c>
      <c r="E69" s="8" t="s">
        <v>134</v>
      </c>
      <c r="F69" s="17">
        <f>'Global Config'!D69</f>
        <v>800</v>
      </c>
      <c r="G69" s="8" t="s">
        <v>314</v>
      </c>
      <c r="H69" s="5" t="s">
        <v>101</v>
      </c>
      <c r="I69" s="5" t="s">
        <v>1091</v>
      </c>
      <c r="J69" s="29" t="b">
        <v>1</v>
      </c>
      <c r="K69" s="29" t="b">
        <v>1</v>
      </c>
      <c r="L69" s="17" t="str">
        <f>'Global Config'!K69</f>
        <v>OK</v>
      </c>
      <c r="M69" s="11" t="s">
        <v>332</v>
      </c>
    </row>
    <row r="70" spans="1:13" ht="36" customHeight="1">
      <c r="A70" s="45">
        <v>65</v>
      </c>
      <c r="B70" s="5" t="s">
        <v>1026</v>
      </c>
      <c r="C70" s="5" t="s">
        <v>1027</v>
      </c>
      <c r="D70" s="5" t="s">
        <v>334</v>
      </c>
      <c r="E70" s="8" t="s">
        <v>144</v>
      </c>
      <c r="F70" s="17">
        <f>'Global Config'!D70</f>
        <v>100</v>
      </c>
      <c r="G70" s="8" t="s">
        <v>337</v>
      </c>
      <c r="H70" s="5" t="s">
        <v>101</v>
      </c>
      <c r="I70" s="5" t="s">
        <v>1092</v>
      </c>
      <c r="J70" s="29" t="b">
        <v>1</v>
      </c>
      <c r="K70" s="29" t="b">
        <v>1</v>
      </c>
      <c r="L70" s="17" t="str">
        <f>'Global Config'!K70</f>
        <v>OK</v>
      </c>
      <c r="M70" s="11" t="s">
        <v>336</v>
      </c>
    </row>
    <row r="71" spans="1:13" ht="36" customHeight="1">
      <c r="A71" s="45">
        <v>66</v>
      </c>
      <c r="B71" s="5" t="s">
        <v>1026</v>
      </c>
      <c r="C71" s="5" t="s">
        <v>1027</v>
      </c>
      <c r="D71" s="5" t="s">
        <v>339</v>
      </c>
      <c r="E71" s="8" t="s">
        <v>134</v>
      </c>
      <c r="F71" s="17">
        <f>'Global Config'!D71</f>
        <v>180</v>
      </c>
      <c r="G71" s="8" t="s">
        <v>314</v>
      </c>
      <c r="H71" s="5" t="s">
        <v>101</v>
      </c>
      <c r="I71" s="5" t="s">
        <v>1093</v>
      </c>
      <c r="J71" s="29" t="b">
        <v>1</v>
      </c>
      <c r="K71" s="29" t="b">
        <v>1</v>
      </c>
      <c r="L71" s="17" t="str">
        <f>'Global Config'!K71</f>
        <v>OK</v>
      </c>
      <c r="M71" s="11" t="s">
        <v>340</v>
      </c>
    </row>
    <row r="72" spans="1:13" ht="36" customHeight="1">
      <c r="A72" s="45">
        <v>67</v>
      </c>
      <c r="B72" s="5" t="s">
        <v>1026</v>
      </c>
      <c r="C72" s="5" t="s">
        <v>1027</v>
      </c>
      <c r="D72" s="5" t="s">
        <v>342</v>
      </c>
      <c r="E72" s="8" t="s">
        <v>134</v>
      </c>
      <c r="F72" s="17">
        <f>'Global Config'!D72</f>
        <v>100</v>
      </c>
      <c r="G72" s="8" t="s">
        <v>314</v>
      </c>
      <c r="H72" s="5" t="s">
        <v>101</v>
      </c>
      <c r="I72" s="5" t="s">
        <v>1094</v>
      </c>
      <c r="J72" s="29" t="b">
        <v>1</v>
      </c>
      <c r="K72" s="29" t="b">
        <v>1</v>
      </c>
      <c r="L72" s="17" t="str">
        <f>'Global Config'!K72</f>
        <v>OK</v>
      </c>
      <c r="M72" s="11" t="s">
        <v>343</v>
      </c>
    </row>
    <row r="73" spans="1:13" ht="36" customHeight="1">
      <c r="A73" s="45">
        <v>68</v>
      </c>
      <c r="B73" s="5" t="s">
        <v>1026</v>
      </c>
      <c r="C73" s="5" t="s">
        <v>1027</v>
      </c>
      <c r="D73" s="5" t="s">
        <v>345</v>
      </c>
      <c r="E73" s="8" t="s">
        <v>134</v>
      </c>
      <c r="F73" s="17">
        <f>'Global Config'!D73</f>
        <v>20</v>
      </c>
      <c r="G73" s="8" t="s">
        <v>139</v>
      </c>
      <c r="H73" s="5" t="s">
        <v>101</v>
      </c>
      <c r="I73" s="5" t="s">
        <v>1095</v>
      </c>
      <c r="J73" s="29" t="b">
        <v>1</v>
      </c>
      <c r="K73" s="29" t="b">
        <v>1</v>
      </c>
      <c r="L73" s="17" t="str">
        <f>'Global Config'!K73</f>
        <v>OK</v>
      </c>
      <c r="M73" s="11" t="s">
        <v>346</v>
      </c>
    </row>
    <row r="74" spans="1:13" ht="36" customHeight="1">
      <c r="A74" s="45">
        <v>69</v>
      </c>
      <c r="B74" s="5" t="s">
        <v>1026</v>
      </c>
      <c r="C74" s="5" t="s">
        <v>1027</v>
      </c>
      <c r="D74" s="5" t="s">
        <v>348</v>
      </c>
      <c r="E74" s="8" t="s">
        <v>134</v>
      </c>
      <c r="F74" s="17">
        <f>'Global Config'!D74</f>
        <v>20</v>
      </c>
      <c r="G74" s="8" t="s">
        <v>350</v>
      </c>
      <c r="H74" s="5" t="s">
        <v>101</v>
      </c>
      <c r="I74" s="5" t="s">
        <v>1096</v>
      </c>
      <c r="J74" s="29" t="b">
        <v>1</v>
      </c>
      <c r="K74" s="29" t="b">
        <v>1</v>
      </c>
      <c r="L74" s="17" t="str">
        <f>'Global Config'!K74</f>
        <v>OK</v>
      </c>
      <c r="M74" s="11" t="s">
        <v>349</v>
      </c>
    </row>
    <row r="75" spans="1:13" ht="36" customHeight="1">
      <c r="A75" s="45">
        <v>70</v>
      </c>
      <c r="B75" s="5" t="s">
        <v>1026</v>
      </c>
      <c r="C75" s="5" t="s">
        <v>1027</v>
      </c>
      <c r="D75" s="5" t="s">
        <v>352</v>
      </c>
      <c r="E75" s="8" t="s">
        <v>134</v>
      </c>
      <c r="F75" s="17">
        <f>'Global Config'!D75</f>
        <v>300</v>
      </c>
      <c r="G75" s="8" t="s">
        <v>314</v>
      </c>
      <c r="H75" s="5" t="s">
        <v>101</v>
      </c>
      <c r="I75" s="5" t="s">
        <v>1097</v>
      </c>
      <c r="J75" s="29" t="b">
        <v>1</v>
      </c>
      <c r="K75" s="29" t="b">
        <v>1</v>
      </c>
      <c r="L75" s="17" t="str">
        <f>'Global Config'!K75</f>
        <v>OK</v>
      </c>
      <c r="M75" s="11" t="s">
        <v>353</v>
      </c>
    </row>
    <row r="76" spans="1:13" ht="36" customHeight="1">
      <c r="A76" s="45">
        <v>71</v>
      </c>
      <c r="B76" s="5" t="s">
        <v>1026</v>
      </c>
      <c r="C76" s="5" t="s">
        <v>1027</v>
      </c>
      <c r="D76" s="5" t="s">
        <v>355</v>
      </c>
      <c r="E76" s="8" t="s">
        <v>134</v>
      </c>
      <c r="F76" s="17">
        <f>'Global Config'!D76</f>
        <v>250</v>
      </c>
      <c r="G76" s="8" t="s">
        <v>314</v>
      </c>
      <c r="H76" s="5" t="s">
        <v>101</v>
      </c>
      <c r="I76" s="5" t="s">
        <v>1098</v>
      </c>
      <c r="J76" s="29" t="b">
        <v>1</v>
      </c>
      <c r="K76" s="29" t="b">
        <v>1</v>
      </c>
      <c r="L76" s="17" t="str">
        <f>'Global Config'!K76</f>
        <v>OK</v>
      </c>
      <c r="M76" s="11" t="s">
        <v>356</v>
      </c>
    </row>
    <row r="77" spans="1:13" ht="36" customHeight="1">
      <c r="A77" s="45">
        <v>72</v>
      </c>
      <c r="B77" s="5" t="s">
        <v>1026</v>
      </c>
      <c r="C77" s="5" t="s">
        <v>1027</v>
      </c>
      <c r="D77" s="5" t="s">
        <v>358</v>
      </c>
      <c r="E77" s="8" t="s">
        <v>134</v>
      </c>
      <c r="F77" s="17">
        <f>'Global Config'!D77</f>
        <v>550</v>
      </c>
      <c r="G77" s="8" t="s">
        <v>314</v>
      </c>
      <c r="H77" s="5" t="s">
        <v>101</v>
      </c>
      <c r="I77" s="5" t="s">
        <v>1099</v>
      </c>
      <c r="J77" s="29" t="b">
        <v>1</v>
      </c>
      <c r="K77" s="29" t="b">
        <v>1</v>
      </c>
      <c r="L77" s="17" t="str">
        <f>'Global Config'!K77</f>
        <v>OK</v>
      </c>
      <c r="M77" s="11" t="s">
        <v>359</v>
      </c>
    </row>
    <row r="78" spans="1:13" ht="36" customHeight="1">
      <c r="A78" s="45">
        <v>73</v>
      </c>
      <c r="B78" s="5" t="s">
        <v>1026</v>
      </c>
      <c r="C78" s="5" t="s">
        <v>1027</v>
      </c>
      <c r="D78" s="5" t="s">
        <v>360</v>
      </c>
      <c r="E78" s="8" t="s">
        <v>134</v>
      </c>
      <c r="F78" s="17">
        <f>'Global Config'!D78</f>
        <v>800</v>
      </c>
      <c r="G78" s="8" t="s">
        <v>314</v>
      </c>
      <c r="H78" s="5" t="s">
        <v>101</v>
      </c>
      <c r="I78" s="5" t="s">
        <v>1100</v>
      </c>
      <c r="J78" s="29" t="b">
        <v>1</v>
      </c>
      <c r="K78" s="29" t="b">
        <v>1</v>
      </c>
      <c r="L78" s="17" t="str">
        <f>'Global Config'!K78</f>
        <v>OK</v>
      </c>
      <c r="M78" s="11" t="s">
        <v>361</v>
      </c>
    </row>
    <row r="79" spans="1:13" ht="36" customHeight="1">
      <c r="A79" s="45">
        <v>74</v>
      </c>
      <c r="B79" s="5" t="s">
        <v>1026</v>
      </c>
      <c r="C79" s="5" t="s">
        <v>1027</v>
      </c>
      <c r="D79" s="5" t="s">
        <v>362</v>
      </c>
      <c r="E79" s="8" t="s">
        <v>134</v>
      </c>
      <c r="F79" s="17">
        <f>'Global Config'!D79</f>
        <v>150</v>
      </c>
      <c r="G79" s="8" t="s">
        <v>314</v>
      </c>
      <c r="H79" s="5" t="s">
        <v>101</v>
      </c>
      <c r="I79" s="5" t="s">
        <v>1101</v>
      </c>
      <c r="J79" s="29" t="b">
        <v>1</v>
      </c>
      <c r="K79" s="29" t="b">
        <v>1</v>
      </c>
      <c r="L79" s="17" t="str">
        <f>'Global Config'!K79</f>
        <v>OK</v>
      </c>
      <c r="M79" s="11" t="s">
        <v>364</v>
      </c>
    </row>
    <row r="80" spans="1:13" ht="36" customHeight="1">
      <c r="A80" s="45">
        <v>75</v>
      </c>
      <c r="B80" s="5" t="s">
        <v>1026</v>
      </c>
      <c r="C80" s="5" t="s">
        <v>1027</v>
      </c>
      <c r="D80" s="5" t="s">
        <v>365</v>
      </c>
      <c r="E80" s="8" t="s">
        <v>134</v>
      </c>
      <c r="F80" s="17">
        <f>'Global Config'!D80</f>
        <v>120</v>
      </c>
      <c r="G80" s="8" t="s">
        <v>314</v>
      </c>
      <c r="H80" s="5" t="s">
        <v>101</v>
      </c>
      <c r="I80" s="5" t="s">
        <v>1102</v>
      </c>
      <c r="J80" s="29" t="b">
        <v>1</v>
      </c>
      <c r="K80" s="29" t="b">
        <v>1</v>
      </c>
      <c r="L80" s="17" t="str">
        <f>'Global Config'!K80</f>
        <v>OK</v>
      </c>
      <c r="M80" s="11" t="s">
        <v>366</v>
      </c>
    </row>
    <row r="81" spans="1:13" ht="36" customHeight="1">
      <c r="A81" s="45">
        <v>76</v>
      </c>
      <c r="B81" s="5" t="s">
        <v>1026</v>
      </c>
      <c r="C81" s="5" t="s">
        <v>1027</v>
      </c>
      <c r="D81" s="5" t="s">
        <v>368</v>
      </c>
      <c r="E81" s="8" t="s">
        <v>134</v>
      </c>
      <c r="F81" s="17">
        <f>'Global Config'!D81</f>
        <v>180</v>
      </c>
      <c r="G81" s="8" t="s">
        <v>314</v>
      </c>
      <c r="H81" s="5" t="s">
        <v>101</v>
      </c>
      <c r="I81" s="5" t="s">
        <v>1103</v>
      </c>
      <c r="J81" s="29" t="b">
        <v>1</v>
      </c>
      <c r="K81" s="29" t="b">
        <v>1</v>
      </c>
      <c r="L81" s="17" t="str">
        <f>'Global Config'!K81</f>
        <v>OK</v>
      </c>
      <c r="M81" s="11" t="s">
        <v>369</v>
      </c>
    </row>
    <row r="82" spans="1:13" ht="36" customHeight="1">
      <c r="A82" s="45">
        <v>77</v>
      </c>
      <c r="B82" s="5" t="s">
        <v>1026</v>
      </c>
      <c r="C82" s="5" t="s">
        <v>1027</v>
      </c>
      <c r="D82" s="5" t="s">
        <v>371</v>
      </c>
      <c r="E82" s="8" t="s">
        <v>134</v>
      </c>
      <c r="F82" s="17">
        <f>'Global Config'!D82</f>
        <v>20</v>
      </c>
      <c r="G82" s="8" t="s">
        <v>314</v>
      </c>
      <c r="H82" s="5" t="s">
        <v>101</v>
      </c>
      <c r="I82" s="5" t="s">
        <v>1104</v>
      </c>
      <c r="J82" s="29" t="b">
        <v>1</v>
      </c>
      <c r="K82" s="29" t="b">
        <v>1</v>
      </c>
      <c r="L82" s="17" t="str">
        <f>'Global Config'!K82</f>
        <v>OK</v>
      </c>
      <c r="M82" s="11" t="s">
        <v>372</v>
      </c>
    </row>
    <row r="83" spans="1:13" ht="36" customHeight="1">
      <c r="A83" s="45">
        <v>78</v>
      </c>
      <c r="B83" s="5" t="s">
        <v>1026</v>
      </c>
      <c r="C83" s="5" t="s">
        <v>1027</v>
      </c>
      <c r="D83" s="5" t="s">
        <v>374</v>
      </c>
      <c r="E83" s="8" t="s">
        <v>134</v>
      </c>
      <c r="F83" s="17">
        <f>'Global Config'!D83</f>
        <v>5</v>
      </c>
      <c r="G83" s="8" t="s">
        <v>139</v>
      </c>
      <c r="H83" s="5" t="s">
        <v>101</v>
      </c>
      <c r="I83" s="5" t="s">
        <v>1105</v>
      </c>
      <c r="J83" s="29" t="b">
        <v>1</v>
      </c>
      <c r="K83" s="29" t="b">
        <v>1</v>
      </c>
      <c r="L83" s="17" t="str">
        <f>'Global Config'!K83</f>
        <v>OK</v>
      </c>
      <c r="M83" s="11" t="s">
        <v>375</v>
      </c>
    </row>
    <row r="84" spans="1:13" ht="36" customHeight="1">
      <c r="A84" s="45">
        <v>79</v>
      </c>
      <c r="B84" s="5" t="s">
        <v>1026</v>
      </c>
      <c r="C84" s="5" t="s">
        <v>1027</v>
      </c>
      <c r="D84" s="5" t="s">
        <v>377</v>
      </c>
      <c r="E84" s="8" t="s">
        <v>134</v>
      </c>
      <c r="F84" s="17">
        <f>'Global Config'!D84</f>
        <v>20</v>
      </c>
      <c r="G84" s="8" t="s">
        <v>139</v>
      </c>
      <c r="H84" s="5" t="s">
        <v>101</v>
      </c>
      <c r="I84" s="5" t="s">
        <v>1106</v>
      </c>
      <c r="J84" s="29" t="b">
        <v>1</v>
      </c>
      <c r="K84" s="29" t="b">
        <v>1</v>
      </c>
      <c r="L84" s="17" t="str">
        <f>'Global Config'!K84</f>
        <v>OK</v>
      </c>
      <c r="M84" s="11" t="s">
        <v>378</v>
      </c>
    </row>
    <row r="85" spans="1:13" ht="36" customHeight="1">
      <c r="A85" s="45">
        <v>80</v>
      </c>
      <c r="B85" s="5" t="s">
        <v>1026</v>
      </c>
      <c r="C85" s="5" t="s">
        <v>1027</v>
      </c>
      <c r="D85" s="5" t="s">
        <v>380</v>
      </c>
      <c r="E85" s="8" t="s">
        <v>134</v>
      </c>
      <c r="F85" s="17">
        <f>'Global Config'!D85</f>
        <v>15</v>
      </c>
      <c r="G85" s="8" t="s">
        <v>350</v>
      </c>
      <c r="H85" s="5" t="s">
        <v>101</v>
      </c>
      <c r="I85" s="5" t="s">
        <v>1107</v>
      </c>
      <c r="J85" s="29" t="b">
        <v>1</v>
      </c>
      <c r="K85" s="29" t="b">
        <v>1</v>
      </c>
      <c r="L85" s="17" t="str">
        <f>'Global Config'!K85</f>
        <v>OK</v>
      </c>
      <c r="M85" s="11" t="s">
        <v>381</v>
      </c>
    </row>
    <row r="86" spans="1:13" ht="36" customHeight="1">
      <c r="A86" s="45">
        <v>81</v>
      </c>
      <c r="B86" s="5" t="s">
        <v>1026</v>
      </c>
      <c r="C86" s="5" t="s">
        <v>1027</v>
      </c>
      <c r="D86" s="5" t="s">
        <v>383</v>
      </c>
      <c r="E86" s="8" t="s">
        <v>134</v>
      </c>
      <c r="F86" s="17">
        <f>'Global Config'!D86</f>
        <v>250</v>
      </c>
      <c r="G86" s="8" t="s">
        <v>314</v>
      </c>
      <c r="H86" s="5" t="s">
        <v>101</v>
      </c>
      <c r="I86" s="5" t="s">
        <v>1108</v>
      </c>
      <c r="J86" s="29" t="b">
        <v>1</v>
      </c>
      <c r="K86" s="29" t="b">
        <v>1</v>
      </c>
      <c r="L86" s="17" t="str">
        <f>'Global Config'!K86</f>
        <v>OK</v>
      </c>
      <c r="M86" s="11" t="s">
        <v>384</v>
      </c>
    </row>
    <row r="87" spans="1:13" ht="36" customHeight="1">
      <c r="A87" s="45">
        <v>82</v>
      </c>
      <c r="B87" s="5" t="s">
        <v>1026</v>
      </c>
      <c r="C87" s="5" t="s">
        <v>1027</v>
      </c>
      <c r="D87" s="5" t="s">
        <v>385</v>
      </c>
      <c r="E87" s="8" t="s">
        <v>134</v>
      </c>
      <c r="F87" s="17">
        <f>'Global Config'!D87</f>
        <v>250</v>
      </c>
      <c r="G87" s="8" t="s">
        <v>314</v>
      </c>
      <c r="H87" s="5" t="s">
        <v>101</v>
      </c>
      <c r="I87" s="5" t="s">
        <v>1109</v>
      </c>
      <c r="J87" s="29" t="b">
        <v>1</v>
      </c>
      <c r="K87" s="29" t="b">
        <v>1</v>
      </c>
      <c r="L87" s="17" t="str">
        <f>'Global Config'!K87</f>
        <v>OK</v>
      </c>
      <c r="M87" s="11" t="s">
        <v>386</v>
      </c>
    </row>
    <row r="88" spans="1:13" ht="36" customHeight="1">
      <c r="A88" s="45">
        <v>83</v>
      </c>
      <c r="B88" s="5" t="s">
        <v>1026</v>
      </c>
      <c r="C88" s="5" t="s">
        <v>1027</v>
      </c>
      <c r="D88" s="5" t="s">
        <v>388</v>
      </c>
      <c r="E88" s="8" t="s">
        <v>134</v>
      </c>
      <c r="F88" s="17">
        <f>'Global Config'!D88</f>
        <v>550</v>
      </c>
      <c r="G88" s="8" t="s">
        <v>314</v>
      </c>
      <c r="H88" s="5" t="s">
        <v>101</v>
      </c>
      <c r="I88" s="5" t="s">
        <v>1110</v>
      </c>
      <c r="J88" s="29" t="b">
        <v>1</v>
      </c>
      <c r="K88" s="29" t="b">
        <v>1</v>
      </c>
      <c r="L88" s="17" t="str">
        <f>'Global Config'!K88</f>
        <v>OK</v>
      </c>
      <c r="M88" s="11" t="s">
        <v>389</v>
      </c>
    </row>
    <row r="89" spans="1:13" ht="36" customHeight="1">
      <c r="A89" s="45">
        <v>84</v>
      </c>
      <c r="B89" s="5" t="s">
        <v>1026</v>
      </c>
      <c r="C89" s="5" t="s">
        <v>1027</v>
      </c>
      <c r="D89" s="5" t="s">
        <v>390</v>
      </c>
      <c r="E89" s="8" t="s">
        <v>134</v>
      </c>
      <c r="F89" s="17">
        <f>'Global Config'!D89</f>
        <v>800</v>
      </c>
      <c r="G89" s="8" t="s">
        <v>314</v>
      </c>
      <c r="H89" s="5" t="s">
        <v>101</v>
      </c>
      <c r="I89" s="5" t="s">
        <v>1111</v>
      </c>
      <c r="J89" s="29" t="b">
        <v>1</v>
      </c>
      <c r="K89" s="29" t="b">
        <v>1</v>
      </c>
      <c r="L89" s="17" t="str">
        <f>'Global Config'!K89</f>
        <v>OK</v>
      </c>
      <c r="M89" s="11" t="s">
        <v>391</v>
      </c>
    </row>
    <row r="90" spans="1:13" ht="36" customHeight="1">
      <c r="A90" s="45">
        <v>85</v>
      </c>
      <c r="B90" s="5" t="s">
        <v>1112</v>
      </c>
      <c r="C90" s="5" t="s">
        <v>417</v>
      </c>
      <c r="D90" s="5" t="s">
        <v>1113</v>
      </c>
      <c r="E90" s="8" t="s">
        <v>118</v>
      </c>
      <c r="F90" s="17" t="str">
        <f>'Fighter Stats'!A6</f>
        <v>bear</v>
      </c>
      <c r="G90" s="8"/>
      <c r="H90" s="5" t="s">
        <v>392</v>
      </c>
      <c r="I90" s="5" t="s">
        <v>1114</v>
      </c>
      <c r="J90" s="29" t="b">
        <v>1</v>
      </c>
      <c r="K90" s="29" t="b">
        <v>1</v>
      </c>
      <c r="L90" s="17" t="str">
        <f>'Fighter Stats'!AA6</f>
        <v>OK</v>
      </c>
      <c r="M90" s="11" t="s">
        <v>1115</v>
      </c>
    </row>
    <row r="91" spans="1:13" ht="36" customHeight="1">
      <c r="A91" s="45">
        <v>86</v>
      </c>
      <c r="B91" s="5" t="s">
        <v>1112</v>
      </c>
      <c r="C91" s="5" t="s">
        <v>417</v>
      </c>
      <c r="D91" s="5" t="s">
        <v>1116</v>
      </c>
      <c r="E91" s="8" t="s">
        <v>118</v>
      </c>
      <c r="F91" s="17" t="str">
        <f>'Fighter Stats'!C6</f>
        <v>rage</v>
      </c>
      <c r="G91" s="8"/>
      <c r="H91" s="5" t="s">
        <v>392</v>
      </c>
      <c r="I91" s="5" t="s">
        <v>1117</v>
      </c>
      <c r="J91" s="29" t="b">
        <v>1</v>
      </c>
      <c r="K91" s="29" t="b">
        <v>1</v>
      </c>
      <c r="L91" s="17" t="str">
        <f>'Fighter Stats'!AA6</f>
        <v>OK</v>
      </c>
      <c r="M91" s="11" t="s">
        <v>1118</v>
      </c>
    </row>
    <row r="92" spans="1:13" ht="36" customHeight="1">
      <c r="A92" s="45">
        <v>87</v>
      </c>
      <c r="B92" s="5" t="s">
        <v>1112</v>
      </c>
      <c r="C92" s="5" t="s">
        <v>417</v>
      </c>
      <c r="D92" s="5" t="s">
        <v>1119</v>
      </c>
      <c r="E92" s="8" t="s">
        <v>134</v>
      </c>
      <c r="F92" s="17">
        <f>'Fighter Stats'!D6</f>
        <v>1650</v>
      </c>
      <c r="G92" s="8"/>
      <c r="H92" s="5" t="s">
        <v>392</v>
      </c>
      <c r="I92" s="5" t="s">
        <v>1028</v>
      </c>
      <c r="J92" s="29" t="b">
        <v>1</v>
      </c>
      <c r="K92" s="29" t="b">
        <v>1</v>
      </c>
      <c r="L92" s="17" t="str">
        <f>'Fighter Stats'!AA6</f>
        <v>OK</v>
      </c>
      <c r="M92" s="11" t="s">
        <v>1120</v>
      </c>
    </row>
    <row r="93" spans="1:13" ht="36" customHeight="1">
      <c r="A93" s="45">
        <v>88</v>
      </c>
      <c r="B93" s="5" t="s">
        <v>1112</v>
      </c>
      <c r="C93" s="5" t="s">
        <v>417</v>
      </c>
      <c r="D93" s="5" t="s">
        <v>1121</v>
      </c>
      <c r="E93" s="8" t="s">
        <v>134</v>
      </c>
      <c r="F93" s="17">
        <f>'Fighter Stats'!E6</f>
        <v>130</v>
      </c>
      <c r="G93" s="8"/>
      <c r="H93" s="5" t="s">
        <v>392</v>
      </c>
      <c r="I93" s="5" t="s">
        <v>1122</v>
      </c>
      <c r="J93" s="29" t="b">
        <v>1</v>
      </c>
      <c r="K93" s="29" t="b">
        <v>1</v>
      </c>
      <c r="L93" s="17" t="str">
        <f>'Fighter Stats'!AA6</f>
        <v>OK</v>
      </c>
      <c r="M93" s="11" t="s">
        <v>1123</v>
      </c>
    </row>
    <row r="94" spans="1:13" ht="36" customHeight="1">
      <c r="A94" s="45">
        <v>89</v>
      </c>
      <c r="B94" s="5" t="s">
        <v>1112</v>
      </c>
      <c r="C94" s="5" t="s">
        <v>417</v>
      </c>
      <c r="D94" s="5" t="s">
        <v>1124</v>
      </c>
      <c r="E94" s="8" t="s">
        <v>134</v>
      </c>
      <c r="F94" s="17">
        <f>'Fighter Stats'!F6</f>
        <v>75</v>
      </c>
      <c r="G94" s="8"/>
      <c r="H94" s="5" t="s">
        <v>392</v>
      </c>
      <c r="I94" s="5" t="s">
        <v>1125</v>
      </c>
      <c r="J94" s="29" t="b">
        <v>1</v>
      </c>
      <c r="K94" s="29" t="b">
        <v>1</v>
      </c>
      <c r="L94" s="17" t="str">
        <f>'Fighter Stats'!AA6</f>
        <v>OK</v>
      </c>
      <c r="M94" s="11" t="s">
        <v>1126</v>
      </c>
    </row>
    <row r="95" spans="1:13" ht="36" customHeight="1">
      <c r="A95" s="45">
        <v>90</v>
      </c>
      <c r="B95" s="5" t="s">
        <v>1112</v>
      </c>
      <c r="C95" s="5" t="s">
        <v>417</v>
      </c>
      <c r="D95" s="5" t="s">
        <v>1127</v>
      </c>
      <c r="E95" s="8" t="s">
        <v>134</v>
      </c>
      <c r="F95" s="17">
        <f>'Fighter Stats'!G6</f>
        <v>95</v>
      </c>
      <c r="G95" s="8"/>
      <c r="H95" s="5" t="s">
        <v>392</v>
      </c>
      <c r="I95" s="5" t="s">
        <v>1128</v>
      </c>
      <c r="J95" s="29" t="b">
        <v>1</v>
      </c>
      <c r="K95" s="29" t="b">
        <v>1</v>
      </c>
      <c r="L95" s="17" t="str">
        <f>'Fighter Stats'!AA6</f>
        <v>OK</v>
      </c>
      <c r="M95" s="11" t="s">
        <v>1129</v>
      </c>
    </row>
    <row r="96" spans="1:13" ht="36" customHeight="1">
      <c r="A96" s="45">
        <v>91</v>
      </c>
      <c r="B96" s="5" t="s">
        <v>1112</v>
      </c>
      <c r="C96" s="5" t="s">
        <v>417</v>
      </c>
      <c r="D96" s="5" t="s">
        <v>1130</v>
      </c>
      <c r="E96" s="8" t="s">
        <v>134</v>
      </c>
      <c r="F96" s="17">
        <f>'Fighter Stats'!H6</f>
        <v>55</v>
      </c>
      <c r="G96" s="8"/>
      <c r="H96" s="5" t="s">
        <v>392</v>
      </c>
      <c r="I96" s="5" t="s">
        <v>1131</v>
      </c>
      <c r="J96" s="29" t="b">
        <v>1</v>
      </c>
      <c r="K96" s="29" t="b">
        <v>1</v>
      </c>
      <c r="L96" s="17" t="str">
        <f>'Fighter Stats'!AA6</f>
        <v>OK</v>
      </c>
      <c r="M96" s="11" t="s">
        <v>1132</v>
      </c>
    </row>
    <row r="97" spans="1:13" ht="36" customHeight="1">
      <c r="A97" s="45">
        <v>92</v>
      </c>
      <c r="B97" s="5" t="s">
        <v>1112</v>
      </c>
      <c r="C97" s="5" t="s">
        <v>417</v>
      </c>
      <c r="D97" s="5" t="s">
        <v>1133</v>
      </c>
      <c r="E97" s="8" t="s">
        <v>134</v>
      </c>
      <c r="F97" s="17">
        <f>'Fighter Stats'!I6</f>
        <v>105</v>
      </c>
      <c r="G97" s="8"/>
      <c r="H97" s="5" t="s">
        <v>392</v>
      </c>
      <c r="I97" s="5" t="s">
        <v>1134</v>
      </c>
      <c r="J97" s="29" t="b">
        <v>1</v>
      </c>
      <c r="K97" s="29" t="b">
        <v>1</v>
      </c>
      <c r="L97" s="17" t="str">
        <f>'Fighter Stats'!AA6</f>
        <v>OK</v>
      </c>
      <c r="M97" s="11" t="s">
        <v>1135</v>
      </c>
    </row>
    <row r="98" spans="1:13" ht="36" customHeight="1">
      <c r="A98" s="45">
        <v>93</v>
      </c>
      <c r="B98" s="5" t="s">
        <v>1112</v>
      </c>
      <c r="C98" s="5" t="s">
        <v>417</v>
      </c>
      <c r="D98" s="5" t="s">
        <v>1136</v>
      </c>
      <c r="E98" s="8" t="s">
        <v>134</v>
      </c>
      <c r="F98" s="17">
        <f>'Fighter Stats'!J6</f>
        <v>120</v>
      </c>
      <c r="G98" s="8"/>
      <c r="H98" s="5" t="s">
        <v>392</v>
      </c>
      <c r="I98" s="5" t="s">
        <v>1137</v>
      </c>
      <c r="J98" s="29" t="b">
        <v>1</v>
      </c>
      <c r="K98" s="29" t="b">
        <v>1</v>
      </c>
      <c r="L98" s="17" t="str">
        <f>'Fighter Stats'!AA6</f>
        <v>OK</v>
      </c>
      <c r="M98" s="11" t="s">
        <v>1138</v>
      </c>
    </row>
    <row r="99" spans="1:13" ht="36" customHeight="1">
      <c r="A99" s="45">
        <v>94</v>
      </c>
      <c r="B99" s="5" t="s">
        <v>1112</v>
      </c>
      <c r="C99" s="5" t="s">
        <v>417</v>
      </c>
      <c r="D99" s="5" t="s">
        <v>1139</v>
      </c>
      <c r="E99" s="8" t="s">
        <v>134</v>
      </c>
      <c r="F99" s="17">
        <f>'Fighter Stats'!K6</f>
        <v>70</v>
      </c>
      <c r="G99" s="8"/>
      <c r="H99" s="5" t="s">
        <v>392</v>
      </c>
      <c r="I99" s="5" t="s">
        <v>1140</v>
      </c>
      <c r="J99" s="29" t="b">
        <v>1</v>
      </c>
      <c r="K99" s="29" t="b">
        <v>1</v>
      </c>
      <c r="L99" s="17" t="str">
        <f>'Fighter Stats'!AA6</f>
        <v>OK</v>
      </c>
      <c r="M99" s="11" t="s">
        <v>1141</v>
      </c>
    </row>
    <row r="100" spans="1:13" ht="36" customHeight="1">
      <c r="A100" s="45">
        <v>95</v>
      </c>
      <c r="B100" s="5" t="s">
        <v>1112</v>
      </c>
      <c r="C100" s="5" t="s">
        <v>417</v>
      </c>
      <c r="D100" s="5" t="s">
        <v>1142</v>
      </c>
      <c r="E100" s="8" t="s">
        <v>134</v>
      </c>
      <c r="F100" s="17">
        <f>'Fighter Stats'!L6</f>
        <v>85</v>
      </c>
      <c r="G100" s="8"/>
      <c r="H100" s="5" t="s">
        <v>392</v>
      </c>
      <c r="I100" s="5" t="s">
        <v>1143</v>
      </c>
      <c r="J100" s="29" t="b">
        <v>1</v>
      </c>
      <c r="K100" s="29" t="b">
        <v>1</v>
      </c>
      <c r="L100" s="17" t="str">
        <f>'Fighter Stats'!AA6</f>
        <v>OK</v>
      </c>
      <c r="M100" s="11" t="s">
        <v>1144</v>
      </c>
    </row>
    <row r="101" spans="1:13" ht="36" customHeight="1">
      <c r="A101" s="45">
        <v>96</v>
      </c>
      <c r="B101" s="5" t="s">
        <v>1112</v>
      </c>
      <c r="C101" s="5" t="s">
        <v>417</v>
      </c>
      <c r="D101" s="5" t="s">
        <v>1145</v>
      </c>
      <c r="E101" s="8" t="s">
        <v>134</v>
      </c>
      <c r="F101" s="17">
        <f>'Fighter Stats'!M6</f>
        <v>85</v>
      </c>
      <c r="G101" s="8"/>
      <c r="H101" s="5" t="s">
        <v>392</v>
      </c>
      <c r="I101" s="5" t="s">
        <v>1146</v>
      </c>
      <c r="J101" s="29" t="b">
        <v>1</v>
      </c>
      <c r="K101" s="29" t="b">
        <v>1</v>
      </c>
      <c r="L101" s="17" t="str">
        <f>'Fighter Stats'!AA6</f>
        <v>OK</v>
      </c>
      <c r="M101" s="11" t="s">
        <v>1147</v>
      </c>
    </row>
    <row r="102" spans="1:13" ht="36" customHeight="1">
      <c r="A102" s="45">
        <v>97</v>
      </c>
      <c r="B102" s="5" t="s">
        <v>1112</v>
      </c>
      <c r="C102" s="5" t="s">
        <v>417</v>
      </c>
      <c r="D102" s="5" t="s">
        <v>1148</v>
      </c>
      <c r="E102" s="8" t="s">
        <v>134</v>
      </c>
      <c r="F102" s="17">
        <f>'Fighter Stats'!N6</f>
        <v>125</v>
      </c>
      <c r="G102" s="8"/>
      <c r="H102" s="5" t="s">
        <v>392</v>
      </c>
      <c r="I102" s="5" t="s">
        <v>1149</v>
      </c>
      <c r="J102" s="29" t="b">
        <v>1</v>
      </c>
      <c r="K102" s="29" t="b">
        <v>1</v>
      </c>
      <c r="L102" s="17" t="str">
        <f>'Fighter Stats'!AA6</f>
        <v>OK</v>
      </c>
      <c r="M102" s="11" t="s">
        <v>1150</v>
      </c>
    </row>
    <row r="103" spans="1:13" ht="36" customHeight="1">
      <c r="A103" s="45">
        <v>98</v>
      </c>
      <c r="B103" s="5" t="s">
        <v>1112</v>
      </c>
      <c r="C103" s="5" t="s">
        <v>417</v>
      </c>
      <c r="D103" s="5" t="s">
        <v>1151</v>
      </c>
      <c r="E103" s="8" t="s">
        <v>134</v>
      </c>
      <c r="F103" s="17">
        <f>'Fighter Stats'!O6</f>
        <v>125</v>
      </c>
      <c r="G103" s="8"/>
      <c r="H103" s="5" t="s">
        <v>392</v>
      </c>
      <c r="I103" s="5" t="s">
        <v>1152</v>
      </c>
      <c r="J103" s="29" t="b">
        <v>1</v>
      </c>
      <c r="K103" s="29" t="b">
        <v>1</v>
      </c>
      <c r="L103" s="17" t="str">
        <f>'Fighter Stats'!AA6</f>
        <v>OK</v>
      </c>
      <c r="M103" s="11" t="s">
        <v>1153</v>
      </c>
    </row>
    <row r="104" spans="1:13" ht="36" customHeight="1">
      <c r="A104" s="45">
        <v>99</v>
      </c>
      <c r="B104" s="5" t="s">
        <v>1112</v>
      </c>
      <c r="C104" s="5" t="s">
        <v>417</v>
      </c>
      <c r="D104" s="5" t="s">
        <v>1154</v>
      </c>
      <c r="E104" s="8" t="s">
        <v>134</v>
      </c>
      <c r="F104" s="17">
        <f>'Fighter Stats'!P6</f>
        <v>130</v>
      </c>
      <c r="G104" s="8"/>
      <c r="H104" s="5" t="s">
        <v>392</v>
      </c>
      <c r="I104" s="5" t="s">
        <v>1155</v>
      </c>
      <c r="J104" s="29" t="b">
        <v>1</v>
      </c>
      <c r="K104" s="29" t="b">
        <v>1</v>
      </c>
      <c r="L104" s="17" t="str">
        <f>'Fighter Stats'!AA6</f>
        <v>OK</v>
      </c>
      <c r="M104" s="11" t="s">
        <v>1156</v>
      </c>
    </row>
    <row r="105" spans="1:13" ht="36" customHeight="1">
      <c r="A105" s="45">
        <v>100</v>
      </c>
      <c r="B105" s="5" t="s">
        <v>1112</v>
      </c>
      <c r="C105" s="5" t="s">
        <v>417</v>
      </c>
      <c r="D105" s="5" t="s">
        <v>1157</v>
      </c>
      <c r="E105" s="8" t="s">
        <v>134</v>
      </c>
      <c r="F105" s="17">
        <f>'Fighter Stats'!Q6</f>
        <v>1000</v>
      </c>
      <c r="G105" s="8"/>
      <c r="H105" s="5" t="s">
        <v>392</v>
      </c>
      <c r="I105" s="5" t="s">
        <v>1158</v>
      </c>
      <c r="J105" s="29" t="b">
        <v>1</v>
      </c>
      <c r="K105" s="29" t="b">
        <v>1</v>
      </c>
      <c r="L105" s="17" t="str">
        <f>'Fighter Stats'!AA6</f>
        <v>OK</v>
      </c>
      <c r="M105" s="11" t="s">
        <v>1159</v>
      </c>
    </row>
    <row r="106" spans="1:13" ht="36" customHeight="1">
      <c r="A106" s="45">
        <v>101</v>
      </c>
      <c r="B106" s="5" t="s">
        <v>1112</v>
      </c>
      <c r="C106" s="5" t="s">
        <v>417</v>
      </c>
      <c r="D106" s="5" t="s">
        <v>1160</v>
      </c>
      <c r="E106" s="8" t="s">
        <v>134</v>
      </c>
      <c r="F106" s="17">
        <f>'Fighter Stats'!R6</f>
        <v>12</v>
      </c>
      <c r="G106" s="8"/>
      <c r="H106" s="5" t="s">
        <v>392</v>
      </c>
      <c r="I106" s="5" t="s">
        <v>1161</v>
      </c>
      <c r="J106" s="29" t="b">
        <v>1</v>
      </c>
      <c r="K106" s="29" t="b">
        <v>1</v>
      </c>
      <c r="L106" s="17" t="str">
        <f>'Fighter Stats'!AA6</f>
        <v>OK</v>
      </c>
      <c r="M106" s="11" t="s">
        <v>1162</v>
      </c>
    </row>
    <row r="107" spans="1:13" ht="36" customHeight="1">
      <c r="A107" s="45">
        <v>102</v>
      </c>
      <c r="B107" s="5" t="s">
        <v>1112</v>
      </c>
      <c r="C107" s="5" t="s">
        <v>417</v>
      </c>
      <c r="D107" s="5" t="s">
        <v>1163</v>
      </c>
      <c r="E107" s="8" t="s">
        <v>134</v>
      </c>
      <c r="F107" s="17">
        <f>'Fighter Stats'!S6</f>
        <v>520</v>
      </c>
      <c r="G107" s="8"/>
      <c r="H107" s="5" t="s">
        <v>392</v>
      </c>
      <c r="I107" s="5" t="s">
        <v>1164</v>
      </c>
      <c r="J107" s="29" t="b">
        <v>1</v>
      </c>
      <c r="K107" s="29" t="b">
        <v>1</v>
      </c>
      <c r="L107" s="17" t="str">
        <f>'Fighter Stats'!AA6</f>
        <v>OK</v>
      </c>
      <c r="M107" s="11" t="s">
        <v>1165</v>
      </c>
    </row>
    <row r="108" spans="1:13" ht="36" customHeight="1">
      <c r="A108" s="45">
        <v>103</v>
      </c>
      <c r="B108" s="5" t="s">
        <v>1112</v>
      </c>
      <c r="C108" s="5" t="s">
        <v>417</v>
      </c>
      <c r="D108" s="5" t="s">
        <v>1166</v>
      </c>
      <c r="E108" s="8" t="s">
        <v>134</v>
      </c>
      <c r="F108" s="17">
        <f>'Fighter Stats'!T6</f>
        <v>0</v>
      </c>
      <c r="G108" s="8"/>
      <c r="H108" s="5" t="s">
        <v>392</v>
      </c>
      <c r="I108" s="5" t="s">
        <v>1167</v>
      </c>
      <c r="J108" s="29" t="b">
        <v>1</v>
      </c>
      <c r="K108" s="29" t="b">
        <v>1</v>
      </c>
      <c r="L108" s="17" t="str">
        <f>'Fighter Stats'!AA6</f>
        <v>OK</v>
      </c>
      <c r="M108" s="11" t="s">
        <v>1168</v>
      </c>
    </row>
    <row r="109" spans="1:13" ht="36" customHeight="1">
      <c r="A109" s="45">
        <v>104</v>
      </c>
      <c r="B109" s="5" t="s">
        <v>1112</v>
      </c>
      <c r="C109" s="5" t="s">
        <v>417</v>
      </c>
      <c r="D109" s="5" t="s">
        <v>1169</v>
      </c>
      <c r="E109" s="8" t="s">
        <v>134</v>
      </c>
      <c r="F109" s="17">
        <f>'Fighter Stats'!U6</f>
        <v>1000</v>
      </c>
      <c r="G109" s="8"/>
      <c r="H109" s="5" t="s">
        <v>392</v>
      </c>
      <c r="I109" s="5" t="s">
        <v>1170</v>
      </c>
      <c r="J109" s="29" t="b">
        <v>1</v>
      </c>
      <c r="K109" s="29" t="b">
        <v>1</v>
      </c>
      <c r="L109" s="17" t="str">
        <f>'Fighter Stats'!AA6</f>
        <v>OK</v>
      </c>
      <c r="M109" s="11" t="s">
        <v>1171</v>
      </c>
    </row>
    <row r="110" spans="1:13" ht="36" customHeight="1">
      <c r="A110" s="45">
        <v>105</v>
      </c>
      <c r="B110" s="5" t="s">
        <v>1112</v>
      </c>
      <c r="C110" s="5" t="s">
        <v>417</v>
      </c>
      <c r="D110" s="5" t="s">
        <v>1172</v>
      </c>
      <c r="E110" s="8" t="s">
        <v>134</v>
      </c>
      <c r="F110" s="17">
        <f>'Fighter Stats'!V6</f>
        <v>260</v>
      </c>
      <c r="G110" s="8"/>
      <c r="H110" s="5" t="s">
        <v>392</v>
      </c>
      <c r="I110" s="5" t="s">
        <v>1173</v>
      </c>
      <c r="J110" s="29" t="b">
        <v>1</v>
      </c>
      <c r="K110" s="29" t="b">
        <v>1</v>
      </c>
      <c r="L110" s="17" t="str">
        <f>'Fighter Stats'!AA6</f>
        <v>OK</v>
      </c>
      <c r="M110" s="11" t="s">
        <v>1174</v>
      </c>
    </row>
    <row r="111" spans="1:13" ht="36" customHeight="1">
      <c r="A111" s="45">
        <v>106</v>
      </c>
      <c r="B111" s="5" t="s">
        <v>1112</v>
      </c>
      <c r="C111" s="5" t="s">
        <v>421</v>
      </c>
      <c r="D111" s="5" t="s">
        <v>1113</v>
      </c>
      <c r="E111" s="8" t="s">
        <v>118</v>
      </c>
      <c r="F111" s="17" t="str">
        <f>'Fighter Stats'!A7</f>
        <v>kangaroo</v>
      </c>
      <c r="G111" s="8"/>
      <c r="H111" s="5" t="s">
        <v>392</v>
      </c>
      <c r="I111" s="5" t="s">
        <v>1175</v>
      </c>
      <c r="J111" s="29" t="b">
        <v>1</v>
      </c>
      <c r="K111" s="29" t="b">
        <v>1</v>
      </c>
      <c r="L111" s="17" t="str">
        <f>'Fighter Stats'!AA7</f>
        <v>OK</v>
      </c>
      <c r="M111" s="11" t="s">
        <v>1115</v>
      </c>
    </row>
    <row r="112" spans="1:13" ht="36" customHeight="1">
      <c r="A112" s="45">
        <v>107</v>
      </c>
      <c r="B112" s="5" t="s">
        <v>1112</v>
      </c>
      <c r="C112" s="5" t="s">
        <v>421</v>
      </c>
      <c r="D112" s="5" t="s">
        <v>1116</v>
      </c>
      <c r="E112" s="8" t="s">
        <v>118</v>
      </c>
      <c r="F112" s="17" t="str">
        <f>'Fighter Stats'!C7</f>
        <v>tempo</v>
      </c>
      <c r="G112" s="8"/>
      <c r="H112" s="5" t="s">
        <v>392</v>
      </c>
      <c r="I112" s="5" t="s">
        <v>1176</v>
      </c>
      <c r="J112" s="29" t="b">
        <v>1</v>
      </c>
      <c r="K112" s="29" t="b">
        <v>1</v>
      </c>
      <c r="L112" s="17" t="str">
        <f>'Fighter Stats'!AA7</f>
        <v>OK</v>
      </c>
      <c r="M112" s="11" t="s">
        <v>1118</v>
      </c>
    </row>
    <row r="113" spans="1:13" ht="36" customHeight="1">
      <c r="A113" s="45">
        <v>108</v>
      </c>
      <c r="B113" s="5" t="s">
        <v>1112</v>
      </c>
      <c r="C113" s="5" t="s">
        <v>421</v>
      </c>
      <c r="D113" s="5" t="s">
        <v>1119</v>
      </c>
      <c r="E113" s="8" t="s">
        <v>134</v>
      </c>
      <c r="F113" s="17">
        <f>'Fighter Stats'!D7</f>
        <v>1150</v>
      </c>
      <c r="G113" s="8"/>
      <c r="H113" s="5" t="s">
        <v>392</v>
      </c>
      <c r="I113" s="5" t="s">
        <v>1029</v>
      </c>
      <c r="J113" s="29" t="b">
        <v>1</v>
      </c>
      <c r="K113" s="29" t="b">
        <v>1</v>
      </c>
      <c r="L113" s="17" t="str">
        <f>'Fighter Stats'!AA7</f>
        <v>OK</v>
      </c>
      <c r="M113" s="11" t="s">
        <v>1120</v>
      </c>
    </row>
    <row r="114" spans="1:13" ht="36" customHeight="1">
      <c r="A114" s="45">
        <v>109</v>
      </c>
      <c r="B114" s="5" t="s">
        <v>1112</v>
      </c>
      <c r="C114" s="5" t="s">
        <v>421</v>
      </c>
      <c r="D114" s="5" t="s">
        <v>1121</v>
      </c>
      <c r="E114" s="8" t="s">
        <v>134</v>
      </c>
      <c r="F114" s="17">
        <f>'Fighter Stats'!E7</f>
        <v>100</v>
      </c>
      <c r="G114" s="8"/>
      <c r="H114" s="5" t="s">
        <v>392</v>
      </c>
      <c r="I114" s="5" t="s">
        <v>1177</v>
      </c>
      <c r="J114" s="29" t="b">
        <v>1</v>
      </c>
      <c r="K114" s="29" t="b">
        <v>1</v>
      </c>
      <c r="L114" s="17" t="str">
        <f>'Fighter Stats'!AA7</f>
        <v>OK</v>
      </c>
      <c r="M114" s="11" t="s">
        <v>1123</v>
      </c>
    </row>
    <row r="115" spans="1:13" ht="36" customHeight="1">
      <c r="A115" s="45">
        <v>110</v>
      </c>
      <c r="B115" s="5" t="s">
        <v>1112</v>
      </c>
      <c r="C115" s="5" t="s">
        <v>421</v>
      </c>
      <c r="D115" s="5" t="s">
        <v>1124</v>
      </c>
      <c r="E115" s="8" t="s">
        <v>134</v>
      </c>
      <c r="F115" s="17">
        <f>'Fighter Stats'!F7</f>
        <v>40</v>
      </c>
      <c r="G115" s="8"/>
      <c r="H115" s="5" t="s">
        <v>392</v>
      </c>
      <c r="I115" s="5" t="s">
        <v>1178</v>
      </c>
      <c r="J115" s="29" t="b">
        <v>1</v>
      </c>
      <c r="K115" s="29" t="b">
        <v>1</v>
      </c>
      <c r="L115" s="17" t="str">
        <f>'Fighter Stats'!AA7</f>
        <v>OK</v>
      </c>
      <c r="M115" s="11" t="s">
        <v>1126</v>
      </c>
    </row>
    <row r="116" spans="1:13" ht="36" customHeight="1">
      <c r="A116" s="45">
        <v>111</v>
      </c>
      <c r="B116" s="5" t="s">
        <v>1112</v>
      </c>
      <c r="C116" s="5" t="s">
        <v>421</v>
      </c>
      <c r="D116" s="5" t="s">
        <v>1127</v>
      </c>
      <c r="E116" s="8" t="s">
        <v>134</v>
      </c>
      <c r="F116" s="17">
        <f>'Fighter Stats'!G7</f>
        <v>125</v>
      </c>
      <c r="G116" s="8"/>
      <c r="H116" s="5" t="s">
        <v>392</v>
      </c>
      <c r="I116" s="5" t="s">
        <v>1179</v>
      </c>
      <c r="J116" s="29" t="b">
        <v>1</v>
      </c>
      <c r="K116" s="29" t="b">
        <v>1</v>
      </c>
      <c r="L116" s="17" t="str">
        <f>'Fighter Stats'!AA7</f>
        <v>OK</v>
      </c>
      <c r="M116" s="11" t="s">
        <v>1129</v>
      </c>
    </row>
    <row r="117" spans="1:13" ht="36" customHeight="1">
      <c r="A117" s="45">
        <v>112</v>
      </c>
      <c r="B117" s="5" t="s">
        <v>1112</v>
      </c>
      <c r="C117" s="5" t="s">
        <v>421</v>
      </c>
      <c r="D117" s="5" t="s">
        <v>1130</v>
      </c>
      <c r="E117" s="8" t="s">
        <v>134</v>
      </c>
      <c r="F117" s="17">
        <f>'Fighter Stats'!H7</f>
        <v>135</v>
      </c>
      <c r="G117" s="8"/>
      <c r="H117" s="5" t="s">
        <v>392</v>
      </c>
      <c r="I117" s="5" t="s">
        <v>1180</v>
      </c>
      <c r="J117" s="29" t="b">
        <v>1</v>
      </c>
      <c r="K117" s="29" t="b">
        <v>1</v>
      </c>
      <c r="L117" s="17" t="str">
        <f>'Fighter Stats'!AA7</f>
        <v>OK</v>
      </c>
      <c r="M117" s="11" t="s">
        <v>1132</v>
      </c>
    </row>
    <row r="118" spans="1:13" ht="36" customHeight="1">
      <c r="A118" s="45">
        <v>113</v>
      </c>
      <c r="B118" s="5" t="s">
        <v>1112</v>
      </c>
      <c r="C118" s="5" t="s">
        <v>421</v>
      </c>
      <c r="D118" s="5" t="s">
        <v>1133</v>
      </c>
      <c r="E118" s="8" t="s">
        <v>134</v>
      </c>
      <c r="F118" s="17">
        <f>'Fighter Stats'!I7</f>
        <v>65</v>
      </c>
      <c r="G118" s="8"/>
      <c r="H118" s="5" t="s">
        <v>392</v>
      </c>
      <c r="I118" s="5" t="s">
        <v>1181</v>
      </c>
      <c r="J118" s="29" t="b">
        <v>1</v>
      </c>
      <c r="K118" s="29" t="b">
        <v>1</v>
      </c>
      <c r="L118" s="17" t="str">
        <f>'Fighter Stats'!AA7</f>
        <v>OK</v>
      </c>
      <c r="M118" s="11" t="s">
        <v>1135</v>
      </c>
    </row>
    <row r="119" spans="1:13" ht="36" customHeight="1">
      <c r="A119" s="45">
        <v>114</v>
      </c>
      <c r="B119" s="5" t="s">
        <v>1112</v>
      </c>
      <c r="C119" s="5" t="s">
        <v>421</v>
      </c>
      <c r="D119" s="5" t="s">
        <v>1136</v>
      </c>
      <c r="E119" s="8" t="s">
        <v>134</v>
      </c>
      <c r="F119" s="17">
        <f>'Fighter Stats'!J7</f>
        <v>80</v>
      </c>
      <c r="G119" s="8"/>
      <c r="H119" s="5" t="s">
        <v>392</v>
      </c>
      <c r="I119" s="5" t="s">
        <v>1182</v>
      </c>
      <c r="J119" s="29" t="b">
        <v>1</v>
      </c>
      <c r="K119" s="29" t="b">
        <v>1</v>
      </c>
      <c r="L119" s="17" t="str">
        <f>'Fighter Stats'!AA7</f>
        <v>OK</v>
      </c>
      <c r="M119" s="11" t="s">
        <v>1138</v>
      </c>
    </row>
    <row r="120" spans="1:13" ht="36" customHeight="1">
      <c r="A120" s="45">
        <v>115</v>
      </c>
      <c r="B120" s="5" t="s">
        <v>1112</v>
      </c>
      <c r="C120" s="5" t="s">
        <v>421</v>
      </c>
      <c r="D120" s="5" t="s">
        <v>1139</v>
      </c>
      <c r="E120" s="8" t="s">
        <v>134</v>
      </c>
      <c r="F120" s="17">
        <f>'Fighter Stats'!K7</f>
        <v>135</v>
      </c>
      <c r="G120" s="8"/>
      <c r="H120" s="5" t="s">
        <v>392</v>
      </c>
      <c r="I120" s="5" t="s">
        <v>1183</v>
      </c>
      <c r="J120" s="29" t="b">
        <v>1</v>
      </c>
      <c r="K120" s="29" t="b">
        <v>1</v>
      </c>
      <c r="L120" s="17" t="str">
        <f>'Fighter Stats'!AA7</f>
        <v>OK</v>
      </c>
      <c r="M120" s="11" t="s">
        <v>1141</v>
      </c>
    </row>
    <row r="121" spans="1:13" ht="36" customHeight="1">
      <c r="A121" s="45">
        <v>116</v>
      </c>
      <c r="B121" s="5" t="s">
        <v>1112</v>
      </c>
      <c r="C121" s="5" t="s">
        <v>421</v>
      </c>
      <c r="D121" s="5" t="s">
        <v>1142</v>
      </c>
      <c r="E121" s="8" t="s">
        <v>134</v>
      </c>
      <c r="F121" s="17">
        <f>'Fighter Stats'!L7</f>
        <v>125</v>
      </c>
      <c r="G121" s="8"/>
      <c r="H121" s="5" t="s">
        <v>392</v>
      </c>
      <c r="I121" s="5" t="s">
        <v>1184</v>
      </c>
      <c r="J121" s="29" t="b">
        <v>1</v>
      </c>
      <c r="K121" s="29" t="b">
        <v>1</v>
      </c>
      <c r="L121" s="17" t="str">
        <f>'Fighter Stats'!AA7</f>
        <v>OK</v>
      </c>
      <c r="M121" s="11" t="s">
        <v>1144</v>
      </c>
    </row>
    <row r="122" spans="1:13" ht="36" customHeight="1">
      <c r="A122" s="45">
        <v>117</v>
      </c>
      <c r="B122" s="5" t="s">
        <v>1112</v>
      </c>
      <c r="C122" s="5" t="s">
        <v>421</v>
      </c>
      <c r="D122" s="5" t="s">
        <v>1145</v>
      </c>
      <c r="E122" s="8" t="s">
        <v>134</v>
      </c>
      <c r="F122" s="17">
        <f>'Fighter Stats'!M7</f>
        <v>130</v>
      </c>
      <c r="G122" s="8"/>
      <c r="H122" s="5" t="s">
        <v>392</v>
      </c>
      <c r="I122" s="5" t="s">
        <v>1185</v>
      </c>
      <c r="J122" s="29" t="b">
        <v>1</v>
      </c>
      <c r="K122" s="29" t="b">
        <v>1</v>
      </c>
      <c r="L122" s="17" t="str">
        <f>'Fighter Stats'!AA7</f>
        <v>OK</v>
      </c>
      <c r="M122" s="11" t="s">
        <v>1147</v>
      </c>
    </row>
    <row r="123" spans="1:13" ht="36" customHeight="1">
      <c r="A123" s="45">
        <v>118</v>
      </c>
      <c r="B123" s="5" t="s">
        <v>1112</v>
      </c>
      <c r="C123" s="5" t="s">
        <v>421</v>
      </c>
      <c r="D123" s="5" t="s">
        <v>1148</v>
      </c>
      <c r="E123" s="8" t="s">
        <v>134</v>
      </c>
      <c r="F123" s="17">
        <f>'Fighter Stats'!N7</f>
        <v>75</v>
      </c>
      <c r="G123" s="8"/>
      <c r="H123" s="5" t="s">
        <v>392</v>
      </c>
      <c r="I123" s="5" t="s">
        <v>1186</v>
      </c>
      <c r="J123" s="29" t="b">
        <v>1</v>
      </c>
      <c r="K123" s="29" t="b">
        <v>1</v>
      </c>
      <c r="L123" s="17" t="str">
        <f>'Fighter Stats'!AA7</f>
        <v>OK</v>
      </c>
      <c r="M123" s="11" t="s">
        <v>1150</v>
      </c>
    </row>
    <row r="124" spans="1:13" ht="36" customHeight="1">
      <c r="A124" s="45">
        <v>119</v>
      </c>
      <c r="B124" s="5" t="s">
        <v>1112</v>
      </c>
      <c r="C124" s="5" t="s">
        <v>421</v>
      </c>
      <c r="D124" s="5" t="s">
        <v>1151</v>
      </c>
      <c r="E124" s="8" t="s">
        <v>134</v>
      </c>
      <c r="F124" s="17">
        <f>'Fighter Stats'!O7</f>
        <v>70</v>
      </c>
      <c r="G124" s="8"/>
      <c r="H124" s="5" t="s">
        <v>392</v>
      </c>
      <c r="I124" s="5" t="s">
        <v>1187</v>
      </c>
      <c r="J124" s="29" t="b">
        <v>1</v>
      </c>
      <c r="K124" s="29" t="b">
        <v>1</v>
      </c>
      <c r="L124" s="17" t="str">
        <f>'Fighter Stats'!AA7</f>
        <v>OK</v>
      </c>
      <c r="M124" s="11" t="s">
        <v>1153</v>
      </c>
    </row>
    <row r="125" spans="1:13" ht="36" customHeight="1">
      <c r="A125" s="45">
        <v>120</v>
      </c>
      <c r="B125" s="5" t="s">
        <v>1112</v>
      </c>
      <c r="C125" s="5" t="s">
        <v>421</v>
      </c>
      <c r="D125" s="5" t="s">
        <v>1154</v>
      </c>
      <c r="E125" s="8" t="s">
        <v>134</v>
      </c>
      <c r="F125" s="17">
        <f>'Fighter Stats'!P7</f>
        <v>70</v>
      </c>
      <c r="G125" s="8"/>
      <c r="H125" s="5" t="s">
        <v>392</v>
      </c>
      <c r="I125" s="5" t="s">
        <v>1188</v>
      </c>
      <c r="J125" s="29" t="b">
        <v>1</v>
      </c>
      <c r="K125" s="29" t="b">
        <v>1</v>
      </c>
      <c r="L125" s="17" t="str">
        <f>'Fighter Stats'!AA7</f>
        <v>OK</v>
      </c>
      <c r="M125" s="11" t="s">
        <v>1156</v>
      </c>
    </row>
    <row r="126" spans="1:13" ht="36" customHeight="1">
      <c r="A126" s="45">
        <v>121</v>
      </c>
      <c r="B126" s="5" t="s">
        <v>1112</v>
      </c>
      <c r="C126" s="5" t="s">
        <v>421</v>
      </c>
      <c r="D126" s="5" t="s">
        <v>1157</v>
      </c>
      <c r="E126" s="8" t="s">
        <v>134</v>
      </c>
      <c r="F126" s="17">
        <f>'Fighter Stats'!Q7</f>
        <v>1000</v>
      </c>
      <c r="G126" s="8"/>
      <c r="H126" s="5" t="s">
        <v>392</v>
      </c>
      <c r="I126" s="5" t="s">
        <v>1189</v>
      </c>
      <c r="J126" s="29" t="b">
        <v>1</v>
      </c>
      <c r="K126" s="29" t="b">
        <v>1</v>
      </c>
      <c r="L126" s="17" t="str">
        <f>'Fighter Stats'!AA7</f>
        <v>OK</v>
      </c>
      <c r="M126" s="11" t="s">
        <v>1159</v>
      </c>
    </row>
    <row r="127" spans="1:13" ht="36" customHeight="1">
      <c r="A127" s="45">
        <v>122</v>
      </c>
      <c r="B127" s="5" t="s">
        <v>1112</v>
      </c>
      <c r="C127" s="5" t="s">
        <v>421</v>
      </c>
      <c r="D127" s="5" t="s">
        <v>1160</v>
      </c>
      <c r="E127" s="8" t="s">
        <v>134</v>
      </c>
      <c r="F127" s="17">
        <f>'Fighter Stats'!R7</f>
        <v>15</v>
      </c>
      <c r="G127" s="8"/>
      <c r="H127" s="5" t="s">
        <v>392</v>
      </c>
      <c r="I127" s="5" t="s">
        <v>1190</v>
      </c>
      <c r="J127" s="29" t="b">
        <v>1</v>
      </c>
      <c r="K127" s="29" t="b">
        <v>1</v>
      </c>
      <c r="L127" s="17" t="str">
        <f>'Fighter Stats'!AA7</f>
        <v>OK</v>
      </c>
      <c r="M127" s="11" t="s">
        <v>1162</v>
      </c>
    </row>
    <row r="128" spans="1:13" ht="36" customHeight="1">
      <c r="A128" s="45">
        <v>123</v>
      </c>
      <c r="B128" s="5" t="s">
        <v>1112</v>
      </c>
      <c r="C128" s="5" t="s">
        <v>421</v>
      </c>
      <c r="D128" s="5" t="s">
        <v>1163</v>
      </c>
      <c r="E128" s="8" t="s">
        <v>134</v>
      </c>
      <c r="F128" s="17">
        <f>'Fighter Stats'!S7</f>
        <v>430</v>
      </c>
      <c r="G128" s="8"/>
      <c r="H128" s="5" t="s">
        <v>392</v>
      </c>
      <c r="I128" s="5" t="s">
        <v>1191</v>
      </c>
      <c r="J128" s="29" t="b">
        <v>1</v>
      </c>
      <c r="K128" s="29" t="b">
        <v>1</v>
      </c>
      <c r="L128" s="17" t="str">
        <f>'Fighter Stats'!AA7</f>
        <v>OK</v>
      </c>
      <c r="M128" s="11" t="s">
        <v>1165</v>
      </c>
    </row>
    <row r="129" spans="1:13" ht="36" customHeight="1">
      <c r="A129" s="45">
        <v>124</v>
      </c>
      <c r="B129" s="5" t="s">
        <v>1112</v>
      </c>
      <c r="C129" s="5" t="s">
        <v>421</v>
      </c>
      <c r="D129" s="5" t="s">
        <v>1166</v>
      </c>
      <c r="E129" s="8" t="s">
        <v>134</v>
      </c>
      <c r="F129" s="17">
        <f>'Fighter Stats'!T7</f>
        <v>0</v>
      </c>
      <c r="G129" s="8"/>
      <c r="H129" s="5" t="s">
        <v>392</v>
      </c>
      <c r="I129" s="5" t="s">
        <v>1192</v>
      </c>
      <c r="J129" s="29" t="b">
        <v>1</v>
      </c>
      <c r="K129" s="29" t="b">
        <v>1</v>
      </c>
      <c r="L129" s="17" t="str">
        <f>'Fighter Stats'!AA7</f>
        <v>OK</v>
      </c>
      <c r="M129" s="11" t="s">
        <v>1168</v>
      </c>
    </row>
    <row r="130" spans="1:13" ht="36" customHeight="1">
      <c r="A130" s="45">
        <v>125</v>
      </c>
      <c r="B130" s="5" t="s">
        <v>1112</v>
      </c>
      <c r="C130" s="5" t="s">
        <v>421</v>
      </c>
      <c r="D130" s="5" t="s">
        <v>1169</v>
      </c>
      <c r="E130" s="8" t="s">
        <v>134</v>
      </c>
      <c r="F130" s="17">
        <f>'Fighter Stats'!U7</f>
        <v>1000</v>
      </c>
      <c r="G130" s="8"/>
      <c r="H130" s="5" t="s">
        <v>392</v>
      </c>
      <c r="I130" s="5" t="s">
        <v>1193</v>
      </c>
      <c r="J130" s="29" t="b">
        <v>1</v>
      </c>
      <c r="K130" s="29" t="b">
        <v>1</v>
      </c>
      <c r="L130" s="17" t="str">
        <f>'Fighter Stats'!AA7</f>
        <v>OK</v>
      </c>
      <c r="M130" s="11" t="s">
        <v>1171</v>
      </c>
    </row>
    <row r="131" spans="1:13" ht="36" customHeight="1">
      <c r="A131" s="45">
        <v>126</v>
      </c>
      <c r="B131" s="5" t="s">
        <v>1112</v>
      </c>
      <c r="C131" s="5" t="s">
        <v>421</v>
      </c>
      <c r="D131" s="5" t="s">
        <v>1172</v>
      </c>
      <c r="E131" s="8" t="s">
        <v>134</v>
      </c>
      <c r="F131" s="17">
        <f>'Fighter Stats'!V7</f>
        <v>180</v>
      </c>
      <c r="G131" s="8"/>
      <c r="H131" s="5" t="s">
        <v>392</v>
      </c>
      <c r="I131" s="5" t="s">
        <v>1194</v>
      </c>
      <c r="J131" s="29" t="b">
        <v>1</v>
      </c>
      <c r="K131" s="29" t="b">
        <v>1</v>
      </c>
      <c r="L131" s="17" t="str">
        <f>'Fighter Stats'!AA7</f>
        <v>OK</v>
      </c>
      <c r="M131" s="11" t="s">
        <v>1174</v>
      </c>
    </row>
    <row r="132" spans="1:13" ht="36" customHeight="1">
      <c r="A132" s="45">
        <v>127</v>
      </c>
      <c r="B132" s="5" t="s">
        <v>1112</v>
      </c>
      <c r="C132" s="5" t="s">
        <v>425</v>
      </c>
      <c r="D132" s="5" t="s">
        <v>1113</v>
      </c>
      <c r="E132" s="8" t="s">
        <v>118</v>
      </c>
      <c r="F132" s="17" t="str">
        <f>'Fighter Stats'!A8</f>
        <v>gorilla</v>
      </c>
      <c r="G132" s="8"/>
      <c r="H132" s="5" t="s">
        <v>392</v>
      </c>
      <c r="I132" s="5" t="s">
        <v>1195</v>
      </c>
      <c r="J132" s="29" t="b">
        <v>1</v>
      </c>
      <c r="K132" s="29" t="b">
        <v>1</v>
      </c>
      <c r="L132" s="17" t="str">
        <f>'Fighter Stats'!AA8</f>
        <v>OK</v>
      </c>
      <c r="M132" s="11" t="s">
        <v>1115</v>
      </c>
    </row>
    <row r="133" spans="1:13" ht="36" customHeight="1">
      <c r="A133" s="45">
        <v>128</v>
      </c>
      <c r="B133" s="5" t="s">
        <v>1112</v>
      </c>
      <c r="C133" s="5" t="s">
        <v>425</v>
      </c>
      <c r="D133" s="5" t="s">
        <v>1116</v>
      </c>
      <c r="E133" s="8" t="s">
        <v>118</v>
      </c>
      <c r="F133" s="17" t="str">
        <f>'Fighter Stats'!C8</f>
        <v>grip</v>
      </c>
      <c r="G133" s="8"/>
      <c r="H133" s="5" t="s">
        <v>392</v>
      </c>
      <c r="I133" s="5" t="s">
        <v>1196</v>
      </c>
      <c r="J133" s="29" t="b">
        <v>1</v>
      </c>
      <c r="K133" s="29" t="b">
        <v>1</v>
      </c>
      <c r="L133" s="17" t="str">
        <f>'Fighter Stats'!AA8</f>
        <v>OK</v>
      </c>
      <c r="M133" s="11" t="s">
        <v>1118</v>
      </c>
    </row>
    <row r="134" spans="1:13" ht="36" customHeight="1">
      <c r="A134" s="45">
        <v>129</v>
      </c>
      <c r="B134" s="5" t="s">
        <v>1112</v>
      </c>
      <c r="C134" s="5" t="s">
        <v>425</v>
      </c>
      <c r="D134" s="5" t="s">
        <v>1119</v>
      </c>
      <c r="E134" s="8" t="s">
        <v>134</v>
      </c>
      <c r="F134" s="17">
        <f>'Fighter Stats'!D8</f>
        <v>1450</v>
      </c>
      <c r="G134" s="8"/>
      <c r="H134" s="5" t="s">
        <v>392</v>
      </c>
      <c r="I134" s="5" t="s">
        <v>1030</v>
      </c>
      <c r="J134" s="29" t="b">
        <v>1</v>
      </c>
      <c r="K134" s="29" t="b">
        <v>1</v>
      </c>
      <c r="L134" s="17" t="str">
        <f>'Fighter Stats'!AA8</f>
        <v>OK</v>
      </c>
      <c r="M134" s="11" t="s">
        <v>1120</v>
      </c>
    </row>
    <row r="135" spans="1:13" ht="36" customHeight="1">
      <c r="A135" s="45">
        <v>130</v>
      </c>
      <c r="B135" s="5" t="s">
        <v>1112</v>
      </c>
      <c r="C135" s="5" t="s">
        <v>425</v>
      </c>
      <c r="D135" s="5" t="s">
        <v>1121</v>
      </c>
      <c r="E135" s="8" t="s">
        <v>134</v>
      </c>
      <c r="F135" s="17">
        <f>'Fighter Stats'!E8</f>
        <v>110</v>
      </c>
      <c r="G135" s="8"/>
      <c r="H135" s="5" t="s">
        <v>392</v>
      </c>
      <c r="I135" s="5" t="s">
        <v>1197</v>
      </c>
      <c r="J135" s="29" t="b">
        <v>1</v>
      </c>
      <c r="K135" s="29" t="b">
        <v>1</v>
      </c>
      <c r="L135" s="17" t="str">
        <f>'Fighter Stats'!AA8</f>
        <v>OK</v>
      </c>
      <c r="M135" s="11" t="s">
        <v>1123</v>
      </c>
    </row>
    <row r="136" spans="1:13" ht="36" customHeight="1">
      <c r="A136" s="45">
        <v>131</v>
      </c>
      <c r="B136" s="5" t="s">
        <v>1112</v>
      </c>
      <c r="C136" s="5" t="s">
        <v>425</v>
      </c>
      <c r="D136" s="5" t="s">
        <v>1124</v>
      </c>
      <c r="E136" s="8" t="s">
        <v>134</v>
      </c>
      <c r="F136" s="17">
        <f>'Fighter Stats'!F8</f>
        <v>95</v>
      </c>
      <c r="G136" s="8"/>
      <c r="H136" s="5" t="s">
        <v>392</v>
      </c>
      <c r="I136" s="5" t="s">
        <v>1198</v>
      </c>
      <c r="J136" s="29" t="b">
        <v>1</v>
      </c>
      <c r="K136" s="29" t="b">
        <v>1</v>
      </c>
      <c r="L136" s="17" t="str">
        <f>'Fighter Stats'!AA8</f>
        <v>OK</v>
      </c>
      <c r="M136" s="11" t="s">
        <v>1126</v>
      </c>
    </row>
    <row r="137" spans="1:13" ht="36" customHeight="1">
      <c r="A137" s="45">
        <v>132</v>
      </c>
      <c r="B137" s="5" t="s">
        <v>1112</v>
      </c>
      <c r="C137" s="5" t="s">
        <v>425</v>
      </c>
      <c r="D137" s="5" t="s">
        <v>1127</v>
      </c>
      <c r="E137" s="8" t="s">
        <v>134</v>
      </c>
      <c r="F137" s="17">
        <f>'Fighter Stats'!G8</f>
        <v>90</v>
      </c>
      <c r="G137" s="8"/>
      <c r="H137" s="5" t="s">
        <v>392</v>
      </c>
      <c r="I137" s="5" t="s">
        <v>1199</v>
      </c>
      <c r="J137" s="29" t="b">
        <v>1</v>
      </c>
      <c r="K137" s="29" t="b">
        <v>1</v>
      </c>
      <c r="L137" s="17" t="str">
        <f>'Fighter Stats'!AA8</f>
        <v>OK</v>
      </c>
      <c r="M137" s="11" t="s">
        <v>1129</v>
      </c>
    </row>
    <row r="138" spans="1:13" ht="36" customHeight="1">
      <c r="A138" s="45">
        <v>133</v>
      </c>
      <c r="B138" s="5" t="s">
        <v>1112</v>
      </c>
      <c r="C138" s="5" t="s">
        <v>425</v>
      </c>
      <c r="D138" s="5" t="s">
        <v>1130</v>
      </c>
      <c r="E138" s="8" t="s">
        <v>134</v>
      </c>
      <c r="F138" s="17">
        <f>'Fighter Stats'!H8</f>
        <v>45</v>
      </c>
      <c r="G138" s="8"/>
      <c r="H138" s="5" t="s">
        <v>392</v>
      </c>
      <c r="I138" s="5" t="s">
        <v>1200</v>
      </c>
      <c r="J138" s="29" t="b">
        <v>1</v>
      </c>
      <c r="K138" s="29" t="b">
        <v>1</v>
      </c>
      <c r="L138" s="17" t="str">
        <f>'Fighter Stats'!AA8</f>
        <v>OK</v>
      </c>
      <c r="M138" s="11" t="s">
        <v>1132</v>
      </c>
    </row>
    <row r="139" spans="1:13" ht="36" customHeight="1">
      <c r="A139" s="45">
        <v>134</v>
      </c>
      <c r="B139" s="5" t="s">
        <v>1112</v>
      </c>
      <c r="C139" s="5" t="s">
        <v>425</v>
      </c>
      <c r="D139" s="5" t="s">
        <v>1133</v>
      </c>
      <c r="E139" s="8" t="s">
        <v>134</v>
      </c>
      <c r="F139" s="17">
        <f>'Fighter Stats'!I8</f>
        <v>140</v>
      </c>
      <c r="G139" s="8"/>
      <c r="H139" s="5" t="s">
        <v>392</v>
      </c>
      <c r="I139" s="5" t="s">
        <v>1201</v>
      </c>
      <c r="J139" s="29" t="b">
        <v>1</v>
      </c>
      <c r="K139" s="29" t="b">
        <v>1</v>
      </c>
      <c r="L139" s="17" t="str">
        <f>'Fighter Stats'!AA8</f>
        <v>OK</v>
      </c>
      <c r="M139" s="11" t="s">
        <v>1135</v>
      </c>
    </row>
    <row r="140" spans="1:13" ht="36" customHeight="1">
      <c r="A140" s="45">
        <v>135</v>
      </c>
      <c r="B140" s="5" t="s">
        <v>1112</v>
      </c>
      <c r="C140" s="5" t="s">
        <v>425</v>
      </c>
      <c r="D140" s="5" t="s">
        <v>1136</v>
      </c>
      <c r="E140" s="8" t="s">
        <v>134</v>
      </c>
      <c r="F140" s="17">
        <f>'Fighter Stats'!J8</f>
        <v>105</v>
      </c>
      <c r="G140" s="8"/>
      <c r="H140" s="5" t="s">
        <v>392</v>
      </c>
      <c r="I140" s="5" t="s">
        <v>1202</v>
      </c>
      <c r="J140" s="29" t="b">
        <v>1</v>
      </c>
      <c r="K140" s="29" t="b">
        <v>1</v>
      </c>
      <c r="L140" s="17" t="str">
        <f>'Fighter Stats'!AA8</f>
        <v>OK</v>
      </c>
      <c r="M140" s="11" t="s">
        <v>1138</v>
      </c>
    </row>
    <row r="141" spans="1:13" ht="36" customHeight="1">
      <c r="A141" s="45">
        <v>136</v>
      </c>
      <c r="B141" s="5" t="s">
        <v>1112</v>
      </c>
      <c r="C141" s="5" t="s">
        <v>425</v>
      </c>
      <c r="D141" s="5" t="s">
        <v>1139</v>
      </c>
      <c r="E141" s="8" t="s">
        <v>134</v>
      </c>
      <c r="F141" s="17">
        <f>'Fighter Stats'!K8</f>
        <v>75</v>
      </c>
      <c r="G141" s="8"/>
      <c r="H141" s="5" t="s">
        <v>392</v>
      </c>
      <c r="I141" s="5" t="s">
        <v>1203</v>
      </c>
      <c r="J141" s="29" t="b">
        <v>1</v>
      </c>
      <c r="K141" s="29" t="b">
        <v>1</v>
      </c>
      <c r="L141" s="17" t="str">
        <f>'Fighter Stats'!AA8</f>
        <v>OK</v>
      </c>
      <c r="M141" s="11" t="s">
        <v>1141</v>
      </c>
    </row>
    <row r="142" spans="1:13" ht="36" customHeight="1">
      <c r="A142" s="45">
        <v>137</v>
      </c>
      <c r="B142" s="5" t="s">
        <v>1112</v>
      </c>
      <c r="C142" s="5" t="s">
        <v>425</v>
      </c>
      <c r="D142" s="5" t="s">
        <v>1142</v>
      </c>
      <c r="E142" s="8" t="s">
        <v>134</v>
      </c>
      <c r="F142" s="17">
        <f>'Fighter Stats'!L8</f>
        <v>105</v>
      </c>
      <c r="G142" s="8"/>
      <c r="H142" s="5" t="s">
        <v>392</v>
      </c>
      <c r="I142" s="5" t="s">
        <v>1204</v>
      </c>
      <c r="J142" s="29" t="b">
        <v>1</v>
      </c>
      <c r="K142" s="29" t="b">
        <v>1</v>
      </c>
      <c r="L142" s="17" t="str">
        <f>'Fighter Stats'!AA8</f>
        <v>OK</v>
      </c>
      <c r="M142" s="11" t="s">
        <v>1144</v>
      </c>
    </row>
    <row r="143" spans="1:13" ht="36" customHeight="1">
      <c r="A143" s="45">
        <v>138</v>
      </c>
      <c r="B143" s="5" t="s">
        <v>1112</v>
      </c>
      <c r="C143" s="5" t="s">
        <v>425</v>
      </c>
      <c r="D143" s="5" t="s">
        <v>1145</v>
      </c>
      <c r="E143" s="8" t="s">
        <v>134</v>
      </c>
      <c r="F143" s="17">
        <f>'Fighter Stats'!M8</f>
        <v>95</v>
      </c>
      <c r="G143" s="8"/>
      <c r="H143" s="5" t="s">
        <v>392</v>
      </c>
      <c r="I143" s="5" t="s">
        <v>1205</v>
      </c>
      <c r="J143" s="29" t="b">
        <v>1</v>
      </c>
      <c r="K143" s="29" t="b">
        <v>1</v>
      </c>
      <c r="L143" s="17" t="str">
        <f>'Fighter Stats'!AA8</f>
        <v>OK</v>
      </c>
      <c r="M143" s="11" t="s">
        <v>1147</v>
      </c>
    </row>
    <row r="144" spans="1:13" ht="36" customHeight="1">
      <c r="A144" s="45">
        <v>139</v>
      </c>
      <c r="B144" s="5" t="s">
        <v>1112</v>
      </c>
      <c r="C144" s="5" t="s">
        <v>425</v>
      </c>
      <c r="D144" s="5" t="s">
        <v>1148</v>
      </c>
      <c r="E144" s="8" t="s">
        <v>134</v>
      </c>
      <c r="F144" s="17">
        <f>'Fighter Stats'!N8</f>
        <v>145</v>
      </c>
      <c r="G144" s="8"/>
      <c r="H144" s="5" t="s">
        <v>392</v>
      </c>
      <c r="I144" s="5" t="s">
        <v>1206</v>
      </c>
      <c r="J144" s="29" t="b">
        <v>1</v>
      </c>
      <c r="K144" s="29" t="b">
        <v>1</v>
      </c>
      <c r="L144" s="17" t="str">
        <f>'Fighter Stats'!AA8</f>
        <v>OK</v>
      </c>
      <c r="M144" s="11" t="s">
        <v>1150</v>
      </c>
    </row>
    <row r="145" spans="1:13" ht="36" customHeight="1">
      <c r="A145" s="45">
        <v>140</v>
      </c>
      <c r="B145" s="5" t="s">
        <v>1112</v>
      </c>
      <c r="C145" s="5" t="s">
        <v>425</v>
      </c>
      <c r="D145" s="5" t="s">
        <v>1151</v>
      </c>
      <c r="E145" s="8" t="s">
        <v>134</v>
      </c>
      <c r="F145" s="17">
        <f>'Fighter Stats'!O8</f>
        <v>130</v>
      </c>
      <c r="G145" s="8"/>
      <c r="H145" s="5" t="s">
        <v>392</v>
      </c>
      <c r="I145" s="5" t="s">
        <v>1207</v>
      </c>
      <c r="J145" s="29" t="b">
        <v>1</v>
      </c>
      <c r="K145" s="29" t="b">
        <v>1</v>
      </c>
      <c r="L145" s="17" t="str">
        <f>'Fighter Stats'!AA8</f>
        <v>OK</v>
      </c>
      <c r="M145" s="11" t="s">
        <v>1153</v>
      </c>
    </row>
    <row r="146" spans="1:13" ht="36" customHeight="1">
      <c r="A146" s="45">
        <v>141</v>
      </c>
      <c r="B146" s="5" t="s">
        <v>1112</v>
      </c>
      <c r="C146" s="5" t="s">
        <v>425</v>
      </c>
      <c r="D146" s="5" t="s">
        <v>1154</v>
      </c>
      <c r="E146" s="8" t="s">
        <v>134</v>
      </c>
      <c r="F146" s="17">
        <f>'Fighter Stats'!P8</f>
        <v>150</v>
      </c>
      <c r="G146" s="8"/>
      <c r="H146" s="5" t="s">
        <v>392</v>
      </c>
      <c r="I146" s="5" t="s">
        <v>1208</v>
      </c>
      <c r="J146" s="29" t="b">
        <v>1</v>
      </c>
      <c r="K146" s="29" t="b">
        <v>1</v>
      </c>
      <c r="L146" s="17" t="str">
        <f>'Fighter Stats'!AA8</f>
        <v>OK</v>
      </c>
      <c r="M146" s="11" t="s">
        <v>1156</v>
      </c>
    </row>
    <row r="147" spans="1:13" ht="36" customHeight="1">
      <c r="A147" s="45">
        <v>142</v>
      </c>
      <c r="B147" s="5" t="s">
        <v>1112</v>
      </c>
      <c r="C147" s="5" t="s">
        <v>425</v>
      </c>
      <c r="D147" s="5" t="s">
        <v>1157</v>
      </c>
      <c r="E147" s="8" t="s">
        <v>134</v>
      </c>
      <c r="F147" s="17">
        <f>'Fighter Stats'!Q8</f>
        <v>1000</v>
      </c>
      <c r="G147" s="8"/>
      <c r="H147" s="5" t="s">
        <v>392</v>
      </c>
      <c r="I147" s="5" t="s">
        <v>1209</v>
      </c>
      <c r="J147" s="29" t="b">
        <v>1</v>
      </c>
      <c r="K147" s="29" t="b">
        <v>1</v>
      </c>
      <c r="L147" s="17" t="str">
        <f>'Fighter Stats'!AA8</f>
        <v>OK</v>
      </c>
      <c r="M147" s="11" t="s">
        <v>1159</v>
      </c>
    </row>
    <row r="148" spans="1:13" ht="36" customHeight="1">
      <c r="A148" s="45">
        <v>143</v>
      </c>
      <c r="B148" s="5" t="s">
        <v>1112</v>
      </c>
      <c r="C148" s="5" t="s">
        <v>425</v>
      </c>
      <c r="D148" s="5" t="s">
        <v>1160</v>
      </c>
      <c r="E148" s="8" t="s">
        <v>134</v>
      </c>
      <c r="F148" s="17">
        <f>'Fighter Stats'!R8</f>
        <v>11</v>
      </c>
      <c r="G148" s="8"/>
      <c r="H148" s="5" t="s">
        <v>392</v>
      </c>
      <c r="I148" s="5" t="s">
        <v>1210</v>
      </c>
      <c r="J148" s="29" t="b">
        <v>1</v>
      </c>
      <c r="K148" s="29" t="b">
        <v>1</v>
      </c>
      <c r="L148" s="17" t="str">
        <f>'Fighter Stats'!AA8</f>
        <v>OK</v>
      </c>
      <c r="M148" s="11" t="s">
        <v>1162</v>
      </c>
    </row>
    <row r="149" spans="1:13" ht="36" customHeight="1">
      <c r="A149" s="45">
        <v>144</v>
      </c>
      <c r="B149" s="5" t="s">
        <v>1112</v>
      </c>
      <c r="C149" s="5" t="s">
        <v>425</v>
      </c>
      <c r="D149" s="5" t="s">
        <v>1163</v>
      </c>
      <c r="E149" s="8" t="s">
        <v>134</v>
      </c>
      <c r="F149" s="17">
        <f>'Fighter Stats'!S8</f>
        <v>550</v>
      </c>
      <c r="G149" s="8"/>
      <c r="H149" s="5" t="s">
        <v>392</v>
      </c>
      <c r="I149" s="5" t="s">
        <v>1211</v>
      </c>
      <c r="J149" s="29" t="b">
        <v>1</v>
      </c>
      <c r="K149" s="29" t="b">
        <v>1</v>
      </c>
      <c r="L149" s="17" t="str">
        <f>'Fighter Stats'!AA8</f>
        <v>OK</v>
      </c>
      <c r="M149" s="11" t="s">
        <v>1165</v>
      </c>
    </row>
    <row r="150" spans="1:13" ht="36" customHeight="1">
      <c r="A150" s="45">
        <v>145</v>
      </c>
      <c r="B150" s="5" t="s">
        <v>1112</v>
      </c>
      <c r="C150" s="5" t="s">
        <v>425</v>
      </c>
      <c r="D150" s="5" t="s">
        <v>1166</v>
      </c>
      <c r="E150" s="8" t="s">
        <v>134</v>
      </c>
      <c r="F150" s="17">
        <f>'Fighter Stats'!T8</f>
        <v>0</v>
      </c>
      <c r="G150" s="8"/>
      <c r="H150" s="5" t="s">
        <v>392</v>
      </c>
      <c r="I150" s="5" t="s">
        <v>1212</v>
      </c>
      <c r="J150" s="29" t="b">
        <v>1</v>
      </c>
      <c r="K150" s="29" t="b">
        <v>1</v>
      </c>
      <c r="L150" s="17" t="str">
        <f>'Fighter Stats'!AA8</f>
        <v>OK</v>
      </c>
      <c r="M150" s="11" t="s">
        <v>1168</v>
      </c>
    </row>
    <row r="151" spans="1:13" ht="36" customHeight="1">
      <c r="A151" s="45">
        <v>146</v>
      </c>
      <c r="B151" s="5" t="s">
        <v>1112</v>
      </c>
      <c r="C151" s="5" t="s">
        <v>425</v>
      </c>
      <c r="D151" s="5" t="s">
        <v>1169</v>
      </c>
      <c r="E151" s="8" t="s">
        <v>134</v>
      </c>
      <c r="F151" s="17">
        <f>'Fighter Stats'!U8</f>
        <v>1000</v>
      </c>
      <c r="G151" s="8"/>
      <c r="H151" s="5" t="s">
        <v>392</v>
      </c>
      <c r="I151" s="5" t="s">
        <v>1213</v>
      </c>
      <c r="J151" s="29" t="b">
        <v>1</v>
      </c>
      <c r="K151" s="29" t="b">
        <v>1</v>
      </c>
      <c r="L151" s="17" t="str">
        <f>'Fighter Stats'!AA8</f>
        <v>OK</v>
      </c>
      <c r="M151" s="11" t="s">
        <v>1171</v>
      </c>
    </row>
    <row r="152" spans="1:13" ht="36" customHeight="1">
      <c r="A152" s="45">
        <v>147</v>
      </c>
      <c r="B152" s="5" t="s">
        <v>1112</v>
      </c>
      <c r="C152" s="5" t="s">
        <v>425</v>
      </c>
      <c r="D152" s="5" t="s">
        <v>1172</v>
      </c>
      <c r="E152" s="8" t="s">
        <v>134</v>
      </c>
      <c r="F152" s="17">
        <f>'Fighter Stats'!V8</f>
        <v>300</v>
      </c>
      <c r="G152" s="8"/>
      <c r="H152" s="5" t="s">
        <v>392</v>
      </c>
      <c r="I152" s="5" t="s">
        <v>1214</v>
      </c>
      <c r="J152" s="29" t="b">
        <v>1</v>
      </c>
      <c r="K152" s="29" t="b">
        <v>1</v>
      </c>
      <c r="L152" s="17" t="str">
        <f>'Fighter Stats'!AA8</f>
        <v>OK</v>
      </c>
      <c r="M152" s="11" t="s">
        <v>1174</v>
      </c>
    </row>
    <row r="153" spans="1:13" ht="36" customHeight="1">
      <c r="A153" s="45">
        <v>148</v>
      </c>
      <c r="B153" s="5" t="s">
        <v>1215</v>
      </c>
      <c r="C153" s="5" t="s">
        <v>485</v>
      </c>
      <c r="D153" s="5" t="s">
        <v>1216</v>
      </c>
      <c r="E153" s="8" t="s">
        <v>118</v>
      </c>
      <c r="F153" s="17" t="str">
        <f>Actions!A6</f>
        <v>sys_approach</v>
      </c>
      <c r="G153" s="8"/>
      <c r="H153" s="5" t="s">
        <v>1217</v>
      </c>
      <c r="I153" s="5" t="s">
        <v>1114</v>
      </c>
      <c r="J153" s="29" t="b">
        <v>1</v>
      </c>
      <c r="K153" s="29" t="b">
        <v>1</v>
      </c>
      <c r="L153" s="17" t="str">
        <f>Actions!BE6</f>
        <v>OK</v>
      </c>
      <c r="M153" s="11" t="s">
        <v>1218</v>
      </c>
    </row>
    <row r="154" spans="1:13" ht="36" customHeight="1">
      <c r="A154" s="45">
        <v>149</v>
      </c>
      <c r="B154" s="5" t="s">
        <v>1215</v>
      </c>
      <c r="C154" s="5" t="s">
        <v>485</v>
      </c>
      <c r="D154" s="5" t="s">
        <v>1113</v>
      </c>
      <c r="E154" s="8" t="s">
        <v>118</v>
      </c>
      <c r="F154" s="17" t="str">
        <f>Actions!B6</f>
        <v>all</v>
      </c>
      <c r="G154" s="8"/>
      <c r="H154" s="5" t="s">
        <v>1217</v>
      </c>
      <c r="I154" s="5" t="s">
        <v>1219</v>
      </c>
      <c r="J154" s="29" t="b">
        <v>1</v>
      </c>
      <c r="K154" s="29" t="b">
        <v>1</v>
      </c>
      <c r="L154" s="17" t="str">
        <f>Actions!BE6</f>
        <v>OK</v>
      </c>
      <c r="M154" s="11" t="s">
        <v>1220</v>
      </c>
    </row>
    <row r="155" spans="1:13" ht="36" customHeight="1">
      <c r="A155" s="45">
        <v>150</v>
      </c>
      <c r="B155" s="5" t="s">
        <v>1215</v>
      </c>
      <c r="C155" s="5" t="s">
        <v>485</v>
      </c>
      <c r="D155" s="5" t="s">
        <v>1221</v>
      </c>
      <c r="E155" s="8" t="s">
        <v>118</v>
      </c>
      <c r="F155" s="17" t="str">
        <f>Actions!D6</f>
        <v>System</v>
      </c>
      <c r="G155" s="8"/>
      <c r="H155" s="5" t="s">
        <v>1217</v>
      </c>
      <c r="I155" s="5" t="s">
        <v>1028</v>
      </c>
      <c r="J155" s="29" t="b">
        <v>1</v>
      </c>
      <c r="K155" s="29" t="b">
        <v>1</v>
      </c>
      <c r="L155" s="17" t="str">
        <f>Actions!BE6</f>
        <v>OK</v>
      </c>
      <c r="M155" s="11" t="s">
        <v>1222</v>
      </c>
    </row>
    <row r="156" spans="1:13" ht="36" customHeight="1">
      <c r="A156" s="45">
        <v>151</v>
      </c>
      <c r="B156" s="5" t="s">
        <v>1215</v>
      </c>
      <c r="C156" s="5" t="s">
        <v>485</v>
      </c>
      <c r="D156" s="5" t="s">
        <v>1223</v>
      </c>
      <c r="E156" s="8" t="s">
        <v>118</v>
      </c>
      <c r="F156" s="17" t="str">
        <f>Actions!E6</f>
        <v>Movement</v>
      </c>
      <c r="G156" s="8"/>
      <c r="H156" s="5" t="s">
        <v>1217</v>
      </c>
      <c r="I156" s="5" t="s">
        <v>1122</v>
      </c>
      <c r="J156" s="29" t="b">
        <v>1</v>
      </c>
      <c r="K156" s="29" t="b">
        <v>1</v>
      </c>
      <c r="L156" s="17" t="str">
        <f>Actions!BE6</f>
        <v>OK</v>
      </c>
      <c r="M156" s="11" t="s">
        <v>1224</v>
      </c>
    </row>
    <row r="157" spans="1:13" ht="36" customHeight="1">
      <c r="A157" s="45">
        <v>152</v>
      </c>
      <c r="B157" s="5" t="s">
        <v>1215</v>
      </c>
      <c r="C157" s="5" t="s">
        <v>485</v>
      </c>
      <c r="D157" s="5" t="s">
        <v>1225</v>
      </c>
      <c r="E157" s="8" t="s">
        <v>118</v>
      </c>
      <c r="F157" s="17" t="str">
        <f>Actions!F6</f>
        <v>system|movement|approach</v>
      </c>
      <c r="G157" s="8"/>
      <c r="H157" s="5" t="s">
        <v>1217</v>
      </c>
      <c r="I157" s="5" t="s">
        <v>1125</v>
      </c>
      <c r="J157" s="29" t="b">
        <v>1</v>
      </c>
      <c r="K157" s="29" t="b">
        <v>1</v>
      </c>
      <c r="L157" s="17" t="str">
        <f>Actions!BE6</f>
        <v>OK</v>
      </c>
      <c r="M157" s="11" t="s">
        <v>1226</v>
      </c>
    </row>
    <row r="158" spans="1:13" ht="36" customHeight="1">
      <c r="A158" s="45">
        <v>153</v>
      </c>
      <c r="B158" s="5" t="s">
        <v>1215</v>
      </c>
      <c r="C158" s="5" t="s">
        <v>485</v>
      </c>
      <c r="D158" s="5" t="s">
        <v>1227</v>
      </c>
      <c r="E158" s="8" t="s">
        <v>134</v>
      </c>
      <c r="F158" s="17">
        <f>Actions!G6</f>
        <v>650</v>
      </c>
      <c r="G158" s="8"/>
      <c r="H158" s="5" t="s">
        <v>1217</v>
      </c>
      <c r="I158" s="5" t="s">
        <v>1128</v>
      </c>
      <c r="J158" s="29" t="b">
        <v>1</v>
      </c>
      <c r="K158" s="29" t="b">
        <v>1</v>
      </c>
      <c r="L158" s="17" t="str">
        <f>Actions!BE6</f>
        <v>OK</v>
      </c>
      <c r="M158" s="11" t="s">
        <v>1228</v>
      </c>
    </row>
    <row r="159" spans="1:13" ht="36" customHeight="1">
      <c r="A159" s="45">
        <v>154</v>
      </c>
      <c r="B159" s="5" t="s">
        <v>1215</v>
      </c>
      <c r="C159" s="5" t="s">
        <v>485</v>
      </c>
      <c r="D159" s="5" t="s">
        <v>1229</v>
      </c>
      <c r="E159" s="8" t="s">
        <v>134</v>
      </c>
      <c r="F159" s="17">
        <f>Actions!H6</f>
        <v>0</v>
      </c>
      <c r="G159" s="8"/>
      <c r="H159" s="5" t="s">
        <v>1217</v>
      </c>
      <c r="I159" s="5" t="s">
        <v>1131</v>
      </c>
      <c r="J159" s="29" t="b">
        <v>1</v>
      </c>
      <c r="K159" s="29" t="b">
        <v>1</v>
      </c>
      <c r="L159" s="17" t="str">
        <f>Actions!BE6</f>
        <v>OK</v>
      </c>
      <c r="M159" s="11" t="s">
        <v>1230</v>
      </c>
    </row>
    <row r="160" spans="1:13" ht="36" customHeight="1">
      <c r="A160" s="45">
        <v>155</v>
      </c>
      <c r="B160" s="5" t="s">
        <v>1215</v>
      </c>
      <c r="C160" s="5" t="s">
        <v>485</v>
      </c>
      <c r="D160" s="5" t="s">
        <v>1231</v>
      </c>
      <c r="E160" s="8" t="s">
        <v>134</v>
      </c>
      <c r="F160" s="17">
        <f>Actions!I6</f>
        <v>1500</v>
      </c>
      <c r="G160" s="8"/>
      <c r="H160" s="5" t="s">
        <v>1217</v>
      </c>
      <c r="I160" s="5" t="s">
        <v>1134</v>
      </c>
      <c r="J160" s="29" t="b">
        <v>1</v>
      </c>
      <c r="K160" s="29" t="b">
        <v>1</v>
      </c>
      <c r="L160" s="17" t="str">
        <f>Actions!BE6</f>
        <v>OK</v>
      </c>
      <c r="M160" s="11" t="s">
        <v>1232</v>
      </c>
    </row>
    <row r="161" spans="1:13" ht="36" customHeight="1">
      <c r="A161" s="45">
        <v>156</v>
      </c>
      <c r="B161" s="5" t="s">
        <v>1215</v>
      </c>
      <c r="C161" s="5" t="s">
        <v>485</v>
      </c>
      <c r="D161" s="5" t="s">
        <v>1233</v>
      </c>
      <c r="E161" s="8" t="s">
        <v>134</v>
      </c>
      <c r="F161" s="17">
        <f>Actions!J6</f>
        <v>0</v>
      </c>
      <c r="G161" s="8"/>
      <c r="H161" s="5" t="s">
        <v>1217</v>
      </c>
      <c r="I161" s="5" t="s">
        <v>1137</v>
      </c>
      <c r="J161" s="29" t="b">
        <v>1</v>
      </c>
      <c r="K161" s="29" t="b">
        <v>1</v>
      </c>
      <c r="L161" s="17" t="str">
        <f>Actions!BE6</f>
        <v>OK</v>
      </c>
      <c r="M161" s="11" t="s">
        <v>1234</v>
      </c>
    </row>
    <row r="162" spans="1:13" ht="36" customHeight="1">
      <c r="A162" s="45">
        <v>157</v>
      </c>
      <c r="B162" s="5" t="s">
        <v>1215</v>
      </c>
      <c r="C162" s="5" t="s">
        <v>485</v>
      </c>
      <c r="D162" s="5" t="s">
        <v>1235</v>
      </c>
      <c r="E162" s="8" t="s">
        <v>134</v>
      </c>
      <c r="F162" s="17">
        <f>Actions!K6</f>
        <v>0</v>
      </c>
      <c r="G162" s="8"/>
      <c r="H162" s="5" t="s">
        <v>1217</v>
      </c>
      <c r="I162" s="5" t="s">
        <v>1140</v>
      </c>
      <c r="J162" s="29" t="b">
        <v>1</v>
      </c>
      <c r="K162" s="29" t="b">
        <v>1</v>
      </c>
      <c r="L162" s="17" t="str">
        <f>Actions!BE6</f>
        <v>OK</v>
      </c>
      <c r="M162" s="11" t="s">
        <v>1236</v>
      </c>
    </row>
    <row r="163" spans="1:13" ht="36" customHeight="1">
      <c r="A163" s="45">
        <v>158</v>
      </c>
      <c r="B163" s="5" t="s">
        <v>1215</v>
      </c>
      <c r="C163" s="5" t="s">
        <v>485</v>
      </c>
      <c r="D163" s="5" t="s">
        <v>1237</v>
      </c>
      <c r="E163" s="8" t="s">
        <v>134</v>
      </c>
      <c r="F163" s="17">
        <f>Actions!L6</f>
        <v>0</v>
      </c>
      <c r="G163" s="8"/>
      <c r="H163" s="5" t="s">
        <v>1217</v>
      </c>
      <c r="I163" s="5" t="s">
        <v>1143</v>
      </c>
      <c r="J163" s="29" t="b">
        <v>1</v>
      </c>
      <c r="K163" s="29" t="b">
        <v>1</v>
      </c>
      <c r="L163" s="17" t="str">
        <f>Actions!BE6</f>
        <v>OK</v>
      </c>
      <c r="M163" s="11" t="s">
        <v>1238</v>
      </c>
    </row>
    <row r="164" spans="1:13" ht="36" customHeight="1">
      <c r="A164" s="45">
        <v>159</v>
      </c>
      <c r="B164" s="5" t="s">
        <v>1215</v>
      </c>
      <c r="C164" s="5" t="s">
        <v>485</v>
      </c>
      <c r="D164" s="5" t="s">
        <v>1239</v>
      </c>
      <c r="E164" s="8" t="s">
        <v>134</v>
      </c>
      <c r="F164" s="17">
        <f>Actions!M6</f>
        <v>0</v>
      </c>
      <c r="G164" s="8"/>
      <c r="H164" s="5" t="s">
        <v>1217</v>
      </c>
      <c r="I164" s="5" t="s">
        <v>1146</v>
      </c>
      <c r="J164" s="29" t="b">
        <v>1</v>
      </c>
      <c r="K164" s="29" t="b">
        <v>1</v>
      </c>
      <c r="L164" s="17" t="str">
        <f>Actions!BE6</f>
        <v>OK</v>
      </c>
      <c r="M164" s="11" t="s">
        <v>1240</v>
      </c>
    </row>
    <row r="165" spans="1:13" ht="36" customHeight="1">
      <c r="A165" s="45">
        <v>160</v>
      </c>
      <c r="B165" s="5" t="s">
        <v>1215</v>
      </c>
      <c r="C165" s="5" t="s">
        <v>485</v>
      </c>
      <c r="D165" s="5" t="s">
        <v>1241</v>
      </c>
      <c r="E165" s="8" t="s">
        <v>134</v>
      </c>
      <c r="F165" s="17">
        <f>Actions!N6</f>
        <v>0</v>
      </c>
      <c r="G165" s="8"/>
      <c r="H165" s="5" t="s">
        <v>1217</v>
      </c>
      <c r="I165" s="5" t="s">
        <v>1149</v>
      </c>
      <c r="J165" s="29" t="b">
        <v>1</v>
      </c>
      <c r="K165" s="29" t="b">
        <v>1</v>
      </c>
      <c r="L165" s="17" t="str">
        <f>Actions!BE6</f>
        <v>OK</v>
      </c>
      <c r="M165" s="11" t="s">
        <v>1242</v>
      </c>
    </row>
    <row r="166" spans="1:13" ht="36" customHeight="1">
      <c r="A166" s="45">
        <v>161</v>
      </c>
      <c r="B166" s="5" t="s">
        <v>1215</v>
      </c>
      <c r="C166" s="5" t="s">
        <v>485</v>
      </c>
      <c r="D166" s="5" t="s">
        <v>1243</v>
      </c>
      <c r="E166" s="8" t="s">
        <v>134</v>
      </c>
      <c r="F166" s="17">
        <f>Actions!O6</f>
        <v>0</v>
      </c>
      <c r="G166" s="8"/>
      <c r="H166" s="5" t="s">
        <v>1217</v>
      </c>
      <c r="I166" s="5" t="s">
        <v>1152</v>
      </c>
      <c r="J166" s="29" t="b">
        <v>1</v>
      </c>
      <c r="K166" s="29" t="b">
        <v>1</v>
      </c>
      <c r="L166" s="17" t="str">
        <f>Actions!BE6</f>
        <v>OK</v>
      </c>
      <c r="M166" s="11" t="s">
        <v>1244</v>
      </c>
    </row>
    <row r="167" spans="1:13" ht="36" customHeight="1">
      <c r="A167" s="45">
        <v>162</v>
      </c>
      <c r="B167" s="5" t="s">
        <v>1215</v>
      </c>
      <c r="C167" s="5" t="s">
        <v>485</v>
      </c>
      <c r="D167" s="5" t="s">
        <v>1245</v>
      </c>
      <c r="E167" s="8" t="s">
        <v>134</v>
      </c>
      <c r="F167" s="17">
        <f>Actions!P6</f>
        <v>0</v>
      </c>
      <c r="G167" s="8"/>
      <c r="H167" s="5" t="s">
        <v>1217</v>
      </c>
      <c r="I167" s="5" t="s">
        <v>1155</v>
      </c>
      <c r="J167" s="29" t="b">
        <v>1</v>
      </c>
      <c r="K167" s="29" t="b">
        <v>1</v>
      </c>
      <c r="L167" s="17" t="str">
        <f>Actions!BE6</f>
        <v>OK</v>
      </c>
      <c r="M167" s="11" t="s">
        <v>1246</v>
      </c>
    </row>
    <row r="168" spans="1:13" ht="36" customHeight="1">
      <c r="A168" s="45">
        <v>163</v>
      </c>
      <c r="B168" s="5" t="s">
        <v>1215</v>
      </c>
      <c r="C168" s="5" t="s">
        <v>485</v>
      </c>
      <c r="D168" s="5" t="s">
        <v>1247</v>
      </c>
      <c r="E168" s="8" t="s">
        <v>134</v>
      </c>
      <c r="F168" s="17">
        <f>Actions!Q6</f>
        <v>0</v>
      </c>
      <c r="G168" s="8"/>
      <c r="H168" s="5" t="s">
        <v>1217</v>
      </c>
      <c r="I168" s="5" t="s">
        <v>1158</v>
      </c>
      <c r="J168" s="29" t="b">
        <v>1</v>
      </c>
      <c r="K168" s="29" t="b">
        <v>1</v>
      </c>
      <c r="L168" s="17" t="str">
        <f>Actions!BE6</f>
        <v>OK</v>
      </c>
      <c r="M168" s="11" t="s">
        <v>1248</v>
      </c>
    </row>
    <row r="169" spans="1:13" ht="36" customHeight="1">
      <c r="A169" s="45">
        <v>164</v>
      </c>
      <c r="B169" s="5" t="s">
        <v>1215</v>
      </c>
      <c r="C169" s="5" t="s">
        <v>485</v>
      </c>
      <c r="D169" s="5" t="s">
        <v>1249</v>
      </c>
      <c r="E169" s="8" t="s">
        <v>134</v>
      </c>
      <c r="F169" s="17">
        <f>Actions!R6</f>
        <v>1</v>
      </c>
      <c r="G169" s="8"/>
      <c r="H169" s="5" t="s">
        <v>1217</v>
      </c>
      <c r="I169" s="5" t="s">
        <v>1161</v>
      </c>
      <c r="J169" s="29" t="b">
        <v>1</v>
      </c>
      <c r="K169" s="29" t="b">
        <v>1</v>
      </c>
      <c r="L169" s="17" t="str">
        <f>Actions!BE6</f>
        <v>OK</v>
      </c>
      <c r="M169" s="11" t="s">
        <v>1250</v>
      </c>
    </row>
    <row r="170" spans="1:13" ht="36" customHeight="1">
      <c r="A170" s="45">
        <v>165</v>
      </c>
      <c r="B170" s="5" t="s">
        <v>1215</v>
      </c>
      <c r="C170" s="5" t="s">
        <v>485</v>
      </c>
      <c r="D170" s="5" t="s">
        <v>1251</v>
      </c>
      <c r="E170" s="8" t="s">
        <v>134</v>
      </c>
      <c r="F170" s="17">
        <f>Actions!S6</f>
        <v>1</v>
      </c>
      <c r="G170" s="8"/>
      <c r="H170" s="5" t="s">
        <v>1217</v>
      </c>
      <c r="I170" s="5" t="s">
        <v>1164</v>
      </c>
      <c r="J170" s="29" t="b">
        <v>1</v>
      </c>
      <c r="K170" s="29" t="b">
        <v>1</v>
      </c>
      <c r="L170" s="17" t="str">
        <f>Actions!BE6</f>
        <v>OK</v>
      </c>
      <c r="M170" s="11" t="s">
        <v>1252</v>
      </c>
    </row>
    <row r="171" spans="1:13" ht="36" customHeight="1">
      <c r="A171" s="45">
        <v>166</v>
      </c>
      <c r="B171" s="5" t="s">
        <v>1215</v>
      </c>
      <c r="C171" s="5" t="s">
        <v>485</v>
      </c>
      <c r="D171" s="5" t="s">
        <v>1253</v>
      </c>
      <c r="E171" s="8" t="s">
        <v>134</v>
      </c>
      <c r="F171" s="17">
        <f>Actions!T6</f>
        <v>1</v>
      </c>
      <c r="G171" s="8"/>
      <c r="H171" s="5" t="s">
        <v>1217</v>
      </c>
      <c r="I171" s="5" t="s">
        <v>1167</v>
      </c>
      <c r="J171" s="29" t="b">
        <v>1</v>
      </c>
      <c r="K171" s="29" t="b">
        <v>1</v>
      </c>
      <c r="L171" s="17" t="str">
        <f>Actions!BE6</f>
        <v>OK</v>
      </c>
      <c r="M171" s="11" t="s">
        <v>1254</v>
      </c>
    </row>
    <row r="172" spans="1:13" ht="36" customHeight="1">
      <c r="A172" s="45">
        <v>167</v>
      </c>
      <c r="B172" s="5" t="s">
        <v>1215</v>
      </c>
      <c r="C172" s="5" t="s">
        <v>485</v>
      </c>
      <c r="D172" s="5" t="s">
        <v>1255</v>
      </c>
      <c r="E172" s="8" t="s">
        <v>134</v>
      </c>
      <c r="F172" s="17">
        <f>Actions!U6</f>
        <v>5</v>
      </c>
      <c r="G172" s="8"/>
      <c r="H172" s="5" t="s">
        <v>1217</v>
      </c>
      <c r="I172" s="5" t="s">
        <v>1170</v>
      </c>
      <c r="J172" s="29" t="b">
        <v>1</v>
      </c>
      <c r="K172" s="29" t="b">
        <v>1</v>
      </c>
      <c r="L172" s="17" t="str">
        <f>Actions!BE6</f>
        <v>OK</v>
      </c>
      <c r="M172" s="11" t="s">
        <v>1256</v>
      </c>
    </row>
    <row r="173" spans="1:13" ht="36" customHeight="1">
      <c r="A173" s="45">
        <v>168</v>
      </c>
      <c r="B173" s="5" t="s">
        <v>1215</v>
      </c>
      <c r="C173" s="5" t="s">
        <v>485</v>
      </c>
      <c r="D173" s="5" t="s">
        <v>1257</v>
      </c>
      <c r="E173" s="8" t="s">
        <v>118</v>
      </c>
      <c r="F173" s="17">
        <f>Actions!V6</f>
        <v>0</v>
      </c>
      <c r="G173" s="8"/>
      <c r="H173" s="5" t="s">
        <v>1217</v>
      </c>
      <c r="I173" s="5" t="s">
        <v>1173</v>
      </c>
      <c r="J173" s="29" t="b">
        <v>1</v>
      </c>
      <c r="K173" s="29" t="b">
        <v>1</v>
      </c>
      <c r="L173" s="17" t="str">
        <f>Actions!BE6</f>
        <v>OK</v>
      </c>
      <c r="M173" s="11" t="s">
        <v>1258</v>
      </c>
    </row>
    <row r="174" spans="1:13" ht="36" customHeight="1">
      <c r="A174" s="45">
        <v>169</v>
      </c>
      <c r="B174" s="5" t="s">
        <v>1215</v>
      </c>
      <c r="C174" s="5" t="s">
        <v>485</v>
      </c>
      <c r="D174" s="5" t="s">
        <v>1259</v>
      </c>
      <c r="E174" s="8" t="s">
        <v>134</v>
      </c>
      <c r="F174" s="17">
        <f>Actions!W6</f>
        <v>0</v>
      </c>
      <c r="G174" s="8"/>
      <c r="H174" s="5" t="s">
        <v>1217</v>
      </c>
      <c r="I174" s="5" t="s">
        <v>1260</v>
      </c>
      <c r="J174" s="29" t="b">
        <v>1</v>
      </c>
      <c r="K174" s="29" t="b">
        <v>1</v>
      </c>
      <c r="L174" s="17" t="str">
        <f>Actions!BE6</f>
        <v>OK</v>
      </c>
      <c r="M174" s="11" t="s">
        <v>1261</v>
      </c>
    </row>
    <row r="175" spans="1:13" ht="36" customHeight="1">
      <c r="A175" s="45">
        <v>170</v>
      </c>
      <c r="B175" s="5" t="s">
        <v>1215</v>
      </c>
      <c r="C175" s="5" t="s">
        <v>485</v>
      </c>
      <c r="D175" s="5" t="s">
        <v>1262</v>
      </c>
      <c r="E175" s="8" t="s">
        <v>134</v>
      </c>
      <c r="F175" s="17">
        <f>Actions!X6</f>
        <v>1</v>
      </c>
      <c r="G175" s="8"/>
      <c r="H175" s="5" t="s">
        <v>1217</v>
      </c>
      <c r="I175" s="5" t="s">
        <v>1263</v>
      </c>
      <c r="J175" s="29" t="b">
        <v>1</v>
      </c>
      <c r="K175" s="29" t="b">
        <v>1</v>
      </c>
      <c r="L175" s="17" t="str">
        <f>Actions!BE6</f>
        <v>OK</v>
      </c>
      <c r="M175" s="11" t="s">
        <v>1264</v>
      </c>
    </row>
    <row r="176" spans="1:13" ht="36" customHeight="1">
      <c r="A176" s="45">
        <v>171</v>
      </c>
      <c r="B176" s="5" t="s">
        <v>1215</v>
      </c>
      <c r="C176" s="5" t="s">
        <v>485</v>
      </c>
      <c r="D176" s="5" t="s">
        <v>1265</v>
      </c>
      <c r="E176" s="8" t="s">
        <v>134</v>
      </c>
      <c r="F176" s="17">
        <f>Actions!Y6</f>
        <v>1</v>
      </c>
      <c r="G176" s="8"/>
      <c r="H176" s="5" t="s">
        <v>1217</v>
      </c>
      <c r="I176" s="5" t="s">
        <v>1266</v>
      </c>
      <c r="J176" s="29" t="b">
        <v>1</v>
      </c>
      <c r="K176" s="29" t="b">
        <v>1</v>
      </c>
      <c r="L176" s="17" t="str">
        <f>Actions!BE6</f>
        <v>OK</v>
      </c>
      <c r="M176" s="11" t="s">
        <v>1267</v>
      </c>
    </row>
    <row r="177" spans="1:13" ht="36" customHeight="1">
      <c r="A177" s="45">
        <v>172</v>
      </c>
      <c r="B177" s="5" t="s">
        <v>1215</v>
      </c>
      <c r="C177" s="5" t="s">
        <v>485</v>
      </c>
      <c r="D177" s="5" t="s">
        <v>1268</v>
      </c>
      <c r="E177" s="8" t="s">
        <v>134</v>
      </c>
      <c r="F177" s="17">
        <f>Actions!Z6</f>
        <v>1</v>
      </c>
      <c r="G177" s="8"/>
      <c r="H177" s="5" t="s">
        <v>1217</v>
      </c>
      <c r="I177" s="5" t="s">
        <v>1269</v>
      </c>
      <c r="J177" s="29" t="b">
        <v>1</v>
      </c>
      <c r="K177" s="29" t="b">
        <v>1</v>
      </c>
      <c r="L177" s="17" t="str">
        <f>Actions!BE6</f>
        <v>OK</v>
      </c>
      <c r="M177" s="11" t="s">
        <v>1270</v>
      </c>
    </row>
    <row r="178" spans="1:13" ht="36" customHeight="1">
      <c r="A178" s="45">
        <v>173</v>
      </c>
      <c r="B178" s="5" t="s">
        <v>1215</v>
      </c>
      <c r="C178" s="5" t="s">
        <v>485</v>
      </c>
      <c r="D178" s="5" t="s">
        <v>1271</v>
      </c>
      <c r="E178" s="8" t="s">
        <v>134</v>
      </c>
      <c r="F178" s="17">
        <f>Actions!AA6</f>
        <v>0</v>
      </c>
      <c r="G178" s="8"/>
      <c r="H178" s="5" t="s">
        <v>1217</v>
      </c>
      <c r="I178" s="5" t="s">
        <v>1272</v>
      </c>
      <c r="J178" s="29" t="b">
        <v>1</v>
      </c>
      <c r="K178" s="29" t="b">
        <v>1</v>
      </c>
      <c r="L178" s="17" t="str">
        <f>Actions!BE6</f>
        <v>OK</v>
      </c>
      <c r="M178" s="11" t="s">
        <v>1273</v>
      </c>
    </row>
    <row r="179" spans="1:13" ht="36" customHeight="1">
      <c r="A179" s="45">
        <v>174</v>
      </c>
      <c r="B179" s="5" t="s">
        <v>1215</v>
      </c>
      <c r="C179" s="5" t="s">
        <v>485</v>
      </c>
      <c r="D179" s="5" t="s">
        <v>1274</v>
      </c>
      <c r="E179" s="8" t="s">
        <v>134</v>
      </c>
      <c r="F179" s="17">
        <f>Actions!AB6</f>
        <v>5</v>
      </c>
      <c r="G179" s="8"/>
      <c r="H179" s="5" t="s">
        <v>1217</v>
      </c>
      <c r="I179" s="5" t="s">
        <v>1275</v>
      </c>
      <c r="J179" s="29" t="b">
        <v>1</v>
      </c>
      <c r="K179" s="29" t="b">
        <v>1</v>
      </c>
      <c r="L179" s="17" t="str">
        <f>Actions!BE6</f>
        <v>OK</v>
      </c>
      <c r="M179" s="11" t="s">
        <v>1276</v>
      </c>
    </row>
    <row r="180" spans="1:13" ht="36" customHeight="1">
      <c r="A180" s="45">
        <v>175</v>
      </c>
      <c r="B180" s="5" t="s">
        <v>1215</v>
      </c>
      <c r="C180" s="5" t="s">
        <v>485</v>
      </c>
      <c r="D180" s="5" t="s">
        <v>1277</v>
      </c>
      <c r="E180" s="8" t="s">
        <v>134</v>
      </c>
      <c r="F180" s="17">
        <f>Actions!AC6</f>
        <v>0</v>
      </c>
      <c r="G180" s="8"/>
      <c r="H180" s="5" t="s">
        <v>1217</v>
      </c>
      <c r="I180" s="5" t="s">
        <v>1278</v>
      </c>
      <c r="J180" s="29" t="b">
        <v>1</v>
      </c>
      <c r="K180" s="29" t="b">
        <v>1</v>
      </c>
      <c r="L180" s="17" t="str">
        <f>Actions!BE6</f>
        <v>OK</v>
      </c>
      <c r="M180" s="11" t="s">
        <v>1279</v>
      </c>
    </row>
    <row r="181" spans="1:13" ht="36" customHeight="1">
      <c r="A181" s="45">
        <v>176</v>
      </c>
      <c r="B181" s="5" t="s">
        <v>1215</v>
      </c>
      <c r="C181" s="5" t="s">
        <v>485</v>
      </c>
      <c r="D181" s="5" t="s">
        <v>1280</v>
      </c>
      <c r="E181" s="8" t="s">
        <v>134</v>
      </c>
      <c r="F181" s="17">
        <f>Actions!AD6</f>
        <v>0</v>
      </c>
      <c r="G181" s="8"/>
      <c r="H181" s="5" t="s">
        <v>1217</v>
      </c>
      <c r="I181" s="5" t="s">
        <v>1281</v>
      </c>
      <c r="J181" s="29" t="b">
        <v>1</v>
      </c>
      <c r="K181" s="29" t="b">
        <v>1</v>
      </c>
      <c r="L181" s="17" t="str">
        <f>Actions!BE6</f>
        <v>OK</v>
      </c>
      <c r="M181" s="11" t="s">
        <v>1282</v>
      </c>
    </row>
    <row r="182" spans="1:13" ht="36" customHeight="1">
      <c r="A182" s="45">
        <v>177</v>
      </c>
      <c r="B182" s="5" t="s">
        <v>1215</v>
      </c>
      <c r="C182" s="5" t="s">
        <v>485</v>
      </c>
      <c r="D182" s="5" t="s">
        <v>1283</v>
      </c>
      <c r="E182" s="8" t="s">
        <v>134</v>
      </c>
      <c r="F182" s="17">
        <f>Actions!AE6</f>
        <v>5</v>
      </c>
      <c r="G182" s="8"/>
      <c r="H182" s="5" t="s">
        <v>1217</v>
      </c>
      <c r="I182" s="5" t="s">
        <v>1284</v>
      </c>
      <c r="J182" s="29" t="b">
        <v>1</v>
      </c>
      <c r="K182" s="29" t="b">
        <v>1</v>
      </c>
      <c r="L182" s="17" t="str">
        <f>Actions!BE6</f>
        <v>OK</v>
      </c>
      <c r="M182" s="11" t="s">
        <v>1285</v>
      </c>
    </row>
    <row r="183" spans="1:13" ht="36" customHeight="1">
      <c r="A183" s="45">
        <v>178</v>
      </c>
      <c r="B183" s="5" t="s">
        <v>1215</v>
      </c>
      <c r="C183" s="5" t="s">
        <v>485</v>
      </c>
      <c r="D183" s="5" t="s">
        <v>1286</v>
      </c>
      <c r="E183" s="8" t="s">
        <v>118</v>
      </c>
      <c r="F183" s="17" t="str">
        <f>Actions!AF6</f>
        <v>Cancelable</v>
      </c>
      <c r="G183" s="8"/>
      <c r="H183" s="5" t="s">
        <v>1217</v>
      </c>
      <c r="I183" s="5" t="s">
        <v>1287</v>
      </c>
      <c r="J183" s="29" t="b">
        <v>1</v>
      </c>
      <c r="K183" s="29" t="b">
        <v>1</v>
      </c>
      <c r="L183" s="17" t="str">
        <f>Actions!BE6</f>
        <v>OK</v>
      </c>
      <c r="M183" s="11" t="s">
        <v>1288</v>
      </c>
    </row>
    <row r="184" spans="1:13" ht="36" customHeight="1">
      <c r="A184" s="45">
        <v>179</v>
      </c>
      <c r="B184" s="5" t="s">
        <v>1215</v>
      </c>
      <c r="C184" s="5" t="s">
        <v>485</v>
      </c>
      <c r="D184" s="5" t="s">
        <v>1289</v>
      </c>
      <c r="E184" s="8" t="s">
        <v>1290</v>
      </c>
      <c r="F184" s="17" t="b">
        <f>Actions!AG6</f>
        <v>0</v>
      </c>
      <c r="G184" s="8"/>
      <c r="H184" s="5" t="s">
        <v>1217</v>
      </c>
      <c r="I184" s="5" t="s">
        <v>1291</v>
      </c>
      <c r="J184" s="29" t="b">
        <v>1</v>
      </c>
      <c r="K184" s="29" t="b">
        <v>1</v>
      </c>
      <c r="L184" s="17" t="str">
        <f>Actions!BE6</f>
        <v>OK</v>
      </c>
      <c r="M184" s="11" t="s">
        <v>1292</v>
      </c>
    </row>
    <row r="185" spans="1:13" ht="36" customHeight="1">
      <c r="A185" s="45">
        <v>180</v>
      </c>
      <c r="B185" s="5" t="s">
        <v>1215</v>
      </c>
      <c r="C185" s="5" t="s">
        <v>485</v>
      </c>
      <c r="D185" s="5" t="s">
        <v>1293</v>
      </c>
      <c r="E185" s="8" t="s">
        <v>1290</v>
      </c>
      <c r="F185" s="17" t="b">
        <f>Actions!AH6</f>
        <v>0</v>
      </c>
      <c r="G185" s="8"/>
      <c r="H185" s="5" t="s">
        <v>1217</v>
      </c>
      <c r="I185" s="5" t="s">
        <v>1294</v>
      </c>
      <c r="J185" s="29" t="b">
        <v>1</v>
      </c>
      <c r="K185" s="29" t="b">
        <v>1</v>
      </c>
      <c r="L185" s="17" t="str">
        <f>Actions!BE6</f>
        <v>OK</v>
      </c>
      <c r="M185" s="11" t="s">
        <v>1295</v>
      </c>
    </row>
    <row r="186" spans="1:13" ht="36" customHeight="1">
      <c r="A186" s="45">
        <v>181</v>
      </c>
      <c r="B186" s="5" t="s">
        <v>1215</v>
      </c>
      <c r="C186" s="5" t="s">
        <v>485</v>
      </c>
      <c r="D186" s="5" t="s">
        <v>1296</v>
      </c>
      <c r="E186" s="8" t="s">
        <v>1290</v>
      </c>
      <c r="F186" s="17" t="b">
        <f>Actions!AI6</f>
        <v>0</v>
      </c>
      <c r="G186" s="8"/>
      <c r="H186" s="5" t="s">
        <v>1217</v>
      </c>
      <c r="I186" s="5" t="s">
        <v>1297</v>
      </c>
      <c r="J186" s="29" t="b">
        <v>1</v>
      </c>
      <c r="K186" s="29" t="b">
        <v>1</v>
      </c>
      <c r="L186" s="17" t="str">
        <f>Actions!BE6</f>
        <v>OK</v>
      </c>
      <c r="M186" s="11" t="s">
        <v>1298</v>
      </c>
    </row>
    <row r="187" spans="1:13" ht="36" customHeight="1">
      <c r="A187" s="45">
        <v>182</v>
      </c>
      <c r="B187" s="5" t="s">
        <v>1215</v>
      </c>
      <c r="C187" s="5" t="s">
        <v>485</v>
      </c>
      <c r="D187" s="5" t="s">
        <v>1299</v>
      </c>
      <c r="E187" s="8" t="s">
        <v>1290</v>
      </c>
      <c r="F187" s="17" t="b">
        <f>Actions!AJ6</f>
        <v>0</v>
      </c>
      <c r="G187" s="8"/>
      <c r="H187" s="5" t="s">
        <v>1217</v>
      </c>
      <c r="I187" s="5" t="s">
        <v>1300</v>
      </c>
      <c r="J187" s="29" t="b">
        <v>1</v>
      </c>
      <c r="K187" s="29" t="b">
        <v>1</v>
      </c>
      <c r="L187" s="17" t="str">
        <f>Actions!BE6</f>
        <v>OK</v>
      </c>
      <c r="M187" s="11" t="s">
        <v>1301</v>
      </c>
    </row>
    <row r="188" spans="1:13" ht="36" customHeight="1">
      <c r="A188" s="45">
        <v>183</v>
      </c>
      <c r="B188" s="5" t="s">
        <v>1215</v>
      </c>
      <c r="C188" s="5" t="s">
        <v>485</v>
      </c>
      <c r="D188" s="5" t="s">
        <v>1302</v>
      </c>
      <c r="E188" s="8" t="s">
        <v>1290</v>
      </c>
      <c r="F188" s="17" t="b">
        <f>Actions!AK6</f>
        <v>1</v>
      </c>
      <c r="G188" s="8"/>
      <c r="H188" s="5" t="s">
        <v>1217</v>
      </c>
      <c r="I188" s="5" t="s">
        <v>1303</v>
      </c>
      <c r="J188" s="29" t="b">
        <v>1</v>
      </c>
      <c r="K188" s="29" t="b">
        <v>1</v>
      </c>
      <c r="L188" s="17" t="str">
        <f>Actions!BE6</f>
        <v>OK</v>
      </c>
      <c r="M188" s="11" t="s">
        <v>1304</v>
      </c>
    </row>
    <row r="189" spans="1:13" ht="36" customHeight="1">
      <c r="A189" s="45">
        <v>184</v>
      </c>
      <c r="B189" s="5" t="s">
        <v>1215</v>
      </c>
      <c r="C189" s="5" t="s">
        <v>485</v>
      </c>
      <c r="D189" s="5" t="s">
        <v>1305</v>
      </c>
      <c r="E189" s="8" t="s">
        <v>134</v>
      </c>
      <c r="F189" s="17">
        <f>Actions!AL6</f>
        <v>0</v>
      </c>
      <c r="G189" s="8"/>
      <c r="H189" s="5" t="s">
        <v>1217</v>
      </c>
      <c r="I189" s="5" t="s">
        <v>1306</v>
      </c>
      <c r="J189" s="29" t="b">
        <v>1</v>
      </c>
      <c r="K189" s="29" t="b">
        <v>1</v>
      </c>
      <c r="L189" s="17" t="str">
        <f>Actions!BE6</f>
        <v>OK</v>
      </c>
      <c r="M189" s="11" t="s">
        <v>1307</v>
      </c>
    </row>
    <row r="190" spans="1:13" ht="36" customHeight="1">
      <c r="A190" s="45">
        <v>185</v>
      </c>
      <c r="B190" s="5" t="s">
        <v>1215</v>
      </c>
      <c r="C190" s="5" t="s">
        <v>485</v>
      </c>
      <c r="D190" s="5" t="s">
        <v>1308</v>
      </c>
      <c r="E190" s="8" t="s">
        <v>134</v>
      </c>
      <c r="F190" s="17">
        <f>Actions!AM6</f>
        <v>0</v>
      </c>
      <c r="G190" s="8"/>
      <c r="H190" s="5" t="s">
        <v>1217</v>
      </c>
      <c r="I190" s="5" t="s">
        <v>1309</v>
      </c>
      <c r="J190" s="29" t="b">
        <v>1</v>
      </c>
      <c r="K190" s="29" t="b">
        <v>1</v>
      </c>
      <c r="L190" s="17" t="str">
        <f>Actions!BE6</f>
        <v>OK</v>
      </c>
      <c r="M190" s="11" t="s">
        <v>1310</v>
      </c>
    </row>
    <row r="191" spans="1:13" ht="36" customHeight="1">
      <c r="A191" s="45">
        <v>186</v>
      </c>
      <c r="B191" s="5" t="s">
        <v>1215</v>
      </c>
      <c r="C191" s="5" t="s">
        <v>485</v>
      </c>
      <c r="D191" s="5" t="s">
        <v>1311</v>
      </c>
      <c r="E191" s="8" t="s">
        <v>134</v>
      </c>
      <c r="F191" s="17">
        <f>Actions!AN6</f>
        <v>0</v>
      </c>
      <c r="G191" s="8"/>
      <c r="H191" s="5" t="s">
        <v>1217</v>
      </c>
      <c r="I191" s="5" t="s">
        <v>1312</v>
      </c>
      <c r="J191" s="29" t="b">
        <v>1</v>
      </c>
      <c r="K191" s="29" t="b">
        <v>1</v>
      </c>
      <c r="L191" s="17" t="str">
        <f>Actions!BE6</f>
        <v>OK</v>
      </c>
      <c r="M191" s="11" t="s">
        <v>1313</v>
      </c>
    </row>
    <row r="192" spans="1:13" ht="36" customHeight="1">
      <c r="A192" s="45">
        <v>187</v>
      </c>
      <c r="B192" s="5" t="s">
        <v>1215</v>
      </c>
      <c r="C192" s="5" t="s">
        <v>485</v>
      </c>
      <c r="D192" s="5" t="s">
        <v>1314</v>
      </c>
      <c r="E192" s="8" t="s">
        <v>118</v>
      </c>
      <c r="F192" s="17" t="str">
        <f>Actions!AO6</f>
        <v>Approach</v>
      </c>
      <c r="G192" s="8"/>
      <c r="H192" s="5" t="s">
        <v>1217</v>
      </c>
      <c r="I192" s="5" t="s">
        <v>1315</v>
      </c>
      <c r="J192" s="29" t="b">
        <v>1</v>
      </c>
      <c r="K192" s="29" t="b">
        <v>1</v>
      </c>
      <c r="L192" s="17" t="str">
        <f>Actions!BE6</f>
        <v>OK</v>
      </c>
      <c r="M192" s="11" t="s">
        <v>1316</v>
      </c>
    </row>
    <row r="193" spans="1:13" ht="36" customHeight="1">
      <c r="A193" s="45">
        <v>188</v>
      </c>
      <c r="B193" s="5" t="s">
        <v>1215</v>
      </c>
      <c r="C193" s="5" t="s">
        <v>485</v>
      </c>
      <c r="D193" s="5" t="s">
        <v>1317</v>
      </c>
      <c r="E193" s="8" t="s">
        <v>134</v>
      </c>
      <c r="F193" s="17">
        <f>Actions!AP6</f>
        <v>0</v>
      </c>
      <c r="G193" s="8"/>
      <c r="H193" s="5" t="s">
        <v>1217</v>
      </c>
      <c r="I193" s="5" t="s">
        <v>1318</v>
      </c>
      <c r="J193" s="29" t="b">
        <v>1</v>
      </c>
      <c r="K193" s="29" t="b">
        <v>1</v>
      </c>
      <c r="L193" s="17" t="str">
        <f>Actions!BE6</f>
        <v>OK</v>
      </c>
      <c r="M193" s="11" t="s">
        <v>1319</v>
      </c>
    </row>
    <row r="194" spans="1:13" ht="36" customHeight="1">
      <c r="A194" s="45">
        <v>189</v>
      </c>
      <c r="B194" s="5" t="s">
        <v>1215</v>
      </c>
      <c r="C194" s="5" t="s">
        <v>485</v>
      </c>
      <c r="D194" s="5" t="s">
        <v>1320</v>
      </c>
      <c r="E194" s="8" t="s">
        <v>134</v>
      </c>
      <c r="F194" s="17">
        <f>Actions!AQ6</f>
        <v>0</v>
      </c>
      <c r="G194" s="8"/>
      <c r="H194" s="5" t="s">
        <v>1217</v>
      </c>
      <c r="I194" s="5" t="s">
        <v>1321</v>
      </c>
      <c r="J194" s="29" t="b">
        <v>1</v>
      </c>
      <c r="K194" s="29" t="b">
        <v>1</v>
      </c>
      <c r="L194" s="17" t="str">
        <f>Actions!BE6</f>
        <v>OK</v>
      </c>
      <c r="M194" s="11" t="s">
        <v>1322</v>
      </c>
    </row>
    <row r="195" spans="1:13" ht="36" customHeight="1">
      <c r="A195" s="45">
        <v>190</v>
      </c>
      <c r="B195" s="5" t="s">
        <v>1215</v>
      </c>
      <c r="C195" s="5" t="s">
        <v>485</v>
      </c>
      <c r="D195" s="5" t="s">
        <v>1323</v>
      </c>
      <c r="E195" s="8" t="s">
        <v>134</v>
      </c>
      <c r="F195" s="17">
        <f>Actions!AR6</f>
        <v>0</v>
      </c>
      <c r="G195" s="8"/>
      <c r="H195" s="5" t="s">
        <v>1217</v>
      </c>
      <c r="I195" s="5" t="s">
        <v>1324</v>
      </c>
      <c r="J195" s="29" t="b">
        <v>1</v>
      </c>
      <c r="K195" s="29" t="b">
        <v>1</v>
      </c>
      <c r="L195" s="17" t="str">
        <f>Actions!BE6</f>
        <v>OK</v>
      </c>
      <c r="M195" s="11" t="s">
        <v>1325</v>
      </c>
    </row>
    <row r="196" spans="1:13" ht="36" customHeight="1">
      <c r="A196" s="45">
        <v>191</v>
      </c>
      <c r="B196" s="5" t="s">
        <v>1215</v>
      </c>
      <c r="C196" s="5" t="s">
        <v>485</v>
      </c>
      <c r="D196" s="5" t="s">
        <v>1326</v>
      </c>
      <c r="E196" s="8" t="s">
        <v>134</v>
      </c>
      <c r="F196" s="17">
        <f>Actions!AS6</f>
        <v>0</v>
      </c>
      <c r="G196" s="8"/>
      <c r="H196" s="5" t="s">
        <v>1217</v>
      </c>
      <c r="I196" s="5" t="s">
        <v>1327</v>
      </c>
      <c r="J196" s="29" t="b">
        <v>1</v>
      </c>
      <c r="K196" s="29" t="b">
        <v>1</v>
      </c>
      <c r="L196" s="17" t="str">
        <f>Actions!BE6</f>
        <v>OK</v>
      </c>
      <c r="M196" s="11" t="s">
        <v>1328</v>
      </c>
    </row>
    <row r="197" spans="1:13" ht="36" customHeight="1">
      <c r="A197" s="45">
        <v>192</v>
      </c>
      <c r="B197" s="5" t="s">
        <v>1215</v>
      </c>
      <c r="C197" s="5" t="s">
        <v>485</v>
      </c>
      <c r="D197" s="5" t="s">
        <v>1329</v>
      </c>
      <c r="E197" s="8" t="s">
        <v>134</v>
      </c>
      <c r="F197" s="17">
        <f>Actions!AT6</f>
        <v>0</v>
      </c>
      <c r="G197" s="8"/>
      <c r="H197" s="5" t="s">
        <v>1217</v>
      </c>
      <c r="I197" s="5" t="s">
        <v>1330</v>
      </c>
      <c r="J197" s="29" t="b">
        <v>1</v>
      </c>
      <c r="K197" s="29" t="b">
        <v>1</v>
      </c>
      <c r="L197" s="17" t="str">
        <f>Actions!BE6</f>
        <v>OK</v>
      </c>
      <c r="M197" s="11" t="s">
        <v>1331</v>
      </c>
    </row>
    <row r="198" spans="1:13" ht="36" customHeight="1">
      <c r="A198" s="45">
        <v>193</v>
      </c>
      <c r="B198" s="5" t="s">
        <v>1215</v>
      </c>
      <c r="C198" s="5" t="s">
        <v>485</v>
      </c>
      <c r="D198" s="5" t="s">
        <v>1332</v>
      </c>
      <c r="E198" s="8" t="s">
        <v>134</v>
      </c>
      <c r="F198" s="17">
        <f>Actions!AU6</f>
        <v>0</v>
      </c>
      <c r="G198" s="8"/>
      <c r="H198" s="5" t="s">
        <v>1217</v>
      </c>
      <c r="I198" s="5" t="s">
        <v>1333</v>
      </c>
      <c r="J198" s="29" t="b">
        <v>1</v>
      </c>
      <c r="K198" s="29" t="b">
        <v>1</v>
      </c>
      <c r="L198" s="17" t="str">
        <f>Actions!BE6</f>
        <v>OK</v>
      </c>
      <c r="M198" s="11" t="s">
        <v>1334</v>
      </c>
    </row>
    <row r="199" spans="1:13" ht="36" customHeight="1">
      <c r="A199" s="45">
        <v>194</v>
      </c>
      <c r="B199" s="5" t="s">
        <v>1215</v>
      </c>
      <c r="C199" s="5" t="s">
        <v>485</v>
      </c>
      <c r="D199" s="5" t="s">
        <v>1335</v>
      </c>
      <c r="E199" s="8" t="s">
        <v>134</v>
      </c>
      <c r="F199" s="17">
        <f>Actions!AV6</f>
        <v>0</v>
      </c>
      <c r="G199" s="8"/>
      <c r="H199" s="5" t="s">
        <v>1217</v>
      </c>
      <c r="I199" s="5" t="s">
        <v>1336</v>
      </c>
      <c r="J199" s="29" t="b">
        <v>1</v>
      </c>
      <c r="K199" s="29" t="b">
        <v>1</v>
      </c>
      <c r="L199" s="17" t="str">
        <f>Actions!BE6</f>
        <v>OK</v>
      </c>
      <c r="M199" s="11" t="s">
        <v>1337</v>
      </c>
    </row>
    <row r="200" spans="1:13" ht="36" customHeight="1">
      <c r="A200" s="45">
        <v>195</v>
      </c>
      <c r="B200" s="5" t="s">
        <v>1215</v>
      </c>
      <c r="C200" s="5" t="s">
        <v>485</v>
      </c>
      <c r="D200" s="5" t="s">
        <v>1338</v>
      </c>
      <c r="E200" s="8" t="s">
        <v>134</v>
      </c>
      <c r="F200" s="17">
        <f>Actions!AW6</f>
        <v>0</v>
      </c>
      <c r="G200" s="8"/>
      <c r="H200" s="5" t="s">
        <v>1217</v>
      </c>
      <c r="I200" s="5" t="s">
        <v>1339</v>
      </c>
      <c r="J200" s="29" t="b">
        <v>1</v>
      </c>
      <c r="K200" s="29" t="b">
        <v>1</v>
      </c>
      <c r="L200" s="17" t="str">
        <f>Actions!BE6</f>
        <v>OK</v>
      </c>
      <c r="M200" s="11" t="s">
        <v>1340</v>
      </c>
    </row>
    <row r="201" spans="1:13" ht="36" customHeight="1">
      <c r="A201" s="45">
        <v>196</v>
      </c>
      <c r="B201" s="5" t="s">
        <v>1215</v>
      </c>
      <c r="C201" s="5" t="s">
        <v>485</v>
      </c>
      <c r="D201" s="5" t="s">
        <v>1341</v>
      </c>
      <c r="E201" s="8" t="s">
        <v>134</v>
      </c>
      <c r="F201" s="17">
        <f>Actions!AX6</f>
        <v>0</v>
      </c>
      <c r="G201" s="8"/>
      <c r="H201" s="5" t="s">
        <v>1217</v>
      </c>
      <c r="I201" s="5" t="s">
        <v>1342</v>
      </c>
      <c r="J201" s="29" t="b">
        <v>1</v>
      </c>
      <c r="K201" s="29" t="b">
        <v>1</v>
      </c>
      <c r="L201" s="17" t="str">
        <f>Actions!BE6</f>
        <v>OK</v>
      </c>
      <c r="M201" s="11" t="s">
        <v>1343</v>
      </c>
    </row>
    <row r="202" spans="1:13" ht="36" customHeight="1">
      <c r="A202" s="45">
        <v>197</v>
      </c>
      <c r="B202" s="5" t="s">
        <v>1215</v>
      </c>
      <c r="C202" s="5" t="s">
        <v>485</v>
      </c>
      <c r="D202" s="5" t="s">
        <v>1344</v>
      </c>
      <c r="E202" s="8" t="s">
        <v>134</v>
      </c>
      <c r="F202" s="17">
        <f>Actions!AY6</f>
        <v>4</v>
      </c>
      <c r="G202" s="8"/>
      <c r="H202" s="5" t="s">
        <v>1217</v>
      </c>
      <c r="I202" s="5" t="s">
        <v>1345</v>
      </c>
      <c r="J202" s="29" t="b">
        <v>1</v>
      </c>
      <c r="K202" s="29" t="b">
        <v>1</v>
      </c>
      <c r="L202" s="17" t="str">
        <f>Actions!BE6</f>
        <v>OK</v>
      </c>
      <c r="M202" s="11" t="s">
        <v>1346</v>
      </c>
    </row>
    <row r="203" spans="1:13" ht="36" customHeight="1">
      <c r="A203" s="45">
        <v>198</v>
      </c>
      <c r="B203" s="5" t="s">
        <v>1215</v>
      </c>
      <c r="C203" s="5" t="s">
        <v>485</v>
      </c>
      <c r="D203" s="5" t="s">
        <v>1347</v>
      </c>
      <c r="E203" s="8" t="s">
        <v>134</v>
      </c>
      <c r="F203" s="17">
        <f>Actions!AZ6</f>
        <v>1000</v>
      </c>
      <c r="G203" s="8"/>
      <c r="H203" s="5" t="s">
        <v>1217</v>
      </c>
      <c r="I203" s="5" t="s">
        <v>1348</v>
      </c>
      <c r="J203" s="29" t="b">
        <v>1</v>
      </c>
      <c r="K203" s="29" t="b">
        <v>1</v>
      </c>
      <c r="L203" s="17" t="str">
        <f>Actions!BE6</f>
        <v>OK</v>
      </c>
      <c r="M203" s="11" t="s">
        <v>1349</v>
      </c>
    </row>
    <row r="204" spans="1:13" ht="36" customHeight="1">
      <c r="A204" s="45">
        <v>199</v>
      </c>
      <c r="B204" s="5" t="s">
        <v>1215</v>
      </c>
      <c r="C204" s="5" t="s">
        <v>485</v>
      </c>
      <c r="D204" s="5" t="s">
        <v>1350</v>
      </c>
      <c r="E204" s="8" t="s">
        <v>134</v>
      </c>
      <c r="F204" s="17">
        <f>Actions!BA6</f>
        <v>0</v>
      </c>
      <c r="G204" s="8"/>
      <c r="H204" s="5" t="s">
        <v>1217</v>
      </c>
      <c r="I204" s="5" t="s">
        <v>1351</v>
      </c>
      <c r="J204" s="29" t="b">
        <v>1</v>
      </c>
      <c r="K204" s="29" t="b">
        <v>1</v>
      </c>
      <c r="L204" s="17" t="str">
        <f>Actions!BE6</f>
        <v>OK</v>
      </c>
      <c r="M204" s="11" t="s">
        <v>1352</v>
      </c>
    </row>
    <row r="205" spans="1:13" ht="36" customHeight="1">
      <c r="A205" s="45">
        <v>200</v>
      </c>
      <c r="B205" s="5" t="s">
        <v>1215</v>
      </c>
      <c r="C205" s="5" t="s">
        <v>494</v>
      </c>
      <c r="D205" s="5" t="s">
        <v>1216</v>
      </c>
      <c r="E205" s="8" t="s">
        <v>118</v>
      </c>
      <c r="F205" s="17" t="str">
        <f>Actions!A7</f>
        <v>sys_retreat</v>
      </c>
      <c r="G205" s="8"/>
      <c r="H205" s="5" t="s">
        <v>1217</v>
      </c>
      <c r="I205" s="5" t="s">
        <v>1175</v>
      </c>
      <c r="J205" s="29" t="b">
        <v>1</v>
      </c>
      <c r="K205" s="29" t="b">
        <v>1</v>
      </c>
      <c r="L205" s="17" t="str">
        <f>Actions!BE7</f>
        <v>OK</v>
      </c>
      <c r="M205" s="11" t="s">
        <v>1218</v>
      </c>
    </row>
    <row r="206" spans="1:13" ht="36" customHeight="1">
      <c r="A206" s="45">
        <v>201</v>
      </c>
      <c r="B206" s="5" t="s">
        <v>1215</v>
      </c>
      <c r="C206" s="5" t="s">
        <v>494</v>
      </c>
      <c r="D206" s="5" t="s">
        <v>1113</v>
      </c>
      <c r="E206" s="8" t="s">
        <v>118</v>
      </c>
      <c r="F206" s="17" t="str">
        <f>Actions!B7</f>
        <v>all</v>
      </c>
      <c r="G206" s="8"/>
      <c r="H206" s="5" t="s">
        <v>1217</v>
      </c>
      <c r="I206" s="5" t="s">
        <v>1353</v>
      </c>
      <c r="J206" s="29" t="b">
        <v>1</v>
      </c>
      <c r="K206" s="29" t="b">
        <v>1</v>
      </c>
      <c r="L206" s="17" t="str">
        <f>Actions!BE7</f>
        <v>OK</v>
      </c>
      <c r="M206" s="11" t="s">
        <v>1220</v>
      </c>
    </row>
    <row r="207" spans="1:13" ht="36" customHeight="1">
      <c r="A207" s="45">
        <v>202</v>
      </c>
      <c r="B207" s="5" t="s">
        <v>1215</v>
      </c>
      <c r="C207" s="5" t="s">
        <v>494</v>
      </c>
      <c r="D207" s="5" t="s">
        <v>1221</v>
      </c>
      <c r="E207" s="8" t="s">
        <v>118</v>
      </c>
      <c r="F207" s="17" t="str">
        <f>Actions!D7</f>
        <v>System</v>
      </c>
      <c r="G207" s="8"/>
      <c r="H207" s="5" t="s">
        <v>1217</v>
      </c>
      <c r="I207" s="5" t="s">
        <v>1029</v>
      </c>
      <c r="J207" s="29" t="b">
        <v>1</v>
      </c>
      <c r="K207" s="29" t="b">
        <v>1</v>
      </c>
      <c r="L207" s="17" t="str">
        <f>Actions!BE7</f>
        <v>OK</v>
      </c>
      <c r="M207" s="11" t="s">
        <v>1222</v>
      </c>
    </row>
    <row r="208" spans="1:13" ht="36" customHeight="1">
      <c r="A208" s="45">
        <v>203</v>
      </c>
      <c r="B208" s="5" t="s">
        <v>1215</v>
      </c>
      <c r="C208" s="5" t="s">
        <v>494</v>
      </c>
      <c r="D208" s="5" t="s">
        <v>1223</v>
      </c>
      <c r="E208" s="8" t="s">
        <v>118</v>
      </c>
      <c r="F208" s="17" t="str">
        <f>Actions!E7</f>
        <v>Movement</v>
      </c>
      <c r="G208" s="8"/>
      <c r="H208" s="5" t="s">
        <v>1217</v>
      </c>
      <c r="I208" s="5" t="s">
        <v>1177</v>
      </c>
      <c r="J208" s="29" t="b">
        <v>1</v>
      </c>
      <c r="K208" s="29" t="b">
        <v>1</v>
      </c>
      <c r="L208" s="17" t="str">
        <f>Actions!BE7</f>
        <v>OK</v>
      </c>
      <c r="M208" s="11" t="s">
        <v>1224</v>
      </c>
    </row>
    <row r="209" spans="1:13" ht="36" customHeight="1">
      <c r="A209" s="45">
        <v>204</v>
      </c>
      <c r="B209" s="5" t="s">
        <v>1215</v>
      </c>
      <c r="C209" s="5" t="s">
        <v>494</v>
      </c>
      <c r="D209" s="5" t="s">
        <v>1225</v>
      </c>
      <c r="E209" s="8" t="s">
        <v>118</v>
      </c>
      <c r="F209" s="17" t="str">
        <f>Actions!F7</f>
        <v>system|movement|retreat</v>
      </c>
      <c r="G209" s="8"/>
      <c r="H209" s="5" t="s">
        <v>1217</v>
      </c>
      <c r="I209" s="5" t="s">
        <v>1178</v>
      </c>
      <c r="J209" s="29" t="b">
        <v>1</v>
      </c>
      <c r="K209" s="29" t="b">
        <v>1</v>
      </c>
      <c r="L209" s="17" t="str">
        <f>Actions!BE7</f>
        <v>OK</v>
      </c>
      <c r="M209" s="11" t="s">
        <v>1226</v>
      </c>
    </row>
    <row r="210" spans="1:13" ht="36" customHeight="1">
      <c r="A210" s="45">
        <v>205</v>
      </c>
      <c r="B210" s="5" t="s">
        <v>1215</v>
      </c>
      <c r="C210" s="5" t="s">
        <v>494</v>
      </c>
      <c r="D210" s="5" t="s">
        <v>1227</v>
      </c>
      <c r="E210" s="8" t="s">
        <v>134</v>
      </c>
      <c r="F210" s="17">
        <f>Actions!G7</f>
        <v>450</v>
      </c>
      <c r="G210" s="8"/>
      <c r="H210" s="5" t="s">
        <v>1217</v>
      </c>
      <c r="I210" s="5" t="s">
        <v>1179</v>
      </c>
      <c r="J210" s="29" t="b">
        <v>1</v>
      </c>
      <c r="K210" s="29" t="b">
        <v>1</v>
      </c>
      <c r="L210" s="17" t="str">
        <f>Actions!BE7</f>
        <v>OK</v>
      </c>
      <c r="M210" s="11" t="s">
        <v>1228</v>
      </c>
    </row>
    <row r="211" spans="1:13" ht="36" customHeight="1">
      <c r="A211" s="45">
        <v>206</v>
      </c>
      <c r="B211" s="5" t="s">
        <v>1215</v>
      </c>
      <c r="C211" s="5" t="s">
        <v>494</v>
      </c>
      <c r="D211" s="5" t="s">
        <v>1229</v>
      </c>
      <c r="E211" s="8" t="s">
        <v>134</v>
      </c>
      <c r="F211" s="17">
        <f>Actions!H7</f>
        <v>1600</v>
      </c>
      <c r="G211" s="8"/>
      <c r="H211" s="5" t="s">
        <v>1217</v>
      </c>
      <c r="I211" s="5" t="s">
        <v>1180</v>
      </c>
      <c r="J211" s="29" t="b">
        <v>1</v>
      </c>
      <c r="K211" s="29" t="b">
        <v>1</v>
      </c>
      <c r="L211" s="17" t="str">
        <f>Actions!BE7</f>
        <v>OK</v>
      </c>
      <c r="M211" s="11" t="s">
        <v>1230</v>
      </c>
    </row>
    <row r="212" spans="1:13" ht="36" customHeight="1">
      <c r="A212" s="45">
        <v>207</v>
      </c>
      <c r="B212" s="5" t="s">
        <v>1215</v>
      </c>
      <c r="C212" s="5" t="s">
        <v>494</v>
      </c>
      <c r="D212" s="5" t="s">
        <v>1231</v>
      </c>
      <c r="E212" s="8" t="s">
        <v>134</v>
      </c>
      <c r="F212" s="17">
        <f>Actions!I7</f>
        <v>3000</v>
      </c>
      <c r="G212" s="8"/>
      <c r="H212" s="5" t="s">
        <v>1217</v>
      </c>
      <c r="I212" s="5" t="s">
        <v>1181</v>
      </c>
      <c r="J212" s="29" t="b">
        <v>1</v>
      </c>
      <c r="K212" s="29" t="b">
        <v>1</v>
      </c>
      <c r="L212" s="17" t="str">
        <f>Actions!BE7</f>
        <v>OK</v>
      </c>
      <c r="M212" s="11" t="s">
        <v>1232</v>
      </c>
    </row>
    <row r="213" spans="1:13" ht="36" customHeight="1">
      <c r="A213" s="45">
        <v>208</v>
      </c>
      <c r="B213" s="5" t="s">
        <v>1215</v>
      </c>
      <c r="C213" s="5" t="s">
        <v>494</v>
      </c>
      <c r="D213" s="5" t="s">
        <v>1233</v>
      </c>
      <c r="E213" s="8" t="s">
        <v>134</v>
      </c>
      <c r="F213" s="17">
        <f>Actions!J7</f>
        <v>0</v>
      </c>
      <c r="G213" s="8"/>
      <c r="H213" s="5" t="s">
        <v>1217</v>
      </c>
      <c r="I213" s="5" t="s">
        <v>1182</v>
      </c>
      <c r="J213" s="29" t="b">
        <v>1</v>
      </c>
      <c r="K213" s="29" t="b">
        <v>1</v>
      </c>
      <c r="L213" s="17" t="str">
        <f>Actions!BE7</f>
        <v>OK</v>
      </c>
      <c r="M213" s="11" t="s">
        <v>1234</v>
      </c>
    </row>
    <row r="214" spans="1:13" ht="36" customHeight="1">
      <c r="A214" s="45">
        <v>209</v>
      </c>
      <c r="B214" s="5" t="s">
        <v>1215</v>
      </c>
      <c r="C214" s="5" t="s">
        <v>494</v>
      </c>
      <c r="D214" s="5" t="s">
        <v>1235</v>
      </c>
      <c r="E214" s="8" t="s">
        <v>134</v>
      </c>
      <c r="F214" s="17">
        <f>Actions!K7</f>
        <v>0</v>
      </c>
      <c r="G214" s="8"/>
      <c r="H214" s="5" t="s">
        <v>1217</v>
      </c>
      <c r="I214" s="5" t="s">
        <v>1183</v>
      </c>
      <c r="J214" s="29" t="b">
        <v>1</v>
      </c>
      <c r="K214" s="29" t="b">
        <v>1</v>
      </c>
      <c r="L214" s="17" t="str">
        <f>Actions!BE7</f>
        <v>OK</v>
      </c>
      <c r="M214" s="11" t="s">
        <v>1236</v>
      </c>
    </row>
    <row r="215" spans="1:13" ht="36" customHeight="1">
      <c r="A215" s="45">
        <v>210</v>
      </c>
      <c r="B215" s="5" t="s">
        <v>1215</v>
      </c>
      <c r="C215" s="5" t="s">
        <v>494</v>
      </c>
      <c r="D215" s="5" t="s">
        <v>1237</v>
      </c>
      <c r="E215" s="8" t="s">
        <v>134</v>
      </c>
      <c r="F215" s="17">
        <f>Actions!L7</f>
        <v>0</v>
      </c>
      <c r="G215" s="8"/>
      <c r="H215" s="5" t="s">
        <v>1217</v>
      </c>
      <c r="I215" s="5" t="s">
        <v>1184</v>
      </c>
      <c r="J215" s="29" t="b">
        <v>1</v>
      </c>
      <c r="K215" s="29" t="b">
        <v>1</v>
      </c>
      <c r="L215" s="17" t="str">
        <f>Actions!BE7</f>
        <v>OK</v>
      </c>
      <c r="M215" s="11" t="s">
        <v>1238</v>
      </c>
    </row>
    <row r="216" spans="1:13" ht="36" customHeight="1">
      <c r="A216" s="45">
        <v>211</v>
      </c>
      <c r="B216" s="5" t="s">
        <v>1215</v>
      </c>
      <c r="C216" s="5" t="s">
        <v>494</v>
      </c>
      <c r="D216" s="5" t="s">
        <v>1239</v>
      </c>
      <c r="E216" s="8" t="s">
        <v>134</v>
      </c>
      <c r="F216" s="17">
        <f>Actions!M7</f>
        <v>0</v>
      </c>
      <c r="G216" s="8"/>
      <c r="H216" s="5" t="s">
        <v>1217</v>
      </c>
      <c r="I216" s="5" t="s">
        <v>1185</v>
      </c>
      <c r="J216" s="29" t="b">
        <v>1</v>
      </c>
      <c r="K216" s="29" t="b">
        <v>1</v>
      </c>
      <c r="L216" s="17" t="str">
        <f>Actions!BE7</f>
        <v>OK</v>
      </c>
      <c r="M216" s="11" t="s">
        <v>1240</v>
      </c>
    </row>
    <row r="217" spans="1:13" ht="36" customHeight="1">
      <c r="A217" s="45">
        <v>212</v>
      </c>
      <c r="B217" s="5" t="s">
        <v>1215</v>
      </c>
      <c r="C217" s="5" t="s">
        <v>494</v>
      </c>
      <c r="D217" s="5" t="s">
        <v>1241</v>
      </c>
      <c r="E217" s="8" t="s">
        <v>134</v>
      </c>
      <c r="F217" s="17">
        <f>Actions!N7</f>
        <v>0</v>
      </c>
      <c r="G217" s="8"/>
      <c r="H217" s="5" t="s">
        <v>1217</v>
      </c>
      <c r="I217" s="5" t="s">
        <v>1186</v>
      </c>
      <c r="J217" s="29" t="b">
        <v>1</v>
      </c>
      <c r="K217" s="29" t="b">
        <v>1</v>
      </c>
      <c r="L217" s="17" t="str">
        <f>Actions!BE7</f>
        <v>OK</v>
      </c>
      <c r="M217" s="11" t="s">
        <v>1242</v>
      </c>
    </row>
    <row r="218" spans="1:13" ht="36" customHeight="1">
      <c r="A218" s="45">
        <v>213</v>
      </c>
      <c r="B218" s="5" t="s">
        <v>1215</v>
      </c>
      <c r="C218" s="5" t="s">
        <v>494</v>
      </c>
      <c r="D218" s="5" t="s">
        <v>1243</v>
      </c>
      <c r="E218" s="8" t="s">
        <v>134</v>
      </c>
      <c r="F218" s="17">
        <f>Actions!O7</f>
        <v>0</v>
      </c>
      <c r="G218" s="8"/>
      <c r="H218" s="5" t="s">
        <v>1217</v>
      </c>
      <c r="I218" s="5" t="s">
        <v>1187</v>
      </c>
      <c r="J218" s="29" t="b">
        <v>1</v>
      </c>
      <c r="K218" s="29" t="b">
        <v>1</v>
      </c>
      <c r="L218" s="17" t="str">
        <f>Actions!BE7</f>
        <v>OK</v>
      </c>
      <c r="M218" s="11" t="s">
        <v>1244</v>
      </c>
    </row>
    <row r="219" spans="1:13" ht="36" customHeight="1">
      <c r="A219" s="45">
        <v>214</v>
      </c>
      <c r="B219" s="5" t="s">
        <v>1215</v>
      </c>
      <c r="C219" s="5" t="s">
        <v>494</v>
      </c>
      <c r="D219" s="5" t="s">
        <v>1245</v>
      </c>
      <c r="E219" s="8" t="s">
        <v>134</v>
      </c>
      <c r="F219" s="17">
        <f>Actions!P7</f>
        <v>0</v>
      </c>
      <c r="G219" s="8"/>
      <c r="H219" s="5" t="s">
        <v>1217</v>
      </c>
      <c r="I219" s="5" t="s">
        <v>1188</v>
      </c>
      <c r="J219" s="29" t="b">
        <v>1</v>
      </c>
      <c r="K219" s="29" t="b">
        <v>1</v>
      </c>
      <c r="L219" s="17" t="str">
        <f>Actions!BE7</f>
        <v>OK</v>
      </c>
      <c r="M219" s="11" t="s">
        <v>1246</v>
      </c>
    </row>
    <row r="220" spans="1:13" ht="36" customHeight="1">
      <c r="A220" s="45">
        <v>215</v>
      </c>
      <c r="B220" s="5" t="s">
        <v>1215</v>
      </c>
      <c r="C220" s="5" t="s">
        <v>494</v>
      </c>
      <c r="D220" s="5" t="s">
        <v>1247</v>
      </c>
      <c r="E220" s="8" t="s">
        <v>134</v>
      </c>
      <c r="F220" s="17">
        <f>Actions!Q7</f>
        <v>0</v>
      </c>
      <c r="G220" s="8"/>
      <c r="H220" s="5" t="s">
        <v>1217</v>
      </c>
      <c r="I220" s="5" t="s">
        <v>1189</v>
      </c>
      <c r="J220" s="29" t="b">
        <v>1</v>
      </c>
      <c r="K220" s="29" t="b">
        <v>1</v>
      </c>
      <c r="L220" s="17" t="str">
        <f>Actions!BE7</f>
        <v>OK</v>
      </c>
      <c r="M220" s="11" t="s">
        <v>1248</v>
      </c>
    </row>
    <row r="221" spans="1:13" ht="36" customHeight="1">
      <c r="A221" s="45">
        <v>216</v>
      </c>
      <c r="B221" s="5" t="s">
        <v>1215</v>
      </c>
      <c r="C221" s="5" t="s">
        <v>494</v>
      </c>
      <c r="D221" s="5" t="s">
        <v>1249</v>
      </c>
      <c r="E221" s="8" t="s">
        <v>134</v>
      </c>
      <c r="F221" s="17">
        <f>Actions!R7</f>
        <v>1</v>
      </c>
      <c r="G221" s="8"/>
      <c r="H221" s="5" t="s">
        <v>1217</v>
      </c>
      <c r="I221" s="5" t="s">
        <v>1190</v>
      </c>
      <c r="J221" s="29" t="b">
        <v>1</v>
      </c>
      <c r="K221" s="29" t="b">
        <v>1</v>
      </c>
      <c r="L221" s="17" t="str">
        <f>Actions!BE7</f>
        <v>OK</v>
      </c>
      <c r="M221" s="11" t="s">
        <v>1250</v>
      </c>
    </row>
    <row r="222" spans="1:13" ht="36" customHeight="1">
      <c r="A222" s="45">
        <v>217</v>
      </c>
      <c r="B222" s="5" t="s">
        <v>1215</v>
      </c>
      <c r="C222" s="5" t="s">
        <v>494</v>
      </c>
      <c r="D222" s="5" t="s">
        <v>1251</v>
      </c>
      <c r="E222" s="8" t="s">
        <v>134</v>
      </c>
      <c r="F222" s="17">
        <f>Actions!S7</f>
        <v>1</v>
      </c>
      <c r="G222" s="8"/>
      <c r="H222" s="5" t="s">
        <v>1217</v>
      </c>
      <c r="I222" s="5" t="s">
        <v>1191</v>
      </c>
      <c r="J222" s="29" t="b">
        <v>1</v>
      </c>
      <c r="K222" s="29" t="b">
        <v>1</v>
      </c>
      <c r="L222" s="17" t="str">
        <f>Actions!BE7</f>
        <v>OK</v>
      </c>
      <c r="M222" s="11" t="s">
        <v>1252</v>
      </c>
    </row>
    <row r="223" spans="1:13" ht="36" customHeight="1">
      <c r="A223" s="45">
        <v>218</v>
      </c>
      <c r="B223" s="5" t="s">
        <v>1215</v>
      </c>
      <c r="C223" s="5" t="s">
        <v>494</v>
      </c>
      <c r="D223" s="5" t="s">
        <v>1253</v>
      </c>
      <c r="E223" s="8" t="s">
        <v>134</v>
      </c>
      <c r="F223" s="17">
        <f>Actions!T7</f>
        <v>1</v>
      </c>
      <c r="G223" s="8"/>
      <c r="H223" s="5" t="s">
        <v>1217</v>
      </c>
      <c r="I223" s="5" t="s">
        <v>1192</v>
      </c>
      <c r="J223" s="29" t="b">
        <v>1</v>
      </c>
      <c r="K223" s="29" t="b">
        <v>1</v>
      </c>
      <c r="L223" s="17" t="str">
        <f>Actions!BE7</f>
        <v>OK</v>
      </c>
      <c r="M223" s="11" t="s">
        <v>1254</v>
      </c>
    </row>
    <row r="224" spans="1:13" ht="36" customHeight="1">
      <c r="A224" s="45">
        <v>219</v>
      </c>
      <c r="B224" s="5" t="s">
        <v>1215</v>
      </c>
      <c r="C224" s="5" t="s">
        <v>494</v>
      </c>
      <c r="D224" s="5" t="s">
        <v>1255</v>
      </c>
      <c r="E224" s="8" t="s">
        <v>134</v>
      </c>
      <c r="F224" s="17">
        <f>Actions!U7</f>
        <v>5</v>
      </c>
      <c r="G224" s="8"/>
      <c r="H224" s="5" t="s">
        <v>1217</v>
      </c>
      <c r="I224" s="5" t="s">
        <v>1193</v>
      </c>
      <c r="J224" s="29" t="b">
        <v>1</v>
      </c>
      <c r="K224" s="29" t="b">
        <v>1</v>
      </c>
      <c r="L224" s="17" t="str">
        <f>Actions!BE7</f>
        <v>OK</v>
      </c>
      <c r="M224" s="11" t="s">
        <v>1256</v>
      </c>
    </row>
    <row r="225" spans="1:13" ht="36" customHeight="1">
      <c r="A225" s="45">
        <v>220</v>
      </c>
      <c r="B225" s="5" t="s">
        <v>1215</v>
      </c>
      <c r="C225" s="5" t="s">
        <v>494</v>
      </c>
      <c r="D225" s="5" t="s">
        <v>1257</v>
      </c>
      <c r="E225" s="8" t="s">
        <v>118</v>
      </c>
      <c r="F225" s="17">
        <f>Actions!V7</f>
        <v>0</v>
      </c>
      <c r="G225" s="8"/>
      <c r="H225" s="5" t="s">
        <v>1217</v>
      </c>
      <c r="I225" s="5" t="s">
        <v>1194</v>
      </c>
      <c r="J225" s="29" t="b">
        <v>1</v>
      </c>
      <c r="K225" s="29" t="b">
        <v>1</v>
      </c>
      <c r="L225" s="17" t="str">
        <f>Actions!BE7</f>
        <v>OK</v>
      </c>
      <c r="M225" s="11" t="s">
        <v>1258</v>
      </c>
    </row>
    <row r="226" spans="1:13" ht="36" customHeight="1">
      <c r="A226" s="45">
        <v>221</v>
      </c>
      <c r="B226" s="5" t="s">
        <v>1215</v>
      </c>
      <c r="C226" s="5" t="s">
        <v>494</v>
      </c>
      <c r="D226" s="5" t="s">
        <v>1259</v>
      </c>
      <c r="E226" s="8" t="s">
        <v>134</v>
      </c>
      <c r="F226" s="17">
        <f>Actions!W7</f>
        <v>0</v>
      </c>
      <c r="G226" s="8"/>
      <c r="H226" s="5" t="s">
        <v>1217</v>
      </c>
      <c r="I226" s="5" t="s">
        <v>1354</v>
      </c>
      <c r="J226" s="29" t="b">
        <v>1</v>
      </c>
      <c r="K226" s="29" t="b">
        <v>1</v>
      </c>
      <c r="L226" s="17" t="str">
        <f>Actions!BE7</f>
        <v>OK</v>
      </c>
      <c r="M226" s="11" t="s">
        <v>1261</v>
      </c>
    </row>
    <row r="227" spans="1:13" ht="36" customHeight="1">
      <c r="A227" s="45">
        <v>222</v>
      </c>
      <c r="B227" s="5" t="s">
        <v>1215</v>
      </c>
      <c r="C227" s="5" t="s">
        <v>494</v>
      </c>
      <c r="D227" s="5" t="s">
        <v>1262</v>
      </c>
      <c r="E227" s="8" t="s">
        <v>134</v>
      </c>
      <c r="F227" s="17">
        <f>Actions!X7</f>
        <v>1</v>
      </c>
      <c r="G227" s="8"/>
      <c r="H227" s="5" t="s">
        <v>1217</v>
      </c>
      <c r="I227" s="5" t="s">
        <v>1355</v>
      </c>
      <c r="J227" s="29" t="b">
        <v>1</v>
      </c>
      <c r="K227" s="29" t="b">
        <v>1</v>
      </c>
      <c r="L227" s="17" t="str">
        <f>Actions!BE7</f>
        <v>OK</v>
      </c>
      <c r="M227" s="11" t="s">
        <v>1264</v>
      </c>
    </row>
    <row r="228" spans="1:13" ht="36" customHeight="1">
      <c r="A228" s="45">
        <v>223</v>
      </c>
      <c r="B228" s="5" t="s">
        <v>1215</v>
      </c>
      <c r="C228" s="5" t="s">
        <v>494</v>
      </c>
      <c r="D228" s="5" t="s">
        <v>1265</v>
      </c>
      <c r="E228" s="8" t="s">
        <v>134</v>
      </c>
      <c r="F228" s="17">
        <f>Actions!Y7</f>
        <v>1</v>
      </c>
      <c r="G228" s="8"/>
      <c r="H228" s="5" t="s">
        <v>1217</v>
      </c>
      <c r="I228" s="5" t="s">
        <v>1356</v>
      </c>
      <c r="J228" s="29" t="b">
        <v>1</v>
      </c>
      <c r="K228" s="29" t="b">
        <v>1</v>
      </c>
      <c r="L228" s="17" t="str">
        <f>Actions!BE7</f>
        <v>OK</v>
      </c>
      <c r="M228" s="11" t="s">
        <v>1267</v>
      </c>
    </row>
    <row r="229" spans="1:13" ht="36" customHeight="1">
      <c r="A229" s="45">
        <v>224</v>
      </c>
      <c r="B229" s="5" t="s">
        <v>1215</v>
      </c>
      <c r="C229" s="5" t="s">
        <v>494</v>
      </c>
      <c r="D229" s="5" t="s">
        <v>1268</v>
      </c>
      <c r="E229" s="8" t="s">
        <v>134</v>
      </c>
      <c r="F229" s="17">
        <f>Actions!Z7</f>
        <v>1</v>
      </c>
      <c r="G229" s="8"/>
      <c r="H229" s="5" t="s">
        <v>1217</v>
      </c>
      <c r="I229" s="5" t="s">
        <v>1357</v>
      </c>
      <c r="J229" s="29" t="b">
        <v>1</v>
      </c>
      <c r="K229" s="29" t="b">
        <v>1</v>
      </c>
      <c r="L229" s="17" t="str">
        <f>Actions!BE7</f>
        <v>OK</v>
      </c>
      <c r="M229" s="11" t="s">
        <v>1270</v>
      </c>
    </row>
    <row r="230" spans="1:13" ht="36" customHeight="1">
      <c r="A230" s="45">
        <v>225</v>
      </c>
      <c r="B230" s="5" t="s">
        <v>1215</v>
      </c>
      <c r="C230" s="5" t="s">
        <v>494</v>
      </c>
      <c r="D230" s="5" t="s">
        <v>1271</v>
      </c>
      <c r="E230" s="8" t="s">
        <v>134</v>
      </c>
      <c r="F230" s="17">
        <f>Actions!AA7</f>
        <v>0</v>
      </c>
      <c r="G230" s="8"/>
      <c r="H230" s="5" t="s">
        <v>1217</v>
      </c>
      <c r="I230" s="5" t="s">
        <v>1358</v>
      </c>
      <c r="J230" s="29" t="b">
        <v>1</v>
      </c>
      <c r="K230" s="29" t="b">
        <v>1</v>
      </c>
      <c r="L230" s="17" t="str">
        <f>Actions!BE7</f>
        <v>OK</v>
      </c>
      <c r="M230" s="11" t="s">
        <v>1273</v>
      </c>
    </row>
    <row r="231" spans="1:13" ht="36" customHeight="1">
      <c r="A231" s="45">
        <v>226</v>
      </c>
      <c r="B231" s="5" t="s">
        <v>1215</v>
      </c>
      <c r="C231" s="5" t="s">
        <v>494</v>
      </c>
      <c r="D231" s="5" t="s">
        <v>1274</v>
      </c>
      <c r="E231" s="8" t="s">
        <v>134</v>
      </c>
      <c r="F231" s="17">
        <f>Actions!AB7</f>
        <v>5</v>
      </c>
      <c r="G231" s="8"/>
      <c r="H231" s="5" t="s">
        <v>1217</v>
      </c>
      <c r="I231" s="5" t="s">
        <v>1359</v>
      </c>
      <c r="J231" s="29" t="b">
        <v>1</v>
      </c>
      <c r="K231" s="29" t="b">
        <v>1</v>
      </c>
      <c r="L231" s="17" t="str">
        <f>Actions!BE7</f>
        <v>OK</v>
      </c>
      <c r="M231" s="11" t="s">
        <v>1276</v>
      </c>
    </row>
    <row r="232" spans="1:13" ht="36" customHeight="1">
      <c r="A232" s="45">
        <v>227</v>
      </c>
      <c r="B232" s="5" t="s">
        <v>1215</v>
      </c>
      <c r="C232" s="5" t="s">
        <v>494</v>
      </c>
      <c r="D232" s="5" t="s">
        <v>1277</v>
      </c>
      <c r="E232" s="8" t="s">
        <v>134</v>
      </c>
      <c r="F232" s="17">
        <f>Actions!AC7</f>
        <v>0</v>
      </c>
      <c r="G232" s="8"/>
      <c r="H232" s="5" t="s">
        <v>1217</v>
      </c>
      <c r="I232" s="5" t="s">
        <v>1360</v>
      </c>
      <c r="J232" s="29" t="b">
        <v>1</v>
      </c>
      <c r="K232" s="29" t="b">
        <v>1</v>
      </c>
      <c r="L232" s="17" t="str">
        <f>Actions!BE7</f>
        <v>OK</v>
      </c>
      <c r="M232" s="11" t="s">
        <v>1279</v>
      </c>
    </row>
    <row r="233" spans="1:13" ht="36" customHeight="1">
      <c r="A233" s="45">
        <v>228</v>
      </c>
      <c r="B233" s="5" t="s">
        <v>1215</v>
      </c>
      <c r="C233" s="5" t="s">
        <v>494</v>
      </c>
      <c r="D233" s="5" t="s">
        <v>1280</v>
      </c>
      <c r="E233" s="8" t="s">
        <v>134</v>
      </c>
      <c r="F233" s="17">
        <f>Actions!AD7</f>
        <v>0</v>
      </c>
      <c r="G233" s="8"/>
      <c r="H233" s="5" t="s">
        <v>1217</v>
      </c>
      <c r="I233" s="5" t="s">
        <v>1361</v>
      </c>
      <c r="J233" s="29" t="b">
        <v>1</v>
      </c>
      <c r="K233" s="29" t="b">
        <v>1</v>
      </c>
      <c r="L233" s="17" t="str">
        <f>Actions!BE7</f>
        <v>OK</v>
      </c>
      <c r="M233" s="11" t="s">
        <v>1282</v>
      </c>
    </row>
    <row r="234" spans="1:13" ht="36" customHeight="1">
      <c r="A234" s="45">
        <v>229</v>
      </c>
      <c r="B234" s="5" t="s">
        <v>1215</v>
      </c>
      <c r="C234" s="5" t="s">
        <v>494</v>
      </c>
      <c r="D234" s="5" t="s">
        <v>1283</v>
      </c>
      <c r="E234" s="8" t="s">
        <v>134</v>
      </c>
      <c r="F234" s="17">
        <f>Actions!AE7</f>
        <v>5</v>
      </c>
      <c r="G234" s="8"/>
      <c r="H234" s="5" t="s">
        <v>1217</v>
      </c>
      <c r="I234" s="5" t="s">
        <v>1362</v>
      </c>
      <c r="J234" s="29" t="b">
        <v>1</v>
      </c>
      <c r="K234" s="29" t="b">
        <v>1</v>
      </c>
      <c r="L234" s="17" t="str">
        <f>Actions!BE7</f>
        <v>OK</v>
      </c>
      <c r="M234" s="11" t="s">
        <v>1285</v>
      </c>
    </row>
    <row r="235" spans="1:13" ht="36" customHeight="1">
      <c r="A235" s="45">
        <v>230</v>
      </c>
      <c r="B235" s="5" t="s">
        <v>1215</v>
      </c>
      <c r="C235" s="5" t="s">
        <v>494</v>
      </c>
      <c r="D235" s="5" t="s">
        <v>1286</v>
      </c>
      <c r="E235" s="8" t="s">
        <v>118</v>
      </c>
      <c r="F235" s="17" t="str">
        <f>Actions!AF7</f>
        <v>Cancelable</v>
      </c>
      <c r="G235" s="8"/>
      <c r="H235" s="5" t="s">
        <v>1217</v>
      </c>
      <c r="I235" s="5" t="s">
        <v>1363</v>
      </c>
      <c r="J235" s="29" t="b">
        <v>1</v>
      </c>
      <c r="K235" s="29" t="b">
        <v>1</v>
      </c>
      <c r="L235" s="17" t="str">
        <f>Actions!BE7</f>
        <v>OK</v>
      </c>
      <c r="M235" s="11" t="s">
        <v>1288</v>
      </c>
    </row>
    <row r="236" spans="1:13" ht="36" customHeight="1">
      <c r="A236" s="45">
        <v>231</v>
      </c>
      <c r="B236" s="5" t="s">
        <v>1215</v>
      </c>
      <c r="C236" s="5" t="s">
        <v>494</v>
      </c>
      <c r="D236" s="5" t="s">
        <v>1289</v>
      </c>
      <c r="E236" s="8" t="s">
        <v>1290</v>
      </c>
      <c r="F236" s="17" t="b">
        <f>Actions!AG7</f>
        <v>0</v>
      </c>
      <c r="G236" s="8"/>
      <c r="H236" s="5" t="s">
        <v>1217</v>
      </c>
      <c r="I236" s="5" t="s">
        <v>1364</v>
      </c>
      <c r="J236" s="29" t="b">
        <v>1</v>
      </c>
      <c r="K236" s="29" t="b">
        <v>1</v>
      </c>
      <c r="L236" s="17" t="str">
        <f>Actions!BE7</f>
        <v>OK</v>
      </c>
      <c r="M236" s="11" t="s">
        <v>1292</v>
      </c>
    </row>
    <row r="237" spans="1:13" ht="36" customHeight="1">
      <c r="A237" s="45">
        <v>232</v>
      </c>
      <c r="B237" s="5" t="s">
        <v>1215</v>
      </c>
      <c r="C237" s="5" t="s">
        <v>494</v>
      </c>
      <c r="D237" s="5" t="s">
        <v>1293</v>
      </c>
      <c r="E237" s="8" t="s">
        <v>1290</v>
      </c>
      <c r="F237" s="17" t="b">
        <f>Actions!AH7</f>
        <v>0</v>
      </c>
      <c r="G237" s="8"/>
      <c r="H237" s="5" t="s">
        <v>1217</v>
      </c>
      <c r="I237" s="5" t="s">
        <v>1365</v>
      </c>
      <c r="J237" s="29" t="b">
        <v>1</v>
      </c>
      <c r="K237" s="29" t="b">
        <v>1</v>
      </c>
      <c r="L237" s="17" t="str">
        <f>Actions!BE7</f>
        <v>OK</v>
      </c>
      <c r="M237" s="11" t="s">
        <v>1295</v>
      </c>
    </row>
    <row r="238" spans="1:13" ht="36" customHeight="1">
      <c r="A238" s="45">
        <v>233</v>
      </c>
      <c r="B238" s="5" t="s">
        <v>1215</v>
      </c>
      <c r="C238" s="5" t="s">
        <v>494</v>
      </c>
      <c r="D238" s="5" t="s">
        <v>1296</v>
      </c>
      <c r="E238" s="8" t="s">
        <v>1290</v>
      </c>
      <c r="F238" s="17" t="b">
        <f>Actions!AI7</f>
        <v>0</v>
      </c>
      <c r="G238" s="8"/>
      <c r="H238" s="5" t="s">
        <v>1217</v>
      </c>
      <c r="I238" s="5" t="s">
        <v>1366</v>
      </c>
      <c r="J238" s="29" t="b">
        <v>1</v>
      </c>
      <c r="K238" s="29" t="b">
        <v>1</v>
      </c>
      <c r="L238" s="17" t="str">
        <f>Actions!BE7</f>
        <v>OK</v>
      </c>
      <c r="M238" s="11" t="s">
        <v>1298</v>
      </c>
    </row>
    <row r="239" spans="1:13" ht="36" customHeight="1">
      <c r="A239" s="45">
        <v>234</v>
      </c>
      <c r="B239" s="5" t="s">
        <v>1215</v>
      </c>
      <c r="C239" s="5" t="s">
        <v>494</v>
      </c>
      <c r="D239" s="5" t="s">
        <v>1299</v>
      </c>
      <c r="E239" s="8" t="s">
        <v>1290</v>
      </c>
      <c r="F239" s="17" t="b">
        <f>Actions!AJ7</f>
        <v>0</v>
      </c>
      <c r="G239" s="8"/>
      <c r="H239" s="5" t="s">
        <v>1217</v>
      </c>
      <c r="I239" s="5" t="s">
        <v>1367</v>
      </c>
      <c r="J239" s="29" t="b">
        <v>1</v>
      </c>
      <c r="K239" s="29" t="b">
        <v>1</v>
      </c>
      <c r="L239" s="17" t="str">
        <f>Actions!BE7</f>
        <v>OK</v>
      </c>
      <c r="M239" s="11" t="s">
        <v>1301</v>
      </c>
    </row>
    <row r="240" spans="1:13" ht="36" customHeight="1">
      <c r="A240" s="45">
        <v>235</v>
      </c>
      <c r="B240" s="5" t="s">
        <v>1215</v>
      </c>
      <c r="C240" s="5" t="s">
        <v>494</v>
      </c>
      <c r="D240" s="5" t="s">
        <v>1302</v>
      </c>
      <c r="E240" s="8" t="s">
        <v>1290</v>
      </c>
      <c r="F240" s="17" t="b">
        <f>Actions!AK7</f>
        <v>1</v>
      </c>
      <c r="G240" s="8"/>
      <c r="H240" s="5" t="s">
        <v>1217</v>
      </c>
      <c r="I240" s="5" t="s">
        <v>1368</v>
      </c>
      <c r="J240" s="29" t="b">
        <v>1</v>
      </c>
      <c r="K240" s="29" t="b">
        <v>1</v>
      </c>
      <c r="L240" s="17" t="str">
        <f>Actions!BE7</f>
        <v>OK</v>
      </c>
      <c r="M240" s="11" t="s">
        <v>1304</v>
      </c>
    </row>
    <row r="241" spans="1:13" ht="36" customHeight="1">
      <c r="A241" s="45">
        <v>236</v>
      </c>
      <c r="B241" s="5" t="s">
        <v>1215</v>
      </c>
      <c r="C241" s="5" t="s">
        <v>494</v>
      </c>
      <c r="D241" s="5" t="s">
        <v>1305</v>
      </c>
      <c r="E241" s="8" t="s">
        <v>134</v>
      </c>
      <c r="F241" s="17">
        <f>Actions!AL7</f>
        <v>0</v>
      </c>
      <c r="G241" s="8"/>
      <c r="H241" s="5" t="s">
        <v>1217</v>
      </c>
      <c r="I241" s="5" t="s">
        <v>1369</v>
      </c>
      <c r="J241" s="29" t="b">
        <v>1</v>
      </c>
      <c r="K241" s="29" t="b">
        <v>1</v>
      </c>
      <c r="L241" s="17" t="str">
        <f>Actions!BE7</f>
        <v>OK</v>
      </c>
      <c r="M241" s="11" t="s">
        <v>1307</v>
      </c>
    </row>
    <row r="242" spans="1:13" ht="36" customHeight="1">
      <c r="A242" s="45">
        <v>237</v>
      </c>
      <c r="B242" s="5" t="s">
        <v>1215</v>
      </c>
      <c r="C242" s="5" t="s">
        <v>494</v>
      </c>
      <c r="D242" s="5" t="s">
        <v>1308</v>
      </c>
      <c r="E242" s="8" t="s">
        <v>134</v>
      </c>
      <c r="F242" s="17">
        <f>Actions!AM7</f>
        <v>0</v>
      </c>
      <c r="G242" s="8"/>
      <c r="H242" s="5" t="s">
        <v>1217</v>
      </c>
      <c r="I242" s="5" t="s">
        <v>1370</v>
      </c>
      <c r="J242" s="29" t="b">
        <v>1</v>
      </c>
      <c r="K242" s="29" t="b">
        <v>1</v>
      </c>
      <c r="L242" s="17" t="str">
        <f>Actions!BE7</f>
        <v>OK</v>
      </c>
      <c r="M242" s="11" t="s">
        <v>1310</v>
      </c>
    </row>
    <row r="243" spans="1:13" ht="36" customHeight="1">
      <c r="A243" s="45">
        <v>238</v>
      </c>
      <c r="B243" s="5" t="s">
        <v>1215</v>
      </c>
      <c r="C243" s="5" t="s">
        <v>494</v>
      </c>
      <c r="D243" s="5" t="s">
        <v>1311</v>
      </c>
      <c r="E243" s="8" t="s">
        <v>134</v>
      </c>
      <c r="F243" s="17">
        <f>Actions!AN7</f>
        <v>0</v>
      </c>
      <c r="G243" s="8"/>
      <c r="H243" s="5" t="s">
        <v>1217</v>
      </c>
      <c r="I243" s="5" t="s">
        <v>1371</v>
      </c>
      <c r="J243" s="29" t="b">
        <v>1</v>
      </c>
      <c r="K243" s="29" t="b">
        <v>1</v>
      </c>
      <c r="L243" s="17" t="str">
        <f>Actions!BE7</f>
        <v>OK</v>
      </c>
      <c r="M243" s="11" t="s">
        <v>1313</v>
      </c>
    </row>
    <row r="244" spans="1:13" ht="36" customHeight="1">
      <c r="A244" s="45">
        <v>239</v>
      </c>
      <c r="B244" s="5" t="s">
        <v>1215</v>
      </c>
      <c r="C244" s="5" t="s">
        <v>494</v>
      </c>
      <c r="D244" s="5" t="s">
        <v>1314</v>
      </c>
      <c r="E244" s="8" t="s">
        <v>118</v>
      </c>
      <c r="F244" s="17" t="str">
        <f>Actions!AO7</f>
        <v>Retreat</v>
      </c>
      <c r="G244" s="8"/>
      <c r="H244" s="5" t="s">
        <v>1217</v>
      </c>
      <c r="I244" s="5" t="s">
        <v>1372</v>
      </c>
      <c r="J244" s="29" t="b">
        <v>1</v>
      </c>
      <c r="K244" s="29" t="b">
        <v>1</v>
      </c>
      <c r="L244" s="17" t="str">
        <f>Actions!BE7</f>
        <v>OK</v>
      </c>
      <c r="M244" s="11" t="s">
        <v>1316</v>
      </c>
    </row>
    <row r="245" spans="1:13" ht="36" customHeight="1">
      <c r="A245" s="45">
        <v>240</v>
      </c>
      <c r="B245" s="5" t="s">
        <v>1215</v>
      </c>
      <c r="C245" s="5" t="s">
        <v>494</v>
      </c>
      <c r="D245" s="5" t="s">
        <v>1317</v>
      </c>
      <c r="E245" s="8" t="s">
        <v>134</v>
      </c>
      <c r="F245" s="17">
        <f>Actions!AP7</f>
        <v>0</v>
      </c>
      <c r="G245" s="8"/>
      <c r="H245" s="5" t="s">
        <v>1217</v>
      </c>
      <c r="I245" s="5" t="s">
        <v>1373</v>
      </c>
      <c r="J245" s="29" t="b">
        <v>1</v>
      </c>
      <c r="K245" s="29" t="b">
        <v>1</v>
      </c>
      <c r="L245" s="17" t="str">
        <f>Actions!BE7</f>
        <v>OK</v>
      </c>
      <c r="M245" s="11" t="s">
        <v>1319</v>
      </c>
    </row>
    <row r="246" spans="1:13" ht="36" customHeight="1">
      <c r="A246" s="45">
        <v>241</v>
      </c>
      <c r="B246" s="5" t="s">
        <v>1215</v>
      </c>
      <c r="C246" s="5" t="s">
        <v>494</v>
      </c>
      <c r="D246" s="5" t="s">
        <v>1320</v>
      </c>
      <c r="E246" s="8" t="s">
        <v>134</v>
      </c>
      <c r="F246" s="17">
        <f>Actions!AQ7</f>
        <v>0</v>
      </c>
      <c r="G246" s="8"/>
      <c r="H246" s="5" t="s">
        <v>1217</v>
      </c>
      <c r="I246" s="5" t="s">
        <v>1374</v>
      </c>
      <c r="J246" s="29" t="b">
        <v>1</v>
      </c>
      <c r="K246" s="29" t="b">
        <v>1</v>
      </c>
      <c r="L246" s="17" t="str">
        <f>Actions!BE7</f>
        <v>OK</v>
      </c>
      <c r="M246" s="11" t="s">
        <v>1322</v>
      </c>
    </row>
    <row r="247" spans="1:13" ht="36" customHeight="1">
      <c r="A247" s="45">
        <v>242</v>
      </c>
      <c r="B247" s="5" t="s">
        <v>1215</v>
      </c>
      <c r="C247" s="5" t="s">
        <v>494</v>
      </c>
      <c r="D247" s="5" t="s">
        <v>1323</v>
      </c>
      <c r="E247" s="8" t="s">
        <v>134</v>
      </c>
      <c r="F247" s="17">
        <f>Actions!AR7</f>
        <v>0</v>
      </c>
      <c r="G247" s="8"/>
      <c r="H247" s="5" t="s">
        <v>1217</v>
      </c>
      <c r="I247" s="5" t="s">
        <v>1375</v>
      </c>
      <c r="J247" s="29" t="b">
        <v>1</v>
      </c>
      <c r="K247" s="29" t="b">
        <v>1</v>
      </c>
      <c r="L247" s="17" t="str">
        <f>Actions!BE7</f>
        <v>OK</v>
      </c>
      <c r="M247" s="11" t="s">
        <v>1325</v>
      </c>
    </row>
    <row r="248" spans="1:13" ht="36" customHeight="1">
      <c r="A248" s="45">
        <v>243</v>
      </c>
      <c r="B248" s="5" t="s">
        <v>1215</v>
      </c>
      <c r="C248" s="5" t="s">
        <v>494</v>
      </c>
      <c r="D248" s="5" t="s">
        <v>1326</v>
      </c>
      <c r="E248" s="8" t="s">
        <v>134</v>
      </c>
      <c r="F248" s="17">
        <f>Actions!AS7</f>
        <v>0</v>
      </c>
      <c r="G248" s="8"/>
      <c r="H248" s="5" t="s">
        <v>1217</v>
      </c>
      <c r="I248" s="5" t="s">
        <v>1376</v>
      </c>
      <c r="J248" s="29" t="b">
        <v>1</v>
      </c>
      <c r="K248" s="29" t="b">
        <v>1</v>
      </c>
      <c r="L248" s="17" t="str">
        <f>Actions!BE7</f>
        <v>OK</v>
      </c>
      <c r="M248" s="11" t="s">
        <v>1328</v>
      </c>
    </row>
    <row r="249" spans="1:13" ht="36" customHeight="1">
      <c r="A249" s="45">
        <v>244</v>
      </c>
      <c r="B249" s="5" t="s">
        <v>1215</v>
      </c>
      <c r="C249" s="5" t="s">
        <v>494</v>
      </c>
      <c r="D249" s="5" t="s">
        <v>1329</v>
      </c>
      <c r="E249" s="8" t="s">
        <v>134</v>
      </c>
      <c r="F249" s="17">
        <f>Actions!AT7</f>
        <v>0</v>
      </c>
      <c r="G249" s="8"/>
      <c r="H249" s="5" t="s">
        <v>1217</v>
      </c>
      <c r="I249" s="5" t="s">
        <v>1377</v>
      </c>
      <c r="J249" s="29" t="b">
        <v>1</v>
      </c>
      <c r="K249" s="29" t="b">
        <v>1</v>
      </c>
      <c r="L249" s="17" t="str">
        <f>Actions!BE7</f>
        <v>OK</v>
      </c>
      <c r="M249" s="11" t="s">
        <v>1331</v>
      </c>
    </row>
    <row r="250" spans="1:13" ht="36" customHeight="1">
      <c r="A250" s="45">
        <v>245</v>
      </c>
      <c r="B250" s="5" t="s">
        <v>1215</v>
      </c>
      <c r="C250" s="5" t="s">
        <v>494</v>
      </c>
      <c r="D250" s="5" t="s">
        <v>1332</v>
      </c>
      <c r="E250" s="8" t="s">
        <v>134</v>
      </c>
      <c r="F250" s="17">
        <f>Actions!AU7</f>
        <v>0</v>
      </c>
      <c r="G250" s="8"/>
      <c r="H250" s="5" t="s">
        <v>1217</v>
      </c>
      <c r="I250" s="5" t="s">
        <v>1378</v>
      </c>
      <c r="J250" s="29" t="b">
        <v>1</v>
      </c>
      <c r="K250" s="29" t="b">
        <v>1</v>
      </c>
      <c r="L250" s="17" t="str">
        <f>Actions!BE7</f>
        <v>OK</v>
      </c>
      <c r="M250" s="11" t="s">
        <v>1334</v>
      </c>
    </row>
    <row r="251" spans="1:13" ht="36" customHeight="1">
      <c r="A251" s="45">
        <v>246</v>
      </c>
      <c r="B251" s="5" t="s">
        <v>1215</v>
      </c>
      <c r="C251" s="5" t="s">
        <v>494</v>
      </c>
      <c r="D251" s="5" t="s">
        <v>1335</v>
      </c>
      <c r="E251" s="8" t="s">
        <v>134</v>
      </c>
      <c r="F251" s="17">
        <f>Actions!AV7</f>
        <v>0</v>
      </c>
      <c r="G251" s="8"/>
      <c r="H251" s="5" t="s">
        <v>1217</v>
      </c>
      <c r="I251" s="5" t="s">
        <v>1379</v>
      </c>
      <c r="J251" s="29" t="b">
        <v>1</v>
      </c>
      <c r="K251" s="29" t="b">
        <v>1</v>
      </c>
      <c r="L251" s="17" t="str">
        <f>Actions!BE7</f>
        <v>OK</v>
      </c>
      <c r="M251" s="11" t="s">
        <v>1337</v>
      </c>
    </row>
    <row r="252" spans="1:13" ht="36" customHeight="1">
      <c r="A252" s="45">
        <v>247</v>
      </c>
      <c r="B252" s="5" t="s">
        <v>1215</v>
      </c>
      <c r="C252" s="5" t="s">
        <v>494</v>
      </c>
      <c r="D252" s="5" t="s">
        <v>1338</v>
      </c>
      <c r="E252" s="8" t="s">
        <v>134</v>
      </c>
      <c r="F252" s="17">
        <f>Actions!AW7</f>
        <v>0</v>
      </c>
      <c r="G252" s="8"/>
      <c r="H252" s="5" t="s">
        <v>1217</v>
      </c>
      <c r="I252" s="5" t="s">
        <v>1380</v>
      </c>
      <c r="J252" s="29" t="b">
        <v>1</v>
      </c>
      <c r="K252" s="29" t="b">
        <v>1</v>
      </c>
      <c r="L252" s="17" t="str">
        <f>Actions!BE7</f>
        <v>OK</v>
      </c>
      <c r="M252" s="11" t="s">
        <v>1340</v>
      </c>
    </row>
    <row r="253" spans="1:13" ht="36" customHeight="1">
      <c r="A253" s="45">
        <v>248</v>
      </c>
      <c r="B253" s="5" t="s">
        <v>1215</v>
      </c>
      <c r="C253" s="5" t="s">
        <v>494</v>
      </c>
      <c r="D253" s="5" t="s">
        <v>1341</v>
      </c>
      <c r="E253" s="8" t="s">
        <v>134</v>
      </c>
      <c r="F253" s="17">
        <f>Actions!AX7</f>
        <v>0</v>
      </c>
      <c r="G253" s="8"/>
      <c r="H253" s="5" t="s">
        <v>1217</v>
      </c>
      <c r="I253" s="5" t="s">
        <v>1381</v>
      </c>
      <c r="J253" s="29" t="b">
        <v>1</v>
      </c>
      <c r="K253" s="29" t="b">
        <v>1</v>
      </c>
      <c r="L253" s="17" t="str">
        <f>Actions!BE7</f>
        <v>OK</v>
      </c>
      <c r="M253" s="11" t="s">
        <v>1343</v>
      </c>
    </row>
    <row r="254" spans="1:13" ht="36" customHeight="1">
      <c r="A254" s="45">
        <v>249</v>
      </c>
      <c r="B254" s="5" t="s">
        <v>1215</v>
      </c>
      <c r="C254" s="5" t="s">
        <v>494</v>
      </c>
      <c r="D254" s="5" t="s">
        <v>1344</v>
      </c>
      <c r="E254" s="8" t="s">
        <v>134</v>
      </c>
      <c r="F254" s="17">
        <f>Actions!AY7</f>
        <v>3</v>
      </c>
      <c r="G254" s="8"/>
      <c r="H254" s="5" t="s">
        <v>1217</v>
      </c>
      <c r="I254" s="5" t="s">
        <v>1382</v>
      </c>
      <c r="J254" s="29" t="b">
        <v>1</v>
      </c>
      <c r="K254" s="29" t="b">
        <v>1</v>
      </c>
      <c r="L254" s="17" t="str">
        <f>Actions!BE7</f>
        <v>OK</v>
      </c>
      <c r="M254" s="11" t="s">
        <v>1346</v>
      </c>
    </row>
    <row r="255" spans="1:13" ht="36" customHeight="1">
      <c r="A255" s="45">
        <v>250</v>
      </c>
      <c r="B255" s="5" t="s">
        <v>1215</v>
      </c>
      <c r="C255" s="5" t="s">
        <v>494</v>
      </c>
      <c r="D255" s="5" t="s">
        <v>1347</v>
      </c>
      <c r="E255" s="8" t="s">
        <v>134</v>
      </c>
      <c r="F255" s="17">
        <f>Actions!AZ7</f>
        <v>1000</v>
      </c>
      <c r="G255" s="8"/>
      <c r="H255" s="5" t="s">
        <v>1217</v>
      </c>
      <c r="I255" s="5" t="s">
        <v>1383</v>
      </c>
      <c r="J255" s="29" t="b">
        <v>1</v>
      </c>
      <c r="K255" s="29" t="b">
        <v>1</v>
      </c>
      <c r="L255" s="17" t="str">
        <f>Actions!BE7</f>
        <v>OK</v>
      </c>
      <c r="M255" s="11" t="s">
        <v>1349</v>
      </c>
    </row>
    <row r="256" spans="1:13" ht="36" customHeight="1">
      <c r="A256" s="45">
        <v>251</v>
      </c>
      <c r="B256" s="5" t="s">
        <v>1215</v>
      </c>
      <c r="C256" s="5" t="s">
        <v>494</v>
      </c>
      <c r="D256" s="5" t="s">
        <v>1350</v>
      </c>
      <c r="E256" s="8" t="s">
        <v>134</v>
      </c>
      <c r="F256" s="17">
        <f>Actions!BA7</f>
        <v>0</v>
      </c>
      <c r="G256" s="8"/>
      <c r="H256" s="5" t="s">
        <v>1217</v>
      </c>
      <c r="I256" s="5" t="s">
        <v>1384</v>
      </c>
      <c r="J256" s="29" t="b">
        <v>1</v>
      </c>
      <c r="K256" s="29" t="b">
        <v>1</v>
      </c>
      <c r="L256" s="17" t="str">
        <f>Actions!BE7</f>
        <v>OK</v>
      </c>
      <c r="M256" s="11" t="s">
        <v>1352</v>
      </c>
    </row>
    <row r="257" spans="1:13" ht="36" customHeight="1">
      <c r="A257" s="45">
        <v>252</v>
      </c>
      <c r="B257" s="5" t="s">
        <v>1215</v>
      </c>
      <c r="C257" s="5" t="s">
        <v>499</v>
      </c>
      <c r="D257" s="5" t="s">
        <v>1216</v>
      </c>
      <c r="E257" s="8" t="s">
        <v>118</v>
      </c>
      <c r="F257" s="17" t="str">
        <f>Actions!A8</f>
        <v>sys_wait</v>
      </c>
      <c r="G257" s="8"/>
      <c r="H257" s="5" t="s">
        <v>1217</v>
      </c>
      <c r="I257" s="5" t="s">
        <v>1195</v>
      </c>
      <c r="J257" s="29" t="b">
        <v>1</v>
      </c>
      <c r="K257" s="29" t="b">
        <v>1</v>
      </c>
      <c r="L257" s="17" t="str">
        <f>Actions!BE8</f>
        <v>OK</v>
      </c>
      <c r="M257" s="11" t="s">
        <v>1218</v>
      </c>
    </row>
    <row r="258" spans="1:13" ht="36" customHeight="1">
      <c r="A258" s="45">
        <v>253</v>
      </c>
      <c r="B258" s="5" t="s">
        <v>1215</v>
      </c>
      <c r="C258" s="5" t="s">
        <v>499</v>
      </c>
      <c r="D258" s="5" t="s">
        <v>1113</v>
      </c>
      <c r="E258" s="8" t="s">
        <v>118</v>
      </c>
      <c r="F258" s="17" t="str">
        <f>Actions!B8</f>
        <v>all</v>
      </c>
      <c r="G258" s="8"/>
      <c r="H258" s="5" t="s">
        <v>1217</v>
      </c>
      <c r="I258" s="5" t="s">
        <v>1385</v>
      </c>
      <c r="J258" s="29" t="b">
        <v>1</v>
      </c>
      <c r="K258" s="29" t="b">
        <v>1</v>
      </c>
      <c r="L258" s="17" t="str">
        <f>Actions!BE8</f>
        <v>OK</v>
      </c>
      <c r="M258" s="11" t="s">
        <v>1220</v>
      </c>
    </row>
    <row r="259" spans="1:13" ht="36" customHeight="1">
      <c r="A259" s="45">
        <v>254</v>
      </c>
      <c r="B259" s="5" t="s">
        <v>1215</v>
      </c>
      <c r="C259" s="5" t="s">
        <v>499</v>
      </c>
      <c r="D259" s="5" t="s">
        <v>1221</v>
      </c>
      <c r="E259" s="8" t="s">
        <v>118</v>
      </c>
      <c r="F259" s="17" t="str">
        <f>Actions!D8</f>
        <v>System</v>
      </c>
      <c r="G259" s="8"/>
      <c r="H259" s="5" t="s">
        <v>1217</v>
      </c>
      <c r="I259" s="5" t="s">
        <v>1030</v>
      </c>
      <c r="J259" s="29" t="b">
        <v>1</v>
      </c>
      <c r="K259" s="29" t="b">
        <v>1</v>
      </c>
      <c r="L259" s="17" t="str">
        <f>Actions!BE8</f>
        <v>OK</v>
      </c>
      <c r="M259" s="11" t="s">
        <v>1222</v>
      </c>
    </row>
    <row r="260" spans="1:13" ht="36" customHeight="1">
      <c r="A260" s="45">
        <v>255</v>
      </c>
      <c r="B260" s="5" t="s">
        <v>1215</v>
      </c>
      <c r="C260" s="5" t="s">
        <v>499</v>
      </c>
      <c r="D260" s="5" t="s">
        <v>1223</v>
      </c>
      <c r="E260" s="8" t="s">
        <v>118</v>
      </c>
      <c r="F260" s="17" t="str">
        <f>Actions!E8</f>
        <v>Wait</v>
      </c>
      <c r="G260" s="8"/>
      <c r="H260" s="5" t="s">
        <v>1217</v>
      </c>
      <c r="I260" s="5" t="s">
        <v>1197</v>
      </c>
      <c r="J260" s="29" t="b">
        <v>1</v>
      </c>
      <c r="K260" s="29" t="b">
        <v>1</v>
      </c>
      <c r="L260" s="17" t="str">
        <f>Actions!BE8</f>
        <v>OK</v>
      </c>
      <c r="M260" s="11" t="s">
        <v>1224</v>
      </c>
    </row>
    <row r="261" spans="1:13" ht="36" customHeight="1">
      <c r="A261" s="45">
        <v>256</v>
      </c>
      <c r="B261" s="5" t="s">
        <v>1215</v>
      </c>
      <c r="C261" s="5" t="s">
        <v>499</v>
      </c>
      <c r="D261" s="5" t="s">
        <v>1225</v>
      </c>
      <c r="E261" s="8" t="s">
        <v>118</v>
      </c>
      <c r="F261" s="17" t="str">
        <f>Actions!F8</f>
        <v>system|wait</v>
      </c>
      <c r="G261" s="8"/>
      <c r="H261" s="5" t="s">
        <v>1217</v>
      </c>
      <c r="I261" s="5" t="s">
        <v>1198</v>
      </c>
      <c r="J261" s="29" t="b">
        <v>1</v>
      </c>
      <c r="K261" s="29" t="b">
        <v>1</v>
      </c>
      <c r="L261" s="17" t="str">
        <f>Actions!BE8</f>
        <v>OK</v>
      </c>
      <c r="M261" s="11" t="s">
        <v>1226</v>
      </c>
    </row>
    <row r="262" spans="1:13" ht="36" customHeight="1">
      <c r="A262" s="45">
        <v>257</v>
      </c>
      <c r="B262" s="5" t="s">
        <v>1215</v>
      </c>
      <c r="C262" s="5" t="s">
        <v>499</v>
      </c>
      <c r="D262" s="5" t="s">
        <v>1227</v>
      </c>
      <c r="E262" s="8" t="s">
        <v>134</v>
      </c>
      <c r="F262" s="17">
        <f>Actions!G8</f>
        <v>150</v>
      </c>
      <c r="G262" s="8"/>
      <c r="H262" s="5" t="s">
        <v>1217</v>
      </c>
      <c r="I262" s="5" t="s">
        <v>1199</v>
      </c>
      <c r="J262" s="29" t="b">
        <v>1</v>
      </c>
      <c r="K262" s="29" t="b">
        <v>1</v>
      </c>
      <c r="L262" s="17" t="str">
        <f>Actions!BE8</f>
        <v>OK</v>
      </c>
      <c r="M262" s="11" t="s">
        <v>1228</v>
      </c>
    </row>
    <row r="263" spans="1:13" ht="36" customHeight="1">
      <c r="A263" s="45">
        <v>258</v>
      </c>
      <c r="B263" s="5" t="s">
        <v>1215</v>
      </c>
      <c r="C263" s="5" t="s">
        <v>499</v>
      </c>
      <c r="D263" s="5" t="s">
        <v>1229</v>
      </c>
      <c r="E263" s="8" t="s">
        <v>134</v>
      </c>
      <c r="F263" s="17">
        <f>Actions!H8</f>
        <v>0</v>
      </c>
      <c r="G263" s="8"/>
      <c r="H263" s="5" t="s">
        <v>1217</v>
      </c>
      <c r="I263" s="5" t="s">
        <v>1200</v>
      </c>
      <c r="J263" s="29" t="b">
        <v>1</v>
      </c>
      <c r="K263" s="29" t="b">
        <v>1</v>
      </c>
      <c r="L263" s="17" t="str">
        <f>Actions!BE8</f>
        <v>OK</v>
      </c>
      <c r="M263" s="11" t="s">
        <v>1230</v>
      </c>
    </row>
    <row r="264" spans="1:13" ht="36" customHeight="1">
      <c r="A264" s="45">
        <v>259</v>
      </c>
      <c r="B264" s="5" t="s">
        <v>1215</v>
      </c>
      <c r="C264" s="5" t="s">
        <v>499</v>
      </c>
      <c r="D264" s="5" t="s">
        <v>1231</v>
      </c>
      <c r="E264" s="8" t="s">
        <v>134</v>
      </c>
      <c r="F264" s="17">
        <f>Actions!I8</f>
        <v>10000</v>
      </c>
      <c r="G264" s="8"/>
      <c r="H264" s="5" t="s">
        <v>1217</v>
      </c>
      <c r="I264" s="5" t="s">
        <v>1201</v>
      </c>
      <c r="J264" s="29" t="b">
        <v>1</v>
      </c>
      <c r="K264" s="29" t="b">
        <v>1</v>
      </c>
      <c r="L264" s="17" t="str">
        <f>Actions!BE8</f>
        <v>OK</v>
      </c>
      <c r="M264" s="11" t="s">
        <v>1232</v>
      </c>
    </row>
    <row r="265" spans="1:13" ht="36" customHeight="1">
      <c r="A265" s="45">
        <v>260</v>
      </c>
      <c r="B265" s="5" t="s">
        <v>1215</v>
      </c>
      <c r="C265" s="5" t="s">
        <v>499</v>
      </c>
      <c r="D265" s="5" t="s">
        <v>1233</v>
      </c>
      <c r="E265" s="8" t="s">
        <v>134</v>
      </c>
      <c r="F265" s="17">
        <f>Actions!J8</f>
        <v>0</v>
      </c>
      <c r="G265" s="8"/>
      <c r="H265" s="5" t="s">
        <v>1217</v>
      </c>
      <c r="I265" s="5" t="s">
        <v>1202</v>
      </c>
      <c r="J265" s="29" t="b">
        <v>1</v>
      </c>
      <c r="K265" s="29" t="b">
        <v>1</v>
      </c>
      <c r="L265" s="17" t="str">
        <f>Actions!BE8</f>
        <v>OK</v>
      </c>
      <c r="M265" s="11" t="s">
        <v>1234</v>
      </c>
    </row>
    <row r="266" spans="1:13" ht="36" customHeight="1">
      <c r="A266" s="45">
        <v>261</v>
      </c>
      <c r="B266" s="5" t="s">
        <v>1215</v>
      </c>
      <c r="C266" s="5" t="s">
        <v>499</v>
      </c>
      <c r="D266" s="5" t="s">
        <v>1235</v>
      </c>
      <c r="E266" s="8" t="s">
        <v>134</v>
      </c>
      <c r="F266" s="17">
        <f>Actions!K8</f>
        <v>0</v>
      </c>
      <c r="G266" s="8"/>
      <c r="H266" s="5" t="s">
        <v>1217</v>
      </c>
      <c r="I266" s="5" t="s">
        <v>1203</v>
      </c>
      <c r="J266" s="29" t="b">
        <v>1</v>
      </c>
      <c r="K266" s="29" t="b">
        <v>1</v>
      </c>
      <c r="L266" s="17" t="str">
        <f>Actions!BE8</f>
        <v>OK</v>
      </c>
      <c r="M266" s="11" t="s">
        <v>1236</v>
      </c>
    </row>
    <row r="267" spans="1:13" ht="36" customHeight="1">
      <c r="A267" s="45">
        <v>262</v>
      </c>
      <c r="B267" s="5" t="s">
        <v>1215</v>
      </c>
      <c r="C267" s="5" t="s">
        <v>499</v>
      </c>
      <c r="D267" s="5" t="s">
        <v>1237</v>
      </c>
      <c r="E267" s="8" t="s">
        <v>134</v>
      </c>
      <c r="F267" s="17">
        <f>Actions!L8</f>
        <v>0</v>
      </c>
      <c r="G267" s="8"/>
      <c r="H267" s="5" t="s">
        <v>1217</v>
      </c>
      <c r="I267" s="5" t="s">
        <v>1204</v>
      </c>
      <c r="J267" s="29" t="b">
        <v>1</v>
      </c>
      <c r="K267" s="29" t="b">
        <v>1</v>
      </c>
      <c r="L267" s="17" t="str">
        <f>Actions!BE8</f>
        <v>OK</v>
      </c>
      <c r="M267" s="11" t="s">
        <v>1238</v>
      </c>
    </row>
    <row r="268" spans="1:13" ht="36" customHeight="1">
      <c r="A268" s="45">
        <v>263</v>
      </c>
      <c r="B268" s="5" t="s">
        <v>1215</v>
      </c>
      <c r="C268" s="5" t="s">
        <v>499</v>
      </c>
      <c r="D268" s="5" t="s">
        <v>1239</v>
      </c>
      <c r="E268" s="8" t="s">
        <v>134</v>
      </c>
      <c r="F268" s="17">
        <f>Actions!M8</f>
        <v>0</v>
      </c>
      <c r="G268" s="8"/>
      <c r="H268" s="5" t="s">
        <v>1217</v>
      </c>
      <c r="I268" s="5" t="s">
        <v>1205</v>
      </c>
      <c r="J268" s="29" t="b">
        <v>1</v>
      </c>
      <c r="K268" s="29" t="b">
        <v>1</v>
      </c>
      <c r="L268" s="17" t="str">
        <f>Actions!BE8</f>
        <v>OK</v>
      </c>
      <c r="M268" s="11" t="s">
        <v>1240</v>
      </c>
    </row>
    <row r="269" spans="1:13" ht="36" customHeight="1">
      <c r="A269" s="45">
        <v>264</v>
      </c>
      <c r="B269" s="5" t="s">
        <v>1215</v>
      </c>
      <c r="C269" s="5" t="s">
        <v>499</v>
      </c>
      <c r="D269" s="5" t="s">
        <v>1241</v>
      </c>
      <c r="E269" s="8" t="s">
        <v>134</v>
      </c>
      <c r="F269" s="17">
        <f>Actions!N8</f>
        <v>0</v>
      </c>
      <c r="G269" s="8"/>
      <c r="H269" s="5" t="s">
        <v>1217</v>
      </c>
      <c r="I269" s="5" t="s">
        <v>1206</v>
      </c>
      <c r="J269" s="29" t="b">
        <v>1</v>
      </c>
      <c r="K269" s="29" t="b">
        <v>1</v>
      </c>
      <c r="L269" s="17" t="str">
        <f>Actions!BE8</f>
        <v>OK</v>
      </c>
      <c r="M269" s="11" t="s">
        <v>1242</v>
      </c>
    </row>
    <row r="270" spans="1:13" ht="36" customHeight="1">
      <c r="A270" s="45">
        <v>265</v>
      </c>
      <c r="B270" s="5" t="s">
        <v>1215</v>
      </c>
      <c r="C270" s="5" t="s">
        <v>499</v>
      </c>
      <c r="D270" s="5" t="s">
        <v>1243</v>
      </c>
      <c r="E270" s="8" t="s">
        <v>134</v>
      </c>
      <c r="F270" s="17">
        <f>Actions!O8</f>
        <v>0</v>
      </c>
      <c r="G270" s="8"/>
      <c r="H270" s="5" t="s">
        <v>1217</v>
      </c>
      <c r="I270" s="5" t="s">
        <v>1207</v>
      </c>
      <c r="J270" s="29" t="b">
        <v>1</v>
      </c>
      <c r="K270" s="29" t="b">
        <v>1</v>
      </c>
      <c r="L270" s="17" t="str">
        <f>Actions!BE8</f>
        <v>OK</v>
      </c>
      <c r="M270" s="11" t="s">
        <v>1244</v>
      </c>
    </row>
    <row r="271" spans="1:13" ht="36" customHeight="1">
      <c r="A271" s="45">
        <v>266</v>
      </c>
      <c r="B271" s="5" t="s">
        <v>1215</v>
      </c>
      <c r="C271" s="5" t="s">
        <v>499</v>
      </c>
      <c r="D271" s="5" t="s">
        <v>1245</v>
      </c>
      <c r="E271" s="8" t="s">
        <v>134</v>
      </c>
      <c r="F271" s="17">
        <f>Actions!P8</f>
        <v>0</v>
      </c>
      <c r="G271" s="8"/>
      <c r="H271" s="5" t="s">
        <v>1217</v>
      </c>
      <c r="I271" s="5" t="s">
        <v>1208</v>
      </c>
      <c r="J271" s="29" t="b">
        <v>1</v>
      </c>
      <c r="K271" s="29" t="b">
        <v>1</v>
      </c>
      <c r="L271" s="17" t="str">
        <f>Actions!BE8</f>
        <v>OK</v>
      </c>
      <c r="M271" s="11" t="s">
        <v>1246</v>
      </c>
    </row>
    <row r="272" spans="1:13" ht="36" customHeight="1">
      <c r="A272" s="45">
        <v>267</v>
      </c>
      <c r="B272" s="5" t="s">
        <v>1215</v>
      </c>
      <c r="C272" s="5" t="s">
        <v>499</v>
      </c>
      <c r="D272" s="5" t="s">
        <v>1247</v>
      </c>
      <c r="E272" s="8" t="s">
        <v>134</v>
      </c>
      <c r="F272" s="17">
        <f>Actions!Q8</f>
        <v>0</v>
      </c>
      <c r="G272" s="8"/>
      <c r="H272" s="5" t="s">
        <v>1217</v>
      </c>
      <c r="I272" s="5" t="s">
        <v>1209</v>
      </c>
      <c r="J272" s="29" t="b">
        <v>1</v>
      </c>
      <c r="K272" s="29" t="b">
        <v>1</v>
      </c>
      <c r="L272" s="17" t="str">
        <f>Actions!BE8</f>
        <v>OK</v>
      </c>
      <c r="M272" s="11" t="s">
        <v>1248</v>
      </c>
    </row>
    <row r="273" spans="1:13" ht="36" customHeight="1">
      <c r="A273" s="45">
        <v>268</v>
      </c>
      <c r="B273" s="5" t="s">
        <v>1215</v>
      </c>
      <c r="C273" s="5" t="s">
        <v>499</v>
      </c>
      <c r="D273" s="5" t="s">
        <v>1249</v>
      </c>
      <c r="E273" s="8" t="s">
        <v>134</v>
      </c>
      <c r="F273" s="17">
        <f>Actions!R8</f>
        <v>0</v>
      </c>
      <c r="G273" s="8"/>
      <c r="H273" s="5" t="s">
        <v>1217</v>
      </c>
      <c r="I273" s="5" t="s">
        <v>1210</v>
      </c>
      <c r="J273" s="29" t="b">
        <v>1</v>
      </c>
      <c r="K273" s="29" t="b">
        <v>1</v>
      </c>
      <c r="L273" s="17" t="str">
        <f>Actions!BE8</f>
        <v>OK</v>
      </c>
      <c r="M273" s="11" t="s">
        <v>1250</v>
      </c>
    </row>
    <row r="274" spans="1:13" ht="36" customHeight="1">
      <c r="A274" s="45">
        <v>269</v>
      </c>
      <c r="B274" s="5" t="s">
        <v>1215</v>
      </c>
      <c r="C274" s="5" t="s">
        <v>499</v>
      </c>
      <c r="D274" s="5" t="s">
        <v>1251</v>
      </c>
      <c r="E274" s="8" t="s">
        <v>134</v>
      </c>
      <c r="F274" s="17">
        <f>Actions!S8</f>
        <v>0</v>
      </c>
      <c r="G274" s="8"/>
      <c r="H274" s="5" t="s">
        <v>1217</v>
      </c>
      <c r="I274" s="5" t="s">
        <v>1211</v>
      </c>
      <c r="J274" s="29" t="b">
        <v>1</v>
      </c>
      <c r="K274" s="29" t="b">
        <v>1</v>
      </c>
      <c r="L274" s="17" t="str">
        <f>Actions!BE8</f>
        <v>OK</v>
      </c>
      <c r="M274" s="11" t="s">
        <v>1252</v>
      </c>
    </row>
    <row r="275" spans="1:13" ht="36" customHeight="1">
      <c r="A275" s="45">
        <v>270</v>
      </c>
      <c r="B275" s="5" t="s">
        <v>1215</v>
      </c>
      <c r="C275" s="5" t="s">
        <v>499</v>
      </c>
      <c r="D275" s="5" t="s">
        <v>1253</v>
      </c>
      <c r="E275" s="8" t="s">
        <v>134</v>
      </c>
      <c r="F275" s="17">
        <f>Actions!T8</f>
        <v>0</v>
      </c>
      <c r="G275" s="8"/>
      <c r="H275" s="5" t="s">
        <v>1217</v>
      </c>
      <c r="I275" s="5" t="s">
        <v>1212</v>
      </c>
      <c r="J275" s="29" t="b">
        <v>1</v>
      </c>
      <c r="K275" s="29" t="b">
        <v>1</v>
      </c>
      <c r="L275" s="17" t="str">
        <f>Actions!BE8</f>
        <v>OK</v>
      </c>
      <c r="M275" s="11" t="s">
        <v>1254</v>
      </c>
    </row>
    <row r="276" spans="1:13" ht="36" customHeight="1">
      <c r="A276" s="45">
        <v>271</v>
      </c>
      <c r="B276" s="5" t="s">
        <v>1215</v>
      </c>
      <c r="C276" s="5" t="s">
        <v>499</v>
      </c>
      <c r="D276" s="5" t="s">
        <v>1255</v>
      </c>
      <c r="E276" s="8" t="s">
        <v>134</v>
      </c>
      <c r="F276" s="17">
        <f>Actions!U8</f>
        <v>3</v>
      </c>
      <c r="G276" s="8"/>
      <c r="H276" s="5" t="s">
        <v>1217</v>
      </c>
      <c r="I276" s="5" t="s">
        <v>1213</v>
      </c>
      <c r="J276" s="29" t="b">
        <v>1</v>
      </c>
      <c r="K276" s="29" t="b">
        <v>1</v>
      </c>
      <c r="L276" s="17" t="str">
        <f>Actions!BE8</f>
        <v>OK</v>
      </c>
      <c r="M276" s="11" t="s">
        <v>1256</v>
      </c>
    </row>
    <row r="277" spans="1:13" ht="36" customHeight="1">
      <c r="A277" s="45">
        <v>272</v>
      </c>
      <c r="B277" s="5" t="s">
        <v>1215</v>
      </c>
      <c r="C277" s="5" t="s">
        <v>499</v>
      </c>
      <c r="D277" s="5" t="s">
        <v>1257</v>
      </c>
      <c r="E277" s="8" t="s">
        <v>118</v>
      </c>
      <c r="F277" s="17">
        <f>Actions!V8</f>
        <v>0</v>
      </c>
      <c r="G277" s="8"/>
      <c r="H277" s="5" t="s">
        <v>1217</v>
      </c>
      <c r="I277" s="5" t="s">
        <v>1214</v>
      </c>
      <c r="J277" s="29" t="b">
        <v>1</v>
      </c>
      <c r="K277" s="29" t="b">
        <v>1</v>
      </c>
      <c r="L277" s="17" t="str">
        <f>Actions!BE8</f>
        <v>OK</v>
      </c>
      <c r="M277" s="11" t="s">
        <v>1258</v>
      </c>
    </row>
    <row r="278" spans="1:13" ht="36" customHeight="1">
      <c r="A278" s="45">
        <v>273</v>
      </c>
      <c r="B278" s="5" t="s">
        <v>1215</v>
      </c>
      <c r="C278" s="5" t="s">
        <v>499</v>
      </c>
      <c r="D278" s="5" t="s">
        <v>1259</v>
      </c>
      <c r="E278" s="8" t="s">
        <v>134</v>
      </c>
      <c r="F278" s="17">
        <f>Actions!W8</f>
        <v>0</v>
      </c>
      <c r="G278" s="8"/>
      <c r="H278" s="5" t="s">
        <v>1217</v>
      </c>
      <c r="I278" s="5" t="s">
        <v>1386</v>
      </c>
      <c r="J278" s="29" t="b">
        <v>1</v>
      </c>
      <c r="K278" s="29" t="b">
        <v>1</v>
      </c>
      <c r="L278" s="17" t="str">
        <f>Actions!BE8</f>
        <v>OK</v>
      </c>
      <c r="M278" s="11" t="s">
        <v>1261</v>
      </c>
    </row>
    <row r="279" spans="1:13" ht="36" customHeight="1">
      <c r="A279" s="45">
        <v>274</v>
      </c>
      <c r="B279" s="5" t="s">
        <v>1215</v>
      </c>
      <c r="C279" s="5" t="s">
        <v>499</v>
      </c>
      <c r="D279" s="5" t="s">
        <v>1262</v>
      </c>
      <c r="E279" s="8" t="s">
        <v>134</v>
      </c>
      <c r="F279" s="17">
        <f>Actions!X8</f>
        <v>0</v>
      </c>
      <c r="G279" s="8"/>
      <c r="H279" s="5" t="s">
        <v>1217</v>
      </c>
      <c r="I279" s="5" t="s">
        <v>1387</v>
      </c>
      <c r="J279" s="29" t="b">
        <v>1</v>
      </c>
      <c r="K279" s="29" t="b">
        <v>1</v>
      </c>
      <c r="L279" s="17" t="str">
        <f>Actions!BE8</f>
        <v>OK</v>
      </c>
      <c r="M279" s="11" t="s">
        <v>1264</v>
      </c>
    </row>
    <row r="280" spans="1:13" ht="36" customHeight="1">
      <c r="A280" s="45">
        <v>275</v>
      </c>
      <c r="B280" s="5" t="s">
        <v>1215</v>
      </c>
      <c r="C280" s="5" t="s">
        <v>499</v>
      </c>
      <c r="D280" s="5" t="s">
        <v>1265</v>
      </c>
      <c r="E280" s="8" t="s">
        <v>134</v>
      </c>
      <c r="F280" s="17">
        <f>Actions!Y8</f>
        <v>0</v>
      </c>
      <c r="G280" s="8"/>
      <c r="H280" s="5" t="s">
        <v>1217</v>
      </c>
      <c r="I280" s="5" t="s">
        <v>1388</v>
      </c>
      <c r="J280" s="29" t="b">
        <v>1</v>
      </c>
      <c r="K280" s="29" t="b">
        <v>1</v>
      </c>
      <c r="L280" s="17" t="str">
        <f>Actions!BE8</f>
        <v>OK</v>
      </c>
      <c r="M280" s="11" t="s">
        <v>1267</v>
      </c>
    </row>
    <row r="281" spans="1:13" ht="36" customHeight="1">
      <c r="A281" s="45">
        <v>276</v>
      </c>
      <c r="B281" s="5" t="s">
        <v>1215</v>
      </c>
      <c r="C281" s="5" t="s">
        <v>499</v>
      </c>
      <c r="D281" s="5" t="s">
        <v>1268</v>
      </c>
      <c r="E281" s="8" t="s">
        <v>134</v>
      </c>
      <c r="F281" s="17">
        <f>Actions!Z8</f>
        <v>0</v>
      </c>
      <c r="G281" s="8"/>
      <c r="H281" s="5" t="s">
        <v>1217</v>
      </c>
      <c r="I281" s="5" t="s">
        <v>1389</v>
      </c>
      <c r="J281" s="29" t="b">
        <v>1</v>
      </c>
      <c r="K281" s="29" t="b">
        <v>1</v>
      </c>
      <c r="L281" s="17" t="str">
        <f>Actions!BE8</f>
        <v>OK</v>
      </c>
      <c r="M281" s="11" t="s">
        <v>1270</v>
      </c>
    </row>
    <row r="282" spans="1:13" ht="36" customHeight="1">
      <c r="A282" s="45">
        <v>277</v>
      </c>
      <c r="B282" s="5" t="s">
        <v>1215</v>
      </c>
      <c r="C282" s="5" t="s">
        <v>499</v>
      </c>
      <c r="D282" s="5" t="s">
        <v>1271</v>
      </c>
      <c r="E282" s="8" t="s">
        <v>134</v>
      </c>
      <c r="F282" s="17">
        <f>Actions!AA8</f>
        <v>0</v>
      </c>
      <c r="G282" s="8"/>
      <c r="H282" s="5" t="s">
        <v>1217</v>
      </c>
      <c r="I282" s="5" t="s">
        <v>1390</v>
      </c>
      <c r="J282" s="29" t="b">
        <v>1</v>
      </c>
      <c r="K282" s="29" t="b">
        <v>1</v>
      </c>
      <c r="L282" s="17" t="str">
        <f>Actions!BE8</f>
        <v>OK</v>
      </c>
      <c r="M282" s="11" t="s">
        <v>1273</v>
      </c>
    </row>
    <row r="283" spans="1:13" ht="36" customHeight="1">
      <c r="A283" s="45">
        <v>278</v>
      </c>
      <c r="B283" s="5" t="s">
        <v>1215</v>
      </c>
      <c r="C283" s="5" t="s">
        <v>499</v>
      </c>
      <c r="D283" s="5" t="s">
        <v>1274</v>
      </c>
      <c r="E283" s="8" t="s">
        <v>134</v>
      </c>
      <c r="F283" s="17">
        <f>Actions!AB8</f>
        <v>1</v>
      </c>
      <c r="G283" s="8"/>
      <c r="H283" s="5" t="s">
        <v>1217</v>
      </c>
      <c r="I283" s="5" t="s">
        <v>1391</v>
      </c>
      <c r="J283" s="29" t="b">
        <v>1</v>
      </c>
      <c r="K283" s="29" t="b">
        <v>1</v>
      </c>
      <c r="L283" s="17" t="str">
        <f>Actions!BE8</f>
        <v>OK</v>
      </c>
      <c r="M283" s="11" t="s">
        <v>1276</v>
      </c>
    </row>
    <row r="284" spans="1:13" ht="36" customHeight="1">
      <c r="A284" s="45">
        <v>279</v>
      </c>
      <c r="B284" s="5" t="s">
        <v>1215</v>
      </c>
      <c r="C284" s="5" t="s">
        <v>499</v>
      </c>
      <c r="D284" s="5" t="s">
        <v>1277</v>
      </c>
      <c r="E284" s="8" t="s">
        <v>134</v>
      </c>
      <c r="F284" s="17">
        <f>Actions!AC8</f>
        <v>0</v>
      </c>
      <c r="G284" s="8"/>
      <c r="H284" s="5" t="s">
        <v>1217</v>
      </c>
      <c r="I284" s="5" t="s">
        <v>1392</v>
      </c>
      <c r="J284" s="29" t="b">
        <v>1</v>
      </c>
      <c r="K284" s="29" t="b">
        <v>1</v>
      </c>
      <c r="L284" s="17" t="str">
        <f>Actions!BE8</f>
        <v>OK</v>
      </c>
      <c r="M284" s="11" t="s">
        <v>1279</v>
      </c>
    </row>
    <row r="285" spans="1:13" ht="36" customHeight="1">
      <c r="A285" s="45">
        <v>280</v>
      </c>
      <c r="B285" s="5" t="s">
        <v>1215</v>
      </c>
      <c r="C285" s="5" t="s">
        <v>499</v>
      </c>
      <c r="D285" s="5" t="s">
        <v>1280</v>
      </c>
      <c r="E285" s="8" t="s">
        <v>134</v>
      </c>
      <c r="F285" s="17">
        <f>Actions!AD8</f>
        <v>0</v>
      </c>
      <c r="G285" s="8"/>
      <c r="H285" s="5" t="s">
        <v>1217</v>
      </c>
      <c r="I285" s="5" t="s">
        <v>1393</v>
      </c>
      <c r="J285" s="29" t="b">
        <v>1</v>
      </c>
      <c r="K285" s="29" t="b">
        <v>1</v>
      </c>
      <c r="L285" s="17" t="str">
        <f>Actions!BE8</f>
        <v>OK</v>
      </c>
      <c r="M285" s="11" t="s">
        <v>1282</v>
      </c>
    </row>
    <row r="286" spans="1:13" ht="36" customHeight="1">
      <c r="A286" s="45">
        <v>281</v>
      </c>
      <c r="B286" s="5" t="s">
        <v>1215</v>
      </c>
      <c r="C286" s="5" t="s">
        <v>499</v>
      </c>
      <c r="D286" s="5" t="s">
        <v>1283</v>
      </c>
      <c r="E286" s="8" t="s">
        <v>134</v>
      </c>
      <c r="F286" s="17">
        <f>Actions!AE8</f>
        <v>1</v>
      </c>
      <c r="G286" s="8"/>
      <c r="H286" s="5" t="s">
        <v>1217</v>
      </c>
      <c r="I286" s="5" t="s">
        <v>1394</v>
      </c>
      <c r="J286" s="29" t="b">
        <v>1</v>
      </c>
      <c r="K286" s="29" t="b">
        <v>1</v>
      </c>
      <c r="L286" s="17" t="str">
        <f>Actions!BE8</f>
        <v>OK</v>
      </c>
      <c r="M286" s="11" t="s">
        <v>1285</v>
      </c>
    </row>
    <row r="287" spans="1:13" ht="36" customHeight="1">
      <c r="A287" s="45">
        <v>282</v>
      </c>
      <c r="B287" s="5" t="s">
        <v>1215</v>
      </c>
      <c r="C287" s="5" t="s">
        <v>499</v>
      </c>
      <c r="D287" s="5" t="s">
        <v>1286</v>
      </c>
      <c r="E287" s="8" t="s">
        <v>118</v>
      </c>
      <c r="F287" s="17" t="str">
        <f>Actions!AF8</f>
        <v>Cancelable</v>
      </c>
      <c r="G287" s="8"/>
      <c r="H287" s="5" t="s">
        <v>1217</v>
      </c>
      <c r="I287" s="5" t="s">
        <v>1395</v>
      </c>
      <c r="J287" s="29" t="b">
        <v>1</v>
      </c>
      <c r="K287" s="29" t="b">
        <v>1</v>
      </c>
      <c r="L287" s="17" t="str">
        <f>Actions!BE8</f>
        <v>OK</v>
      </c>
      <c r="M287" s="11" t="s">
        <v>1288</v>
      </c>
    </row>
    <row r="288" spans="1:13" ht="36" customHeight="1">
      <c r="A288" s="45">
        <v>283</v>
      </c>
      <c r="B288" s="5" t="s">
        <v>1215</v>
      </c>
      <c r="C288" s="5" t="s">
        <v>499</v>
      </c>
      <c r="D288" s="5" t="s">
        <v>1289</v>
      </c>
      <c r="E288" s="8" t="s">
        <v>1290</v>
      </c>
      <c r="F288" s="17" t="b">
        <f>Actions!AG8</f>
        <v>0</v>
      </c>
      <c r="G288" s="8"/>
      <c r="H288" s="5" t="s">
        <v>1217</v>
      </c>
      <c r="I288" s="5" t="s">
        <v>1396</v>
      </c>
      <c r="J288" s="29" t="b">
        <v>1</v>
      </c>
      <c r="K288" s="29" t="b">
        <v>1</v>
      </c>
      <c r="L288" s="17" t="str">
        <f>Actions!BE8</f>
        <v>OK</v>
      </c>
      <c r="M288" s="11" t="s">
        <v>1292</v>
      </c>
    </row>
    <row r="289" spans="1:13" ht="36" customHeight="1">
      <c r="A289" s="45">
        <v>284</v>
      </c>
      <c r="B289" s="5" t="s">
        <v>1215</v>
      </c>
      <c r="C289" s="5" t="s">
        <v>499</v>
      </c>
      <c r="D289" s="5" t="s">
        <v>1293</v>
      </c>
      <c r="E289" s="8" t="s">
        <v>1290</v>
      </c>
      <c r="F289" s="17" t="b">
        <f>Actions!AH8</f>
        <v>0</v>
      </c>
      <c r="G289" s="8"/>
      <c r="H289" s="5" t="s">
        <v>1217</v>
      </c>
      <c r="I289" s="5" t="s">
        <v>1397</v>
      </c>
      <c r="J289" s="29" t="b">
        <v>1</v>
      </c>
      <c r="K289" s="29" t="b">
        <v>1</v>
      </c>
      <c r="L289" s="17" t="str">
        <f>Actions!BE8</f>
        <v>OK</v>
      </c>
      <c r="M289" s="11" t="s">
        <v>1295</v>
      </c>
    </row>
    <row r="290" spans="1:13" ht="36" customHeight="1">
      <c r="A290" s="45">
        <v>285</v>
      </c>
      <c r="B290" s="5" t="s">
        <v>1215</v>
      </c>
      <c r="C290" s="5" t="s">
        <v>499</v>
      </c>
      <c r="D290" s="5" t="s">
        <v>1296</v>
      </c>
      <c r="E290" s="8" t="s">
        <v>1290</v>
      </c>
      <c r="F290" s="17" t="b">
        <f>Actions!AI8</f>
        <v>0</v>
      </c>
      <c r="G290" s="8"/>
      <c r="H290" s="5" t="s">
        <v>1217</v>
      </c>
      <c r="I290" s="5" t="s">
        <v>1398</v>
      </c>
      <c r="J290" s="29" t="b">
        <v>1</v>
      </c>
      <c r="K290" s="29" t="b">
        <v>1</v>
      </c>
      <c r="L290" s="17" t="str">
        <f>Actions!BE8</f>
        <v>OK</v>
      </c>
      <c r="M290" s="11" t="s">
        <v>1298</v>
      </c>
    </row>
    <row r="291" spans="1:13" ht="36" customHeight="1">
      <c r="A291" s="45">
        <v>286</v>
      </c>
      <c r="B291" s="5" t="s">
        <v>1215</v>
      </c>
      <c r="C291" s="5" t="s">
        <v>499</v>
      </c>
      <c r="D291" s="5" t="s">
        <v>1299</v>
      </c>
      <c r="E291" s="8" t="s">
        <v>1290</v>
      </c>
      <c r="F291" s="17" t="b">
        <f>Actions!AJ8</f>
        <v>0</v>
      </c>
      <c r="G291" s="8"/>
      <c r="H291" s="5" t="s">
        <v>1217</v>
      </c>
      <c r="I291" s="5" t="s">
        <v>1399</v>
      </c>
      <c r="J291" s="29" t="b">
        <v>1</v>
      </c>
      <c r="K291" s="29" t="b">
        <v>1</v>
      </c>
      <c r="L291" s="17" t="str">
        <f>Actions!BE8</f>
        <v>OK</v>
      </c>
      <c r="M291" s="11" t="s">
        <v>1301</v>
      </c>
    </row>
    <row r="292" spans="1:13" ht="36" customHeight="1">
      <c r="A292" s="45">
        <v>287</v>
      </c>
      <c r="B292" s="5" t="s">
        <v>1215</v>
      </c>
      <c r="C292" s="5" t="s">
        <v>499</v>
      </c>
      <c r="D292" s="5" t="s">
        <v>1302</v>
      </c>
      <c r="E292" s="8" t="s">
        <v>1290</v>
      </c>
      <c r="F292" s="17" t="b">
        <f>Actions!AK8</f>
        <v>0</v>
      </c>
      <c r="G292" s="8"/>
      <c r="H292" s="5" t="s">
        <v>1217</v>
      </c>
      <c r="I292" s="5" t="s">
        <v>1400</v>
      </c>
      <c r="J292" s="29" t="b">
        <v>1</v>
      </c>
      <c r="K292" s="29" t="b">
        <v>1</v>
      </c>
      <c r="L292" s="17" t="str">
        <f>Actions!BE8</f>
        <v>OK</v>
      </c>
      <c r="M292" s="11" t="s">
        <v>1304</v>
      </c>
    </row>
    <row r="293" spans="1:13" ht="36" customHeight="1">
      <c r="A293" s="45">
        <v>288</v>
      </c>
      <c r="B293" s="5" t="s">
        <v>1215</v>
      </c>
      <c r="C293" s="5" t="s">
        <v>499</v>
      </c>
      <c r="D293" s="5" t="s">
        <v>1305</v>
      </c>
      <c r="E293" s="8" t="s">
        <v>134</v>
      </c>
      <c r="F293" s="17">
        <f>Actions!AL8</f>
        <v>0</v>
      </c>
      <c r="G293" s="8"/>
      <c r="H293" s="5" t="s">
        <v>1217</v>
      </c>
      <c r="I293" s="5" t="s">
        <v>1401</v>
      </c>
      <c r="J293" s="29" t="b">
        <v>1</v>
      </c>
      <c r="K293" s="29" t="b">
        <v>1</v>
      </c>
      <c r="L293" s="17" t="str">
        <f>Actions!BE8</f>
        <v>OK</v>
      </c>
      <c r="M293" s="11" t="s">
        <v>1307</v>
      </c>
    </row>
    <row r="294" spans="1:13" ht="36" customHeight="1">
      <c r="A294" s="45">
        <v>289</v>
      </c>
      <c r="B294" s="5" t="s">
        <v>1215</v>
      </c>
      <c r="C294" s="5" t="s">
        <v>499</v>
      </c>
      <c r="D294" s="5" t="s">
        <v>1308</v>
      </c>
      <c r="E294" s="8" t="s">
        <v>134</v>
      </c>
      <c r="F294" s="17">
        <f>Actions!AM8</f>
        <v>0</v>
      </c>
      <c r="G294" s="8"/>
      <c r="H294" s="5" t="s">
        <v>1217</v>
      </c>
      <c r="I294" s="5" t="s">
        <v>1402</v>
      </c>
      <c r="J294" s="29" t="b">
        <v>1</v>
      </c>
      <c r="K294" s="29" t="b">
        <v>1</v>
      </c>
      <c r="L294" s="17" t="str">
        <f>Actions!BE8</f>
        <v>OK</v>
      </c>
      <c r="M294" s="11" t="s">
        <v>1310</v>
      </c>
    </row>
    <row r="295" spans="1:13" ht="36" customHeight="1">
      <c r="A295" s="45">
        <v>290</v>
      </c>
      <c r="B295" s="5" t="s">
        <v>1215</v>
      </c>
      <c r="C295" s="5" t="s">
        <v>499</v>
      </c>
      <c r="D295" s="5" t="s">
        <v>1311</v>
      </c>
      <c r="E295" s="8" t="s">
        <v>134</v>
      </c>
      <c r="F295" s="17">
        <f>Actions!AN8</f>
        <v>0</v>
      </c>
      <c r="G295" s="8"/>
      <c r="H295" s="5" t="s">
        <v>1217</v>
      </c>
      <c r="I295" s="5" t="s">
        <v>1403</v>
      </c>
      <c r="J295" s="29" t="b">
        <v>1</v>
      </c>
      <c r="K295" s="29" t="b">
        <v>1</v>
      </c>
      <c r="L295" s="17" t="str">
        <f>Actions!BE8</f>
        <v>OK</v>
      </c>
      <c r="M295" s="11" t="s">
        <v>1313</v>
      </c>
    </row>
    <row r="296" spans="1:13" ht="36" customHeight="1">
      <c r="A296" s="45">
        <v>291</v>
      </c>
      <c r="B296" s="5" t="s">
        <v>1215</v>
      </c>
      <c r="C296" s="5" t="s">
        <v>499</v>
      </c>
      <c r="D296" s="5" t="s">
        <v>1314</v>
      </c>
      <c r="E296" s="8" t="s">
        <v>118</v>
      </c>
      <c r="F296" s="17" t="str">
        <f>Actions!AO8</f>
        <v>None</v>
      </c>
      <c r="G296" s="8"/>
      <c r="H296" s="5" t="s">
        <v>1217</v>
      </c>
      <c r="I296" s="5" t="s">
        <v>1404</v>
      </c>
      <c r="J296" s="29" t="b">
        <v>1</v>
      </c>
      <c r="K296" s="29" t="b">
        <v>1</v>
      </c>
      <c r="L296" s="17" t="str">
        <f>Actions!BE8</f>
        <v>OK</v>
      </c>
      <c r="M296" s="11" t="s">
        <v>1316</v>
      </c>
    </row>
    <row r="297" spans="1:13" ht="36" customHeight="1">
      <c r="A297" s="45">
        <v>292</v>
      </c>
      <c r="B297" s="5" t="s">
        <v>1215</v>
      </c>
      <c r="C297" s="5" t="s">
        <v>499</v>
      </c>
      <c r="D297" s="5" t="s">
        <v>1317</v>
      </c>
      <c r="E297" s="8" t="s">
        <v>134</v>
      </c>
      <c r="F297" s="17">
        <f>Actions!AP8</f>
        <v>0</v>
      </c>
      <c r="G297" s="8"/>
      <c r="H297" s="5" t="s">
        <v>1217</v>
      </c>
      <c r="I297" s="5" t="s">
        <v>1405</v>
      </c>
      <c r="J297" s="29" t="b">
        <v>1</v>
      </c>
      <c r="K297" s="29" t="b">
        <v>1</v>
      </c>
      <c r="L297" s="17" t="str">
        <f>Actions!BE8</f>
        <v>OK</v>
      </c>
      <c r="M297" s="11" t="s">
        <v>1319</v>
      </c>
    </row>
    <row r="298" spans="1:13" ht="36" customHeight="1">
      <c r="A298" s="45">
        <v>293</v>
      </c>
      <c r="B298" s="5" t="s">
        <v>1215</v>
      </c>
      <c r="C298" s="5" t="s">
        <v>499</v>
      </c>
      <c r="D298" s="5" t="s">
        <v>1320</v>
      </c>
      <c r="E298" s="8" t="s">
        <v>134</v>
      </c>
      <c r="F298" s="17">
        <f>Actions!AQ8</f>
        <v>0</v>
      </c>
      <c r="G298" s="8"/>
      <c r="H298" s="5" t="s">
        <v>1217</v>
      </c>
      <c r="I298" s="5" t="s">
        <v>1406</v>
      </c>
      <c r="J298" s="29" t="b">
        <v>1</v>
      </c>
      <c r="K298" s="29" t="b">
        <v>1</v>
      </c>
      <c r="L298" s="17" t="str">
        <f>Actions!BE8</f>
        <v>OK</v>
      </c>
      <c r="M298" s="11" t="s">
        <v>1322</v>
      </c>
    </row>
    <row r="299" spans="1:13" ht="36" customHeight="1">
      <c r="A299" s="45">
        <v>294</v>
      </c>
      <c r="B299" s="5" t="s">
        <v>1215</v>
      </c>
      <c r="C299" s="5" t="s">
        <v>499</v>
      </c>
      <c r="D299" s="5" t="s">
        <v>1323</v>
      </c>
      <c r="E299" s="8" t="s">
        <v>134</v>
      </c>
      <c r="F299" s="17">
        <f>Actions!AR8</f>
        <v>0</v>
      </c>
      <c r="G299" s="8"/>
      <c r="H299" s="5" t="s">
        <v>1217</v>
      </c>
      <c r="I299" s="5" t="s">
        <v>1407</v>
      </c>
      <c r="J299" s="29" t="b">
        <v>1</v>
      </c>
      <c r="K299" s="29" t="b">
        <v>1</v>
      </c>
      <c r="L299" s="17" t="str">
        <f>Actions!BE8</f>
        <v>OK</v>
      </c>
      <c r="M299" s="11" t="s">
        <v>1325</v>
      </c>
    </row>
    <row r="300" spans="1:13" ht="36" customHeight="1">
      <c r="A300" s="45">
        <v>295</v>
      </c>
      <c r="B300" s="5" t="s">
        <v>1215</v>
      </c>
      <c r="C300" s="5" t="s">
        <v>499</v>
      </c>
      <c r="D300" s="5" t="s">
        <v>1326</v>
      </c>
      <c r="E300" s="8" t="s">
        <v>134</v>
      </c>
      <c r="F300" s="17">
        <f>Actions!AS8</f>
        <v>0</v>
      </c>
      <c r="G300" s="8"/>
      <c r="H300" s="5" t="s">
        <v>1217</v>
      </c>
      <c r="I300" s="5" t="s">
        <v>1408</v>
      </c>
      <c r="J300" s="29" t="b">
        <v>1</v>
      </c>
      <c r="K300" s="29" t="b">
        <v>1</v>
      </c>
      <c r="L300" s="17" t="str">
        <f>Actions!BE8</f>
        <v>OK</v>
      </c>
      <c r="M300" s="11" t="s">
        <v>1328</v>
      </c>
    </row>
    <row r="301" spans="1:13" ht="36" customHeight="1">
      <c r="A301" s="45">
        <v>296</v>
      </c>
      <c r="B301" s="5" t="s">
        <v>1215</v>
      </c>
      <c r="C301" s="5" t="s">
        <v>499</v>
      </c>
      <c r="D301" s="5" t="s">
        <v>1329</v>
      </c>
      <c r="E301" s="8" t="s">
        <v>134</v>
      </c>
      <c r="F301" s="17">
        <f>Actions!AT8</f>
        <v>0</v>
      </c>
      <c r="G301" s="8"/>
      <c r="H301" s="5" t="s">
        <v>1217</v>
      </c>
      <c r="I301" s="5" t="s">
        <v>1409</v>
      </c>
      <c r="J301" s="29" t="b">
        <v>1</v>
      </c>
      <c r="K301" s="29" t="b">
        <v>1</v>
      </c>
      <c r="L301" s="17" t="str">
        <f>Actions!BE8</f>
        <v>OK</v>
      </c>
      <c r="M301" s="11" t="s">
        <v>1331</v>
      </c>
    </row>
    <row r="302" spans="1:13" ht="36" customHeight="1">
      <c r="A302" s="45">
        <v>297</v>
      </c>
      <c r="B302" s="5" t="s">
        <v>1215</v>
      </c>
      <c r="C302" s="5" t="s">
        <v>499</v>
      </c>
      <c r="D302" s="5" t="s">
        <v>1332</v>
      </c>
      <c r="E302" s="8" t="s">
        <v>134</v>
      </c>
      <c r="F302" s="17">
        <f>Actions!AU8</f>
        <v>0</v>
      </c>
      <c r="G302" s="8"/>
      <c r="H302" s="5" t="s">
        <v>1217</v>
      </c>
      <c r="I302" s="5" t="s">
        <v>1410</v>
      </c>
      <c r="J302" s="29" t="b">
        <v>1</v>
      </c>
      <c r="K302" s="29" t="b">
        <v>1</v>
      </c>
      <c r="L302" s="17" t="str">
        <f>Actions!BE8</f>
        <v>OK</v>
      </c>
      <c r="M302" s="11" t="s">
        <v>1334</v>
      </c>
    </row>
    <row r="303" spans="1:13" ht="36" customHeight="1">
      <c r="A303" s="45">
        <v>298</v>
      </c>
      <c r="B303" s="5" t="s">
        <v>1215</v>
      </c>
      <c r="C303" s="5" t="s">
        <v>499</v>
      </c>
      <c r="D303" s="5" t="s">
        <v>1335</v>
      </c>
      <c r="E303" s="8" t="s">
        <v>134</v>
      </c>
      <c r="F303" s="17">
        <f>Actions!AV8</f>
        <v>0</v>
      </c>
      <c r="G303" s="8"/>
      <c r="H303" s="5" t="s">
        <v>1217</v>
      </c>
      <c r="I303" s="5" t="s">
        <v>1411</v>
      </c>
      <c r="J303" s="29" t="b">
        <v>1</v>
      </c>
      <c r="K303" s="29" t="b">
        <v>1</v>
      </c>
      <c r="L303" s="17" t="str">
        <f>Actions!BE8</f>
        <v>OK</v>
      </c>
      <c r="M303" s="11" t="s">
        <v>1337</v>
      </c>
    </row>
    <row r="304" spans="1:13" ht="36" customHeight="1">
      <c r="A304" s="45">
        <v>299</v>
      </c>
      <c r="B304" s="5" t="s">
        <v>1215</v>
      </c>
      <c r="C304" s="5" t="s">
        <v>499</v>
      </c>
      <c r="D304" s="5" t="s">
        <v>1338</v>
      </c>
      <c r="E304" s="8" t="s">
        <v>134</v>
      </c>
      <c r="F304" s="17">
        <f>Actions!AW8</f>
        <v>0</v>
      </c>
      <c r="G304" s="8"/>
      <c r="H304" s="5" t="s">
        <v>1217</v>
      </c>
      <c r="I304" s="5" t="s">
        <v>1412</v>
      </c>
      <c r="J304" s="29" t="b">
        <v>1</v>
      </c>
      <c r="K304" s="29" t="b">
        <v>1</v>
      </c>
      <c r="L304" s="17" t="str">
        <f>Actions!BE8</f>
        <v>OK</v>
      </c>
      <c r="M304" s="11" t="s">
        <v>1340</v>
      </c>
    </row>
    <row r="305" spans="1:13" ht="36" customHeight="1">
      <c r="A305" s="45">
        <v>300</v>
      </c>
      <c r="B305" s="5" t="s">
        <v>1215</v>
      </c>
      <c r="C305" s="5" t="s">
        <v>499</v>
      </c>
      <c r="D305" s="5" t="s">
        <v>1341</v>
      </c>
      <c r="E305" s="8" t="s">
        <v>134</v>
      </c>
      <c r="F305" s="17">
        <f>Actions!AX8</f>
        <v>0</v>
      </c>
      <c r="G305" s="8"/>
      <c r="H305" s="5" t="s">
        <v>1217</v>
      </c>
      <c r="I305" s="5" t="s">
        <v>1413</v>
      </c>
      <c r="J305" s="29" t="b">
        <v>1</v>
      </c>
      <c r="K305" s="29" t="b">
        <v>1</v>
      </c>
      <c r="L305" s="17" t="str">
        <f>Actions!BE8</f>
        <v>OK</v>
      </c>
      <c r="M305" s="11" t="s">
        <v>1343</v>
      </c>
    </row>
    <row r="306" spans="1:13" ht="36" customHeight="1">
      <c r="A306" s="45">
        <v>301</v>
      </c>
      <c r="B306" s="5" t="s">
        <v>1215</v>
      </c>
      <c r="C306" s="5" t="s">
        <v>499</v>
      </c>
      <c r="D306" s="5" t="s">
        <v>1344</v>
      </c>
      <c r="E306" s="8" t="s">
        <v>134</v>
      </c>
      <c r="F306" s="17">
        <f>Actions!AY8</f>
        <v>2</v>
      </c>
      <c r="G306" s="8"/>
      <c r="H306" s="5" t="s">
        <v>1217</v>
      </c>
      <c r="I306" s="5" t="s">
        <v>1414</v>
      </c>
      <c r="J306" s="29" t="b">
        <v>1</v>
      </c>
      <c r="K306" s="29" t="b">
        <v>1</v>
      </c>
      <c r="L306" s="17" t="str">
        <f>Actions!BE8</f>
        <v>OK</v>
      </c>
      <c r="M306" s="11" t="s">
        <v>1346</v>
      </c>
    </row>
    <row r="307" spans="1:13" ht="36" customHeight="1">
      <c r="A307" s="45">
        <v>302</v>
      </c>
      <c r="B307" s="5" t="s">
        <v>1215</v>
      </c>
      <c r="C307" s="5" t="s">
        <v>499</v>
      </c>
      <c r="D307" s="5" t="s">
        <v>1347</v>
      </c>
      <c r="E307" s="8" t="s">
        <v>134</v>
      </c>
      <c r="F307" s="17">
        <f>Actions!AZ8</f>
        <v>1000</v>
      </c>
      <c r="G307" s="8"/>
      <c r="H307" s="5" t="s">
        <v>1217</v>
      </c>
      <c r="I307" s="5" t="s">
        <v>1415</v>
      </c>
      <c r="J307" s="29" t="b">
        <v>1</v>
      </c>
      <c r="K307" s="29" t="b">
        <v>1</v>
      </c>
      <c r="L307" s="17" t="str">
        <f>Actions!BE8</f>
        <v>OK</v>
      </c>
      <c r="M307" s="11" t="s">
        <v>1349</v>
      </c>
    </row>
    <row r="308" spans="1:13" ht="36" customHeight="1">
      <c r="A308" s="45">
        <v>303</v>
      </c>
      <c r="B308" s="5" t="s">
        <v>1215</v>
      </c>
      <c r="C308" s="5" t="s">
        <v>499</v>
      </c>
      <c r="D308" s="5" t="s">
        <v>1350</v>
      </c>
      <c r="E308" s="8" t="s">
        <v>134</v>
      </c>
      <c r="F308" s="17">
        <f>Actions!BA8</f>
        <v>0</v>
      </c>
      <c r="G308" s="8"/>
      <c r="H308" s="5" t="s">
        <v>1217</v>
      </c>
      <c r="I308" s="5" t="s">
        <v>1416</v>
      </c>
      <c r="J308" s="29" t="b">
        <v>1</v>
      </c>
      <c r="K308" s="29" t="b">
        <v>1</v>
      </c>
      <c r="L308" s="17" t="str">
        <f>Actions!BE8</f>
        <v>OK</v>
      </c>
      <c r="M308" s="11" t="s">
        <v>1352</v>
      </c>
    </row>
    <row r="309" spans="1:13" ht="36" customHeight="1">
      <c r="A309" s="45">
        <v>304</v>
      </c>
      <c r="B309" s="5" t="s">
        <v>1215</v>
      </c>
      <c r="C309" s="5" t="s">
        <v>505</v>
      </c>
      <c r="D309" s="5" t="s">
        <v>1216</v>
      </c>
      <c r="E309" s="8" t="s">
        <v>118</v>
      </c>
      <c r="F309" s="17" t="str">
        <f>Actions!A9</f>
        <v>bear_paw_jab</v>
      </c>
      <c r="G309" s="8"/>
      <c r="H309" s="5" t="s">
        <v>1217</v>
      </c>
      <c r="I309" s="5" t="s">
        <v>1417</v>
      </c>
      <c r="J309" s="29" t="b">
        <v>1</v>
      </c>
      <c r="K309" s="29" t="b">
        <v>1</v>
      </c>
      <c r="L309" s="17" t="str">
        <f>Actions!BE9</f>
        <v>OK</v>
      </c>
      <c r="M309" s="11" t="s">
        <v>1218</v>
      </c>
    </row>
    <row r="310" spans="1:13" ht="36" customHeight="1">
      <c r="A310" s="45">
        <v>305</v>
      </c>
      <c r="B310" s="5" t="s">
        <v>1215</v>
      </c>
      <c r="C310" s="5" t="s">
        <v>505</v>
      </c>
      <c r="D310" s="5" t="s">
        <v>1113</v>
      </c>
      <c r="E310" s="8" t="s">
        <v>118</v>
      </c>
      <c r="F310" s="17" t="str">
        <f>Actions!B9</f>
        <v>bear</v>
      </c>
      <c r="G310" s="8"/>
      <c r="H310" s="5" t="s">
        <v>1217</v>
      </c>
      <c r="I310" s="5" t="s">
        <v>1418</v>
      </c>
      <c r="J310" s="29" t="b">
        <v>1</v>
      </c>
      <c r="K310" s="29" t="b">
        <v>1</v>
      </c>
      <c r="L310" s="17" t="str">
        <f>Actions!BE9</f>
        <v>OK</v>
      </c>
      <c r="M310" s="11" t="s">
        <v>1220</v>
      </c>
    </row>
    <row r="311" spans="1:13" ht="36" customHeight="1">
      <c r="A311" s="45">
        <v>306</v>
      </c>
      <c r="B311" s="5" t="s">
        <v>1215</v>
      </c>
      <c r="C311" s="5" t="s">
        <v>505</v>
      </c>
      <c r="D311" s="5" t="s">
        <v>1221</v>
      </c>
      <c r="E311" s="8" t="s">
        <v>118</v>
      </c>
      <c r="F311" s="17" t="str">
        <f>Actions!D9</f>
        <v>Basic</v>
      </c>
      <c r="G311" s="8"/>
      <c r="H311" s="5" t="s">
        <v>1217</v>
      </c>
      <c r="I311" s="5" t="s">
        <v>1031</v>
      </c>
      <c r="J311" s="29" t="b">
        <v>1</v>
      </c>
      <c r="K311" s="29" t="b">
        <v>1</v>
      </c>
      <c r="L311" s="17" t="str">
        <f>Actions!BE9</f>
        <v>OK</v>
      </c>
      <c r="M311" s="11" t="s">
        <v>1222</v>
      </c>
    </row>
    <row r="312" spans="1:13" ht="36" customHeight="1">
      <c r="A312" s="45">
        <v>307</v>
      </c>
      <c r="B312" s="5" t="s">
        <v>1215</v>
      </c>
      <c r="C312" s="5" t="s">
        <v>505</v>
      </c>
      <c r="D312" s="5" t="s">
        <v>1223</v>
      </c>
      <c r="E312" s="8" t="s">
        <v>118</v>
      </c>
      <c r="F312" s="17" t="str">
        <f>Actions!E9</f>
        <v>LightStrike</v>
      </c>
      <c r="G312" s="8"/>
      <c r="H312" s="5" t="s">
        <v>1217</v>
      </c>
      <c r="I312" s="5" t="s">
        <v>1419</v>
      </c>
      <c r="J312" s="29" t="b">
        <v>1</v>
      </c>
      <c r="K312" s="29" t="b">
        <v>1</v>
      </c>
      <c r="L312" s="17" t="str">
        <f>Actions!BE9</f>
        <v>OK</v>
      </c>
      <c r="M312" s="11" t="s">
        <v>1224</v>
      </c>
    </row>
    <row r="313" spans="1:13" ht="36" customHeight="1">
      <c r="A313" s="45">
        <v>308</v>
      </c>
      <c r="B313" s="5" t="s">
        <v>1215</v>
      </c>
      <c r="C313" s="5" t="s">
        <v>505</v>
      </c>
      <c r="D313" s="5" t="s">
        <v>1225</v>
      </c>
      <c r="E313" s="8" t="s">
        <v>118</v>
      </c>
      <c r="F313" s="17" t="str">
        <f>Actions!F9</f>
        <v>strike|light|fallback</v>
      </c>
      <c r="G313" s="8"/>
      <c r="H313" s="5" t="s">
        <v>1217</v>
      </c>
      <c r="I313" s="5" t="s">
        <v>1420</v>
      </c>
      <c r="J313" s="29" t="b">
        <v>1</v>
      </c>
      <c r="K313" s="29" t="b">
        <v>1</v>
      </c>
      <c r="L313" s="17" t="str">
        <f>Actions!BE9</f>
        <v>OK</v>
      </c>
      <c r="M313" s="11" t="s">
        <v>1226</v>
      </c>
    </row>
    <row r="314" spans="1:13" ht="36" customHeight="1">
      <c r="A314" s="45">
        <v>309</v>
      </c>
      <c r="B314" s="5" t="s">
        <v>1215</v>
      </c>
      <c r="C314" s="5" t="s">
        <v>505</v>
      </c>
      <c r="D314" s="5" t="s">
        <v>1227</v>
      </c>
      <c r="E314" s="8" t="s">
        <v>134</v>
      </c>
      <c r="F314" s="17">
        <f>Actions!G9</f>
        <v>1000</v>
      </c>
      <c r="G314" s="8"/>
      <c r="H314" s="5" t="s">
        <v>1217</v>
      </c>
      <c r="I314" s="5" t="s">
        <v>1421</v>
      </c>
      <c r="J314" s="29" t="b">
        <v>1</v>
      </c>
      <c r="K314" s="29" t="b">
        <v>1</v>
      </c>
      <c r="L314" s="17" t="str">
        <f>Actions!BE9</f>
        <v>OK</v>
      </c>
      <c r="M314" s="11" t="s">
        <v>1228</v>
      </c>
    </row>
    <row r="315" spans="1:13" ht="36" customHeight="1">
      <c r="A315" s="45">
        <v>310</v>
      </c>
      <c r="B315" s="5" t="s">
        <v>1215</v>
      </c>
      <c r="C315" s="5" t="s">
        <v>505</v>
      </c>
      <c r="D315" s="5" t="s">
        <v>1229</v>
      </c>
      <c r="E315" s="8" t="s">
        <v>134</v>
      </c>
      <c r="F315" s="17">
        <f>Actions!H9</f>
        <v>100</v>
      </c>
      <c r="G315" s="8"/>
      <c r="H315" s="5" t="s">
        <v>1217</v>
      </c>
      <c r="I315" s="5" t="s">
        <v>1422</v>
      </c>
      <c r="J315" s="29" t="b">
        <v>1</v>
      </c>
      <c r="K315" s="29" t="b">
        <v>1</v>
      </c>
      <c r="L315" s="17" t="str">
        <f>Actions!BE9</f>
        <v>OK</v>
      </c>
      <c r="M315" s="11" t="s">
        <v>1230</v>
      </c>
    </row>
    <row r="316" spans="1:13" ht="36" customHeight="1">
      <c r="A316" s="45">
        <v>311</v>
      </c>
      <c r="B316" s="5" t="s">
        <v>1215</v>
      </c>
      <c r="C316" s="5" t="s">
        <v>505</v>
      </c>
      <c r="D316" s="5" t="s">
        <v>1231</v>
      </c>
      <c r="E316" s="8" t="s">
        <v>134</v>
      </c>
      <c r="F316" s="17">
        <f>Actions!I9</f>
        <v>900</v>
      </c>
      <c r="G316" s="8"/>
      <c r="H316" s="5" t="s">
        <v>1217</v>
      </c>
      <c r="I316" s="5" t="s">
        <v>1423</v>
      </c>
      <c r="J316" s="29" t="b">
        <v>1</v>
      </c>
      <c r="K316" s="29" t="b">
        <v>1</v>
      </c>
      <c r="L316" s="17" t="str">
        <f>Actions!BE9</f>
        <v>OK</v>
      </c>
      <c r="M316" s="11" t="s">
        <v>1232</v>
      </c>
    </row>
    <row r="317" spans="1:13" ht="36" customHeight="1">
      <c r="A317" s="45">
        <v>312</v>
      </c>
      <c r="B317" s="5" t="s">
        <v>1215</v>
      </c>
      <c r="C317" s="5" t="s">
        <v>505</v>
      </c>
      <c r="D317" s="5" t="s">
        <v>1233</v>
      </c>
      <c r="E317" s="8" t="s">
        <v>134</v>
      </c>
      <c r="F317" s="17">
        <f>Actions!J9</f>
        <v>0</v>
      </c>
      <c r="G317" s="8"/>
      <c r="H317" s="5" t="s">
        <v>1217</v>
      </c>
      <c r="I317" s="5" t="s">
        <v>1424</v>
      </c>
      <c r="J317" s="29" t="b">
        <v>1</v>
      </c>
      <c r="K317" s="29" t="b">
        <v>1</v>
      </c>
      <c r="L317" s="17" t="str">
        <f>Actions!BE9</f>
        <v>OK</v>
      </c>
      <c r="M317" s="11" t="s">
        <v>1234</v>
      </c>
    </row>
    <row r="318" spans="1:13" ht="36" customHeight="1">
      <c r="A318" s="45">
        <v>313</v>
      </c>
      <c r="B318" s="5" t="s">
        <v>1215</v>
      </c>
      <c r="C318" s="5" t="s">
        <v>505</v>
      </c>
      <c r="D318" s="5" t="s">
        <v>1235</v>
      </c>
      <c r="E318" s="8" t="s">
        <v>134</v>
      </c>
      <c r="F318" s="17">
        <f>Actions!K9</f>
        <v>1050</v>
      </c>
      <c r="G318" s="8"/>
      <c r="H318" s="5" t="s">
        <v>1217</v>
      </c>
      <c r="I318" s="5" t="s">
        <v>1425</v>
      </c>
      <c r="J318" s="29" t="b">
        <v>1</v>
      </c>
      <c r="K318" s="29" t="b">
        <v>1</v>
      </c>
      <c r="L318" s="17" t="str">
        <f>Actions!BE9</f>
        <v>OK</v>
      </c>
      <c r="M318" s="11" t="s">
        <v>1236</v>
      </c>
    </row>
    <row r="319" spans="1:13" ht="36" customHeight="1">
      <c r="A319" s="45">
        <v>314</v>
      </c>
      <c r="B319" s="5" t="s">
        <v>1215</v>
      </c>
      <c r="C319" s="5" t="s">
        <v>505</v>
      </c>
      <c r="D319" s="5" t="s">
        <v>1237</v>
      </c>
      <c r="E319" s="8" t="s">
        <v>134</v>
      </c>
      <c r="F319" s="17">
        <f>Actions!L9</f>
        <v>0</v>
      </c>
      <c r="G319" s="8"/>
      <c r="H319" s="5" t="s">
        <v>1217</v>
      </c>
      <c r="I319" s="5" t="s">
        <v>1426</v>
      </c>
      <c r="J319" s="29" t="b">
        <v>1</v>
      </c>
      <c r="K319" s="29" t="b">
        <v>1</v>
      </c>
      <c r="L319" s="17" t="str">
        <f>Actions!BE9</f>
        <v>OK</v>
      </c>
      <c r="M319" s="11" t="s">
        <v>1238</v>
      </c>
    </row>
    <row r="320" spans="1:13" ht="36" customHeight="1">
      <c r="A320" s="45">
        <v>315</v>
      </c>
      <c r="B320" s="5" t="s">
        <v>1215</v>
      </c>
      <c r="C320" s="5" t="s">
        <v>505</v>
      </c>
      <c r="D320" s="5" t="s">
        <v>1239</v>
      </c>
      <c r="E320" s="8" t="s">
        <v>134</v>
      </c>
      <c r="F320" s="17">
        <f>Actions!M9</f>
        <v>0</v>
      </c>
      <c r="G320" s="8"/>
      <c r="H320" s="5" t="s">
        <v>1217</v>
      </c>
      <c r="I320" s="5" t="s">
        <v>1427</v>
      </c>
      <c r="J320" s="29" t="b">
        <v>1</v>
      </c>
      <c r="K320" s="29" t="b">
        <v>1</v>
      </c>
      <c r="L320" s="17" t="str">
        <f>Actions!BE9</f>
        <v>OK</v>
      </c>
      <c r="M320" s="11" t="s">
        <v>1240</v>
      </c>
    </row>
    <row r="321" spans="1:13" ht="36" customHeight="1">
      <c r="A321" s="45">
        <v>316</v>
      </c>
      <c r="B321" s="5" t="s">
        <v>1215</v>
      </c>
      <c r="C321" s="5" t="s">
        <v>505</v>
      </c>
      <c r="D321" s="5" t="s">
        <v>1241</v>
      </c>
      <c r="E321" s="8" t="s">
        <v>134</v>
      </c>
      <c r="F321" s="17">
        <f>Actions!N9</f>
        <v>30</v>
      </c>
      <c r="G321" s="8"/>
      <c r="H321" s="5" t="s">
        <v>1217</v>
      </c>
      <c r="I321" s="5" t="s">
        <v>1428</v>
      </c>
      <c r="J321" s="29" t="b">
        <v>1</v>
      </c>
      <c r="K321" s="29" t="b">
        <v>1</v>
      </c>
      <c r="L321" s="17" t="str">
        <f>Actions!BE9</f>
        <v>OK</v>
      </c>
      <c r="M321" s="11" t="s">
        <v>1242</v>
      </c>
    </row>
    <row r="322" spans="1:13" ht="36" customHeight="1">
      <c r="A322" s="45">
        <v>317</v>
      </c>
      <c r="B322" s="5" t="s">
        <v>1215</v>
      </c>
      <c r="C322" s="5" t="s">
        <v>505</v>
      </c>
      <c r="D322" s="5" t="s">
        <v>1243</v>
      </c>
      <c r="E322" s="8" t="s">
        <v>134</v>
      </c>
      <c r="F322" s="17">
        <f>Actions!O9</f>
        <v>450</v>
      </c>
      <c r="G322" s="8"/>
      <c r="H322" s="5" t="s">
        <v>1217</v>
      </c>
      <c r="I322" s="5" t="s">
        <v>1429</v>
      </c>
      <c r="J322" s="29" t="b">
        <v>1</v>
      </c>
      <c r="K322" s="29" t="b">
        <v>1</v>
      </c>
      <c r="L322" s="17" t="str">
        <f>Actions!BE9</f>
        <v>OK</v>
      </c>
      <c r="M322" s="11" t="s">
        <v>1244</v>
      </c>
    </row>
    <row r="323" spans="1:13" ht="36" customHeight="1">
      <c r="A323" s="45">
        <v>318</v>
      </c>
      <c r="B323" s="5" t="s">
        <v>1215</v>
      </c>
      <c r="C323" s="5" t="s">
        <v>505</v>
      </c>
      <c r="D323" s="5" t="s">
        <v>1245</v>
      </c>
      <c r="E323" s="8" t="s">
        <v>134</v>
      </c>
      <c r="F323" s="17">
        <f>Actions!P9</f>
        <v>12</v>
      </c>
      <c r="G323" s="8"/>
      <c r="H323" s="5" t="s">
        <v>1217</v>
      </c>
      <c r="I323" s="5" t="s">
        <v>1430</v>
      </c>
      <c r="J323" s="29" t="b">
        <v>1</v>
      </c>
      <c r="K323" s="29" t="b">
        <v>1</v>
      </c>
      <c r="L323" s="17" t="str">
        <f>Actions!BE9</f>
        <v>OK</v>
      </c>
      <c r="M323" s="11" t="s">
        <v>1246</v>
      </c>
    </row>
    <row r="324" spans="1:13" ht="36" customHeight="1">
      <c r="A324" s="45">
        <v>319</v>
      </c>
      <c r="B324" s="5" t="s">
        <v>1215</v>
      </c>
      <c r="C324" s="5" t="s">
        <v>505</v>
      </c>
      <c r="D324" s="5" t="s">
        <v>1247</v>
      </c>
      <c r="E324" s="8" t="s">
        <v>134</v>
      </c>
      <c r="F324" s="17">
        <f>Actions!Q9</f>
        <v>4</v>
      </c>
      <c r="G324" s="8"/>
      <c r="H324" s="5" t="s">
        <v>1217</v>
      </c>
      <c r="I324" s="5" t="s">
        <v>1431</v>
      </c>
      <c r="J324" s="29" t="b">
        <v>1</v>
      </c>
      <c r="K324" s="29" t="b">
        <v>1</v>
      </c>
      <c r="L324" s="17" t="str">
        <f>Actions!BE9</f>
        <v>OK</v>
      </c>
      <c r="M324" s="11" t="s">
        <v>1248</v>
      </c>
    </row>
    <row r="325" spans="1:13" ht="36" customHeight="1">
      <c r="A325" s="45">
        <v>320</v>
      </c>
      <c r="B325" s="5" t="s">
        <v>1215</v>
      </c>
      <c r="C325" s="5" t="s">
        <v>505</v>
      </c>
      <c r="D325" s="5" t="s">
        <v>1249</v>
      </c>
      <c r="E325" s="8" t="s">
        <v>134</v>
      </c>
      <c r="F325" s="17">
        <f>Actions!R9</f>
        <v>3</v>
      </c>
      <c r="G325" s="8"/>
      <c r="H325" s="5" t="s">
        <v>1217</v>
      </c>
      <c r="I325" s="5" t="s">
        <v>1432</v>
      </c>
      <c r="J325" s="29" t="b">
        <v>1</v>
      </c>
      <c r="K325" s="29" t="b">
        <v>1</v>
      </c>
      <c r="L325" s="17" t="str">
        <f>Actions!BE9</f>
        <v>OK</v>
      </c>
      <c r="M325" s="11" t="s">
        <v>1250</v>
      </c>
    </row>
    <row r="326" spans="1:13" ht="36" customHeight="1">
      <c r="A326" s="45">
        <v>321</v>
      </c>
      <c r="B326" s="5" t="s">
        <v>1215</v>
      </c>
      <c r="C326" s="5" t="s">
        <v>505</v>
      </c>
      <c r="D326" s="5" t="s">
        <v>1251</v>
      </c>
      <c r="E326" s="8" t="s">
        <v>134</v>
      </c>
      <c r="F326" s="17">
        <f>Actions!S9</f>
        <v>2</v>
      </c>
      <c r="G326" s="8"/>
      <c r="H326" s="5" t="s">
        <v>1217</v>
      </c>
      <c r="I326" s="5" t="s">
        <v>1433</v>
      </c>
      <c r="J326" s="29" t="b">
        <v>1</v>
      </c>
      <c r="K326" s="29" t="b">
        <v>1</v>
      </c>
      <c r="L326" s="17" t="str">
        <f>Actions!BE9</f>
        <v>OK</v>
      </c>
      <c r="M326" s="11" t="s">
        <v>1252</v>
      </c>
    </row>
    <row r="327" spans="1:13" ht="36" customHeight="1">
      <c r="A327" s="45">
        <v>322</v>
      </c>
      <c r="B327" s="5" t="s">
        <v>1215</v>
      </c>
      <c r="C327" s="5" t="s">
        <v>505</v>
      </c>
      <c r="D327" s="5" t="s">
        <v>1253</v>
      </c>
      <c r="E327" s="8" t="s">
        <v>134</v>
      </c>
      <c r="F327" s="17">
        <f>Actions!T9</f>
        <v>5</v>
      </c>
      <c r="G327" s="8"/>
      <c r="H327" s="5" t="s">
        <v>1217</v>
      </c>
      <c r="I327" s="5" t="s">
        <v>1434</v>
      </c>
      <c r="J327" s="29" t="b">
        <v>1</v>
      </c>
      <c r="K327" s="29" t="b">
        <v>1</v>
      </c>
      <c r="L327" s="17" t="str">
        <f>Actions!BE9</f>
        <v>OK</v>
      </c>
      <c r="M327" s="11" t="s">
        <v>1254</v>
      </c>
    </row>
    <row r="328" spans="1:13" ht="36" customHeight="1">
      <c r="A328" s="45">
        <v>323</v>
      </c>
      <c r="B328" s="5" t="s">
        <v>1215</v>
      </c>
      <c r="C328" s="5" t="s">
        <v>505</v>
      </c>
      <c r="D328" s="5" t="s">
        <v>1255</v>
      </c>
      <c r="E328" s="8" t="s">
        <v>134</v>
      </c>
      <c r="F328" s="17">
        <f>Actions!U9</f>
        <v>1</v>
      </c>
      <c r="G328" s="8"/>
      <c r="H328" s="5" t="s">
        <v>1217</v>
      </c>
      <c r="I328" s="5" t="s">
        <v>1435</v>
      </c>
      <c r="J328" s="29" t="b">
        <v>1</v>
      </c>
      <c r="K328" s="29" t="b">
        <v>1</v>
      </c>
      <c r="L328" s="17" t="str">
        <f>Actions!BE9</f>
        <v>OK</v>
      </c>
      <c r="M328" s="11" t="s">
        <v>1256</v>
      </c>
    </row>
    <row r="329" spans="1:13" ht="36" customHeight="1">
      <c r="A329" s="45">
        <v>324</v>
      </c>
      <c r="B329" s="5" t="s">
        <v>1215</v>
      </c>
      <c r="C329" s="5" t="s">
        <v>505</v>
      </c>
      <c r="D329" s="5" t="s">
        <v>1257</v>
      </c>
      <c r="E329" s="8" t="s">
        <v>118</v>
      </c>
      <c r="F329" s="17" t="str">
        <f>Actions!V9</f>
        <v>0</v>
      </c>
      <c r="G329" s="8"/>
      <c r="H329" s="5" t="s">
        <v>1217</v>
      </c>
      <c r="I329" s="5" t="s">
        <v>1436</v>
      </c>
      <c r="J329" s="29" t="b">
        <v>1</v>
      </c>
      <c r="K329" s="29" t="b">
        <v>1</v>
      </c>
      <c r="L329" s="17" t="str">
        <f>Actions!BE9</f>
        <v>OK</v>
      </c>
      <c r="M329" s="11" t="s">
        <v>1258</v>
      </c>
    </row>
    <row r="330" spans="1:13" ht="36" customHeight="1">
      <c r="A330" s="45">
        <v>325</v>
      </c>
      <c r="B330" s="5" t="s">
        <v>1215</v>
      </c>
      <c r="C330" s="5" t="s">
        <v>505</v>
      </c>
      <c r="D330" s="5" t="s">
        <v>1259</v>
      </c>
      <c r="E330" s="8" t="s">
        <v>134</v>
      </c>
      <c r="F330" s="17">
        <f>Actions!W9</f>
        <v>1</v>
      </c>
      <c r="G330" s="8"/>
      <c r="H330" s="5" t="s">
        <v>1217</v>
      </c>
      <c r="I330" s="5" t="s">
        <v>1437</v>
      </c>
      <c r="J330" s="29" t="b">
        <v>1</v>
      </c>
      <c r="K330" s="29" t="b">
        <v>1</v>
      </c>
      <c r="L330" s="17" t="str">
        <f>Actions!BE9</f>
        <v>OK</v>
      </c>
      <c r="M330" s="11" t="s">
        <v>1261</v>
      </c>
    </row>
    <row r="331" spans="1:13" ht="36" customHeight="1">
      <c r="A331" s="45">
        <v>326</v>
      </c>
      <c r="B331" s="5" t="s">
        <v>1215</v>
      </c>
      <c r="C331" s="5" t="s">
        <v>505</v>
      </c>
      <c r="D331" s="5" t="s">
        <v>1262</v>
      </c>
      <c r="E331" s="8" t="s">
        <v>134</v>
      </c>
      <c r="F331" s="17">
        <f>Actions!X9</f>
        <v>5</v>
      </c>
      <c r="G331" s="8"/>
      <c r="H331" s="5" t="s">
        <v>1217</v>
      </c>
      <c r="I331" s="5" t="s">
        <v>1438</v>
      </c>
      <c r="J331" s="29" t="b">
        <v>1</v>
      </c>
      <c r="K331" s="29" t="b">
        <v>1</v>
      </c>
      <c r="L331" s="17" t="str">
        <f>Actions!BE9</f>
        <v>OK</v>
      </c>
      <c r="M331" s="11" t="s">
        <v>1264</v>
      </c>
    </row>
    <row r="332" spans="1:13" ht="36" customHeight="1">
      <c r="A332" s="45">
        <v>327</v>
      </c>
      <c r="B332" s="5" t="s">
        <v>1215</v>
      </c>
      <c r="C332" s="5" t="s">
        <v>505</v>
      </c>
      <c r="D332" s="5" t="s">
        <v>1265</v>
      </c>
      <c r="E332" s="8" t="s">
        <v>134</v>
      </c>
      <c r="F332" s="17">
        <f>Actions!Y9</f>
        <v>3</v>
      </c>
      <c r="G332" s="8"/>
      <c r="H332" s="5" t="s">
        <v>1217</v>
      </c>
      <c r="I332" s="5" t="s">
        <v>1439</v>
      </c>
      <c r="J332" s="29" t="b">
        <v>1</v>
      </c>
      <c r="K332" s="29" t="b">
        <v>1</v>
      </c>
      <c r="L332" s="17" t="str">
        <f>Actions!BE9</f>
        <v>OK</v>
      </c>
      <c r="M332" s="11" t="s">
        <v>1267</v>
      </c>
    </row>
    <row r="333" spans="1:13" ht="36" customHeight="1">
      <c r="A333" s="45">
        <v>328</v>
      </c>
      <c r="B333" s="5" t="s">
        <v>1215</v>
      </c>
      <c r="C333" s="5" t="s">
        <v>505</v>
      </c>
      <c r="D333" s="5" t="s">
        <v>1268</v>
      </c>
      <c r="E333" s="8" t="s">
        <v>134</v>
      </c>
      <c r="F333" s="17">
        <f>Actions!Z9</f>
        <v>8</v>
      </c>
      <c r="G333" s="8"/>
      <c r="H333" s="5" t="s">
        <v>1217</v>
      </c>
      <c r="I333" s="5" t="s">
        <v>1440</v>
      </c>
      <c r="J333" s="29" t="b">
        <v>1</v>
      </c>
      <c r="K333" s="29" t="b">
        <v>1</v>
      </c>
      <c r="L333" s="17" t="str">
        <f>Actions!BE9</f>
        <v>OK</v>
      </c>
      <c r="M333" s="11" t="s">
        <v>1270</v>
      </c>
    </row>
    <row r="334" spans="1:13" ht="36" customHeight="1">
      <c r="A334" s="45">
        <v>329</v>
      </c>
      <c r="B334" s="5" t="s">
        <v>1215</v>
      </c>
      <c r="C334" s="5" t="s">
        <v>505</v>
      </c>
      <c r="D334" s="5" t="s">
        <v>1271</v>
      </c>
      <c r="E334" s="8" t="s">
        <v>134</v>
      </c>
      <c r="F334" s="17">
        <f>Actions!AA9</f>
        <v>0</v>
      </c>
      <c r="G334" s="8"/>
      <c r="H334" s="5" t="s">
        <v>1217</v>
      </c>
      <c r="I334" s="5" t="s">
        <v>1441</v>
      </c>
      <c r="J334" s="29" t="b">
        <v>1</v>
      </c>
      <c r="K334" s="29" t="b">
        <v>1</v>
      </c>
      <c r="L334" s="17" t="str">
        <f>Actions!BE9</f>
        <v>OK</v>
      </c>
      <c r="M334" s="11" t="s">
        <v>1273</v>
      </c>
    </row>
    <row r="335" spans="1:13" ht="36" customHeight="1">
      <c r="A335" s="45">
        <v>330</v>
      </c>
      <c r="B335" s="5" t="s">
        <v>1215</v>
      </c>
      <c r="C335" s="5" t="s">
        <v>505</v>
      </c>
      <c r="D335" s="5" t="s">
        <v>1274</v>
      </c>
      <c r="E335" s="8" t="s">
        <v>134</v>
      </c>
      <c r="F335" s="17">
        <f>Actions!AB9</f>
        <v>20</v>
      </c>
      <c r="G335" s="8"/>
      <c r="H335" s="5" t="s">
        <v>1217</v>
      </c>
      <c r="I335" s="5" t="s">
        <v>1442</v>
      </c>
      <c r="J335" s="29" t="b">
        <v>1</v>
      </c>
      <c r="K335" s="29" t="b">
        <v>1</v>
      </c>
      <c r="L335" s="17" t="str">
        <f>Actions!BE9</f>
        <v>OK</v>
      </c>
      <c r="M335" s="11" t="s">
        <v>1276</v>
      </c>
    </row>
    <row r="336" spans="1:13" ht="36" customHeight="1">
      <c r="A336" s="45">
        <v>331</v>
      </c>
      <c r="B336" s="5" t="s">
        <v>1215</v>
      </c>
      <c r="C336" s="5" t="s">
        <v>505</v>
      </c>
      <c r="D336" s="5" t="s">
        <v>1277</v>
      </c>
      <c r="E336" s="8" t="s">
        <v>134</v>
      </c>
      <c r="F336" s="17">
        <f>Actions!AC9</f>
        <v>20</v>
      </c>
      <c r="G336" s="8"/>
      <c r="H336" s="5" t="s">
        <v>1217</v>
      </c>
      <c r="I336" s="5" t="s">
        <v>1443</v>
      </c>
      <c r="J336" s="29" t="b">
        <v>1</v>
      </c>
      <c r="K336" s="29" t="b">
        <v>1</v>
      </c>
      <c r="L336" s="17" t="str">
        <f>Actions!BE9</f>
        <v>OK</v>
      </c>
      <c r="M336" s="11" t="s">
        <v>1279</v>
      </c>
    </row>
    <row r="337" spans="1:13" ht="36" customHeight="1">
      <c r="A337" s="45">
        <v>332</v>
      </c>
      <c r="B337" s="5" t="s">
        <v>1215</v>
      </c>
      <c r="C337" s="5" t="s">
        <v>505</v>
      </c>
      <c r="D337" s="5" t="s">
        <v>1280</v>
      </c>
      <c r="E337" s="8" t="s">
        <v>134</v>
      </c>
      <c r="F337" s="17">
        <f>Actions!AD9</f>
        <v>0</v>
      </c>
      <c r="G337" s="8"/>
      <c r="H337" s="5" t="s">
        <v>1217</v>
      </c>
      <c r="I337" s="5" t="s">
        <v>1444</v>
      </c>
      <c r="J337" s="29" t="b">
        <v>1</v>
      </c>
      <c r="K337" s="29" t="b">
        <v>1</v>
      </c>
      <c r="L337" s="17" t="str">
        <f>Actions!BE9</f>
        <v>OK</v>
      </c>
      <c r="M337" s="11" t="s">
        <v>1282</v>
      </c>
    </row>
    <row r="338" spans="1:13" ht="36" customHeight="1">
      <c r="A338" s="45">
        <v>333</v>
      </c>
      <c r="B338" s="5" t="s">
        <v>1215</v>
      </c>
      <c r="C338" s="5" t="s">
        <v>505</v>
      </c>
      <c r="D338" s="5" t="s">
        <v>1283</v>
      </c>
      <c r="E338" s="8" t="s">
        <v>134</v>
      </c>
      <c r="F338" s="17">
        <f>Actions!AE9</f>
        <v>20</v>
      </c>
      <c r="G338" s="8"/>
      <c r="H338" s="5" t="s">
        <v>1217</v>
      </c>
      <c r="I338" s="5" t="s">
        <v>1445</v>
      </c>
      <c r="J338" s="29" t="b">
        <v>1</v>
      </c>
      <c r="K338" s="29" t="b">
        <v>1</v>
      </c>
      <c r="L338" s="17" t="str">
        <f>Actions!BE9</f>
        <v>OK</v>
      </c>
      <c r="M338" s="11" t="s">
        <v>1285</v>
      </c>
    </row>
    <row r="339" spans="1:13" ht="36" customHeight="1">
      <c r="A339" s="45">
        <v>334</v>
      </c>
      <c r="B339" s="5" t="s">
        <v>1215</v>
      </c>
      <c r="C339" s="5" t="s">
        <v>505</v>
      </c>
      <c r="D339" s="5" t="s">
        <v>1286</v>
      </c>
      <c r="E339" s="8" t="s">
        <v>118</v>
      </c>
      <c r="F339" s="17" t="str">
        <f>Actions!AF9</f>
        <v>Committed</v>
      </c>
      <c r="G339" s="8"/>
      <c r="H339" s="5" t="s">
        <v>1217</v>
      </c>
      <c r="I339" s="5" t="s">
        <v>1446</v>
      </c>
      <c r="J339" s="29" t="b">
        <v>1</v>
      </c>
      <c r="K339" s="29" t="b">
        <v>1</v>
      </c>
      <c r="L339" s="17" t="str">
        <f>Actions!BE9</f>
        <v>OK</v>
      </c>
      <c r="M339" s="11" t="s">
        <v>1288</v>
      </c>
    </row>
    <row r="340" spans="1:13" ht="36" customHeight="1">
      <c r="A340" s="45">
        <v>335</v>
      </c>
      <c r="B340" s="5" t="s">
        <v>1215</v>
      </c>
      <c r="C340" s="5" t="s">
        <v>505</v>
      </c>
      <c r="D340" s="5" t="s">
        <v>1289</v>
      </c>
      <c r="E340" s="8" t="s">
        <v>1290</v>
      </c>
      <c r="F340" s="17" t="b">
        <f>Actions!AG9</f>
        <v>1</v>
      </c>
      <c r="G340" s="8"/>
      <c r="H340" s="5" t="s">
        <v>1217</v>
      </c>
      <c r="I340" s="5" t="s">
        <v>1447</v>
      </c>
      <c r="J340" s="29" t="b">
        <v>1</v>
      </c>
      <c r="K340" s="29" t="b">
        <v>1</v>
      </c>
      <c r="L340" s="17" t="str">
        <f>Actions!BE9</f>
        <v>OK</v>
      </c>
      <c r="M340" s="11" t="s">
        <v>1292</v>
      </c>
    </row>
    <row r="341" spans="1:13" ht="36" customHeight="1">
      <c r="A341" s="45">
        <v>336</v>
      </c>
      <c r="B341" s="5" t="s">
        <v>1215</v>
      </c>
      <c r="C341" s="5" t="s">
        <v>505</v>
      </c>
      <c r="D341" s="5" t="s">
        <v>1293</v>
      </c>
      <c r="E341" s="8" t="s">
        <v>1290</v>
      </c>
      <c r="F341" s="17" t="b">
        <f>Actions!AH9</f>
        <v>1</v>
      </c>
      <c r="G341" s="8"/>
      <c r="H341" s="5" t="s">
        <v>1217</v>
      </c>
      <c r="I341" s="5" t="s">
        <v>1448</v>
      </c>
      <c r="J341" s="29" t="b">
        <v>1</v>
      </c>
      <c r="K341" s="29" t="b">
        <v>1</v>
      </c>
      <c r="L341" s="17" t="str">
        <f>Actions!BE9</f>
        <v>OK</v>
      </c>
      <c r="M341" s="11" t="s">
        <v>1295</v>
      </c>
    </row>
    <row r="342" spans="1:13" ht="36" customHeight="1">
      <c r="A342" s="45">
        <v>337</v>
      </c>
      <c r="B342" s="5" t="s">
        <v>1215</v>
      </c>
      <c r="C342" s="5" t="s">
        <v>505</v>
      </c>
      <c r="D342" s="5" t="s">
        <v>1296</v>
      </c>
      <c r="E342" s="8" t="s">
        <v>1290</v>
      </c>
      <c r="F342" s="17" t="b">
        <f>Actions!AI9</f>
        <v>0</v>
      </c>
      <c r="G342" s="8"/>
      <c r="H342" s="5" t="s">
        <v>1217</v>
      </c>
      <c r="I342" s="5" t="s">
        <v>1449</v>
      </c>
      <c r="J342" s="29" t="b">
        <v>1</v>
      </c>
      <c r="K342" s="29" t="b">
        <v>1</v>
      </c>
      <c r="L342" s="17" t="str">
        <f>Actions!BE9</f>
        <v>OK</v>
      </c>
      <c r="M342" s="11" t="s">
        <v>1298</v>
      </c>
    </row>
    <row r="343" spans="1:13" ht="36" customHeight="1">
      <c r="A343" s="45">
        <v>338</v>
      </c>
      <c r="B343" s="5" t="s">
        <v>1215</v>
      </c>
      <c r="C343" s="5" t="s">
        <v>505</v>
      </c>
      <c r="D343" s="5" t="s">
        <v>1299</v>
      </c>
      <c r="E343" s="8" t="s">
        <v>1290</v>
      </c>
      <c r="F343" s="17" t="b">
        <f>Actions!AJ9</f>
        <v>0</v>
      </c>
      <c r="G343" s="8"/>
      <c r="H343" s="5" t="s">
        <v>1217</v>
      </c>
      <c r="I343" s="5" t="s">
        <v>1450</v>
      </c>
      <c r="J343" s="29" t="b">
        <v>1</v>
      </c>
      <c r="K343" s="29" t="b">
        <v>1</v>
      </c>
      <c r="L343" s="17" t="str">
        <f>Actions!BE9</f>
        <v>OK</v>
      </c>
      <c r="M343" s="11" t="s">
        <v>1301</v>
      </c>
    </row>
    <row r="344" spans="1:13" ht="36" customHeight="1">
      <c r="A344" s="45">
        <v>339</v>
      </c>
      <c r="B344" s="5" t="s">
        <v>1215</v>
      </c>
      <c r="C344" s="5" t="s">
        <v>505</v>
      </c>
      <c r="D344" s="5" t="s">
        <v>1302</v>
      </c>
      <c r="E344" s="8" t="s">
        <v>1290</v>
      </c>
      <c r="F344" s="17" t="b">
        <f>Actions!AK9</f>
        <v>0</v>
      </c>
      <c r="G344" s="8"/>
      <c r="H344" s="5" t="s">
        <v>1217</v>
      </c>
      <c r="I344" s="5" t="s">
        <v>1451</v>
      </c>
      <c r="J344" s="29" t="b">
        <v>1</v>
      </c>
      <c r="K344" s="29" t="b">
        <v>1</v>
      </c>
      <c r="L344" s="17" t="str">
        <f>Actions!BE9</f>
        <v>OK</v>
      </c>
      <c r="M344" s="11" t="s">
        <v>1304</v>
      </c>
    </row>
    <row r="345" spans="1:13" ht="36" customHeight="1">
      <c r="A345" s="45">
        <v>340</v>
      </c>
      <c r="B345" s="5" t="s">
        <v>1215</v>
      </c>
      <c r="C345" s="5" t="s">
        <v>505</v>
      </c>
      <c r="D345" s="5" t="s">
        <v>1305</v>
      </c>
      <c r="E345" s="8" t="s">
        <v>134</v>
      </c>
      <c r="F345" s="17">
        <f>Actions!AL9</f>
        <v>0</v>
      </c>
      <c r="G345" s="8"/>
      <c r="H345" s="5" t="s">
        <v>1217</v>
      </c>
      <c r="I345" s="5" t="s">
        <v>1452</v>
      </c>
      <c r="J345" s="29" t="b">
        <v>1</v>
      </c>
      <c r="K345" s="29" t="b">
        <v>1</v>
      </c>
      <c r="L345" s="17" t="str">
        <f>Actions!BE9</f>
        <v>OK</v>
      </c>
      <c r="M345" s="11" t="s">
        <v>1307</v>
      </c>
    </row>
    <row r="346" spans="1:13" ht="36" customHeight="1">
      <c r="A346" s="45">
        <v>341</v>
      </c>
      <c r="B346" s="5" t="s">
        <v>1215</v>
      </c>
      <c r="C346" s="5" t="s">
        <v>505</v>
      </c>
      <c r="D346" s="5" t="s">
        <v>1308</v>
      </c>
      <c r="E346" s="8" t="s">
        <v>134</v>
      </c>
      <c r="F346" s="17">
        <f>Actions!AM9</f>
        <v>0</v>
      </c>
      <c r="G346" s="8"/>
      <c r="H346" s="5" t="s">
        <v>1217</v>
      </c>
      <c r="I346" s="5" t="s">
        <v>1453</v>
      </c>
      <c r="J346" s="29" t="b">
        <v>1</v>
      </c>
      <c r="K346" s="29" t="b">
        <v>1</v>
      </c>
      <c r="L346" s="17" t="str">
        <f>Actions!BE9</f>
        <v>OK</v>
      </c>
      <c r="M346" s="11" t="s">
        <v>1310</v>
      </c>
    </row>
    <row r="347" spans="1:13" ht="36" customHeight="1">
      <c r="A347" s="45">
        <v>342</v>
      </c>
      <c r="B347" s="5" t="s">
        <v>1215</v>
      </c>
      <c r="C347" s="5" t="s">
        <v>505</v>
      </c>
      <c r="D347" s="5" t="s">
        <v>1311</v>
      </c>
      <c r="E347" s="8" t="s">
        <v>134</v>
      </c>
      <c r="F347" s="17">
        <f>Actions!AN9</f>
        <v>0</v>
      </c>
      <c r="G347" s="8"/>
      <c r="H347" s="5" t="s">
        <v>1217</v>
      </c>
      <c r="I347" s="5" t="s">
        <v>1454</v>
      </c>
      <c r="J347" s="29" t="b">
        <v>1</v>
      </c>
      <c r="K347" s="29" t="b">
        <v>1</v>
      </c>
      <c r="L347" s="17" t="str">
        <f>Actions!BE9</f>
        <v>OK</v>
      </c>
      <c r="M347" s="11" t="s">
        <v>1313</v>
      </c>
    </row>
    <row r="348" spans="1:13" ht="36" customHeight="1">
      <c r="A348" s="45">
        <v>343</v>
      </c>
      <c r="B348" s="5" t="s">
        <v>1215</v>
      </c>
      <c r="C348" s="5" t="s">
        <v>505</v>
      </c>
      <c r="D348" s="5" t="s">
        <v>1314</v>
      </c>
      <c r="E348" s="8" t="s">
        <v>118</v>
      </c>
      <c r="F348" s="17" t="str">
        <f>Actions!AO9</f>
        <v>None</v>
      </c>
      <c r="G348" s="8"/>
      <c r="H348" s="5" t="s">
        <v>1217</v>
      </c>
      <c r="I348" s="5" t="s">
        <v>1455</v>
      </c>
      <c r="J348" s="29" t="b">
        <v>1</v>
      </c>
      <c r="K348" s="29" t="b">
        <v>1</v>
      </c>
      <c r="L348" s="17" t="str">
        <f>Actions!BE9</f>
        <v>OK</v>
      </c>
      <c r="M348" s="11" t="s">
        <v>1316</v>
      </c>
    </row>
    <row r="349" spans="1:13" ht="36" customHeight="1">
      <c r="A349" s="45">
        <v>344</v>
      </c>
      <c r="B349" s="5" t="s">
        <v>1215</v>
      </c>
      <c r="C349" s="5" t="s">
        <v>505</v>
      </c>
      <c r="D349" s="5" t="s">
        <v>1317</v>
      </c>
      <c r="E349" s="8" t="s">
        <v>134</v>
      </c>
      <c r="F349" s="17">
        <f>Actions!AP9</f>
        <v>0</v>
      </c>
      <c r="G349" s="8"/>
      <c r="H349" s="5" t="s">
        <v>1217</v>
      </c>
      <c r="I349" s="5" t="s">
        <v>1456</v>
      </c>
      <c r="J349" s="29" t="b">
        <v>1</v>
      </c>
      <c r="K349" s="29" t="b">
        <v>1</v>
      </c>
      <c r="L349" s="17" t="str">
        <f>Actions!BE9</f>
        <v>OK</v>
      </c>
      <c r="M349" s="11" t="s">
        <v>1319</v>
      </c>
    </row>
    <row r="350" spans="1:13" ht="36" customHeight="1">
      <c r="A350" s="45">
        <v>345</v>
      </c>
      <c r="B350" s="5" t="s">
        <v>1215</v>
      </c>
      <c r="C350" s="5" t="s">
        <v>505</v>
      </c>
      <c r="D350" s="5" t="s">
        <v>1320</v>
      </c>
      <c r="E350" s="8" t="s">
        <v>134</v>
      </c>
      <c r="F350" s="17">
        <f>Actions!AQ9</f>
        <v>20</v>
      </c>
      <c r="G350" s="8"/>
      <c r="H350" s="5" t="s">
        <v>1217</v>
      </c>
      <c r="I350" s="5" t="s">
        <v>1457</v>
      </c>
      <c r="J350" s="29" t="b">
        <v>1</v>
      </c>
      <c r="K350" s="29" t="b">
        <v>1</v>
      </c>
      <c r="L350" s="17" t="str">
        <f>Actions!BE9</f>
        <v>OK</v>
      </c>
      <c r="M350" s="11" t="s">
        <v>1322</v>
      </c>
    </row>
    <row r="351" spans="1:13" ht="36" customHeight="1">
      <c r="A351" s="45">
        <v>346</v>
      </c>
      <c r="B351" s="5" t="s">
        <v>1215</v>
      </c>
      <c r="C351" s="5" t="s">
        <v>505</v>
      </c>
      <c r="D351" s="5" t="s">
        <v>1323</v>
      </c>
      <c r="E351" s="8" t="s">
        <v>134</v>
      </c>
      <c r="F351" s="17">
        <f>Actions!AR9</f>
        <v>0</v>
      </c>
      <c r="G351" s="8"/>
      <c r="H351" s="5" t="s">
        <v>1217</v>
      </c>
      <c r="I351" s="5" t="s">
        <v>1458</v>
      </c>
      <c r="J351" s="29" t="b">
        <v>1</v>
      </c>
      <c r="K351" s="29" t="b">
        <v>1</v>
      </c>
      <c r="L351" s="17" t="str">
        <f>Actions!BE9</f>
        <v>OK</v>
      </c>
      <c r="M351" s="11" t="s">
        <v>1325</v>
      </c>
    </row>
    <row r="352" spans="1:13" ht="36" customHeight="1">
      <c r="A352" s="45">
        <v>347</v>
      </c>
      <c r="B352" s="5" t="s">
        <v>1215</v>
      </c>
      <c r="C352" s="5" t="s">
        <v>505</v>
      </c>
      <c r="D352" s="5" t="s">
        <v>1326</v>
      </c>
      <c r="E352" s="8" t="s">
        <v>134</v>
      </c>
      <c r="F352" s="17">
        <f>Actions!AS9</f>
        <v>0</v>
      </c>
      <c r="G352" s="8"/>
      <c r="H352" s="5" t="s">
        <v>1217</v>
      </c>
      <c r="I352" s="5" t="s">
        <v>1459</v>
      </c>
      <c r="J352" s="29" t="b">
        <v>1</v>
      </c>
      <c r="K352" s="29" t="b">
        <v>1</v>
      </c>
      <c r="L352" s="17" t="str">
        <f>Actions!BE9</f>
        <v>OK</v>
      </c>
      <c r="M352" s="11" t="s">
        <v>1328</v>
      </c>
    </row>
    <row r="353" spans="1:13" ht="36" customHeight="1">
      <c r="A353" s="45">
        <v>348</v>
      </c>
      <c r="B353" s="5" t="s">
        <v>1215</v>
      </c>
      <c r="C353" s="5" t="s">
        <v>505</v>
      </c>
      <c r="D353" s="5" t="s">
        <v>1329</v>
      </c>
      <c r="E353" s="8" t="s">
        <v>134</v>
      </c>
      <c r="F353" s="17">
        <f>Actions!AT9</f>
        <v>0</v>
      </c>
      <c r="G353" s="8"/>
      <c r="H353" s="5" t="s">
        <v>1217</v>
      </c>
      <c r="I353" s="5" t="s">
        <v>1460</v>
      </c>
      <c r="J353" s="29" t="b">
        <v>1</v>
      </c>
      <c r="K353" s="29" t="b">
        <v>1</v>
      </c>
      <c r="L353" s="17" t="str">
        <f>Actions!BE9</f>
        <v>OK</v>
      </c>
      <c r="M353" s="11" t="s">
        <v>1331</v>
      </c>
    </row>
    <row r="354" spans="1:13" ht="36" customHeight="1">
      <c r="A354" s="45">
        <v>349</v>
      </c>
      <c r="B354" s="5" t="s">
        <v>1215</v>
      </c>
      <c r="C354" s="5" t="s">
        <v>505</v>
      </c>
      <c r="D354" s="5" t="s">
        <v>1332</v>
      </c>
      <c r="E354" s="8" t="s">
        <v>134</v>
      </c>
      <c r="F354" s="17">
        <f>Actions!AU9</f>
        <v>0</v>
      </c>
      <c r="G354" s="8"/>
      <c r="H354" s="5" t="s">
        <v>1217</v>
      </c>
      <c r="I354" s="5" t="s">
        <v>1461</v>
      </c>
      <c r="J354" s="29" t="b">
        <v>1</v>
      </c>
      <c r="K354" s="29" t="b">
        <v>1</v>
      </c>
      <c r="L354" s="17" t="str">
        <f>Actions!BE9</f>
        <v>OK</v>
      </c>
      <c r="M354" s="11" t="s">
        <v>1334</v>
      </c>
    </row>
    <row r="355" spans="1:13" ht="36" customHeight="1">
      <c r="A355" s="45">
        <v>350</v>
      </c>
      <c r="B355" s="5" t="s">
        <v>1215</v>
      </c>
      <c r="C355" s="5" t="s">
        <v>505</v>
      </c>
      <c r="D355" s="5" t="s">
        <v>1335</v>
      </c>
      <c r="E355" s="8" t="s">
        <v>134</v>
      </c>
      <c r="F355" s="17">
        <f>Actions!AV9</f>
        <v>0</v>
      </c>
      <c r="G355" s="8"/>
      <c r="H355" s="5" t="s">
        <v>1217</v>
      </c>
      <c r="I355" s="5" t="s">
        <v>1462</v>
      </c>
      <c r="J355" s="29" t="b">
        <v>1</v>
      </c>
      <c r="K355" s="29" t="b">
        <v>1</v>
      </c>
      <c r="L355" s="17" t="str">
        <f>Actions!BE9</f>
        <v>OK</v>
      </c>
      <c r="M355" s="11" t="s">
        <v>1337</v>
      </c>
    </row>
    <row r="356" spans="1:13" ht="36" customHeight="1">
      <c r="A356" s="45">
        <v>351</v>
      </c>
      <c r="B356" s="5" t="s">
        <v>1215</v>
      </c>
      <c r="C356" s="5" t="s">
        <v>505</v>
      </c>
      <c r="D356" s="5" t="s">
        <v>1338</v>
      </c>
      <c r="E356" s="8" t="s">
        <v>134</v>
      </c>
      <c r="F356" s="17">
        <f>Actions!AW9</f>
        <v>0</v>
      </c>
      <c r="G356" s="8"/>
      <c r="H356" s="5" t="s">
        <v>1217</v>
      </c>
      <c r="I356" s="5" t="s">
        <v>1463</v>
      </c>
      <c r="J356" s="29" t="b">
        <v>1</v>
      </c>
      <c r="K356" s="29" t="b">
        <v>1</v>
      </c>
      <c r="L356" s="17" t="str">
        <f>Actions!BE9</f>
        <v>OK</v>
      </c>
      <c r="M356" s="11" t="s">
        <v>1340</v>
      </c>
    </row>
    <row r="357" spans="1:13" ht="36" customHeight="1">
      <c r="A357" s="45">
        <v>352</v>
      </c>
      <c r="B357" s="5" t="s">
        <v>1215</v>
      </c>
      <c r="C357" s="5" t="s">
        <v>505</v>
      </c>
      <c r="D357" s="5" t="s">
        <v>1341</v>
      </c>
      <c r="E357" s="8" t="s">
        <v>134</v>
      </c>
      <c r="F357" s="17">
        <f>Actions!AX9</f>
        <v>0</v>
      </c>
      <c r="G357" s="8"/>
      <c r="H357" s="5" t="s">
        <v>1217</v>
      </c>
      <c r="I357" s="5" t="s">
        <v>1464</v>
      </c>
      <c r="J357" s="29" t="b">
        <v>1</v>
      </c>
      <c r="K357" s="29" t="b">
        <v>1</v>
      </c>
      <c r="L357" s="17" t="str">
        <f>Actions!BE9</f>
        <v>OK</v>
      </c>
      <c r="M357" s="11" t="s">
        <v>1343</v>
      </c>
    </row>
    <row r="358" spans="1:13" ht="36" customHeight="1">
      <c r="A358" s="45">
        <v>353</v>
      </c>
      <c r="B358" s="5" t="s">
        <v>1215</v>
      </c>
      <c r="C358" s="5" t="s">
        <v>505</v>
      </c>
      <c r="D358" s="5" t="s">
        <v>1344</v>
      </c>
      <c r="E358" s="8" t="s">
        <v>134</v>
      </c>
      <c r="F358" s="17">
        <f>Actions!AY9</f>
        <v>2</v>
      </c>
      <c r="G358" s="8"/>
      <c r="H358" s="5" t="s">
        <v>1217</v>
      </c>
      <c r="I358" s="5" t="s">
        <v>1465</v>
      </c>
      <c r="J358" s="29" t="b">
        <v>1</v>
      </c>
      <c r="K358" s="29" t="b">
        <v>1</v>
      </c>
      <c r="L358" s="17" t="str">
        <f>Actions!BE9</f>
        <v>OK</v>
      </c>
      <c r="M358" s="11" t="s">
        <v>1346</v>
      </c>
    </row>
    <row r="359" spans="1:13" ht="36" customHeight="1">
      <c r="A359" s="45">
        <v>354</v>
      </c>
      <c r="B359" s="5" t="s">
        <v>1215</v>
      </c>
      <c r="C359" s="5" t="s">
        <v>505</v>
      </c>
      <c r="D359" s="5" t="s">
        <v>1347</v>
      </c>
      <c r="E359" s="8" t="s">
        <v>134</v>
      </c>
      <c r="F359" s="17">
        <f>Actions!AZ9</f>
        <v>1000</v>
      </c>
      <c r="G359" s="8"/>
      <c r="H359" s="5" t="s">
        <v>1217</v>
      </c>
      <c r="I359" s="5" t="s">
        <v>1466</v>
      </c>
      <c r="J359" s="29" t="b">
        <v>1</v>
      </c>
      <c r="K359" s="29" t="b">
        <v>1</v>
      </c>
      <c r="L359" s="17" t="str">
        <f>Actions!BE9</f>
        <v>OK</v>
      </c>
      <c r="M359" s="11" t="s">
        <v>1349</v>
      </c>
    </row>
    <row r="360" spans="1:13" ht="36" customHeight="1">
      <c r="A360" s="45">
        <v>355</v>
      </c>
      <c r="B360" s="5" t="s">
        <v>1215</v>
      </c>
      <c r="C360" s="5" t="s">
        <v>505</v>
      </c>
      <c r="D360" s="5" t="s">
        <v>1350</v>
      </c>
      <c r="E360" s="8" t="s">
        <v>134</v>
      </c>
      <c r="F360" s="17">
        <f>Actions!BA9</f>
        <v>0</v>
      </c>
      <c r="G360" s="8"/>
      <c r="H360" s="5" t="s">
        <v>1217</v>
      </c>
      <c r="I360" s="5" t="s">
        <v>1467</v>
      </c>
      <c r="J360" s="29" t="b">
        <v>1</v>
      </c>
      <c r="K360" s="29" t="b">
        <v>1</v>
      </c>
      <c r="L360" s="17" t="str">
        <f>Actions!BE9</f>
        <v>OK</v>
      </c>
      <c r="M360" s="11" t="s">
        <v>1352</v>
      </c>
    </row>
    <row r="361" spans="1:13" ht="36" customHeight="1">
      <c r="A361" s="45">
        <v>356</v>
      </c>
      <c r="B361" s="5" t="s">
        <v>1215</v>
      </c>
      <c r="C361" s="5" t="s">
        <v>513</v>
      </c>
      <c r="D361" s="5" t="s">
        <v>1216</v>
      </c>
      <c r="E361" s="8" t="s">
        <v>118</v>
      </c>
      <c r="F361" s="17" t="str">
        <f>Actions!A10</f>
        <v>bear_crushing_swipe</v>
      </c>
      <c r="G361" s="8"/>
      <c r="H361" s="5" t="s">
        <v>1217</v>
      </c>
      <c r="I361" s="5" t="s">
        <v>1468</v>
      </c>
      <c r="J361" s="29" t="b">
        <v>1</v>
      </c>
      <c r="K361" s="29" t="b">
        <v>1</v>
      </c>
      <c r="L361" s="17" t="str">
        <f>Actions!BE10</f>
        <v>OK</v>
      </c>
      <c r="M361" s="11" t="s">
        <v>1218</v>
      </c>
    </row>
    <row r="362" spans="1:13" ht="36" customHeight="1">
      <c r="A362" s="45">
        <v>357</v>
      </c>
      <c r="B362" s="5" t="s">
        <v>1215</v>
      </c>
      <c r="C362" s="5" t="s">
        <v>513</v>
      </c>
      <c r="D362" s="5" t="s">
        <v>1113</v>
      </c>
      <c r="E362" s="8" t="s">
        <v>118</v>
      </c>
      <c r="F362" s="17" t="str">
        <f>Actions!B10</f>
        <v>bear</v>
      </c>
      <c r="G362" s="8"/>
      <c r="H362" s="5" t="s">
        <v>1217</v>
      </c>
      <c r="I362" s="5" t="s">
        <v>1469</v>
      </c>
      <c r="J362" s="29" t="b">
        <v>1</v>
      </c>
      <c r="K362" s="29" t="b">
        <v>1</v>
      </c>
      <c r="L362" s="17" t="str">
        <f>Actions!BE10</f>
        <v>OK</v>
      </c>
      <c r="M362" s="11" t="s">
        <v>1220</v>
      </c>
    </row>
    <row r="363" spans="1:13" ht="36" customHeight="1">
      <c r="A363" s="45">
        <v>358</v>
      </c>
      <c r="B363" s="5" t="s">
        <v>1215</v>
      </c>
      <c r="C363" s="5" t="s">
        <v>513</v>
      </c>
      <c r="D363" s="5" t="s">
        <v>1221</v>
      </c>
      <c r="E363" s="8" t="s">
        <v>118</v>
      </c>
      <c r="F363" s="17" t="str">
        <f>Actions!D10</f>
        <v>Basic</v>
      </c>
      <c r="G363" s="8"/>
      <c r="H363" s="5" t="s">
        <v>1217</v>
      </c>
      <c r="I363" s="5" t="s">
        <v>1032</v>
      </c>
      <c r="J363" s="29" t="b">
        <v>1</v>
      </c>
      <c r="K363" s="29" t="b">
        <v>1</v>
      </c>
      <c r="L363" s="17" t="str">
        <f>Actions!BE10</f>
        <v>OK</v>
      </c>
      <c r="M363" s="11" t="s">
        <v>1222</v>
      </c>
    </row>
    <row r="364" spans="1:13" ht="36" customHeight="1">
      <c r="A364" s="45">
        <v>359</v>
      </c>
      <c r="B364" s="5" t="s">
        <v>1215</v>
      </c>
      <c r="C364" s="5" t="s">
        <v>513</v>
      </c>
      <c r="D364" s="5" t="s">
        <v>1223</v>
      </c>
      <c r="E364" s="8" t="s">
        <v>118</v>
      </c>
      <c r="F364" s="17" t="str">
        <f>Actions!E10</f>
        <v>HeavyStrike</v>
      </c>
      <c r="G364" s="8"/>
      <c r="H364" s="5" t="s">
        <v>1217</v>
      </c>
      <c r="I364" s="5" t="s">
        <v>1470</v>
      </c>
      <c r="J364" s="29" t="b">
        <v>1</v>
      </c>
      <c r="K364" s="29" t="b">
        <v>1</v>
      </c>
      <c r="L364" s="17" t="str">
        <f>Actions!BE10</f>
        <v>OK</v>
      </c>
      <c r="M364" s="11" t="s">
        <v>1224</v>
      </c>
    </row>
    <row r="365" spans="1:13" ht="36" customHeight="1">
      <c r="A365" s="45">
        <v>360</v>
      </c>
      <c r="B365" s="5" t="s">
        <v>1215</v>
      </c>
      <c r="C365" s="5" t="s">
        <v>513</v>
      </c>
      <c r="D365" s="5" t="s">
        <v>1225</v>
      </c>
      <c r="E365" s="8" t="s">
        <v>118</v>
      </c>
      <c r="F365" s="17" t="str">
        <f>Actions!F10</f>
        <v>strike|heavy|guard_break|knockback</v>
      </c>
      <c r="G365" s="8"/>
      <c r="H365" s="5" t="s">
        <v>1217</v>
      </c>
      <c r="I365" s="5" t="s">
        <v>1471</v>
      </c>
      <c r="J365" s="29" t="b">
        <v>1</v>
      </c>
      <c r="K365" s="29" t="b">
        <v>1</v>
      </c>
      <c r="L365" s="17" t="str">
        <f>Actions!BE10</f>
        <v>OK</v>
      </c>
      <c r="M365" s="11" t="s">
        <v>1226</v>
      </c>
    </row>
    <row r="366" spans="1:13" ht="36" customHeight="1">
      <c r="A366" s="45">
        <v>361</v>
      </c>
      <c r="B366" s="5" t="s">
        <v>1215</v>
      </c>
      <c r="C366" s="5" t="s">
        <v>513</v>
      </c>
      <c r="D366" s="5" t="s">
        <v>1227</v>
      </c>
      <c r="E366" s="8" t="s">
        <v>134</v>
      </c>
      <c r="F366" s="17">
        <f>Actions!G10</f>
        <v>720</v>
      </c>
      <c r="G366" s="8"/>
      <c r="H366" s="5" t="s">
        <v>1217</v>
      </c>
      <c r="I366" s="5" t="s">
        <v>1472</v>
      </c>
      <c r="J366" s="29" t="b">
        <v>1</v>
      </c>
      <c r="K366" s="29" t="b">
        <v>1</v>
      </c>
      <c r="L366" s="17" t="str">
        <f>Actions!BE10</f>
        <v>OK</v>
      </c>
      <c r="M366" s="11" t="s">
        <v>1228</v>
      </c>
    </row>
    <row r="367" spans="1:13" ht="36" customHeight="1">
      <c r="A367" s="45">
        <v>362</v>
      </c>
      <c r="B367" s="5" t="s">
        <v>1215</v>
      </c>
      <c r="C367" s="5" t="s">
        <v>513</v>
      </c>
      <c r="D367" s="5" t="s">
        <v>1229</v>
      </c>
      <c r="E367" s="8" t="s">
        <v>134</v>
      </c>
      <c r="F367" s="17">
        <f>Actions!H10</f>
        <v>400</v>
      </c>
      <c r="G367" s="8"/>
      <c r="H367" s="5" t="s">
        <v>1217</v>
      </c>
      <c r="I367" s="5" t="s">
        <v>1473</v>
      </c>
      <c r="J367" s="29" t="b">
        <v>1</v>
      </c>
      <c r="K367" s="29" t="b">
        <v>1</v>
      </c>
      <c r="L367" s="17" t="str">
        <f>Actions!BE10</f>
        <v>OK</v>
      </c>
      <c r="M367" s="11" t="s">
        <v>1230</v>
      </c>
    </row>
    <row r="368" spans="1:13" ht="36" customHeight="1">
      <c r="A368" s="45">
        <v>363</v>
      </c>
      <c r="B368" s="5" t="s">
        <v>1215</v>
      </c>
      <c r="C368" s="5" t="s">
        <v>513</v>
      </c>
      <c r="D368" s="5" t="s">
        <v>1231</v>
      </c>
      <c r="E368" s="8" t="s">
        <v>134</v>
      </c>
      <c r="F368" s="17">
        <f>Actions!I10</f>
        <v>1350</v>
      </c>
      <c r="G368" s="8"/>
      <c r="H368" s="5" t="s">
        <v>1217</v>
      </c>
      <c r="I368" s="5" t="s">
        <v>1474</v>
      </c>
      <c r="J368" s="29" t="b">
        <v>1</v>
      </c>
      <c r="K368" s="29" t="b">
        <v>1</v>
      </c>
      <c r="L368" s="17" t="str">
        <f>Actions!BE10</f>
        <v>OK</v>
      </c>
      <c r="M368" s="11" t="s">
        <v>1232</v>
      </c>
    </row>
    <row r="369" spans="1:13" ht="36" customHeight="1">
      <c r="A369" s="45">
        <v>364</v>
      </c>
      <c r="B369" s="5" t="s">
        <v>1215</v>
      </c>
      <c r="C369" s="5" t="s">
        <v>513</v>
      </c>
      <c r="D369" s="5" t="s">
        <v>1233</v>
      </c>
      <c r="E369" s="8" t="s">
        <v>134</v>
      </c>
      <c r="F369" s="17">
        <f>Actions!J10</f>
        <v>150</v>
      </c>
      <c r="G369" s="8"/>
      <c r="H369" s="5" t="s">
        <v>1217</v>
      </c>
      <c r="I369" s="5" t="s">
        <v>1475</v>
      </c>
      <c r="J369" s="29" t="b">
        <v>1</v>
      </c>
      <c r="K369" s="29" t="b">
        <v>1</v>
      </c>
      <c r="L369" s="17" t="str">
        <f>Actions!BE10</f>
        <v>OK</v>
      </c>
      <c r="M369" s="11" t="s">
        <v>1234</v>
      </c>
    </row>
    <row r="370" spans="1:13" ht="36" customHeight="1">
      <c r="A370" s="45">
        <v>365</v>
      </c>
      <c r="B370" s="5" t="s">
        <v>1215</v>
      </c>
      <c r="C370" s="5" t="s">
        <v>513</v>
      </c>
      <c r="D370" s="5" t="s">
        <v>1235</v>
      </c>
      <c r="E370" s="8" t="s">
        <v>134</v>
      </c>
      <c r="F370" s="17">
        <f>Actions!K10</f>
        <v>1700</v>
      </c>
      <c r="G370" s="8"/>
      <c r="H370" s="5" t="s">
        <v>1217</v>
      </c>
      <c r="I370" s="5" t="s">
        <v>1476</v>
      </c>
      <c r="J370" s="29" t="b">
        <v>1</v>
      </c>
      <c r="K370" s="29" t="b">
        <v>1</v>
      </c>
      <c r="L370" s="17" t="str">
        <f>Actions!BE10</f>
        <v>OK</v>
      </c>
      <c r="M370" s="11" t="s">
        <v>1236</v>
      </c>
    </row>
    <row r="371" spans="1:13" ht="36" customHeight="1">
      <c r="A371" s="45">
        <v>366</v>
      </c>
      <c r="B371" s="5" t="s">
        <v>1215</v>
      </c>
      <c r="C371" s="5" t="s">
        <v>513</v>
      </c>
      <c r="D371" s="5" t="s">
        <v>1237</v>
      </c>
      <c r="E371" s="8" t="s">
        <v>134</v>
      </c>
      <c r="F371" s="17">
        <f>Actions!L10</f>
        <v>180</v>
      </c>
      <c r="G371" s="8"/>
      <c r="H371" s="5" t="s">
        <v>1217</v>
      </c>
      <c r="I371" s="5" t="s">
        <v>1477</v>
      </c>
      <c r="J371" s="29" t="b">
        <v>1</v>
      </c>
      <c r="K371" s="29" t="b">
        <v>1</v>
      </c>
      <c r="L371" s="17" t="str">
        <f>Actions!BE10</f>
        <v>OK</v>
      </c>
      <c r="M371" s="11" t="s">
        <v>1238</v>
      </c>
    </row>
    <row r="372" spans="1:13" ht="36" customHeight="1">
      <c r="A372" s="45">
        <v>367</v>
      </c>
      <c r="B372" s="5" t="s">
        <v>1215</v>
      </c>
      <c r="C372" s="5" t="s">
        <v>513</v>
      </c>
      <c r="D372" s="5" t="s">
        <v>1239</v>
      </c>
      <c r="E372" s="8" t="s">
        <v>134</v>
      </c>
      <c r="F372" s="17">
        <f>Actions!M10</f>
        <v>0</v>
      </c>
      <c r="G372" s="8"/>
      <c r="H372" s="5" t="s">
        <v>1217</v>
      </c>
      <c r="I372" s="5" t="s">
        <v>1478</v>
      </c>
      <c r="J372" s="29" t="b">
        <v>1</v>
      </c>
      <c r="K372" s="29" t="b">
        <v>1</v>
      </c>
      <c r="L372" s="17" t="str">
        <f>Actions!BE10</f>
        <v>OK</v>
      </c>
      <c r="M372" s="11" t="s">
        <v>1240</v>
      </c>
    </row>
    <row r="373" spans="1:13" ht="36" customHeight="1">
      <c r="A373" s="45">
        <v>368</v>
      </c>
      <c r="B373" s="5" t="s">
        <v>1215</v>
      </c>
      <c r="C373" s="5" t="s">
        <v>513</v>
      </c>
      <c r="D373" s="5" t="s">
        <v>1241</v>
      </c>
      <c r="E373" s="8" t="s">
        <v>134</v>
      </c>
      <c r="F373" s="17">
        <f>Actions!N10</f>
        <v>60</v>
      </c>
      <c r="G373" s="8"/>
      <c r="H373" s="5" t="s">
        <v>1217</v>
      </c>
      <c r="I373" s="5" t="s">
        <v>1479</v>
      </c>
      <c r="J373" s="29" t="b">
        <v>1</v>
      </c>
      <c r="K373" s="29" t="b">
        <v>1</v>
      </c>
      <c r="L373" s="17" t="str">
        <f>Actions!BE10</f>
        <v>OK</v>
      </c>
      <c r="M373" s="11" t="s">
        <v>1242</v>
      </c>
    </row>
    <row r="374" spans="1:13" ht="36" customHeight="1">
      <c r="A374" s="45">
        <v>369</v>
      </c>
      <c r="B374" s="5" t="s">
        <v>1215</v>
      </c>
      <c r="C374" s="5" t="s">
        <v>513</v>
      </c>
      <c r="D374" s="5" t="s">
        <v>1243</v>
      </c>
      <c r="E374" s="8" t="s">
        <v>134</v>
      </c>
      <c r="F374" s="17">
        <f>Actions!O10</f>
        <v>900</v>
      </c>
      <c r="G374" s="8"/>
      <c r="H374" s="5" t="s">
        <v>1217</v>
      </c>
      <c r="I374" s="5" t="s">
        <v>1480</v>
      </c>
      <c r="J374" s="29" t="b">
        <v>1</v>
      </c>
      <c r="K374" s="29" t="b">
        <v>1</v>
      </c>
      <c r="L374" s="17" t="str">
        <f>Actions!BE10</f>
        <v>OK</v>
      </c>
      <c r="M374" s="11" t="s">
        <v>1244</v>
      </c>
    </row>
    <row r="375" spans="1:13" ht="36" customHeight="1">
      <c r="A375" s="45">
        <v>370</v>
      </c>
      <c r="B375" s="5" t="s">
        <v>1215</v>
      </c>
      <c r="C375" s="5" t="s">
        <v>513</v>
      </c>
      <c r="D375" s="5" t="s">
        <v>1245</v>
      </c>
      <c r="E375" s="8" t="s">
        <v>134</v>
      </c>
      <c r="F375" s="17">
        <f>Actions!P10</f>
        <v>25</v>
      </c>
      <c r="G375" s="8"/>
      <c r="H375" s="5" t="s">
        <v>1217</v>
      </c>
      <c r="I375" s="5" t="s">
        <v>1481</v>
      </c>
      <c r="J375" s="29" t="b">
        <v>1</v>
      </c>
      <c r="K375" s="29" t="b">
        <v>1</v>
      </c>
      <c r="L375" s="17" t="str">
        <f>Actions!BE10</f>
        <v>OK</v>
      </c>
      <c r="M375" s="11" t="s">
        <v>1246</v>
      </c>
    </row>
    <row r="376" spans="1:13" ht="36" customHeight="1">
      <c r="A376" s="45">
        <v>371</v>
      </c>
      <c r="B376" s="5" t="s">
        <v>1215</v>
      </c>
      <c r="C376" s="5" t="s">
        <v>513</v>
      </c>
      <c r="D376" s="5" t="s">
        <v>1247</v>
      </c>
      <c r="E376" s="8" t="s">
        <v>134</v>
      </c>
      <c r="F376" s="17">
        <f>Actions!Q10</f>
        <v>8</v>
      </c>
      <c r="G376" s="8"/>
      <c r="H376" s="5" t="s">
        <v>1217</v>
      </c>
      <c r="I376" s="5" t="s">
        <v>1482</v>
      </c>
      <c r="J376" s="29" t="b">
        <v>1</v>
      </c>
      <c r="K376" s="29" t="b">
        <v>1</v>
      </c>
      <c r="L376" s="17" t="str">
        <f>Actions!BE10</f>
        <v>OK</v>
      </c>
      <c r="M376" s="11" t="s">
        <v>1248</v>
      </c>
    </row>
    <row r="377" spans="1:13" ht="36" customHeight="1">
      <c r="A377" s="45">
        <v>372</v>
      </c>
      <c r="B377" s="5" t="s">
        <v>1215</v>
      </c>
      <c r="C377" s="5" t="s">
        <v>513</v>
      </c>
      <c r="D377" s="5" t="s">
        <v>1249</v>
      </c>
      <c r="E377" s="8" t="s">
        <v>134</v>
      </c>
      <c r="F377" s="17">
        <f>Actions!R10</f>
        <v>8</v>
      </c>
      <c r="G377" s="8"/>
      <c r="H377" s="5" t="s">
        <v>1217</v>
      </c>
      <c r="I377" s="5" t="s">
        <v>1483</v>
      </c>
      <c r="J377" s="29" t="b">
        <v>1</v>
      </c>
      <c r="K377" s="29" t="b">
        <v>1</v>
      </c>
      <c r="L377" s="17" t="str">
        <f>Actions!BE10</f>
        <v>OK</v>
      </c>
      <c r="M377" s="11" t="s">
        <v>1250</v>
      </c>
    </row>
    <row r="378" spans="1:13" ht="36" customHeight="1">
      <c r="A378" s="45">
        <v>373</v>
      </c>
      <c r="B378" s="5" t="s">
        <v>1215</v>
      </c>
      <c r="C378" s="5" t="s">
        <v>513</v>
      </c>
      <c r="D378" s="5" t="s">
        <v>1251</v>
      </c>
      <c r="E378" s="8" t="s">
        <v>134</v>
      </c>
      <c r="F378" s="17">
        <f>Actions!S10</f>
        <v>5</v>
      </c>
      <c r="G378" s="8"/>
      <c r="H378" s="5" t="s">
        <v>1217</v>
      </c>
      <c r="I378" s="5" t="s">
        <v>1484</v>
      </c>
      <c r="J378" s="29" t="b">
        <v>1</v>
      </c>
      <c r="K378" s="29" t="b">
        <v>1</v>
      </c>
      <c r="L378" s="17" t="str">
        <f>Actions!BE10</f>
        <v>OK</v>
      </c>
      <c r="M378" s="11" t="s">
        <v>1252</v>
      </c>
    </row>
    <row r="379" spans="1:13" ht="36" customHeight="1">
      <c r="A379" s="45">
        <v>374</v>
      </c>
      <c r="B379" s="5" t="s">
        <v>1215</v>
      </c>
      <c r="C379" s="5" t="s">
        <v>513</v>
      </c>
      <c r="D379" s="5" t="s">
        <v>1253</v>
      </c>
      <c r="E379" s="8" t="s">
        <v>134</v>
      </c>
      <c r="F379" s="17">
        <f>Actions!T10</f>
        <v>12</v>
      </c>
      <c r="G379" s="8"/>
      <c r="H379" s="5" t="s">
        <v>1217</v>
      </c>
      <c r="I379" s="5" t="s">
        <v>1485</v>
      </c>
      <c r="J379" s="29" t="b">
        <v>1</v>
      </c>
      <c r="K379" s="29" t="b">
        <v>1</v>
      </c>
      <c r="L379" s="17" t="str">
        <f>Actions!BE10</f>
        <v>OK</v>
      </c>
      <c r="M379" s="11" t="s">
        <v>1254</v>
      </c>
    </row>
    <row r="380" spans="1:13" ht="36" customHeight="1">
      <c r="A380" s="45">
        <v>375</v>
      </c>
      <c r="B380" s="5" t="s">
        <v>1215</v>
      </c>
      <c r="C380" s="5" t="s">
        <v>513</v>
      </c>
      <c r="D380" s="5" t="s">
        <v>1255</v>
      </c>
      <c r="E380" s="8" t="s">
        <v>134</v>
      </c>
      <c r="F380" s="17">
        <f>Actions!U10</f>
        <v>2</v>
      </c>
      <c r="G380" s="8"/>
      <c r="H380" s="5" t="s">
        <v>1217</v>
      </c>
      <c r="I380" s="5" t="s">
        <v>1486</v>
      </c>
      <c r="J380" s="29" t="b">
        <v>1</v>
      </c>
      <c r="K380" s="29" t="b">
        <v>1</v>
      </c>
      <c r="L380" s="17" t="str">
        <f>Actions!BE10</f>
        <v>OK</v>
      </c>
      <c r="M380" s="11" t="s">
        <v>1256</v>
      </c>
    </row>
    <row r="381" spans="1:13" ht="36" customHeight="1">
      <c r="A381" s="45">
        <v>376</v>
      </c>
      <c r="B381" s="5" t="s">
        <v>1215</v>
      </c>
      <c r="C381" s="5" t="s">
        <v>513</v>
      </c>
      <c r="D381" s="5" t="s">
        <v>1257</v>
      </c>
      <c r="E381" s="8" t="s">
        <v>118</v>
      </c>
      <c r="F381" s="17" t="str">
        <f>Actions!V10</f>
        <v>0</v>
      </c>
      <c r="G381" s="8"/>
      <c r="H381" s="5" t="s">
        <v>1217</v>
      </c>
      <c r="I381" s="5" t="s">
        <v>1487</v>
      </c>
      <c r="J381" s="29" t="b">
        <v>1</v>
      </c>
      <c r="K381" s="29" t="b">
        <v>1</v>
      </c>
      <c r="L381" s="17" t="str">
        <f>Actions!BE10</f>
        <v>OK</v>
      </c>
      <c r="M381" s="11" t="s">
        <v>1258</v>
      </c>
    </row>
    <row r="382" spans="1:13" ht="36" customHeight="1">
      <c r="A382" s="45">
        <v>377</v>
      </c>
      <c r="B382" s="5" t="s">
        <v>1215</v>
      </c>
      <c r="C382" s="5" t="s">
        <v>513</v>
      </c>
      <c r="D382" s="5" t="s">
        <v>1259</v>
      </c>
      <c r="E382" s="8" t="s">
        <v>134</v>
      </c>
      <c r="F382" s="17">
        <f>Actions!W10</f>
        <v>1</v>
      </c>
      <c r="G382" s="8"/>
      <c r="H382" s="5" t="s">
        <v>1217</v>
      </c>
      <c r="I382" s="5" t="s">
        <v>1488</v>
      </c>
      <c r="J382" s="29" t="b">
        <v>1</v>
      </c>
      <c r="K382" s="29" t="b">
        <v>1</v>
      </c>
      <c r="L382" s="17" t="str">
        <f>Actions!BE10</f>
        <v>OK</v>
      </c>
      <c r="M382" s="11" t="s">
        <v>1261</v>
      </c>
    </row>
    <row r="383" spans="1:13" ht="36" customHeight="1">
      <c r="A383" s="45">
        <v>378</v>
      </c>
      <c r="B383" s="5" t="s">
        <v>1215</v>
      </c>
      <c r="C383" s="5" t="s">
        <v>513</v>
      </c>
      <c r="D383" s="5" t="s">
        <v>1262</v>
      </c>
      <c r="E383" s="8" t="s">
        <v>134</v>
      </c>
      <c r="F383" s="17">
        <f>Actions!X10</f>
        <v>12</v>
      </c>
      <c r="G383" s="8"/>
      <c r="H383" s="5" t="s">
        <v>1217</v>
      </c>
      <c r="I383" s="5" t="s">
        <v>1489</v>
      </c>
      <c r="J383" s="29" t="b">
        <v>1</v>
      </c>
      <c r="K383" s="29" t="b">
        <v>1</v>
      </c>
      <c r="L383" s="17" t="str">
        <f>Actions!BE10</f>
        <v>OK</v>
      </c>
      <c r="M383" s="11" t="s">
        <v>1264</v>
      </c>
    </row>
    <row r="384" spans="1:13" ht="36" customHeight="1">
      <c r="A384" s="45">
        <v>379</v>
      </c>
      <c r="B384" s="5" t="s">
        <v>1215</v>
      </c>
      <c r="C384" s="5" t="s">
        <v>513</v>
      </c>
      <c r="D384" s="5" t="s">
        <v>1265</v>
      </c>
      <c r="E384" s="8" t="s">
        <v>134</v>
      </c>
      <c r="F384" s="17">
        <f>Actions!Y10</f>
        <v>8</v>
      </c>
      <c r="G384" s="8"/>
      <c r="H384" s="5" t="s">
        <v>1217</v>
      </c>
      <c r="I384" s="5" t="s">
        <v>1490</v>
      </c>
      <c r="J384" s="29" t="b">
        <v>1</v>
      </c>
      <c r="K384" s="29" t="b">
        <v>1</v>
      </c>
      <c r="L384" s="17" t="str">
        <f>Actions!BE10</f>
        <v>OK</v>
      </c>
      <c r="M384" s="11" t="s">
        <v>1267</v>
      </c>
    </row>
    <row r="385" spans="1:13" ht="36" customHeight="1">
      <c r="A385" s="45">
        <v>380</v>
      </c>
      <c r="B385" s="5" t="s">
        <v>1215</v>
      </c>
      <c r="C385" s="5" t="s">
        <v>513</v>
      </c>
      <c r="D385" s="5" t="s">
        <v>1268</v>
      </c>
      <c r="E385" s="8" t="s">
        <v>134</v>
      </c>
      <c r="F385" s="17">
        <f>Actions!Z10</f>
        <v>18</v>
      </c>
      <c r="G385" s="8"/>
      <c r="H385" s="5" t="s">
        <v>1217</v>
      </c>
      <c r="I385" s="5" t="s">
        <v>1491</v>
      </c>
      <c r="J385" s="29" t="b">
        <v>1</v>
      </c>
      <c r="K385" s="29" t="b">
        <v>1</v>
      </c>
      <c r="L385" s="17" t="str">
        <f>Actions!BE10</f>
        <v>OK</v>
      </c>
      <c r="M385" s="11" t="s">
        <v>1270</v>
      </c>
    </row>
    <row r="386" spans="1:13" ht="36" customHeight="1">
      <c r="A386" s="45">
        <v>381</v>
      </c>
      <c r="B386" s="5" t="s">
        <v>1215</v>
      </c>
      <c r="C386" s="5" t="s">
        <v>513</v>
      </c>
      <c r="D386" s="5" t="s">
        <v>1271</v>
      </c>
      <c r="E386" s="8" t="s">
        <v>134</v>
      </c>
      <c r="F386" s="17">
        <f>Actions!AA10</f>
        <v>35</v>
      </c>
      <c r="G386" s="8"/>
      <c r="H386" s="5" t="s">
        <v>1217</v>
      </c>
      <c r="I386" s="5" t="s">
        <v>1492</v>
      </c>
      <c r="J386" s="29" t="b">
        <v>1</v>
      </c>
      <c r="K386" s="29" t="b">
        <v>1</v>
      </c>
      <c r="L386" s="17" t="str">
        <f>Actions!BE10</f>
        <v>OK</v>
      </c>
      <c r="M386" s="11" t="s">
        <v>1273</v>
      </c>
    </row>
    <row r="387" spans="1:13" ht="36" customHeight="1">
      <c r="A387" s="45">
        <v>382</v>
      </c>
      <c r="B387" s="5" t="s">
        <v>1215</v>
      </c>
      <c r="C387" s="5" t="s">
        <v>513</v>
      </c>
      <c r="D387" s="5" t="s">
        <v>1274</v>
      </c>
      <c r="E387" s="8" t="s">
        <v>134</v>
      </c>
      <c r="F387" s="17">
        <f>Actions!AB10</f>
        <v>40</v>
      </c>
      <c r="G387" s="8"/>
      <c r="H387" s="5" t="s">
        <v>1217</v>
      </c>
      <c r="I387" s="5" t="s">
        <v>1493</v>
      </c>
      <c r="J387" s="29" t="b">
        <v>1</v>
      </c>
      <c r="K387" s="29" t="b">
        <v>1</v>
      </c>
      <c r="L387" s="17" t="str">
        <f>Actions!BE10</f>
        <v>OK</v>
      </c>
      <c r="M387" s="11" t="s">
        <v>1276</v>
      </c>
    </row>
    <row r="388" spans="1:13" ht="36" customHeight="1">
      <c r="A388" s="45">
        <v>383</v>
      </c>
      <c r="B388" s="5" t="s">
        <v>1215</v>
      </c>
      <c r="C388" s="5" t="s">
        <v>513</v>
      </c>
      <c r="D388" s="5" t="s">
        <v>1277</v>
      </c>
      <c r="E388" s="8" t="s">
        <v>134</v>
      </c>
      <c r="F388" s="17">
        <f>Actions!AC10</f>
        <v>45</v>
      </c>
      <c r="G388" s="8"/>
      <c r="H388" s="5" t="s">
        <v>1217</v>
      </c>
      <c r="I388" s="5" t="s">
        <v>1494</v>
      </c>
      <c r="J388" s="29" t="b">
        <v>1</v>
      </c>
      <c r="K388" s="29" t="b">
        <v>1</v>
      </c>
      <c r="L388" s="17" t="str">
        <f>Actions!BE10</f>
        <v>OK</v>
      </c>
      <c r="M388" s="11" t="s">
        <v>1279</v>
      </c>
    </row>
    <row r="389" spans="1:13" ht="36" customHeight="1">
      <c r="A389" s="45">
        <v>384</v>
      </c>
      <c r="B389" s="5" t="s">
        <v>1215</v>
      </c>
      <c r="C389" s="5" t="s">
        <v>513</v>
      </c>
      <c r="D389" s="5" t="s">
        <v>1280</v>
      </c>
      <c r="E389" s="8" t="s">
        <v>134</v>
      </c>
      <c r="F389" s="17">
        <f>Actions!AD10</f>
        <v>0</v>
      </c>
      <c r="G389" s="8"/>
      <c r="H389" s="5" t="s">
        <v>1217</v>
      </c>
      <c r="I389" s="5" t="s">
        <v>1495</v>
      </c>
      <c r="J389" s="29" t="b">
        <v>1</v>
      </c>
      <c r="K389" s="29" t="b">
        <v>1</v>
      </c>
      <c r="L389" s="17" t="str">
        <f>Actions!BE10</f>
        <v>OK</v>
      </c>
      <c r="M389" s="11" t="s">
        <v>1282</v>
      </c>
    </row>
    <row r="390" spans="1:13" ht="36" customHeight="1">
      <c r="A390" s="45">
        <v>385</v>
      </c>
      <c r="B390" s="5" t="s">
        <v>1215</v>
      </c>
      <c r="C390" s="5" t="s">
        <v>513</v>
      </c>
      <c r="D390" s="5" t="s">
        <v>1283</v>
      </c>
      <c r="E390" s="8" t="s">
        <v>134</v>
      </c>
      <c r="F390" s="17">
        <f>Actions!AE10</f>
        <v>40</v>
      </c>
      <c r="G390" s="8"/>
      <c r="H390" s="5" t="s">
        <v>1217</v>
      </c>
      <c r="I390" s="5" t="s">
        <v>1496</v>
      </c>
      <c r="J390" s="29" t="b">
        <v>1</v>
      </c>
      <c r="K390" s="29" t="b">
        <v>1</v>
      </c>
      <c r="L390" s="17" t="str">
        <f>Actions!BE10</f>
        <v>OK</v>
      </c>
      <c r="M390" s="11" t="s">
        <v>1285</v>
      </c>
    </row>
    <row r="391" spans="1:13" ht="36" customHeight="1">
      <c r="A391" s="45">
        <v>386</v>
      </c>
      <c r="B391" s="5" t="s">
        <v>1215</v>
      </c>
      <c r="C391" s="5" t="s">
        <v>513</v>
      </c>
      <c r="D391" s="5" t="s">
        <v>1286</v>
      </c>
      <c r="E391" s="8" t="s">
        <v>118</v>
      </c>
      <c r="F391" s="17" t="str">
        <f>Actions!AF10</f>
        <v>Armored</v>
      </c>
      <c r="G391" s="8"/>
      <c r="H391" s="5" t="s">
        <v>1217</v>
      </c>
      <c r="I391" s="5" t="s">
        <v>1497</v>
      </c>
      <c r="J391" s="29" t="b">
        <v>1</v>
      </c>
      <c r="K391" s="29" t="b">
        <v>1</v>
      </c>
      <c r="L391" s="17" t="str">
        <f>Actions!BE10</f>
        <v>OK</v>
      </c>
      <c r="M391" s="11" t="s">
        <v>1288</v>
      </c>
    </row>
    <row r="392" spans="1:13" ht="36" customHeight="1">
      <c r="A392" s="45">
        <v>387</v>
      </c>
      <c r="B392" s="5" t="s">
        <v>1215</v>
      </c>
      <c r="C392" s="5" t="s">
        <v>513</v>
      </c>
      <c r="D392" s="5" t="s">
        <v>1289</v>
      </c>
      <c r="E392" s="8" t="s">
        <v>1290</v>
      </c>
      <c r="F392" s="17" t="b">
        <f>Actions!AG10</f>
        <v>1</v>
      </c>
      <c r="G392" s="8"/>
      <c r="H392" s="5" t="s">
        <v>1217</v>
      </c>
      <c r="I392" s="5" t="s">
        <v>1498</v>
      </c>
      <c r="J392" s="29" t="b">
        <v>1</v>
      </c>
      <c r="K392" s="29" t="b">
        <v>1</v>
      </c>
      <c r="L392" s="17" t="str">
        <f>Actions!BE10</f>
        <v>OK</v>
      </c>
      <c r="M392" s="11" t="s">
        <v>1292</v>
      </c>
    </row>
    <row r="393" spans="1:13" ht="36" customHeight="1">
      <c r="A393" s="45">
        <v>388</v>
      </c>
      <c r="B393" s="5" t="s">
        <v>1215</v>
      </c>
      <c r="C393" s="5" t="s">
        <v>513</v>
      </c>
      <c r="D393" s="5" t="s">
        <v>1293</v>
      </c>
      <c r="E393" s="8" t="s">
        <v>1290</v>
      </c>
      <c r="F393" s="17" t="b">
        <f>Actions!AH10</f>
        <v>1</v>
      </c>
      <c r="G393" s="8"/>
      <c r="H393" s="5" t="s">
        <v>1217</v>
      </c>
      <c r="I393" s="5" t="s">
        <v>1499</v>
      </c>
      <c r="J393" s="29" t="b">
        <v>1</v>
      </c>
      <c r="K393" s="29" t="b">
        <v>1</v>
      </c>
      <c r="L393" s="17" t="str">
        <f>Actions!BE10</f>
        <v>OK</v>
      </c>
      <c r="M393" s="11" t="s">
        <v>1295</v>
      </c>
    </row>
    <row r="394" spans="1:13" ht="36" customHeight="1">
      <c r="A394" s="45">
        <v>389</v>
      </c>
      <c r="B394" s="5" t="s">
        <v>1215</v>
      </c>
      <c r="C394" s="5" t="s">
        <v>513</v>
      </c>
      <c r="D394" s="5" t="s">
        <v>1296</v>
      </c>
      <c r="E394" s="8" t="s">
        <v>1290</v>
      </c>
      <c r="F394" s="17" t="b">
        <f>Actions!AI10</f>
        <v>0</v>
      </c>
      <c r="G394" s="8"/>
      <c r="H394" s="5" t="s">
        <v>1217</v>
      </c>
      <c r="I394" s="5" t="s">
        <v>1500</v>
      </c>
      <c r="J394" s="29" t="b">
        <v>1</v>
      </c>
      <c r="K394" s="29" t="b">
        <v>1</v>
      </c>
      <c r="L394" s="17" t="str">
        <f>Actions!BE10</f>
        <v>OK</v>
      </c>
      <c r="M394" s="11" t="s">
        <v>1298</v>
      </c>
    </row>
    <row r="395" spans="1:13" ht="36" customHeight="1">
      <c r="A395" s="45">
        <v>390</v>
      </c>
      <c r="B395" s="5" t="s">
        <v>1215</v>
      </c>
      <c r="C395" s="5" t="s">
        <v>513</v>
      </c>
      <c r="D395" s="5" t="s">
        <v>1299</v>
      </c>
      <c r="E395" s="8" t="s">
        <v>1290</v>
      </c>
      <c r="F395" s="17" t="b">
        <f>Actions!AJ10</f>
        <v>0</v>
      </c>
      <c r="G395" s="8"/>
      <c r="H395" s="5" t="s">
        <v>1217</v>
      </c>
      <c r="I395" s="5" t="s">
        <v>1501</v>
      </c>
      <c r="J395" s="29" t="b">
        <v>1</v>
      </c>
      <c r="K395" s="29" t="b">
        <v>1</v>
      </c>
      <c r="L395" s="17" t="str">
        <f>Actions!BE10</f>
        <v>OK</v>
      </c>
      <c r="M395" s="11" t="s">
        <v>1301</v>
      </c>
    </row>
    <row r="396" spans="1:13" ht="36" customHeight="1">
      <c r="A396" s="45">
        <v>391</v>
      </c>
      <c r="B396" s="5" t="s">
        <v>1215</v>
      </c>
      <c r="C396" s="5" t="s">
        <v>513</v>
      </c>
      <c r="D396" s="5" t="s">
        <v>1302</v>
      </c>
      <c r="E396" s="8" t="s">
        <v>1290</v>
      </c>
      <c r="F396" s="17" t="b">
        <f>Actions!AK10</f>
        <v>0</v>
      </c>
      <c r="G396" s="8"/>
      <c r="H396" s="5" t="s">
        <v>1217</v>
      </c>
      <c r="I396" s="5" t="s">
        <v>1502</v>
      </c>
      <c r="J396" s="29" t="b">
        <v>1</v>
      </c>
      <c r="K396" s="29" t="b">
        <v>1</v>
      </c>
      <c r="L396" s="17" t="str">
        <f>Actions!BE10</f>
        <v>OK</v>
      </c>
      <c r="M396" s="11" t="s">
        <v>1304</v>
      </c>
    </row>
    <row r="397" spans="1:13" ht="36" customHeight="1">
      <c r="A397" s="45">
        <v>392</v>
      </c>
      <c r="B397" s="5" t="s">
        <v>1215</v>
      </c>
      <c r="C397" s="5" t="s">
        <v>513</v>
      </c>
      <c r="D397" s="5" t="s">
        <v>1305</v>
      </c>
      <c r="E397" s="8" t="s">
        <v>134</v>
      </c>
      <c r="F397" s="17">
        <f>Actions!AL10</f>
        <v>0</v>
      </c>
      <c r="G397" s="8"/>
      <c r="H397" s="5" t="s">
        <v>1217</v>
      </c>
      <c r="I397" s="5" t="s">
        <v>1503</v>
      </c>
      <c r="J397" s="29" t="b">
        <v>1</v>
      </c>
      <c r="K397" s="29" t="b">
        <v>1</v>
      </c>
      <c r="L397" s="17" t="str">
        <f>Actions!BE10</f>
        <v>OK</v>
      </c>
      <c r="M397" s="11" t="s">
        <v>1307</v>
      </c>
    </row>
    <row r="398" spans="1:13" ht="36" customHeight="1">
      <c r="A398" s="45">
        <v>393</v>
      </c>
      <c r="B398" s="5" t="s">
        <v>1215</v>
      </c>
      <c r="C398" s="5" t="s">
        <v>513</v>
      </c>
      <c r="D398" s="5" t="s">
        <v>1308</v>
      </c>
      <c r="E398" s="8" t="s">
        <v>134</v>
      </c>
      <c r="F398" s="17">
        <f>Actions!AM10</f>
        <v>0</v>
      </c>
      <c r="G398" s="8"/>
      <c r="H398" s="5" t="s">
        <v>1217</v>
      </c>
      <c r="I398" s="5" t="s">
        <v>1504</v>
      </c>
      <c r="J398" s="29" t="b">
        <v>1</v>
      </c>
      <c r="K398" s="29" t="b">
        <v>1</v>
      </c>
      <c r="L398" s="17" t="str">
        <f>Actions!BE10</f>
        <v>OK</v>
      </c>
      <c r="M398" s="11" t="s">
        <v>1310</v>
      </c>
    </row>
    <row r="399" spans="1:13" ht="36" customHeight="1">
      <c r="A399" s="45">
        <v>394</v>
      </c>
      <c r="B399" s="5" t="s">
        <v>1215</v>
      </c>
      <c r="C399" s="5" t="s">
        <v>513</v>
      </c>
      <c r="D399" s="5" t="s">
        <v>1311</v>
      </c>
      <c r="E399" s="8" t="s">
        <v>134</v>
      </c>
      <c r="F399" s="17">
        <f>Actions!AN10</f>
        <v>0</v>
      </c>
      <c r="G399" s="8"/>
      <c r="H399" s="5" t="s">
        <v>1217</v>
      </c>
      <c r="I399" s="5" t="s">
        <v>1505</v>
      </c>
      <c r="J399" s="29" t="b">
        <v>1</v>
      </c>
      <c r="K399" s="29" t="b">
        <v>1</v>
      </c>
      <c r="L399" s="17" t="str">
        <f>Actions!BE10</f>
        <v>OK</v>
      </c>
      <c r="M399" s="11" t="s">
        <v>1313</v>
      </c>
    </row>
    <row r="400" spans="1:13" ht="36" customHeight="1">
      <c r="A400" s="45">
        <v>395</v>
      </c>
      <c r="B400" s="5" t="s">
        <v>1215</v>
      </c>
      <c r="C400" s="5" t="s">
        <v>513</v>
      </c>
      <c r="D400" s="5" t="s">
        <v>1314</v>
      </c>
      <c r="E400" s="8" t="s">
        <v>118</v>
      </c>
      <c r="F400" s="17" t="str">
        <f>Actions!AO10</f>
        <v>Push</v>
      </c>
      <c r="G400" s="8"/>
      <c r="H400" s="5" t="s">
        <v>1217</v>
      </c>
      <c r="I400" s="5" t="s">
        <v>1506</v>
      </c>
      <c r="J400" s="29" t="b">
        <v>1</v>
      </c>
      <c r="K400" s="29" t="b">
        <v>1</v>
      </c>
      <c r="L400" s="17" t="str">
        <f>Actions!BE10</f>
        <v>OK</v>
      </c>
      <c r="M400" s="11" t="s">
        <v>1316</v>
      </c>
    </row>
    <row r="401" spans="1:13" ht="36" customHeight="1">
      <c r="A401" s="45">
        <v>396</v>
      </c>
      <c r="B401" s="5" t="s">
        <v>1215</v>
      </c>
      <c r="C401" s="5" t="s">
        <v>513</v>
      </c>
      <c r="D401" s="5" t="s">
        <v>1317</v>
      </c>
      <c r="E401" s="8" t="s">
        <v>134</v>
      </c>
      <c r="F401" s="17">
        <f>Actions!AP10</f>
        <v>0</v>
      </c>
      <c r="G401" s="8"/>
      <c r="H401" s="5" t="s">
        <v>1217</v>
      </c>
      <c r="I401" s="5" t="s">
        <v>1507</v>
      </c>
      <c r="J401" s="29" t="b">
        <v>1</v>
      </c>
      <c r="K401" s="29" t="b">
        <v>1</v>
      </c>
      <c r="L401" s="17" t="str">
        <f>Actions!BE10</f>
        <v>OK</v>
      </c>
      <c r="M401" s="11" t="s">
        <v>1319</v>
      </c>
    </row>
    <row r="402" spans="1:13" ht="36" customHeight="1">
      <c r="A402" s="45">
        <v>397</v>
      </c>
      <c r="B402" s="5" t="s">
        <v>1215</v>
      </c>
      <c r="C402" s="5" t="s">
        <v>513</v>
      </c>
      <c r="D402" s="5" t="s">
        <v>1320</v>
      </c>
      <c r="E402" s="8" t="s">
        <v>134</v>
      </c>
      <c r="F402" s="17">
        <f>Actions!AQ10</f>
        <v>120</v>
      </c>
      <c r="G402" s="8"/>
      <c r="H402" s="5" t="s">
        <v>1217</v>
      </c>
      <c r="I402" s="5" t="s">
        <v>1508</v>
      </c>
      <c r="J402" s="29" t="b">
        <v>1</v>
      </c>
      <c r="K402" s="29" t="b">
        <v>1</v>
      </c>
      <c r="L402" s="17" t="str">
        <f>Actions!BE10</f>
        <v>OK</v>
      </c>
      <c r="M402" s="11" t="s">
        <v>1322</v>
      </c>
    </row>
    <row r="403" spans="1:13" ht="36" customHeight="1">
      <c r="A403" s="45">
        <v>398</v>
      </c>
      <c r="B403" s="5" t="s">
        <v>1215</v>
      </c>
      <c r="C403" s="5" t="s">
        <v>513</v>
      </c>
      <c r="D403" s="5" t="s">
        <v>1323</v>
      </c>
      <c r="E403" s="8" t="s">
        <v>134</v>
      </c>
      <c r="F403" s="17">
        <f>Actions!AR10</f>
        <v>4</v>
      </c>
      <c r="G403" s="8"/>
      <c r="H403" s="5" t="s">
        <v>1217</v>
      </c>
      <c r="I403" s="5" t="s">
        <v>1509</v>
      </c>
      <c r="J403" s="29" t="b">
        <v>1</v>
      </c>
      <c r="K403" s="29" t="b">
        <v>1</v>
      </c>
      <c r="L403" s="17" t="str">
        <f>Actions!BE10</f>
        <v>OK</v>
      </c>
      <c r="M403" s="11" t="s">
        <v>1325</v>
      </c>
    </row>
    <row r="404" spans="1:13" ht="36" customHeight="1">
      <c r="A404" s="45">
        <v>399</v>
      </c>
      <c r="B404" s="5" t="s">
        <v>1215</v>
      </c>
      <c r="C404" s="5" t="s">
        <v>513</v>
      </c>
      <c r="D404" s="5" t="s">
        <v>1326</v>
      </c>
      <c r="E404" s="8" t="s">
        <v>134</v>
      </c>
      <c r="F404" s="17">
        <f>Actions!AS10</f>
        <v>650</v>
      </c>
      <c r="G404" s="8"/>
      <c r="H404" s="5" t="s">
        <v>1217</v>
      </c>
      <c r="I404" s="5" t="s">
        <v>1510</v>
      </c>
      <c r="J404" s="29" t="b">
        <v>1</v>
      </c>
      <c r="K404" s="29" t="b">
        <v>1</v>
      </c>
      <c r="L404" s="17" t="str">
        <f>Actions!BE10</f>
        <v>OK</v>
      </c>
      <c r="M404" s="11" t="s">
        <v>1328</v>
      </c>
    </row>
    <row r="405" spans="1:13" ht="36" customHeight="1">
      <c r="A405" s="45">
        <v>400</v>
      </c>
      <c r="B405" s="5" t="s">
        <v>1215</v>
      </c>
      <c r="C405" s="5" t="s">
        <v>513</v>
      </c>
      <c r="D405" s="5" t="s">
        <v>1329</v>
      </c>
      <c r="E405" s="8" t="s">
        <v>134</v>
      </c>
      <c r="F405" s="17">
        <f>Actions!AT10</f>
        <v>200</v>
      </c>
      <c r="G405" s="8"/>
      <c r="H405" s="5" t="s">
        <v>1217</v>
      </c>
      <c r="I405" s="5" t="s">
        <v>1511</v>
      </c>
      <c r="J405" s="29" t="b">
        <v>1</v>
      </c>
      <c r="K405" s="29" t="b">
        <v>1</v>
      </c>
      <c r="L405" s="17" t="str">
        <f>Actions!BE10</f>
        <v>OK</v>
      </c>
      <c r="M405" s="11" t="s">
        <v>1331</v>
      </c>
    </row>
    <row r="406" spans="1:13" ht="36" customHeight="1">
      <c r="A406" s="45">
        <v>401</v>
      </c>
      <c r="B406" s="5" t="s">
        <v>1215</v>
      </c>
      <c r="C406" s="5" t="s">
        <v>513</v>
      </c>
      <c r="D406" s="5" t="s">
        <v>1332</v>
      </c>
      <c r="E406" s="8" t="s">
        <v>134</v>
      </c>
      <c r="F406" s="17">
        <f>Actions!AU10</f>
        <v>900</v>
      </c>
      <c r="G406" s="8"/>
      <c r="H406" s="5" t="s">
        <v>1217</v>
      </c>
      <c r="I406" s="5" t="s">
        <v>1512</v>
      </c>
      <c r="J406" s="29" t="b">
        <v>1</v>
      </c>
      <c r="K406" s="29" t="b">
        <v>1</v>
      </c>
      <c r="L406" s="17" t="str">
        <f>Actions!BE10</f>
        <v>OK</v>
      </c>
      <c r="M406" s="11" t="s">
        <v>1334</v>
      </c>
    </row>
    <row r="407" spans="1:13" ht="36" customHeight="1">
      <c r="A407" s="45">
        <v>402</v>
      </c>
      <c r="B407" s="5" t="s">
        <v>1215</v>
      </c>
      <c r="C407" s="5" t="s">
        <v>513</v>
      </c>
      <c r="D407" s="5" t="s">
        <v>1335</v>
      </c>
      <c r="E407" s="8" t="s">
        <v>134</v>
      </c>
      <c r="F407" s="17">
        <f>Actions!AV10</f>
        <v>0</v>
      </c>
      <c r="G407" s="8"/>
      <c r="H407" s="5" t="s">
        <v>1217</v>
      </c>
      <c r="I407" s="5" t="s">
        <v>1513</v>
      </c>
      <c r="J407" s="29" t="b">
        <v>1</v>
      </c>
      <c r="K407" s="29" t="b">
        <v>1</v>
      </c>
      <c r="L407" s="17" t="str">
        <f>Actions!BE10</f>
        <v>OK</v>
      </c>
      <c r="M407" s="11" t="s">
        <v>1337</v>
      </c>
    </row>
    <row r="408" spans="1:13" ht="36" customHeight="1">
      <c r="A408" s="45">
        <v>403</v>
      </c>
      <c r="B408" s="5" t="s">
        <v>1215</v>
      </c>
      <c r="C408" s="5" t="s">
        <v>513</v>
      </c>
      <c r="D408" s="5" t="s">
        <v>1338</v>
      </c>
      <c r="E408" s="8" t="s">
        <v>134</v>
      </c>
      <c r="F408" s="17">
        <f>Actions!AW10</f>
        <v>0</v>
      </c>
      <c r="G408" s="8"/>
      <c r="H408" s="5" t="s">
        <v>1217</v>
      </c>
      <c r="I408" s="5" t="s">
        <v>1514</v>
      </c>
      <c r="J408" s="29" t="b">
        <v>1</v>
      </c>
      <c r="K408" s="29" t="b">
        <v>1</v>
      </c>
      <c r="L408" s="17" t="str">
        <f>Actions!BE10</f>
        <v>OK</v>
      </c>
      <c r="M408" s="11" t="s">
        <v>1340</v>
      </c>
    </row>
    <row r="409" spans="1:13" ht="36" customHeight="1">
      <c r="A409" s="45">
        <v>404</v>
      </c>
      <c r="B409" s="5" t="s">
        <v>1215</v>
      </c>
      <c r="C409" s="5" t="s">
        <v>513</v>
      </c>
      <c r="D409" s="5" t="s">
        <v>1341</v>
      </c>
      <c r="E409" s="8" t="s">
        <v>134</v>
      </c>
      <c r="F409" s="17">
        <f>Actions!AX10</f>
        <v>0</v>
      </c>
      <c r="G409" s="8"/>
      <c r="H409" s="5" t="s">
        <v>1217</v>
      </c>
      <c r="I409" s="5" t="s">
        <v>1515</v>
      </c>
      <c r="J409" s="29" t="b">
        <v>1</v>
      </c>
      <c r="K409" s="29" t="b">
        <v>1</v>
      </c>
      <c r="L409" s="17" t="str">
        <f>Actions!BE10</f>
        <v>OK</v>
      </c>
      <c r="M409" s="11" t="s">
        <v>1343</v>
      </c>
    </row>
    <row r="410" spans="1:13" ht="36" customHeight="1">
      <c r="A410" s="45">
        <v>405</v>
      </c>
      <c r="B410" s="5" t="s">
        <v>1215</v>
      </c>
      <c r="C410" s="5" t="s">
        <v>513</v>
      </c>
      <c r="D410" s="5" t="s">
        <v>1344</v>
      </c>
      <c r="E410" s="8" t="s">
        <v>134</v>
      </c>
      <c r="F410" s="17">
        <f>Actions!AY10</f>
        <v>1</v>
      </c>
      <c r="G410" s="8"/>
      <c r="H410" s="5" t="s">
        <v>1217</v>
      </c>
      <c r="I410" s="5" t="s">
        <v>1516</v>
      </c>
      <c r="J410" s="29" t="b">
        <v>1</v>
      </c>
      <c r="K410" s="29" t="b">
        <v>1</v>
      </c>
      <c r="L410" s="17" t="str">
        <f>Actions!BE10</f>
        <v>OK</v>
      </c>
      <c r="M410" s="11" t="s">
        <v>1346</v>
      </c>
    </row>
    <row r="411" spans="1:13" ht="36" customHeight="1">
      <c r="A411" s="45">
        <v>406</v>
      </c>
      <c r="B411" s="5" t="s">
        <v>1215</v>
      </c>
      <c r="C411" s="5" t="s">
        <v>513</v>
      </c>
      <c r="D411" s="5" t="s">
        <v>1347</v>
      </c>
      <c r="E411" s="8" t="s">
        <v>134</v>
      </c>
      <c r="F411" s="17">
        <f>Actions!AZ10</f>
        <v>1200</v>
      </c>
      <c r="G411" s="8"/>
      <c r="H411" s="5" t="s">
        <v>1217</v>
      </c>
      <c r="I411" s="5" t="s">
        <v>1517</v>
      </c>
      <c r="J411" s="29" t="b">
        <v>1</v>
      </c>
      <c r="K411" s="29" t="b">
        <v>1</v>
      </c>
      <c r="L411" s="17" t="str">
        <f>Actions!BE10</f>
        <v>OK</v>
      </c>
      <c r="M411" s="11" t="s">
        <v>1349</v>
      </c>
    </row>
    <row r="412" spans="1:13" ht="36" customHeight="1">
      <c r="A412" s="45">
        <v>407</v>
      </c>
      <c r="B412" s="5" t="s">
        <v>1215</v>
      </c>
      <c r="C412" s="5" t="s">
        <v>513</v>
      </c>
      <c r="D412" s="5" t="s">
        <v>1350</v>
      </c>
      <c r="E412" s="8" t="s">
        <v>134</v>
      </c>
      <c r="F412" s="17">
        <f>Actions!BA10</f>
        <v>0</v>
      </c>
      <c r="G412" s="8"/>
      <c r="H412" s="5" t="s">
        <v>1217</v>
      </c>
      <c r="I412" s="5" t="s">
        <v>1518</v>
      </c>
      <c r="J412" s="29" t="b">
        <v>1</v>
      </c>
      <c r="K412" s="29" t="b">
        <v>1</v>
      </c>
      <c r="L412" s="17" t="str">
        <f>Actions!BE10</f>
        <v>OK</v>
      </c>
      <c r="M412" s="11" t="s">
        <v>1352</v>
      </c>
    </row>
    <row r="413" spans="1:13" ht="36" customHeight="1">
      <c r="A413" s="45">
        <v>408</v>
      </c>
      <c r="B413" s="5" t="s">
        <v>1215</v>
      </c>
      <c r="C413" s="5" t="s">
        <v>520</v>
      </c>
      <c r="D413" s="5" t="s">
        <v>1216</v>
      </c>
      <c r="E413" s="8" t="s">
        <v>118</v>
      </c>
      <c r="F413" s="17" t="str">
        <f>Actions!A11</f>
        <v>bear_guarded_advance</v>
      </c>
      <c r="G413" s="8"/>
      <c r="H413" s="5" t="s">
        <v>1217</v>
      </c>
      <c r="I413" s="5" t="s">
        <v>1519</v>
      </c>
      <c r="J413" s="29" t="b">
        <v>1</v>
      </c>
      <c r="K413" s="29" t="b">
        <v>1</v>
      </c>
      <c r="L413" s="17" t="str">
        <f>Actions!BE11</f>
        <v>OK</v>
      </c>
      <c r="M413" s="11" t="s">
        <v>1218</v>
      </c>
    </row>
    <row r="414" spans="1:13" ht="36" customHeight="1">
      <c r="A414" s="45">
        <v>409</v>
      </c>
      <c r="B414" s="5" t="s">
        <v>1215</v>
      </c>
      <c r="C414" s="5" t="s">
        <v>520</v>
      </c>
      <c r="D414" s="5" t="s">
        <v>1113</v>
      </c>
      <c r="E414" s="8" t="s">
        <v>118</v>
      </c>
      <c r="F414" s="17" t="str">
        <f>Actions!B11</f>
        <v>bear</v>
      </c>
      <c r="G414" s="8"/>
      <c r="H414" s="5" t="s">
        <v>1217</v>
      </c>
      <c r="I414" s="5" t="s">
        <v>1520</v>
      </c>
      <c r="J414" s="29" t="b">
        <v>1</v>
      </c>
      <c r="K414" s="29" t="b">
        <v>1</v>
      </c>
      <c r="L414" s="17" t="str">
        <f>Actions!BE11</f>
        <v>OK</v>
      </c>
      <c r="M414" s="11" t="s">
        <v>1220</v>
      </c>
    </row>
    <row r="415" spans="1:13" ht="36" customHeight="1">
      <c r="A415" s="45">
        <v>410</v>
      </c>
      <c r="B415" s="5" t="s">
        <v>1215</v>
      </c>
      <c r="C415" s="5" t="s">
        <v>520</v>
      </c>
      <c r="D415" s="5" t="s">
        <v>1221</v>
      </c>
      <c r="E415" s="8" t="s">
        <v>118</v>
      </c>
      <c r="F415" s="17" t="str">
        <f>Actions!D11</f>
        <v>Basic</v>
      </c>
      <c r="G415" s="8"/>
      <c r="H415" s="5" t="s">
        <v>1217</v>
      </c>
      <c r="I415" s="5" t="s">
        <v>1033</v>
      </c>
      <c r="J415" s="29" t="b">
        <v>1</v>
      </c>
      <c r="K415" s="29" t="b">
        <v>1</v>
      </c>
      <c r="L415" s="17" t="str">
        <f>Actions!BE11</f>
        <v>OK</v>
      </c>
      <c r="M415" s="11" t="s">
        <v>1222</v>
      </c>
    </row>
    <row r="416" spans="1:13" ht="36" customHeight="1">
      <c r="A416" s="45">
        <v>411</v>
      </c>
      <c r="B416" s="5" t="s">
        <v>1215</v>
      </c>
      <c r="C416" s="5" t="s">
        <v>520</v>
      </c>
      <c r="D416" s="5" t="s">
        <v>1223</v>
      </c>
      <c r="E416" s="8" t="s">
        <v>118</v>
      </c>
      <c r="F416" s="17" t="str">
        <f>Actions!E11</f>
        <v>BlockMovement</v>
      </c>
      <c r="G416" s="8"/>
      <c r="H416" s="5" t="s">
        <v>1217</v>
      </c>
      <c r="I416" s="5" t="s">
        <v>1521</v>
      </c>
      <c r="J416" s="29" t="b">
        <v>1</v>
      </c>
      <c r="K416" s="29" t="b">
        <v>1</v>
      </c>
      <c r="L416" s="17" t="str">
        <f>Actions!BE11</f>
        <v>OK</v>
      </c>
      <c r="M416" s="11" t="s">
        <v>1224</v>
      </c>
    </row>
    <row r="417" spans="1:13" ht="36" customHeight="1">
      <c r="A417" s="45">
        <v>412</v>
      </c>
      <c r="B417" s="5" t="s">
        <v>1215</v>
      </c>
      <c r="C417" s="5" t="s">
        <v>520</v>
      </c>
      <c r="D417" s="5" t="s">
        <v>1225</v>
      </c>
      <c r="E417" s="8" t="s">
        <v>118</v>
      </c>
      <c r="F417" s="17" t="str">
        <f>Actions!F11</f>
        <v>movement|approach|block|defense</v>
      </c>
      <c r="G417" s="8"/>
      <c r="H417" s="5" t="s">
        <v>1217</v>
      </c>
      <c r="I417" s="5" t="s">
        <v>1522</v>
      </c>
      <c r="J417" s="29" t="b">
        <v>1</v>
      </c>
      <c r="K417" s="29" t="b">
        <v>1</v>
      </c>
      <c r="L417" s="17" t="str">
        <f>Actions!BE11</f>
        <v>OK</v>
      </c>
      <c r="M417" s="11" t="s">
        <v>1226</v>
      </c>
    </row>
    <row r="418" spans="1:13" ht="36" customHeight="1">
      <c r="A418" s="45">
        <v>413</v>
      </c>
      <c r="B418" s="5" t="s">
        <v>1215</v>
      </c>
      <c r="C418" s="5" t="s">
        <v>520</v>
      </c>
      <c r="D418" s="5" t="s">
        <v>1227</v>
      </c>
      <c r="E418" s="8" t="s">
        <v>134</v>
      </c>
      <c r="F418" s="17">
        <f>Actions!G11</f>
        <v>650</v>
      </c>
      <c r="G418" s="8"/>
      <c r="H418" s="5" t="s">
        <v>1217</v>
      </c>
      <c r="I418" s="5" t="s">
        <v>1523</v>
      </c>
      <c r="J418" s="29" t="b">
        <v>1</v>
      </c>
      <c r="K418" s="29" t="b">
        <v>1</v>
      </c>
      <c r="L418" s="17" t="str">
        <f>Actions!BE11</f>
        <v>OK</v>
      </c>
      <c r="M418" s="11" t="s">
        <v>1228</v>
      </c>
    </row>
    <row r="419" spans="1:13" ht="36" customHeight="1">
      <c r="A419" s="45">
        <v>414</v>
      </c>
      <c r="B419" s="5" t="s">
        <v>1215</v>
      </c>
      <c r="C419" s="5" t="s">
        <v>520</v>
      </c>
      <c r="D419" s="5" t="s">
        <v>1229</v>
      </c>
      <c r="E419" s="8" t="s">
        <v>134</v>
      </c>
      <c r="F419" s="17">
        <f>Actions!H11</f>
        <v>200</v>
      </c>
      <c r="G419" s="8"/>
      <c r="H419" s="5" t="s">
        <v>1217</v>
      </c>
      <c r="I419" s="5" t="s">
        <v>1524</v>
      </c>
      <c r="J419" s="29" t="b">
        <v>1</v>
      </c>
      <c r="K419" s="29" t="b">
        <v>1</v>
      </c>
      <c r="L419" s="17" t="str">
        <f>Actions!BE11</f>
        <v>OK</v>
      </c>
      <c r="M419" s="11" t="s">
        <v>1230</v>
      </c>
    </row>
    <row r="420" spans="1:13" ht="36" customHeight="1">
      <c r="A420" s="45">
        <v>415</v>
      </c>
      <c r="B420" s="5" t="s">
        <v>1215</v>
      </c>
      <c r="C420" s="5" t="s">
        <v>520</v>
      </c>
      <c r="D420" s="5" t="s">
        <v>1231</v>
      </c>
      <c r="E420" s="8" t="s">
        <v>134</v>
      </c>
      <c r="F420" s="17">
        <f>Actions!I11</f>
        <v>900</v>
      </c>
      <c r="G420" s="8"/>
      <c r="H420" s="5" t="s">
        <v>1217</v>
      </c>
      <c r="I420" s="5" t="s">
        <v>1525</v>
      </c>
      <c r="J420" s="29" t="b">
        <v>1</v>
      </c>
      <c r="K420" s="29" t="b">
        <v>1</v>
      </c>
      <c r="L420" s="17" t="str">
        <f>Actions!BE11</f>
        <v>OK</v>
      </c>
      <c r="M420" s="11" t="s">
        <v>1232</v>
      </c>
    </row>
    <row r="421" spans="1:13" ht="36" customHeight="1">
      <c r="A421" s="45">
        <v>416</v>
      </c>
      <c r="B421" s="5" t="s">
        <v>1215</v>
      </c>
      <c r="C421" s="5" t="s">
        <v>520</v>
      </c>
      <c r="D421" s="5" t="s">
        <v>1233</v>
      </c>
      <c r="E421" s="8" t="s">
        <v>134</v>
      </c>
      <c r="F421" s="17">
        <f>Actions!J11</f>
        <v>0</v>
      </c>
      <c r="G421" s="8"/>
      <c r="H421" s="5" t="s">
        <v>1217</v>
      </c>
      <c r="I421" s="5" t="s">
        <v>1526</v>
      </c>
      <c r="J421" s="29" t="b">
        <v>1</v>
      </c>
      <c r="K421" s="29" t="b">
        <v>1</v>
      </c>
      <c r="L421" s="17" t="str">
        <f>Actions!BE11</f>
        <v>OK</v>
      </c>
      <c r="M421" s="11" t="s">
        <v>1234</v>
      </c>
    </row>
    <row r="422" spans="1:13" ht="36" customHeight="1">
      <c r="A422" s="45">
        <v>417</v>
      </c>
      <c r="B422" s="5" t="s">
        <v>1215</v>
      </c>
      <c r="C422" s="5" t="s">
        <v>520</v>
      </c>
      <c r="D422" s="5" t="s">
        <v>1235</v>
      </c>
      <c r="E422" s="8" t="s">
        <v>134</v>
      </c>
      <c r="F422" s="17">
        <f>Actions!K11</f>
        <v>0</v>
      </c>
      <c r="G422" s="8"/>
      <c r="H422" s="5" t="s">
        <v>1217</v>
      </c>
      <c r="I422" s="5" t="s">
        <v>1527</v>
      </c>
      <c r="J422" s="29" t="b">
        <v>1</v>
      </c>
      <c r="K422" s="29" t="b">
        <v>1</v>
      </c>
      <c r="L422" s="17" t="str">
        <f>Actions!BE11</f>
        <v>OK</v>
      </c>
      <c r="M422" s="11" t="s">
        <v>1236</v>
      </c>
    </row>
    <row r="423" spans="1:13" ht="36" customHeight="1">
      <c r="A423" s="45">
        <v>418</v>
      </c>
      <c r="B423" s="5" t="s">
        <v>1215</v>
      </c>
      <c r="C423" s="5" t="s">
        <v>520</v>
      </c>
      <c r="D423" s="5" t="s">
        <v>1237</v>
      </c>
      <c r="E423" s="8" t="s">
        <v>134</v>
      </c>
      <c r="F423" s="17">
        <f>Actions!L11</f>
        <v>100</v>
      </c>
      <c r="G423" s="8"/>
      <c r="H423" s="5" t="s">
        <v>1217</v>
      </c>
      <c r="I423" s="5" t="s">
        <v>1528</v>
      </c>
      <c r="J423" s="29" t="b">
        <v>1</v>
      </c>
      <c r="K423" s="29" t="b">
        <v>1</v>
      </c>
      <c r="L423" s="17" t="str">
        <f>Actions!BE11</f>
        <v>OK</v>
      </c>
      <c r="M423" s="11" t="s">
        <v>1238</v>
      </c>
    </row>
    <row r="424" spans="1:13" ht="36" customHeight="1">
      <c r="A424" s="45">
        <v>419</v>
      </c>
      <c r="B424" s="5" t="s">
        <v>1215</v>
      </c>
      <c r="C424" s="5" t="s">
        <v>520</v>
      </c>
      <c r="D424" s="5" t="s">
        <v>1239</v>
      </c>
      <c r="E424" s="8" t="s">
        <v>134</v>
      </c>
      <c r="F424" s="17">
        <f>Actions!M11</f>
        <v>0</v>
      </c>
      <c r="G424" s="8"/>
      <c r="H424" s="5" t="s">
        <v>1217</v>
      </c>
      <c r="I424" s="5" t="s">
        <v>1529</v>
      </c>
      <c r="J424" s="29" t="b">
        <v>1</v>
      </c>
      <c r="K424" s="29" t="b">
        <v>1</v>
      </c>
      <c r="L424" s="17" t="str">
        <f>Actions!BE11</f>
        <v>OK</v>
      </c>
      <c r="M424" s="11" t="s">
        <v>1240</v>
      </c>
    </row>
    <row r="425" spans="1:13" ht="36" customHeight="1">
      <c r="A425" s="45">
        <v>420</v>
      </c>
      <c r="B425" s="5" t="s">
        <v>1215</v>
      </c>
      <c r="C425" s="5" t="s">
        <v>520</v>
      </c>
      <c r="D425" s="5" t="s">
        <v>1241</v>
      </c>
      <c r="E425" s="8" t="s">
        <v>134</v>
      </c>
      <c r="F425" s="17">
        <f>Actions!N11</f>
        <v>0</v>
      </c>
      <c r="G425" s="8"/>
      <c r="H425" s="5" t="s">
        <v>1217</v>
      </c>
      <c r="I425" s="5" t="s">
        <v>1530</v>
      </c>
      <c r="J425" s="29" t="b">
        <v>1</v>
      </c>
      <c r="K425" s="29" t="b">
        <v>1</v>
      </c>
      <c r="L425" s="17" t="str">
        <f>Actions!BE11</f>
        <v>OK</v>
      </c>
      <c r="M425" s="11" t="s">
        <v>1242</v>
      </c>
    </row>
    <row r="426" spans="1:13" ht="36" customHeight="1">
      <c r="A426" s="45">
        <v>421</v>
      </c>
      <c r="B426" s="5" t="s">
        <v>1215</v>
      </c>
      <c r="C426" s="5" t="s">
        <v>520</v>
      </c>
      <c r="D426" s="5" t="s">
        <v>1243</v>
      </c>
      <c r="E426" s="8" t="s">
        <v>134</v>
      </c>
      <c r="F426" s="17">
        <f>Actions!O11</f>
        <v>0</v>
      </c>
      <c r="G426" s="8"/>
      <c r="H426" s="5" t="s">
        <v>1217</v>
      </c>
      <c r="I426" s="5" t="s">
        <v>1531</v>
      </c>
      <c r="J426" s="29" t="b">
        <v>1</v>
      </c>
      <c r="K426" s="29" t="b">
        <v>1</v>
      </c>
      <c r="L426" s="17" t="str">
        <f>Actions!BE11</f>
        <v>OK</v>
      </c>
      <c r="M426" s="11" t="s">
        <v>1244</v>
      </c>
    </row>
    <row r="427" spans="1:13" ht="36" customHeight="1">
      <c r="A427" s="45">
        <v>422</v>
      </c>
      <c r="B427" s="5" t="s">
        <v>1215</v>
      </c>
      <c r="C427" s="5" t="s">
        <v>520</v>
      </c>
      <c r="D427" s="5" t="s">
        <v>1245</v>
      </c>
      <c r="E427" s="8" t="s">
        <v>134</v>
      </c>
      <c r="F427" s="17">
        <f>Actions!P11</f>
        <v>0</v>
      </c>
      <c r="G427" s="8"/>
      <c r="H427" s="5" t="s">
        <v>1217</v>
      </c>
      <c r="I427" s="5" t="s">
        <v>1532</v>
      </c>
      <c r="J427" s="29" t="b">
        <v>1</v>
      </c>
      <c r="K427" s="29" t="b">
        <v>1</v>
      </c>
      <c r="L427" s="17" t="str">
        <f>Actions!BE11</f>
        <v>OK</v>
      </c>
      <c r="M427" s="11" t="s">
        <v>1246</v>
      </c>
    </row>
    <row r="428" spans="1:13" ht="36" customHeight="1">
      <c r="A428" s="45">
        <v>423</v>
      </c>
      <c r="B428" s="5" t="s">
        <v>1215</v>
      </c>
      <c r="C428" s="5" t="s">
        <v>520</v>
      </c>
      <c r="D428" s="5" t="s">
        <v>1247</v>
      </c>
      <c r="E428" s="8" t="s">
        <v>134</v>
      </c>
      <c r="F428" s="17">
        <f>Actions!Q11</f>
        <v>0</v>
      </c>
      <c r="G428" s="8"/>
      <c r="H428" s="5" t="s">
        <v>1217</v>
      </c>
      <c r="I428" s="5" t="s">
        <v>1533</v>
      </c>
      <c r="J428" s="29" t="b">
        <v>1</v>
      </c>
      <c r="K428" s="29" t="b">
        <v>1</v>
      </c>
      <c r="L428" s="17" t="str">
        <f>Actions!BE11</f>
        <v>OK</v>
      </c>
      <c r="M428" s="11" t="s">
        <v>1248</v>
      </c>
    </row>
    <row r="429" spans="1:13" ht="36" customHeight="1">
      <c r="A429" s="45">
        <v>424</v>
      </c>
      <c r="B429" s="5" t="s">
        <v>1215</v>
      </c>
      <c r="C429" s="5" t="s">
        <v>520</v>
      </c>
      <c r="D429" s="5" t="s">
        <v>1249</v>
      </c>
      <c r="E429" s="8" t="s">
        <v>134</v>
      </c>
      <c r="F429" s="17">
        <f>Actions!R11</f>
        <v>3</v>
      </c>
      <c r="G429" s="8"/>
      <c r="H429" s="5" t="s">
        <v>1217</v>
      </c>
      <c r="I429" s="5" t="s">
        <v>1534</v>
      </c>
      <c r="J429" s="29" t="b">
        <v>1</v>
      </c>
      <c r="K429" s="29" t="b">
        <v>1</v>
      </c>
      <c r="L429" s="17" t="str">
        <f>Actions!BE11</f>
        <v>OK</v>
      </c>
      <c r="M429" s="11" t="s">
        <v>1250</v>
      </c>
    </row>
    <row r="430" spans="1:13" ht="36" customHeight="1">
      <c r="A430" s="45">
        <v>425</v>
      </c>
      <c r="B430" s="5" t="s">
        <v>1215</v>
      </c>
      <c r="C430" s="5" t="s">
        <v>520</v>
      </c>
      <c r="D430" s="5" t="s">
        <v>1251</v>
      </c>
      <c r="E430" s="8" t="s">
        <v>134</v>
      </c>
      <c r="F430" s="17">
        <f>Actions!S11</f>
        <v>2</v>
      </c>
      <c r="G430" s="8"/>
      <c r="H430" s="5" t="s">
        <v>1217</v>
      </c>
      <c r="I430" s="5" t="s">
        <v>1535</v>
      </c>
      <c r="J430" s="29" t="b">
        <v>1</v>
      </c>
      <c r="K430" s="29" t="b">
        <v>1</v>
      </c>
      <c r="L430" s="17" t="str">
        <f>Actions!BE11</f>
        <v>OK</v>
      </c>
      <c r="M430" s="11" t="s">
        <v>1252</v>
      </c>
    </row>
    <row r="431" spans="1:13" ht="36" customHeight="1">
      <c r="A431" s="45">
        <v>426</v>
      </c>
      <c r="B431" s="5" t="s">
        <v>1215</v>
      </c>
      <c r="C431" s="5" t="s">
        <v>520</v>
      </c>
      <c r="D431" s="5" t="s">
        <v>1253</v>
      </c>
      <c r="E431" s="8" t="s">
        <v>134</v>
      </c>
      <c r="F431" s="17">
        <f>Actions!T11</f>
        <v>5</v>
      </c>
      <c r="G431" s="8"/>
      <c r="H431" s="5" t="s">
        <v>1217</v>
      </c>
      <c r="I431" s="5" t="s">
        <v>1536</v>
      </c>
      <c r="J431" s="29" t="b">
        <v>1</v>
      </c>
      <c r="K431" s="29" t="b">
        <v>1</v>
      </c>
      <c r="L431" s="17" t="str">
        <f>Actions!BE11</f>
        <v>OK</v>
      </c>
      <c r="M431" s="11" t="s">
        <v>1254</v>
      </c>
    </row>
    <row r="432" spans="1:13" ht="36" customHeight="1">
      <c r="A432" s="45">
        <v>427</v>
      </c>
      <c r="B432" s="5" t="s">
        <v>1215</v>
      </c>
      <c r="C432" s="5" t="s">
        <v>520</v>
      </c>
      <c r="D432" s="5" t="s">
        <v>1255</v>
      </c>
      <c r="E432" s="8" t="s">
        <v>134</v>
      </c>
      <c r="F432" s="17">
        <f>Actions!U11</f>
        <v>10</v>
      </c>
      <c r="G432" s="8"/>
      <c r="H432" s="5" t="s">
        <v>1217</v>
      </c>
      <c r="I432" s="5" t="s">
        <v>1537</v>
      </c>
      <c r="J432" s="29" t="b">
        <v>1</v>
      </c>
      <c r="K432" s="29" t="b">
        <v>1</v>
      </c>
      <c r="L432" s="17" t="str">
        <f>Actions!BE11</f>
        <v>OK</v>
      </c>
      <c r="M432" s="11" t="s">
        <v>1256</v>
      </c>
    </row>
    <row r="433" spans="1:13" ht="36" customHeight="1">
      <c r="A433" s="45">
        <v>428</v>
      </c>
      <c r="B433" s="5" t="s">
        <v>1215</v>
      </c>
      <c r="C433" s="5" t="s">
        <v>520</v>
      </c>
      <c r="D433" s="5" t="s">
        <v>1257</v>
      </c>
      <c r="E433" s="8" t="s">
        <v>118</v>
      </c>
      <c r="F433" s="17">
        <f>Actions!V11</f>
        <v>0</v>
      </c>
      <c r="G433" s="8"/>
      <c r="H433" s="5" t="s">
        <v>1217</v>
      </c>
      <c r="I433" s="5" t="s">
        <v>1538</v>
      </c>
      <c r="J433" s="29" t="b">
        <v>1</v>
      </c>
      <c r="K433" s="29" t="b">
        <v>1</v>
      </c>
      <c r="L433" s="17" t="str">
        <f>Actions!BE11</f>
        <v>OK</v>
      </c>
      <c r="M433" s="11" t="s">
        <v>1258</v>
      </c>
    </row>
    <row r="434" spans="1:13" ht="36" customHeight="1">
      <c r="A434" s="45">
        <v>429</v>
      </c>
      <c r="B434" s="5" t="s">
        <v>1215</v>
      </c>
      <c r="C434" s="5" t="s">
        <v>520</v>
      </c>
      <c r="D434" s="5" t="s">
        <v>1259</v>
      </c>
      <c r="E434" s="8" t="s">
        <v>134</v>
      </c>
      <c r="F434" s="17">
        <f>Actions!W11</f>
        <v>0</v>
      </c>
      <c r="G434" s="8"/>
      <c r="H434" s="5" t="s">
        <v>1217</v>
      </c>
      <c r="I434" s="5" t="s">
        <v>1539</v>
      </c>
      <c r="J434" s="29" t="b">
        <v>1</v>
      </c>
      <c r="K434" s="29" t="b">
        <v>1</v>
      </c>
      <c r="L434" s="17" t="str">
        <f>Actions!BE11</f>
        <v>OK</v>
      </c>
      <c r="M434" s="11" t="s">
        <v>1261</v>
      </c>
    </row>
    <row r="435" spans="1:13" ht="36" customHeight="1">
      <c r="A435" s="45">
        <v>430</v>
      </c>
      <c r="B435" s="5" t="s">
        <v>1215</v>
      </c>
      <c r="C435" s="5" t="s">
        <v>520</v>
      </c>
      <c r="D435" s="5" t="s">
        <v>1262</v>
      </c>
      <c r="E435" s="8" t="s">
        <v>134</v>
      </c>
      <c r="F435" s="17">
        <f>Actions!X11</f>
        <v>6</v>
      </c>
      <c r="G435" s="8"/>
      <c r="H435" s="5" t="s">
        <v>1217</v>
      </c>
      <c r="I435" s="5" t="s">
        <v>1540</v>
      </c>
      <c r="J435" s="29" t="b">
        <v>1</v>
      </c>
      <c r="K435" s="29" t="b">
        <v>1</v>
      </c>
      <c r="L435" s="17" t="str">
        <f>Actions!BE11</f>
        <v>OK</v>
      </c>
      <c r="M435" s="11" t="s">
        <v>1264</v>
      </c>
    </row>
    <row r="436" spans="1:13" ht="36" customHeight="1">
      <c r="A436" s="45">
        <v>431</v>
      </c>
      <c r="B436" s="5" t="s">
        <v>1215</v>
      </c>
      <c r="C436" s="5" t="s">
        <v>520</v>
      </c>
      <c r="D436" s="5" t="s">
        <v>1265</v>
      </c>
      <c r="E436" s="8" t="s">
        <v>134</v>
      </c>
      <c r="F436" s="17">
        <f>Actions!Y11</f>
        <v>4</v>
      </c>
      <c r="G436" s="8"/>
      <c r="H436" s="5" t="s">
        <v>1217</v>
      </c>
      <c r="I436" s="5" t="s">
        <v>1541</v>
      </c>
      <c r="J436" s="29" t="b">
        <v>1</v>
      </c>
      <c r="K436" s="29" t="b">
        <v>1</v>
      </c>
      <c r="L436" s="17" t="str">
        <f>Actions!BE11</f>
        <v>OK</v>
      </c>
      <c r="M436" s="11" t="s">
        <v>1267</v>
      </c>
    </row>
    <row r="437" spans="1:13" ht="36" customHeight="1">
      <c r="A437" s="45">
        <v>432</v>
      </c>
      <c r="B437" s="5" t="s">
        <v>1215</v>
      </c>
      <c r="C437" s="5" t="s">
        <v>520</v>
      </c>
      <c r="D437" s="5" t="s">
        <v>1268</v>
      </c>
      <c r="E437" s="8" t="s">
        <v>134</v>
      </c>
      <c r="F437" s="17">
        <f>Actions!Z11</f>
        <v>9</v>
      </c>
      <c r="G437" s="8"/>
      <c r="H437" s="5" t="s">
        <v>1217</v>
      </c>
      <c r="I437" s="5" t="s">
        <v>1542</v>
      </c>
      <c r="J437" s="29" t="b">
        <v>1</v>
      </c>
      <c r="K437" s="29" t="b">
        <v>1</v>
      </c>
      <c r="L437" s="17" t="str">
        <f>Actions!BE11</f>
        <v>OK</v>
      </c>
      <c r="M437" s="11" t="s">
        <v>1270</v>
      </c>
    </row>
    <row r="438" spans="1:13" ht="36" customHeight="1">
      <c r="A438" s="45">
        <v>433</v>
      </c>
      <c r="B438" s="5" t="s">
        <v>1215</v>
      </c>
      <c r="C438" s="5" t="s">
        <v>520</v>
      </c>
      <c r="D438" s="5" t="s">
        <v>1271</v>
      </c>
      <c r="E438" s="8" t="s">
        <v>134</v>
      </c>
      <c r="F438" s="17">
        <f>Actions!AA11</f>
        <v>20</v>
      </c>
      <c r="G438" s="8"/>
      <c r="H438" s="5" t="s">
        <v>1217</v>
      </c>
      <c r="I438" s="5" t="s">
        <v>1543</v>
      </c>
      <c r="J438" s="29" t="b">
        <v>1</v>
      </c>
      <c r="K438" s="29" t="b">
        <v>1</v>
      </c>
      <c r="L438" s="17" t="str">
        <f>Actions!BE11</f>
        <v>OK</v>
      </c>
      <c r="M438" s="11" t="s">
        <v>1273</v>
      </c>
    </row>
    <row r="439" spans="1:13" ht="36" customHeight="1">
      <c r="A439" s="45">
        <v>434</v>
      </c>
      <c r="B439" s="5" t="s">
        <v>1215</v>
      </c>
      <c r="C439" s="5" t="s">
        <v>520</v>
      </c>
      <c r="D439" s="5" t="s">
        <v>1274</v>
      </c>
      <c r="E439" s="8" t="s">
        <v>134</v>
      </c>
      <c r="F439" s="17">
        <f>Actions!AB11</f>
        <v>30</v>
      </c>
      <c r="G439" s="8"/>
      <c r="H439" s="5" t="s">
        <v>1217</v>
      </c>
      <c r="I439" s="5" t="s">
        <v>1544</v>
      </c>
      <c r="J439" s="29" t="b">
        <v>1</v>
      </c>
      <c r="K439" s="29" t="b">
        <v>1</v>
      </c>
      <c r="L439" s="17" t="str">
        <f>Actions!BE11</f>
        <v>OK</v>
      </c>
      <c r="M439" s="11" t="s">
        <v>1276</v>
      </c>
    </row>
    <row r="440" spans="1:13" ht="36" customHeight="1">
      <c r="A440" s="45">
        <v>435</v>
      </c>
      <c r="B440" s="5" t="s">
        <v>1215</v>
      </c>
      <c r="C440" s="5" t="s">
        <v>520</v>
      </c>
      <c r="D440" s="5" t="s">
        <v>1277</v>
      </c>
      <c r="E440" s="8" t="s">
        <v>134</v>
      </c>
      <c r="F440" s="17">
        <f>Actions!AC11</f>
        <v>0</v>
      </c>
      <c r="G440" s="8"/>
      <c r="H440" s="5" t="s">
        <v>1217</v>
      </c>
      <c r="I440" s="5" t="s">
        <v>1545</v>
      </c>
      <c r="J440" s="29" t="b">
        <v>1</v>
      </c>
      <c r="K440" s="29" t="b">
        <v>1</v>
      </c>
      <c r="L440" s="17" t="str">
        <f>Actions!BE11</f>
        <v>OK</v>
      </c>
      <c r="M440" s="11" t="s">
        <v>1279</v>
      </c>
    </row>
    <row r="441" spans="1:13" ht="36" customHeight="1">
      <c r="A441" s="45">
        <v>436</v>
      </c>
      <c r="B441" s="5" t="s">
        <v>1215</v>
      </c>
      <c r="C441" s="5" t="s">
        <v>520</v>
      </c>
      <c r="D441" s="5" t="s">
        <v>1280</v>
      </c>
      <c r="E441" s="8" t="s">
        <v>134</v>
      </c>
      <c r="F441" s="17">
        <f>Actions!AD11</f>
        <v>0</v>
      </c>
      <c r="G441" s="8"/>
      <c r="H441" s="5" t="s">
        <v>1217</v>
      </c>
      <c r="I441" s="5" t="s">
        <v>1546</v>
      </c>
      <c r="J441" s="29" t="b">
        <v>1</v>
      </c>
      <c r="K441" s="29" t="b">
        <v>1</v>
      </c>
      <c r="L441" s="17" t="str">
        <f>Actions!BE11</f>
        <v>OK</v>
      </c>
      <c r="M441" s="11" t="s">
        <v>1282</v>
      </c>
    </row>
    <row r="442" spans="1:13" ht="36" customHeight="1">
      <c r="A442" s="45">
        <v>437</v>
      </c>
      <c r="B442" s="5" t="s">
        <v>1215</v>
      </c>
      <c r="C442" s="5" t="s">
        <v>520</v>
      </c>
      <c r="D442" s="5" t="s">
        <v>1283</v>
      </c>
      <c r="E442" s="8" t="s">
        <v>134</v>
      </c>
      <c r="F442" s="17">
        <f>Actions!AE11</f>
        <v>70</v>
      </c>
      <c r="G442" s="8"/>
      <c r="H442" s="5" t="s">
        <v>1217</v>
      </c>
      <c r="I442" s="5" t="s">
        <v>1547</v>
      </c>
      <c r="J442" s="29" t="b">
        <v>1</v>
      </c>
      <c r="K442" s="29" t="b">
        <v>1</v>
      </c>
      <c r="L442" s="17" t="str">
        <f>Actions!BE11</f>
        <v>OK</v>
      </c>
      <c r="M442" s="11" t="s">
        <v>1285</v>
      </c>
    </row>
    <row r="443" spans="1:13" ht="36" customHeight="1">
      <c r="A443" s="45">
        <v>438</v>
      </c>
      <c r="B443" s="5" t="s">
        <v>1215</v>
      </c>
      <c r="C443" s="5" t="s">
        <v>520</v>
      </c>
      <c r="D443" s="5" t="s">
        <v>1286</v>
      </c>
      <c r="E443" s="8" t="s">
        <v>118</v>
      </c>
      <c r="F443" s="17" t="str">
        <f>Actions!AF11</f>
        <v>Armored</v>
      </c>
      <c r="G443" s="8"/>
      <c r="H443" s="5" t="s">
        <v>1217</v>
      </c>
      <c r="I443" s="5" t="s">
        <v>1548</v>
      </c>
      <c r="J443" s="29" t="b">
        <v>1</v>
      </c>
      <c r="K443" s="29" t="b">
        <v>1</v>
      </c>
      <c r="L443" s="17" t="str">
        <f>Actions!BE11</f>
        <v>OK</v>
      </c>
      <c r="M443" s="11" t="s">
        <v>1288</v>
      </c>
    </row>
    <row r="444" spans="1:13" ht="36" customHeight="1">
      <c r="A444" s="45">
        <v>439</v>
      </c>
      <c r="B444" s="5" t="s">
        <v>1215</v>
      </c>
      <c r="C444" s="5" t="s">
        <v>520</v>
      </c>
      <c r="D444" s="5" t="s">
        <v>1289</v>
      </c>
      <c r="E444" s="8" t="s">
        <v>1290</v>
      </c>
      <c r="F444" s="17" t="b">
        <f>Actions!AG11</f>
        <v>0</v>
      </c>
      <c r="G444" s="8"/>
      <c r="H444" s="5" t="s">
        <v>1217</v>
      </c>
      <c r="I444" s="5" t="s">
        <v>1549</v>
      </c>
      <c r="J444" s="29" t="b">
        <v>1</v>
      </c>
      <c r="K444" s="29" t="b">
        <v>1</v>
      </c>
      <c r="L444" s="17" t="str">
        <f>Actions!BE11</f>
        <v>OK</v>
      </c>
      <c r="M444" s="11" t="s">
        <v>1292</v>
      </c>
    </row>
    <row r="445" spans="1:13" ht="36" customHeight="1">
      <c r="A445" s="45">
        <v>440</v>
      </c>
      <c r="B445" s="5" t="s">
        <v>1215</v>
      </c>
      <c r="C445" s="5" t="s">
        <v>520</v>
      </c>
      <c r="D445" s="5" t="s">
        <v>1293</v>
      </c>
      <c r="E445" s="8" t="s">
        <v>1290</v>
      </c>
      <c r="F445" s="17" t="b">
        <f>Actions!AH11</f>
        <v>0</v>
      </c>
      <c r="G445" s="8"/>
      <c r="H445" s="5" t="s">
        <v>1217</v>
      </c>
      <c r="I445" s="5" t="s">
        <v>1550</v>
      </c>
      <c r="J445" s="29" t="b">
        <v>1</v>
      </c>
      <c r="K445" s="29" t="b">
        <v>1</v>
      </c>
      <c r="L445" s="17" t="str">
        <f>Actions!BE11</f>
        <v>OK</v>
      </c>
      <c r="M445" s="11" t="s">
        <v>1295</v>
      </c>
    </row>
    <row r="446" spans="1:13" ht="36" customHeight="1">
      <c r="A446" s="45">
        <v>441</v>
      </c>
      <c r="B446" s="5" t="s">
        <v>1215</v>
      </c>
      <c r="C446" s="5" t="s">
        <v>520</v>
      </c>
      <c r="D446" s="5" t="s">
        <v>1296</v>
      </c>
      <c r="E446" s="8" t="s">
        <v>1290</v>
      </c>
      <c r="F446" s="17" t="b">
        <f>Actions!AI11</f>
        <v>0</v>
      </c>
      <c r="G446" s="8"/>
      <c r="H446" s="5" t="s">
        <v>1217</v>
      </c>
      <c r="I446" s="5" t="s">
        <v>1551</v>
      </c>
      <c r="J446" s="29" t="b">
        <v>1</v>
      </c>
      <c r="K446" s="29" t="b">
        <v>1</v>
      </c>
      <c r="L446" s="17" t="str">
        <f>Actions!BE11</f>
        <v>OK</v>
      </c>
      <c r="M446" s="11" t="s">
        <v>1298</v>
      </c>
    </row>
    <row r="447" spans="1:13" ht="36" customHeight="1">
      <c r="A447" s="45">
        <v>442</v>
      </c>
      <c r="B447" s="5" t="s">
        <v>1215</v>
      </c>
      <c r="C447" s="5" t="s">
        <v>520</v>
      </c>
      <c r="D447" s="5" t="s">
        <v>1299</v>
      </c>
      <c r="E447" s="8" t="s">
        <v>1290</v>
      </c>
      <c r="F447" s="17" t="b">
        <f>Actions!AJ11</f>
        <v>0</v>
      </c>
      <c r="G447" s="8"/>
      <c r="H447" s="5" t="s">
        <v>1217</v>
      </c>
      <c r="I447" s="5" t="s">
        <v>1552</v>
      </c>
      <c r="J447" s="29" t="b">
        <v>1</v>
      </c>
      <c r="K447" s="29" t="b">
        <v>1</v>
      </c>
      <c r="L447" s="17" t="str">
        <f>Actions!BE11</f>
        <v>OK</v>
      </c>
      <c r="M447" s="11" t="s">
        <v>1301</v>
      </c>
    </row>
    <row r="448" spans="1:13" ht="36" customHeight="1">
      <c r="A448" s="45">
        <v>443</v>
      </c>
      <c r="B448" s="5" t="s">
        <v>1215</v>
      </c>
      <c r="C448" s="5" t="s">
        <v>520</v>
      </c>
      <c r="D448" s="5" t="s">
        <v>1302</v>
      </c>
      <c r="E448" s="8" t="s">
        <v>1290</v>
      </c>
      <c r="F448" s="17" t="b">
        <f>Actions!AK11</f>
        <v>1</v>
      </c>
      <c r="G448" s="8"/>
      <c r="H448" s="5" t="s">
        <v>1217</v>
      </c>
      <c r="I448" s="5" t="s">
        <v>1553</v>
      </c>
      <c r="J448" s="29" t="b">
        <v>1</v>
      </c>
      <c r="K448" s="29" t="b">
        <v>1</v>
      </c>
      <c r="L448" s="17" t="str">
        <f>Actions!BE11</f>
        <v>OK</v>
      </c>
      <c r="M448" s="11" t="s">
        <v>1304</v>
      </c>
    </row>
    <row r="449" spans="1:13" ht="36" customHeight="1">
      <c r="A449" s="45">
        <v>444</v>
      </c>
      <c r="B449" s="5" t="s">
        <v>1215</v>
      </c>
      <c r="C449" s="5" t="s">
        <v>520</v>
      </c>
      <c r="D449" s="5" t="s">
        <v>1305</v>
      </c>
      <c r="E449" s="8" t="s">
        <v>134</v>
      </c>
      <c r="F449" s="17">
        <f>Actions!AL11</f>
        <v>550</v>
      </c>
      <c r="G449" s="8"/>
      <c r="H449" s="5" t="s">
        <v>1217</v>
      </c>
      <c r="I449" s="5" t="s">
        <v>1554</v>
      </c>
      <c r="J449" s="29" t="b">
        <v>1</v>
      </c>
      <c r="K449" s="29" t="b">
        <v>1</v>
      </c>
      <c r="L449" s="17" t="str">
        <f>Actions!BE11</f>
        <v>OK</v>
      </c>
      <c r="M449" s="11" t="s">
        <v>1307</v>
      </c>
    </row>
    <row r="450" spans="1:13" ht="36" customHeight="1">
      <c r="A450" s="45">
        <v>445</v>
      </c>
      <c r="B450" s="5" t="s">
        <v>1215</v>
      </c>
      <c r="C450" s="5" t="s">
        <v>520</v>
      </c>
      <c r="D450" s="5" t="s">
        <v>1308</v>
      </c>
      <c r="E450" s="8" t="s">
        <v>134</v>
      </c>
      <c r="F450" s="17">
        <f>Actions!AM11</f>
        <v>500</v>
      </c>
      <c r="G450" s="8"/>
      <c r="H450" s="5" t="s">
        <v>1217</v>
      </c>
      <c r="I450" s="5" t="s">
        <v>1555</v>
      </c>
      <c r="J450" s="29" t="b">
        <v>1</v>
      </c>
      <c r="K450" s="29" t="b">
        <v>1</v>
      </c>
      <c r="L450" s="17" t="str">
        <f>Actions!BE11</f>
        <v>OK</v>
      </c>
      <c r="M450" s="11" t="s">
        <v>1310</v>
      </c>
    </row>
    <row r="451" spans="1:13" ht="36" customHeight="1">
      <c r="A451" s="45">
        <v>446</v>
      </c>
      <c r="B451" s="5" t="s">
        <v>1215</v>
      </c>
      <c r="C451" s="5" t="s">
        <v>520</v>
      </c>
      <c r="D451" s="5" t="s">
        <v>1311</v>
      </c>
      <c r="E451" s="8" t="s">
        <v>134</v>
      </c>
      <c r="F451" s="17">
        <f>Actions!AN11</f>
        <v>0</v>
      </c>
      <c r="G451" s="8"/>
      <c r="H451" s="5" t="s">
        <v>1217</v>
      </c>
      <c r="I451" s="5" t="s">
        <v>1556</v>
      </c>
      <c r="J451" s="29" t="b">
        <v>1</v>
      </c>
      <c r="K451" s="29" t="b">
        <v>1</v>
      </c>
      <c r="L451" s="17" t="str">
        <f>Actions!BE11</f>
        <v>OK</v>
      </c>
      <c r="M451" s="11" t="s">
        <v>1313</v>
      </c>
    </row>
    <row r="452" spans="1:13" ht="36" customHeight="1">
      <c r="A452" s="45">
        <v>447</v>
      </c>
      <c r="B452" s="5" t="s">
        <v>1215</v>
      </c>
      <c r="C452" s="5" t="s">
        <v>520</v>
      </c>
      <c r="D452" s="5" t="s">
        <v>1314</v>
      </c>
      <c r="E452" s="8" t="s">
        <v>118</v>
      </c>
      <c r="F452" s="17" t="str">
        <f>Actions!AO11</f>
        <v>Approach</v>
      </c>
      <c r="G452" s="8"/>
      <c r="H452" s="5" t="s">
        <v>1217</v>
      </c>
      <c r="I452" s="5" t="s">
        <v>1557</v>
      </c>
      <c r="J452" s="29" t="b">
        <v>1</v>
      </c>
      <c r="K452" s="29" t="b">
        <v>1</v>
      </c>
      <c r="L452" s="17" t="str">
        <f>Actions!BE11</f>
        <v>OK</v>
      </c>
      <c r="M452" s="11" t="s">
        <v>1316</v>
      </c>
    </row>
    <row r="453" spans="1:13" ht="36" customHeight="1">
      <c r="A453" s="45">
        <v>448</v>
      </c>
      <c r="B453" s="5" t="s">
        <v>1215</v>
      </c>
      <c r="C453" s="5" t="s">
        <v>520</v>
      </c>
      <c r="D453" s="5" t="s">
        <v>1317</v>
      </c>
      <c r="E453" s="8" t="s">
        <v>134</v>
      </c>
      <c r="F453" s="17">
        <f>Actions!AP11</f>
        <v>700</v>
      </c>
      <c r="G453" s="8"/>
      <c r="H453" s="5" t="s">
        <v>1217</v>
      </c>
      <c r="I453" s="5" t="s">
        <v>1558</v>
      </c>
      <c r="J453" s="29" t="b">
        <v>1</v>
      </c>
      <c r="K453" s="29" t="b">
        <v>1</v>
      </c>
      <c r="L453" s="17" t="str">
        <f>Actions!BE11</f>
        <v>OK</v>
      </c>
      <c r="M453" s="11" t="s">
        <v>1319</v>
      </c>
    </row>
    <row r="454" spans="1:13" ht="36" customHeight="1">
      <c r="A454" s="45">
        <v>449</v>
      </c>
      <c r="B454" s="5" t="s">
        <v>1215</v>
      </c>
      <c r="C454" s="5" t="s">
        <v>520</v>
      </c>
      <c r="D454" s="5" t="s">
        <v>1320</v>
      </c>
      <c r="E454" s="8" t="s">
        <v>134</v>
      </c>
      <c r="F454" s="17">
        <f>Actions!AQ11</f>
        <v>0</v>
      </c>
      <c r="G454" s="8"/>
      <c r="H454" s="5" t="s">
        <v>1217</v>
      </c>
      <c r="I454" s="5" t="s">
        <v>1559</v>
      </c>
      <c r="J454" s="29" t="b">
        <v>1</v>
      </c>
      <c r="K454" s="29" t="b">
        <v>1</v>
      </c>
      <c r="L454" s="17" t="str">
        <f>Actions!BE11</f>
        <v>OK</v>
      </c>
      <c r="M454" s="11" t="s">
        <v>1322</v>
      </c>
    </row>
    <row r="455" spans="1:13" ht="36" customHeight="1">
      <c r="A455" s="45">
        <v>450</v>
      </c>
      <c r="B455" s="5" t="s">
        <v>1215</v>
      </c>
      <c r="C455" s="5" t="s">
        <v>520</v>
      </c>
      <c r="D455" s="5" t="s">
        <v>1323</v>
      </c>
      <c r="E455" s="8" t="s">
        <v>134</v>
      </c>
      <c r="F455" s="17">
        <f>Actions!AR11</f>
        <v>0</v>
      </c>
      <c r="G455" s="8"/>
      <c r="H455" s="5" t="s">
        <v>1217</v>
      </c>
      <c r="I455" s="5" t="s">
        <v>1560</v>
      </c>
      <c r="J455" s="29" t="b">
        <v>1</v>
      </c>
      <c r="K455" s="29" t="b">
        <v>1</v>
      </c>
      <c r="L455" s="17" t="str">
        <f>Actions!BE11</f>
        <v>OK</v>
      </c>
      <c r="M455" s="11" t="s">
        <v>1325</v>
      </c>
    </row>
    <row r="456" spans="1:13" ht="36" customHeight="1">
      <c r="A456" s="45">
        <v>451</v>
      </c>
      <c r="B456" s="5" t="s">
        <v>1215</v>
      </c>
      <c r="C456" s="5" t="s">
        <v>520</v>
      </c>
      <c r="D456" s="5" t="s">
        <v>1326</v>
      </c>
      <c r="E456" s="8" t="s">
        <v>134</v>
      </c>
      <c r="F456" s="17">
        <f>Actions!AS11</f>
        <v>0</v>
      </c>
      <c r="G456" s="8"/>
      <c r="H456" s="5" t="s">
        <v>1217</v>
      </c>
      <c r="I456" s="5" t="s">
        <v>1561</v>
      </c>
      <c r="J456" s="29" t="b">
        <v>1</v>
      </c>
      <c r="K456" s="29" t="b">
        <v>1</v>
      </c>
      <c r="L456" s="17" t="str">
        <f>Actions!BE11</f>
        <v>OK</v>
      </c>
      <c r="M456" s="11" t="s">
        <v>1328</v>
      </c>
    </row>
    <row r="457" spans="1:13" ht="36" customHeight="1">
      <c r="A457" s="45">
        <v>452</v>
      </c>
      <c r="B457" s="5" t="s">
        <v>1215</v>
      </c>
      <c r="C457" s="5" t="s">
        <v>520</v>
      </c>
      <c r="D457" s="5" t="s">
        <v>1329</v>
      </c>
      <c r="E457" s="8" t="s">
        <v>134</v>
      </c>
      <c r="F457" s="17">
        <f>Actions!AT11</f>
        <v>0</v>
      </c>
      <c r="G457" s="8"/>
      <c r="H457" s="5" t="s">
        <v>1217</v>
      </c>
      <c r="I457" s="5" t="s">
        <v>1562</v>
      </c>
      <c r="J457" s="29" t="b">
        <v>1</v>
      </c>
      <c r="K457" s="29" t="b">
        <v>1</v>
      </c>
      <c r="L457" s="17" t="str">
        <f>Actions!BE11</f>
        <v>OK</v>
      </c>
      <c r="M457" s="11" t="s">
        <v>1331</v>
      </c>
    </row>
    <row r="458" spans="1:13" ht="36" customHeight="1">
      <c r="A458" s="45">
        <v>453</v>
      </c>
      <c r="B458" s="5" t="s">
        <v>1215</v>
      </c>
      <c r="C458" s="5" t="s">
        <v>520</v>
      </c>
      <c r="D458" s="5" t="s">
        <v>1332</v>
      </c>
      <c r="E458" s="8" t="s">
        <v>134</v>
      </c>
      <c r="F458" s="17">
        <f>Actions!AU11</f>
        <v>0</v>
      </c>
      <c r="G458" s="8"/>
      <c r="H458" s="5" t="s">
        <v>1217</v>
      </c>
      <c r="I458" s="5" t="s">
        <v>1563</v>
      </c>
      <c r="J458" s="29" t="b">
        <v>1</v>
      </c>
      <c r="K458" s="29" t="b">
        <v>1</v>
      </c>
      <c r="L458" s="17" t="str">
        <f>Actions!BE11</f>
        <v>OK</v>
      </c>
      <c r="M458" s="11" t="s">
        <v>1334</v>
      </c>
    </row>
    <row r="459" spans="1:13" ht="36" customHeight="1">
      <c r="A459" s="45">
        <v>454</v>
      </c>
      <c r="B459" s="5" t="s">
        <v>1215</v>
      </c>
      <c r="C459" s="5" t="s">
        <v>520</v>
      </c>
      <c r="D459" s="5" t="s">
        <v>1335</v>
      </c>
      <c r="E459" s="8" t="s">
        <v>134</v>
      </c>
      <c r="F459" s="17">
        <f>Actions!AV11</f>
        <v>0</v>
      </c>
      <c r="G459" s="8"/>
      <c r="H459" s="5" t="s">
        <v>1217</v>
      </c>
      <c r="I459" s="5" t="s">
        <v>1564</v>
      </c>
      <c r="J459" s="29" t="b">
        <v>1</v>
      </c>
      <c r="K459" s="29" t="b">
        <v>1</v>
      </c>
      <c r="L459" s="17" t="str">
        <f>Actions!BE11</f>
        <v>OK</v>
      </c>
      <c r="M459" s="11" t="s">
        <v>1337</v>
      </c>
    </row>
    <row r="460" spans="1:13" ht="36" customHeight="1">
      <c r="A460" s="45">
        <v>455</v>
      </c>
      <c r="B460" s="5" t="s">
        <v>1215</v>
      </c>
      <c r="C460" s="5" t="s">
        <v>520</v>
      </c>
      <c r="D460" s="5" t="s">
        <v>1338</v>
      </c>
      <c r="E460" s="8" t="s">
        <v>134</v>
      </c>
      <c r="F460" s="17">
        <f>Actions!AW11</f>
        <v>0</v>
      </c>
      <c r="G460" s="8"/>
      <c r="H460" s="5" t="s">
        <v>1217</v>
      </c>
      <c r="I460" s="5" t="s">
        <v>1565</v>
      </c>
      <c r="J460" s="29" t="b">
        <v>1</v>
      </c>
      <c r="K460" s="29" t="b">
        <v>1</v>
      </c>
      <c r="L460" s="17" t="str">
        <f>Actions!BE11</f>
        <v>OK</v>
      </c>
      <c r="M460" s="11" t="s">
        <v>1340</v>
      </c>
    </row>
    <row r="461" spans="1:13" ht="36" customHeight="1">
      <c r="A461" s="45">
        <v>456</v>
      </c>
      <c r="B461" s="5" t="s">
        <v>1215</v>
      </c>
      <c r="C461" s="5" t="s">
        <v>520</v>
      </c>
      <c r="D461" s="5" t="s">
        <v>1341</v>
      </c>
      <c r="E461" s="8" t="s">
        <v>134</v>
      </c>
      <c r="F461" s="17">
        <f>Actions!AX11</f>
        <v>0</v>
      </c>
      <c r="G461" s="8"/>
      <c r="H461" s="5" t="s">
        <v>1217</v>
      </c>
      <c r="I461" s="5" t="s">
        <v>1566</v>
      </c>
      <c r="J461" s="29" t="b">
        <v>1</v>
      </c>
      <c r="K461" s="29" t="b">
        <v>1</v>
      </c>
      <c r="L461" s="17" t="str">
        <f>Actions!BE11</f>
        <v>OK</v>
      </c>
      <c r="M461" s="11" t="s">
        <v>1343</v>
      </c>
    </row>
    <row r="462" spans="1:13" ht="36" customHeight="1">
      <c r="A462" s="45">
        <v>457</v>
      </c>
      <c r="B462" s="5" t="s">
        <v>1215</v>
      </c>
      <c r="C462" s="5" t="s">
        <v>520</v>
      </c>
      <c r="D462" s="5" t="s">
        <v>1344</v>
      </c>
      <c r="E462" s="8" t="s">
        <v>134</v>
      </c>
      <c r="F462" s="17">
        <f>Actions!AY11</f>
        <v>1</v>
      </c>
      <c r="G462" s="8"/>
      <c r="H462" s="5" t="s">
        <v>1217</v>
      </c>
      <c r="I462" s="5" t="s">
        <v>1567</v>
      </c>
      <c r="J462" s="29" t="b">
        <v>1</v>
      </c>
      <c r="K462" s="29" t="b">
        <v>1</v>
      </c>
      <c r="L462" s="17" t="str">
        <f>Actions!BE11</f>
        <v>OK</v>
      </c>
      <c r="M462" s="11" t="s">
        <v>1346</v>
      </c>
    </row>
    <row r="463" spans="1:13" ht="36" customHeight="1">
      <c r="A463" s="45">
        <v>458</v>
      </c>
      <c r="B463" s="5" t="s">
        <v>1215</v>
      </c>
      <c r="C463" s="5" t="s">
        <v>520</v>
      </c>
      <c r="D463" s="5" t="s">
        <v>1347</v>
      </c>
      <c r="E463" s="8" t="s">
        <v>134</v>
      </c>
      <c r="F463" s="17">
        <f>Actions!AZ11</f>
        <v>1000</v>
      </c>
      <c r="G463" s="8"/>
      <c r="H463" s="5" t="s">
        <v>1217</v>
      </c>
      <c r="I463" s="5" t="s">
        <v>1568</v>
      </c>
      <c r="J463" s="29" t="b">
        <v>1</v>
      </c>
      <c r="K463" s="29" t="b">
        <v>1</v>
      </c>
      <c r="L463" s="17" t="str">
        <f>Actions!BE11</f>
        <v>OK</v>
      </c>
      <c r="M463" s="11" t="s">
        <v>1349</v>
      </c>
    </row>
    <row r="464" spans="1:13" ht="36" customHeight="1">
      <c r="A464" s="45">
        <v>459</v>
      </c>
      <c r="B464" s="5" t="s">
        <v>1215</v>
      </c>
      <c r="C464" s="5" t="s">
        <v>520</v>
      </c>
      <c r="D464" s="5" t="s">
        <v>1350</v>
      </c>
      <c r="E464" s="8" t="s">
        <v>134</v>
      </c>
      <c r="F464" s="17">
        <f>Actions!BA11</f>
        <v>0</v>
      </c>
      <c r="G464" s="8"/>
      <c r="H464" s="5" t="s">
        <v>1217</v>
      </c>
      <c r="I464" s="5" t="s">
        <v>1569</v>
      </c>
      <c r="J464" s="29" t="b">
        <v>1</v>
      </c>
      <c r="K464" s="29" t="b">
        <v>1</v>
      </c>
      <c r="L464" s="17" t="str">
        <f>Actions!BE11</f>
        <v>OK</v>
      </c>
      <c r="M464" s="11" t="s">
        <v>1352</v>
      </c>
    </row>
    <row r="465" spans="1:13" ht="36" customHeight="1">
      <c r="A465" s="45">
        <v>460</v>
      </c>
      <c r="B465" s="5" t="s">
        <v>1215</v>
      </c>
      <c r="C465" s="5" t="s">
        <v>525</v>
      </c>
      <c r="D465" s="5" t="s">
        <v>1216</v>
      </c>
      <c r="E465" s="8" t="s">
        <v>118</v>
      </c>
      <c r="F465" s="17" t="str">
        <f>Actions!A12</f>
        <v>bear_body_check</v>
      </c>
      <c r="G465" s="8"/>
      <c r="H465" s="5" t="s">
        <v>1217</v>
      </c>
      <c r="I465" s="5" t="s">
        <v>1570</v>
      </c>
      <c r="J465" s="29" t="b">
        <v>1</v>
      </c>
      <c r="K465" s="29" t="b">
        <v>1</v>
      </c>
      <c r="L465" s="17" t="str">
        <f>Actions!BE12</f>
        <v>OK</v>
      </c>
      <c r="M465" s="11" t="s">
        <v>1218</v>
      </c>
    </row>
    <row r="466" spans="1:13" ht="36" customHeight="1">
      <c r="A466" s="45">
        <v>461</v>
      </c>
      <c r="B466" s="5" t="s">
        <v>1215</v>
      </c>
      <c r="C466" s="5" t="s">
        <v>525</v>
      </c>
      <c r="D466" s="5" t="s">
        <v>1113</v>
      </c>
      <c r="E466" s="8" t="s">
        <v>118</v>
      </c>
      <c r="F466" s="17" t="str">
        <f>Actions!B12</f>
        <v>bear</v>
      </c>
      <c r="G466" s="8"/>
      <c r="H466" s="5" t="s">
        <v>1217</v>
      </c>
      <c r="I466" s="5" t="s">
        <v>1571</v>
      </c>
      <c r="J466" s="29" t="b">
        <v>1</v>
      </c>
      <c r="K466" s="29" t="b">
        <v>1</v>
      </c>
      <c r="L466" s="17" t="str">
        <f>Actions!BE12</f>
        <v>OK</v>
      </c>
      <c r="M466" s="11" t="s">
        <v>1220</v>
      </c>
    </row>
    <row r="467" spans="1:13" ht="36" customHeight="1">
      <c r="A467" s="45">
        <v>462</v>
      </c>
      <c r="B467" s="5" t="s">
        <v>1215</v>
      </c>
      <c r="C467" s="5" t="s">
        <v>525</v>
      </c>
      <c r="D467" s="5" t="s">
        <v>1221</v>
      </c>
      <c r="E467" s="8" t="s">
        <v>118</v>
      </c>
      <c r="F467" s="17" t="str">
        <f>Actions!D12</f>
        <v>Basic</v>
      </c>
      <c r="G467" s="8"/>
      <c r="H467" s="5" t="s">
        <v>1217</v>
      </c>
      <c r="I467" s="5" t="s">
        <v>1034</v>
      </c>
      <c r="J467" s="29" t="b">
        <v>1</v>
      </c>
      <c r="K467" s="29" t="b">
        <v>1</v>
      </c>
      <c r="L467" s="17" t="str">
        <f>Actions!BE12</f>
        <v>OK</v>
      </c>
      <c r="M467" s="11" t="s">
        <v>1222</v>
      </c>
    </row>
    <row r="468" spans="1:13" ht="36" customHeight="1">
      <c r="A468" s="45">
        <v>463</v>
      </c>
      <c r="B468" s="5" t="s">
        <v>1215</v>
      </c>
      <c r="C468" s="5" t="s">
        <v>525</v>
      </c>
      <c r="D468" s="5" t="s">
        <v>1223</v>
      </c>
      <c r="E468" s="8" t="s">
        <v>118</v>
      </c>
      <c r="F468" s="17" t="str">
        <f>Actions!E12</f>
        <v>ApproachStrike</v>
      </c>
      <c r="G468" s="8"/>
      <c r="H468" s="5" t="s">
        <v>1217</v>
      </c>
      <c r="I468" s="5" t="s">
        <v>1572</v>
      </c>
      <c r="J468" s="29" t="b">
        <v>1</v>
      </c>
      <c r="K468" s="29" t="b">
        <v>1</v>
      </c>
      <c r="L468" s="17" t="str">
        <f>Actions!BE12</f>
        <v>OK</v>
      </c>
      <c r="M468" s="11" t="s">
        <v>1224</v>
      </c>
    </row>
    <row r="469" spans="1:13" ht="36" customHeight="1">
      <c r="A469" s="45">
        <v>464</v>
      </c>
      <c r="B469" s="5" t="s">
        <v>1215</v>
      </c>
      <c r="C469" s="5" t="s">
        <v>525</v>
      </c>
      <c r="D469" s="5" t="s">
        <v>1225</v>
      </c>
      <c r="E469" s="8" t="s">
        <v>118</v>
      </c>
      <c r="F469" s="17" t="str">
        <f>Actions!F12</f>
        <v>strike|approach|knockback|medium</v>
      </c>
      <c r="G469" s="8"/>
      <c r="H469" s="5" t="s">
        <v>1217</v>
      </c>
      <c r="I469" s="5" t="s">
        <v>1573</v>
      </c>
      <c r="J469" s="29" t="b">
        <v>1</v>
      </c>
      <c r="K469" s="29" t="b">
        <v>1</v>
      </c>
      <c r="L469" s="17" t="str">
        <f>Actions!BE12</f>
        <v>OK</v>
      </c>
      <c r="M469" s="11" t="s">
        <v>1226</v>
      </c>
    </row>
    <row r="470" spans="1:13" ht="36" customHeight="1">
      <c r="A470" s="45">
        <v>465</v>
      </c>
      <c r="B470" s="5" t="s">
        <v>1215</v>
      </c>
      <c r="C470" s="5" t="s">
        <v>525</v>
      </c>
      <c r="D470" s="5" t="s">
        <v>1227</v>
      </c>
      <c r="E470" s="8" t="s">
        <v>134</v>
      </c>
      <c r="F470" s="17">
        <f>Actions!G12</f>
        <v>700</v>
      </c>
      <c r="G470" s="8"/>
      <c r="H470" s="5" t="s">
        <v>1217</v>
      </c>
      <c r="I470" s="5" t="s">
        <v>1574</v>
      </c>
      <c r="J470" s="29" t="b">
        <v>1</v>
      </c>
      <c r="K470" s="29" t="b">
        <v>1</v>
      </c>
      <c r="L470" s="17" t="str">
        <f>Actions!BE12</f>
        <v>OK</v>
      </c>
      <c r="M470" s="11" t="s">
        <v>1228</v>
      </c>
    </row>
    <row r="471" spans="1:13" ht="36" customHeight="1">
      <c r="A471" s="45">
        <v>466</v>
      </c>
      <c r="B471" s="5" t="s">
        <v>1215</v>
      </c>
      <c r="C471" s="5" t="s">
        <v>525</v>
      </c>
      <c r="D471" s="5" t="s">
        <v>1229</v>
      </c>
      <c r="E471" s="8" t="s">
        <v>134</v>
      </c>
      <c r="F471" s="17">
        <f>Actions!H12</f>
        <v>900</v>
      </c>
      <c r="G471" s="8"/>
      <c r="H471" s="5" t="s">
        <v>1217</v>
      </c>
      <c r="I471" s="5" t="s">
        <v>1575</v>
      </c>
      <c r="J471" s="29" t="b">
        <v>1</v>
      </c>
      <c r="K471" s="29" t="b">
        <v>1</v>
      </c>
      <c r="L471" s="17" t="str">
        <f>Actions!BE12</f>
        <v>OK</v>
      </c>
      <c r="M471" s="11" t="s">
        <v>1230</v>
      </c>
    </row>
    <row r="472" spans="1:13" ht="36" customHeight="1">
      <c r="A472" s="45">
        <v>467</v>
      </c>
      <c r="B472" s="5" t="s">
        <v>1215</v>
      </c>
      <c r="C472" s="5" t="s">
        <v>525</v>
      </c>
      <c r="D472" s="5" t="s">
        <v>1231</v>
      </c>
      <c r="E472" s="8" t="s">
        <v>134</v>
      </c>
      <c r="F472" s="17">
        <f>Actions!I12</f>
        <v>2100</v>
      </c>
      <c r="G472" s="8"/>
      <c r="H472" s="5" t="s">
        <v>1217</v>
      </c>
      <c r="I472" s="5" t="s">
        <v>1576</v>
      </c>
      <c r="J472" s="29" t="b">
        <v>1</v>
      </c>
      <c r="K472" s="29" t="b">
        <v>1</v>
      </c>
      <c r="L472" s="17" t="str">
        <f>Actions!BE12</f>
        <v>OK</v>
      </c>
      <c r="M472" s="11" t="s">
        <v>1232</v>
      </c>
    </row>
    <row r="473" spans="1:13" ht="36" customHeight="1">
      <c r="A473" s="45">
        <v>468</v>
      </c>
      <c r="B473" s="5" t="s">
        <v>1215</v>
      </c>
      <c r="C473" s="5" t="s">
        <v>525</v>
      </c>
      <c r="D473" s="5" t="s">
        <v>1233</v>
      </c>
      <c r="E473" s="8" t="s">
        <v>134</v>
      </c>
      <c r="F473" s="17">
        <f>Actions!J12</f>
        <v>250</v>
      </c>
      <c r="G473" s="8"/>
      <c r="H473" s="5" t="s">
        <v>1217</v>
      </c>
      <c r="I473" s="5" t="s">
        <v>1577</v>
      </c>
      <c r="J473" s="29" t="b">
        <v>1</v>
      </c>
      <c r="K473" s="29" t="b">
        <v>1</v>
      </c>
      <c r="L473" s="17" t="str">
        <f>Actions!BE12</f>
        <v>OK</v>
      </c>
      <c r="M473" s="11" t="s">
        <v>1234</v>
      </c>
    </row>
    <row r="474" spans="1:13" ht="36" customHeight="1">
      <c r="A474" s="45">
        <v>469</v>
      </c>
      <c r="B474" s="5" t="s">
        <v>1215</v>
      </c>
      <c r="C474" s="5" t="s">
        <v>525</v>
      </c>
      <c r="D474" s="5" t="s">
        <v>1235</v>
      </c>
      <c r="E474" s="8" t="s">
        <v>134</v>
      </c>
      <c r="F474" s="17">
        <f>Actions!K12</f>
        <v>950</v>
      </c>
      <c r="G474" s="8"/>
      <c r="H474" s="5" t="s">
        <v>1217</v>
      </c>
      <c r="I474" s="5" t="s">
        <v>1578</v>
      </c>
      <c r="J474" s="29" t="b">
        <v>1</v>
      </c>
      <c r="K474" s="29" t="b">
        <v>1</v>
      </c>
      <c r="L474" s="17" t="str">
        <f>Actions!BE12</f>
        <v>OK</v>
      </c>
      <c r="M474" s="11" t="s">
        <v>1236</v>
      </c>
    </row>
    <row r="475" spans="1:13" ht="36" customHeight="1">
      <c r="A475" s="45">
        <v>470</v>
      </c>
      <c r="B475" s="5" t="s">
        <v>1215</v>
      </c>
      <c r="C475" s="5" t="s">
        <v>525</v>
      </c>
      <c r="D475" s="5" t="s">
        <v>1237</v>
      </c>
      <c r="E475" s="8" t="s">
        <v>134</v>
      </c>
      <c r="F475" s="17">
        <f>Actions!L12</f>
        <v>130</v>
      </c>
      <c r="G475" s="8"/>
      <c r="H475" s="5" t="s">
        <v>1217</v>
      </c>
      <c r="I475" s="5" t="s">
        <v>1579</v>
      </c>
      <c r="J475" s="29" t="b">
        <v>1</v>
      </c>
      <c r="K475" s="29" t="b">
        <v>1</v>
      </c>
      <c r="L475" s="17" t="str">
        <f>Actions!BE12</f>
        <v>OK</v>
      </c>
      <c r="M475" s="11" t="s">
        <v>1238</v>
      </c>
    </row>
    <row r="476" spans="1:13" ht="36" customHeight="1">
      <c r="A476" s="45">
        <v>471</v>
      </c>
      <c r="B476" s="5" t="s">
        <v>1215</v>
      </c>
      <c r="C476" s="5" t="s">
        <v>525</v>
      </c>
      <c r="D476" s="5" t="s">
        <v>1239</v>
      </c>
      <c r="E476" s="8" t="s">
        <v>134</v>
      </c>
      <c r="F476" s="17">
        <f>Actions!M12</f>
        <v>0</v>
      </c>
      <c r="G476" s="8"/>
      <c r="H476" s="5" t="s">
        <v>1217</v>
      </c>
      <c r="I476" s="5" t="s">
        <v>1580</v>
      </c>
      <c r="J476" s="29" t="b">
        <v>1</v>
      </c>
      <c r="K476" s="29" t="b">
        <v>1</v>
      </c>
      <c r="L476" s="17" t="str">
        <f>Actions!BE12</f>
        <v>OK</v>
      </c>
      <c r="M476" s="11" t="s">
        <v>1240</v>
      </c>
    </row>
    <row r="477" spans="1:13" ht="36" customHeight="1">
      <c r="A477" s="45">
        <v>472</v>
      </c>
      <c r="B477" s="5" t="s">
        <v>1215</v>
      </c>
      <c r="C477" s="5" t="s">
        <v>525</v>
      </c>
      <c r="D477" s="5" t="s">
        <v>1241</v>
      </c>
      <c r="E477" s="8" t="s">
        <v>134</v>
      </c>
      <c r="F477" s="17">
        <f>Actions!N12</f>
        <v>45</v>
      </c>
      <c r="G477" s="8"/>
      <c r="H477" s="5" t="s">
        <v>1217</v>
      </c>
      <c r="I477" s="5" t="s">
        <v>1581</v>
      </c>
      <c r="J477" s="29" t="b">
        <v>1</v>
      </c>
      <c r="K477" s="29" t="b">
        <v>1</v>
      </c>
      <c r="L477" s="17" t="str">
        <f>Actions!BE12</f>
        <v>OK</v>
      </c>
      <c r="M477" s="11" t="s">
        <v>1242</v>
      </c>
    </row>
    <row r="478" spans="1:13" ht="36" customHeight="1">
      <c r="A478" s="45">
        <v>473</v>
      </c>
      <c r="B478" s="5" t="s">
        <v>1215</v>
      </c>
      <c r="C478" s="5" t="s">
        <v>525</v>
      </c>
      <c r="D478" s="5" t="s">
        <v>1243</v>
      </c>
      <c r="E478" s="8" t="s">
        <v>134</v>
      </c>
      <c r="F478" s="17">
        <f>Actions!O12</f>
        <v>650</v>
      </c>
      <c r="G478" s="8"/>
      <c r="H478" s="5" t="s">
        <v>1217</v>
      </c>
      <c r="I478" s="5" t="s">
        <v>1582</v>
      </c>
      <c r="J478" s="29" t="b">
        <v>1</v>
      </c>
      <c r="K478" s="29" t="b">
        <v>1</v>
      </c>
      <c r="L478" s="17" t="str">
        <f>Actions!BE12</f>
        <v>OK</v>
      </c>
      <c r="M478" s="11" t="s">
        <v>1244</v>
      </c>
    </row>
    <row r="479" spans="1:13" ht="36" customHeight="1">
      <c r="A479" s="45">
        <v>474</v>
      </c>
      <c r="B479" s="5" t="s">
        <v>1215</v>
      </c>
      <c r="C479" s="5" t="s">
        <v>525</v>
      </c>
      <c r="D479" s="5" t="s">
        <v>1245</v>
      </c>
      <c r="E479" s="8" t="s">
        <v>134</v>
      </c>
      <c r="F479" s="17">
        <f>Actions!P12</f>
        <v>18</v>
      </c>
      <c r="G479" s="8"/>
      <c r="H479" s="5" t="s">
        <v>1217</v>
      </c>
      <c r="I479" s="5" t="s">
        <v>1583</v>
      </c>
      <c r="J479" s="29" t="b">
        <v>1</v>
      </c>
      <c r="K479" s="29" t="b">
        <v>1</v>
      </c>
      <c r="L479" s="17" t="str">
        <f>Actions!BE12</f>
        <v>OK</v>
      </c>
      <c r="M479" s="11" t="s">
        <v>1246</v>
      </c>
    </row>
    <row r="480" spans="1:13" ht="36" customHeight="1">
      <c r="A480" s="45">
        <v>475</v>
      </c>
      <c r="B480" s="5" t="s">
        <v>1215</v>
      </c>
      <c r="C480" s="5" t="s">
        <v>525</v>
      </c>
      <c r="D480" s="5" t="s">
        <v>1247</v>
      </c>
      <c r="E480" s="8" t="s">
        <v>134</v>
      </c>
      <c r="F480" s="17">
        <f>Actions!Q12</f>
        <v>6</v>
      </c>
      <c r="G480" s="8"/>
      <c r="H480" s="5" t="s">
        <v>1217</v>
      </c>
      <c r="I480" s="5" t="s">
        <v>1584</v>
      </c>
      <c r="J480" s="29" t="b">
        <v>1</v>
      </c>
      <c r="K480" s="29" t="b">
        <v>1</v>
      </c>
      <c r="L480" s="17" t="str">
        <f>Actions!BE12</f>
        <v>OK</v>
      </c>
      <c r="M480" s="11" t="s">
        <v>1248</v>
      </c>
    </row>
    <row r="481" spans="1:13" ht="36" customHeight="1">
      <c r="A481" s="45">
        <v>476</v>
      </c>
      <c r="B481" s="5" t="s">
        <v>1215</v>
      </c>
      <c r="C481" s="5" t="s">
        <v>525</v>
      </c>
      <c r="D481" s="5" t="s">
        <v>1249</v>
      </c>
      <c r="E481" s="8" t="s">
        <v>134</v>
      </c>
      <c r="F481" s="17">
        <f>Actions!R12</f>
        <v>5</v>
      </c>
      <c r="G481" s="8"/>
      <c r="H481" s="5" t="s">
        <v>1217</v>
      </c>
      <c r="I481" s="5" t="s">
        <v>1585</v>
      </c>
      <c r="J481" s="29" t="b">
        <v>1</v>
      </c>
      <c r="K481" s="29" t="b">
        <v>1</v>
      </c>
      <c r="L481" s="17" t="str">
        <f>Actions!BE12</f>
        <v>OK</v>
      </c>
      <c r="M481" s="11" t="s">
        <v>1250</v>
      </c>
    </row>
    <row r="482" spans="1:13" ht="36" customHeight="1">
      <c r="A482" s="45">
        <v>477</v>
      </c>
      <c r="B482" s="5" t="s">
        <v>1215</v>
      </c>
      <c r="C482" s="5" t="s">
        <v>525</v>
      </c>
      <c r="D482" s="5" t="s">
        <v>1251</v>
      </c>
      <c r="E482" s="8" t="s">
        <v>134</v>
      </c>
      <c r="F482" s="17">
        <f>Actions!S12</f>
        <v>3</v>
      </c>
      <c r="G482" s="8"/>
      <c r="H482" s="5" t="s">
        <v>1217</v>
      </c>
      <c r="I482" s="5" t="s">
        <v>1586</v>
      </c>
      <c r="J482" s="29" t="b">
        <v>1</v>
      </c>
      <c r="K482" s="29" t="b">
        <v>1</v>
      </c>
      <c r="L482" s="17" t="str">
        <f>Actions!BE12</f>
        <v>OK</v>
      </c>
      <c r="M482" s="11" t="s">
        <v>1252</v>
      </c>
    </row>
    <row r="483" spans="1:13" ht="36" customHeight="1">
      <c r="A483" s="45">
        <v>478</v>
      </c>
      <c r="B483" s="5" t="s">
        <v>1215</v>
      </c>
      <c r="C483" s="5" t="s">
        <v>525</v>
      </c>
      <c r="D483" s="5" t="s">
        <v>1253</v>
      </c>
      <c r="E483" s="8" t="s">
        <v>134</v>
      </c>
      <c r="F483" s="17">
        <f>Actions!T12</f>
        <v>8</v>
      </c>
      <c r="G483" s="8"/>
      <c r="H483" s="5" t="s">
        <v>1217</v>
      </c>
      <c r="I483" s="5" t="s">
        <v>1587</v>
      </c>
      <c r="J483" s="29" t="b">
        <v>1</v>
      </c>
      <c r="K483" s="29" t="b">
        <v>1</v>
      </c>
      <c r="L483" s="17" t="str">
        <f>Actions!BE12</f>
        <v>OK</v>
      </c>
      <c r="M483" s="11" t="s">
        <v>1254</v>
      </c>
    </row>
    <row r="484" spans="1:13" ht="36" customHeight="1">
      <c r="A484" s="45">
        <v>479</v>
      </c>
      <c r="B484" s="5" t="s">
        <v>1215</v>
      </c>
      <c r="C484" s="5" t="s">
        <v>525</v>
      </c>
      <c r="D484" s="5" t="s">
        <v>1255</v>
      </c>
      <c r="E484" s="8" t="s">
        <v>134</v>
      </c>
      <c r="F484" s="17">
        <f>Actions!U12</f>
        <v>1</v>
      </c>
      <c r="G484" s="8"/>
      <c r="H484" s="5" t="s">
        <v>1217</v>
      </c>
      <c r="I484" s="5" t="s">
        <v>1588</v>
      </c>
      <c r="J484" s="29" t="b">
        <v>1</v>
      </c>
      <c r="K484" s="29" t="b">
        <v>1</v>
      </c>
      <c r="L484" s="17" t="str">
        <f>Actions!BE12</f>
        <v>OK</v>
      </c>
      <c r="M484" s="11" t="s">
        <v>1256</v>
      </c>
    </row>
    <row r="485" spans="1:13" ht="36" customHeight="1">
      <c r="A485" s="45">
        <v>480</v>
      </c>
      <c r="B485" s="5" t="s">
        <v>1215</v>
      </c>
      <c r="C485" s="5" t="s">
        <v>525</v>
      </c>
      <c r="D485" s="5" t="s">
        <v>1257</v>
      </c>
      <c r="E485" s="8" t="s">
        <v>118</v>
      </c>
      <c r="F485" s="17" t="str">
        <f>Actions!V12</f>
        <v>0</v>
      </c>
      <c r="G485" s="8"/>
      <c r="H485" s="5" t="s">
        <v>1217</v>
      </c>
      <c r="I485" s="5" t="s">
        <v>1589</v>
      </c>
      <c r="J485" s="29" t="b">
        <v>1</v>
      </c>
      <c r="K485" s="29" t="b">
        <v>1</v>
      </c>
      <c r="L485" s="17" t="str">
        <f>Actions!BE12</f>
        <v>OK</v>
      </c>
      <c r="M485" s="11" t="s">
        <v>1258</v>
      </c>
    </row>
    <row r="486" spans="1:13" ht="36" customHeight="1">
      <c r="A486" s="45">
        <v>481</v>
      </c>
      <c r="B486" s="5" t="s">
        <v>1215</v>
      </c>
      <c r="C486" s="5" t="s">
        <v>525</v>
      </c>
      <c r="D486" s="5" t="s">
        <v>1259</v>
      </c>
      <c r="E486" s="8" t="s">
        <v>134</v>
      </c>
      <c r="F486" s="17">
        <f>Actions!W12</f>
        <v>1</v>
      </c>
      <c r="G486" s="8"/>
      <c r="H486" s="5" t="s">
        <v>1217</v>
      </c>
      <c r="I486" s="5" t="s">
        <v>1590</v>
      </c>
      <c r="J486" s="29" t="b">
        <v>1</v>
      </c>
      <c r="K486" s="29" t="b">
        <v>1</v>
      </c>
      <c r="L486" s="17" t="str">
        <f>Actions!BE12</f>
        <v>OK</v>
      </c>
      <c r="M486" s="11" t="s">
        <v>1261</v>
      </c>
    </row>
    <row r="487" spans="1:13" ht="36" customHeight="1">
      <c r="A487" s="45">
        <v>482</v>
      </c>
      <c r="B487" s="5" t="s">
        <v>1215</v>
      </c>
      <c r="C487" s="5" t="s">
        <v>525</v>
      </c>
      <c r="D487" s="5" t="s">
        <v>1262</v>
      </c>
      <c r="E487" s="8" t="s">
        <v>134</v>
      </c>
      <c r="F487" s="17">
        <f>Actions!X12</f>
        <v>10</v>
      </c>
      <c r="G487" s="8"/>
      <c r="H487" s="5" t="s">
        <v>1217</v>
      </c>
      <c r="I487" s="5" t="s">
        <v>1591</v>
      </c>
      <c r="J487" s="29" t="b">
        <v>1</v>
      </c>
      <c r="K487" s="29" t="b">
        <v>1</v>
      </c>
      <c r="L487" s="17" t="str">
        <f>Actions!BE12</f>
        <v>OK</v>
      </c>
      <c r="M487" s="11" t="s">
        <v>1264</v>
      </c>
    </row>
    <row r="488" spans="1:13" ht="36" customHeight="1">
      <c r="A488" s="45">
        <v>483</v>
      </c>
      <c r="B488" s="5" t="s">
        <v>1215</v>
      </c>
      <c r="C488" s="5" t="s">
        <v>525</v>
      </c>
      <c r="D488" s="5" t="s">
        <v>1265</v>
      </c>
      <c r="E488" s="8" t="s">
        <v>134</v>
      </c>
      <c r="F488" s="17">
        <f>Actions!Y12</f>
        <v>7</v>
      </c>
      <c r="G488" s="8"/>
      <c r="H488" s="5" t="s">
        <v>1217</v>
      </c>
      <c r="I488" s="5" t="s">
        <v>1592</v>
      </c>
      <c r="J488" s="29" t="b">
        <v>1</v>
      </c>
      <c r="K488" s="29" t="b">
        <v>1</v>
      </c>
      <c r="L488" s="17" t="str">
        <f>Actions!BE12</f>
        <v>OK</v>
      </c>
      <c r="M488" s="11" t="s">
        <v>1267</v>
      </c>
    </row>
    <row r="489" spans="1:13" ht="36" customHeight="1">
      <c r="A489" s="45">
        <v>484</v>
      </c>
      <c r="B489" s="5" t="s">
        <v>1215</v>
      </c>
      <c r="C489" s="5" t="s">
        <v>525</v>
      </c>
      <c r="D489" s="5" t="s">
        <v>1268</v>
      </c>
      <c r="E489" s="8" t="s">
        <v>134</v>
      </c>
      <c r="F489" s="17">
        <f>Actions!Z12</f>
        <v>15</v>
      </c>
      <c r="G489" s="8"/>
      <c r="H489" s="5" t="s">
        <v>1217</v>
      </c>
      <c r="I489" s="5" t="s">
        <v>1593</v>
      </c>
      <c r="J489" s="29" t="b">
        <v>1</v>
      </c>
      <c r="K489" s="29" t="b">
        <v>1</v>
      </c>
      <c r="L489" s="17" t="str">
        <f>Actions!BE12</f>
        <v>OK</v>
      </c>
      <c r="M489" s="11" t="s">
        <v>1270</v>
      </c>
    </row>
    <row r="490" spans="1:13" ht="36" customHeight="1">
      <c r="A490" s="45">
        <v>485</v>
      </c>
      <c r="B490" s="5" t="s">
        <v>1215</v>
      </c>
      <c r="C490" s="5" t="s">
        <v>525</v>
      </c>
      <c r="D490" s="5" t="s">
        <v>1271</v>
      </c>
      <c r="E490" s="8" t="s">
        <v>134</v>
      </c>
      <c r="F490" s="17">
        <f>Actions!AA12</f>
        <v>25</v>
      </c>
      <c r="G490" s="8"/>
      <c r="H490" s="5" t="s">
        <v>1217</v>
      </c>
      <c r="I490" s="5" t="s">
        <v>1594</v>
      </c>
      <c r="J490" s="29" t="b">
        <v>1</v>
      </c>
      <c r="K490" s="29" t="b">
        <v>1</v>
      </c>
      <c r="L490" s="17" t="str">
        <f>Actions!BE12</f>
        <v>OK</v>
      </c>
      <c r="M490" s="11" t="s">
        <v>1273</v>
      </c>
    </row>
    <row r="491" spans="1:13" ht="36" customHeight="1">
      <c r="A491" s="45">
        <v>486</v>
      </c>
      <c r="B491" s="5" t="s">
        <v>1215</v>
      </c>
      <c r="C491" s="5" t="s">
        <v>525</v>
      </c>
      <c r="D491" s="5" t="s">
        <v>1274</v>
      </c>
      <c r="E491" s="8" t="s">
        <v>134</v>
      </c>
      <c r="F491" s="17">
        <f>Actions!AB12</f>
        <v>35</v>
      </c>
      <c r="G491" s="8"/>
      <c r="H491" s="5" t="s">
        <v>1217</v>
      </c>
      <c r="I491" s="5" t="s">
        <v>1595</v>
      </c>
      <c r="J491" s="29" t="b">
        <v>1</v>
      </c>
      <c r="K491" s="29" t="b">
        <v>1</v>
      </c>
      <c r="L491" s="17" t="str">
        <f>Actions!BE12</f>
        <v>OK</v>
      </c>
      <c r="M491" s="11" t="s">
        <v>1276</v>
      </c>
    </row>
    <row r="492" spans="1:13" ht="36" customHeight="1">
      <c r="A492" s="45">
        <v>487</v>
      </c>
      <c r="B492" s="5" t="s">
        <v>1215</v>
      </c>
      <c r="C492" s="5" t="s">
        <v>525</v>
      </c>
      <c r="D492" s="5" t="s">
        <v>1277</v>
      </c>
      <c r="E492" s="8" t="s">
        <v>134</v>
      </c>
      <c r="F492" s="17">
        <f>Actions!AC12</f>
        <v>35</v>
      </c>
      <c r="G492" s="8"/>
      <c r="H492" s="5" t="s">
        <v>1217</v>
      </c>
      <c r="I492" s="5" t="s">
        <v>1596</v>
      </c>
      <c r="J492" s="29" t="b">
        <v>1</v>
      </c>
      <c r="K492" s="29" t="b">
        <v>1</v>
      </c>
      <c r="L492" s="17" t="str">
        <f>Actions!BE12</f>
        <v>OK</v>
      </c>
      <c r="M492" s="11" t="s">
        <v>1279</v>
      </c>
    </row>
    <row r="493" spans="1:13" ht="36" customHeight="1">
      <c r="A493" s="45">
        <v>488</v>
      </c>
      <c r="B493" s="5" t="s">
        <v>1215</v>
      </c>
      <c r="C493" s="5" t="s">
        <v>525</v>
      </c>
      <c r="D493" s="5" t="s">
        <v>1280</v>
      </c>
      <c r="E493" s="8" t="s">
        <v>134</v>
      </c>
      <c r="F493" s="17">
        <f>Actions!AD12</f>
        <v>0</v>
      </c>
      <c r="G493" s="8"/>
      <c r="H493" s="5" t="s">
        <v>1217</v>
      </c>
      <c r="I493" s="5" t="s">
        <v>1597</v>
      </c>
      <c r="J493" s="29" t="b">
        <v>1</v>
      </c>
      <c r="K493" s="29" t="b">
        <v>1</v>
      </c>
      <c r="L493" s="17" t="str">
        <f>Actions!BE12</f>
        <v>OK</v>
      </c>
      <c r="M493" s="11" t="s">
        <v>1282</v>
      </c>
    </row>
    <row r="494" spans="1:13" ht="36" customHeight="1">
      <c r="A494" s="45">
        <v>489</v>
      </c>
      <c r="B494" s="5" t="s">
        <v>1215</v>
      </c>
      <c r="C494" s="5" t="s">
        <v>525</v>
      </c>
      <c r="D494" s="5" t="s">
        <v>1283</v>
      </c>
      <c r="E494" s="8" t="s">
        <v>134</v>
      </c>
      <c r="F494" s="17">
        <f>Actions!AE12</f>
        <v>35</v>
      </c>
      <c r="G494" s="8"/>
      <c r="H494" s="5" t="s">
        <v>1217</v>
      </c>
      <c r="I494" s="5" t="s">
        <v>1598</v>
      </c>
      <c r="J494" s="29" t="b">
        <v>1</v>
      </c>
      <c r="K494" s="29" t="b">
        <v>1</v>
      </c>
      <c r="L494" s="17" t="str">
        <f>Actions!BE12</f>
        <v>OK</v>
      </c>
      <c r="M494" s="11" t="s">
        <v>1285</v>
      </c>
    </row>
    <row r="495" spans="1:13" ht="36" customHeight="1">
      <c r="A495" s="45">
        <v>490</v>
      </c>
      <c r="B495" s="5" t="s">
        <v>1215</v>
      </c>
      <c r="C495" s="5" t="s">
        <v>525</v>
      </c>
      <c r="D495" s="5" t="s">
        <v>1286</v>
      </c>
      <c r="E495" s="8" t="s">
        <v>118</v>
      </c>
      <c r="F495" s="17" t="str">
        <f>Actions!AF12</f>
        <v>Armored</v>
      </c>
      <c r="G495" s="8"/>
      <c r="H495" s="5" t="s">
        <v>1217</v>
      </c>
      <c r="I495" s="5" t="s">
        <v>1599</v>
      </c>
      <c r="J495" s="29" t="b">
        <v>1</v>
      </c>
      <c r="K495" s="29" t="b">
        <v>1</v>
      </c>
      <c r="L495" s="17" t="str">
        <f>Actions!BE12</f>
        <v>OK</v>
      </c>
      <c r="M495" s="11" t="s">
        <v>1288</v>
      </c>
    </row>
    <row r="496" spans="1:13" ht="36" customHeight="1">
      <c r="A496" s="45">
        <v>491</v>
      </c>
      <c r="B496" s="5" t="s">
        <v>1215</v>
      </c>
      <c r="C496" s="5" t="s">
        <v>525</v>
      </c>
      <c r="D496" s="5" t="s">
        <v>1289</v>
      </c>
      <c r="E496" s="8" t="s">
        <v>1290</v>
      </c>
      <c r="F496" s="17" t="b">
        <f>Actions!AG12</f>
        <v>1</v>
      </c>
      <c r="G496" s="8"/>
      <c r="H496" s="5" t="s">
        <v>1217</v>
      </c>
      <c r="I496" s="5" t="s">
        <v>1600</v>
      </c>
      <c r="J496" s="29" t="b">
        <v>1</v>
      </c>
      <c r="K496" s="29" t="b">
        <v>1</v>
      </c>
      <c r="L496" s="17" t="str">
        <f>Actions!BE12</f>
        <v>OK</v>
      </c>
      <c r="M496" s="11" t="s">
        <v>1292</v>
      </c>
    </row>
    <row r="497" spans="1:13" ht="36" customHeight="1">
      <c r="A497" s="45">
        <v>492</v>
      </c>
      <c r="B497" s="5" t="s">
        <v>1215</v>
      </c>
      <c r="C497" s="5" t="s">
        <v>525</v>
      </c>
      <c r="D497" s="5" t="s">
        <v>1293</v>
      </c>
      <c r="E497" s="8" t="s">
        <v>1290</v>
      </c>
      <c r="F497" s="17" t="b">
        <f>Actions!AH12</f>
        <v>1</v>
      </c>
      <c r="G497" s="8"/>
      <c r="H497" s="5" t="s">
        <v>1217</v>
      </c>
      <c r="I497" s="5" t="s">
        <v>1601</v>
      </c>
      <c r="J497" s="29" t="b">
        <v>1</v>
      </c>
      <c r="K497" s="29" t="b">
        <v>1</v>
      </c>
      <c r="L497" s="17" t="str">
        <f>Actions!BE12</f>
        <v>OK</v>
      </c>
      <c r="M497" s="11" t="s">
        <v>1295</v>
      </c>
    </row>
    <row r="498" spans="1:13" ht="36" customHeight="1">
      <c r="A498" s="45">
        <v>493</v>
      </c>
      <c r="B498" s="5" t="s">
        <v>1215</v>
      </c>
      <c r="C498" s="5" t="s">
        <v>525</v>
      </c>
      <c r="D498" s="5" t="s">
        <v>1296</v>
      </c>
      <c r="E498" s="8" t="s">
        <v>1290</v>
      </c>
      <c r="F498" s="17" t="b">
        <f>Actions!AI12</f>
        <v>0</v>
      </c>
      <c r="G498" s="8"/>
      <c r="H498" s="5" t="s">
        <v>1217</v>
      </c>
      <c r="I498" s="5" t="s">
        <v>1602</v>
      </c>
      <c r="J498" s="29" t="b">
        <v>1</v>
      </c>
      <c r="K498" s="29" t="b">
        <v>1</v>
      </c>
      <c r="L498" s="17" t="str">
        <f>Actions!BE12</f>
        <v>OK</v>
      </c>
      <c r="M498" s="11" t="s">
        <v>1298</v>
      </c>
    </row>
    <row r="499" spans="1:13" ht="36" customHeight="1">
      <c r="A499" s="45">
        <v>494</v>
      </c>
      <c r="B499" s="5" t="s">
        <v>1215</v>
      </c>
      <c r="C499" s="5" t="s">
        <v>525</v>
      </c>
      <c r="D499" s="5" t="s">
        <v>1299</v>
      </c>
      <c r="E499" s="8" t="s">
        <v>1290</v>
      </c>
      <c r="F499" s="17" t="b">
        <f>Actions!AJ12</f>
        <v>0</v>
      </c>
      <c r="G499" s="8"/>
      <c r="H499" s="5" t="s">
        <v>1217</v>
      </c>
      <c r="I499" s="5" t="s">
        <v>1603</v>
      </c>
      <c r="J499" s="29" t="b">
        <v>1</v>
      </c>
      <c r="K499" s="29" t="b">
        <v>1</v>
      </c>
      <c r="L499" s="17" t="str">
        <f>Actions!BE12</f>
        <v>OK</v>
      </c>
      <c r="M499" s="11" t="s">
        <v>1301</v>
      </c>
    </row>
    <row r="500" spans="1:13" ht="36" customHeight="1">
      <c r="A500" s="45">
        <v>495</v>
      </c>
      <c r="B500" s="5" t="s">
        <v>1215</v>
      </c>
      <c r="C500" s="5" t="s">
        <v>525</v>
      </c>
      <c r="D500" s="5" t="s">
        <v>1302</v>
      </c>
      <c r="E500" s="8" t="s">
        <v>1290</v>
      </c>
      <c r="F500" s="17" t="b">
        <f>Actions!AK12</f>
        <v>0</v>
      </c>
      <c r="G500" s="8"/>
      <c r="H500" s="5" t="s">
        <v>1217</v>
      </c>
      <c r="I500" s="5" t="s">
        <v>1604</v>
      </c>
      <c r="J500" s="29" t="b">
        <v>1</v>
      </c>
      <c r="K500" s="29" t="b">
        <v>1</v>
      </c>
      <c r="L500" s="17" t="str">
        <f>Actions!BE12</f>
        <v>OK</v>
      </c>
      <c r="M500" s="11" t="s">
        <v>1304</v>
      </c>
    </row>
    <row r="501" spans="1:13" ht="36" customHeight="1">
      <c r="A501" s="45">
        <v>496</v>
      </c>
      <c r="B501" s="5" t="s">
        <v>1215</v>
      </c>
      <c r="C501" s="5" t="s">
        <v>525</v>
      </c>
      <c r="D501" s="5" t="s">
        <v>1305</v>
      </c>
      <c r="E501" s="8" t="s">
        <v>134</v>
      </c>
      <c r="F501" s="17">
        <f>Actions!AL12</f>
        <v>0</v>
      </c>
      <c r="G501" s="8"/>
      <c r="H501" s="5" t="s">
        <v>1217</v>
      </c>
      <c r="I501" s="5" t="s">
        <v>1605</v>
      </c>
      <c r="J501" s="29" t="b">
        <v>1</v>
      </c>
      <c r="K501" s="29" t="b">
        <v>1</v>
      </c>
      <c r="L501" s="17" t="str">
        <f>Actions!BE12</f>
        <v>OK</v>
      </c>
      <c r="M501" s="11" t="s">
        <v>1307</v>
      </c>
    </row>
    <row r="502" spans="1:13" ht="36" customHeight="1">
      <c r="A502" s="45">
        <v>497</v>
      </c>
      <c r="B502" s="5" t="s">
        <v>1215</v>
      </c>
      <c r="C502" s="5" t="s">
        <v>525</v>
      </c>
      <c r="D502" s="5" t="s">
        <v>1308</v>
      </c>
      <c r="E502" s="8" t="s">
        <v>134</v>
      </c>
      <c r="F502" s="17">
        <f>Actions!AM12</f>
        <v>0</v>
      </c>
      <c r="G502" s="8"/>
      <c r="H502" s="5" t="s">
        <v>1217</v>
      </c>
      <c r="I502" s="5" t="s">
        <v>1606</v>
      </c>
      <c r="J502" s="29" t="b">
        <v>1</v>
      </c>
      <c r="K502" s="29" t="b">
        <v>1</v>
      </c>
      <c r="L502" s="17" t="str">
        <f>Actions!BE12</f>
        <v>OK</v>
      </c>
      <c r="M502" s="11" t="s">
        <v>1310</v>
      </c>
    </row>
    <row r="503" spans="1:13" ht="36" customHeight="1">
      <c r="A503" s="45">
        <v>498</v>
      </c>
      <c r="B503" s="5" t="s">
        <v>1215</v>
      </c>
      <c r="C503" s="5" t="s">
        <v>525</v>
      </c>
      <c r="D503" s="5" t="s">
        <v>1311</v>
      </c>
      <c r="E503" s="8" t="s">
        <v>134</v>
      </c>
      <c r="F503" s="17">
        <f>Actions!AN12</f>
        <v>0</v>
      </c>
      <c r="G503" s="8"/>
      <c r="H503" s="5" t="s">
        <v>1217</v>
      </c>
      <c r="I503" s="5" t="s">
        <v>1607</v>
      </c>
      <c r="J503" s="29" t="b">
        <v>1</v>
      </c>
      <c r="K503" s="29" t="b">
        <v>1</v>
      </c>
      <c r="L503" s="17" t="str">
        <f>Actions!BE12</f>
        <v>OK</v>
      </c>
      <c r="M503" s="11" t="s">
        <v>1313</v>
      </c>
    </row>
    <row r="504" spans="1:13" ht="36" customHeight="1">
      <c r="A504" s="45">
        <v>499</v>
      </c>
      <c r="B504" s="5" t="s">
        <v>1215</v>
      </c>
      <c r="C504" s="5" t="s">
        <v>525</v>
      </c>
      <c r="D504" s="5" t="s">
        <v>1314</v>
      </c>
      <c r="E504" s="8" t="s">
        <v>118</v>
      </c>
      <c r="F504" s="17" t="str">
        <f>Actions!AO12</f>
        <v>Approach</v>
      </c>
      <c r="G504" s="8"/>
      <c r="H504" s="5" t="s">
        <v>1217</v>
      </c>
      <c r="I504" s="5" t="s">
        <v>1608</v>
      </c>
      <c r="J504" s="29" t="b">
        <v>1</v>
      </c>
      <c r="K504" s="29" t="b">
        <v>1</v>
      </c>
      <c r="L504" s="17" t="str">
        <f>Actions!BE12</f>
        <v>OK</v>
      </c>
      <c r="M504" s="11" t="s">
        <v>1316</v>
      </c>
    </row>
    <row r="505" spans="1:13" ht="36" customHeight="1">
      <c r="A505" s="45">
        <v>500</v>
      </c>
      <c r="B505" s="5" t="s">
        <v>1215</v>
      </c>
      <c r="C505" s="5" t="s">
        <v>525</v>
      </c>
      <c r="D505" s="5" t="s">
        <v>1317</v>
      </c>
      <c r="E505" s="8" t="s">
        <v>134</v>
      </c>
      <c r="F505" s="17">
        <f>Actions!AP12</f>
        <v>1100</v>
      </c>
      <c r="G505" s="8"/>
      <c r="H505" s="5" t="s">
        <v>1217</v>
      </c>
      <c r="I505" s="5" t="s">
        <v>1609</v>
      </c>
      <c r="J505" s="29" t="b">
        <v>1</v>
      </c>
      <c r="K505" s="29" t="b">
        <v>1</v>
      </c>
      <c r="L505" s="17" t="str">
        <f>Actions!BE12</f>
        <v>OK</v>
      </c>
      <c r="M505" s="11" t="s">
        <v>1319</v>
      </c>
    </row>
    <row r="506" spans="1:13" ht="36" customHeight="1">
      <c r="A506" s="45">
        <v>501</v>
      </c>
      <c r="B506" s="5" t="s">
        <v>1215</v>
      </c>
      <c r="C506" s="5" t="s">
        <v>525</v>
      </c>
      <c r="D506" s="5" t="s">
        <v>1320</v>
      </c>
      <c r="E506" s="8" t="s">
        <v>134</v>
      </c>
      <c r="F506" s="17">
        <f>Actions!AQ12</f>
        <v>80</v>
      </c>
      <c r="G506" s="8"/>
      <c r="H506" s="5" t="s">
        <v>1217</v>
      </c>
      <c r="I506" s="5" t="s">
        <v>1610</v>
      </c>
      <c r="J506" s="29" t="b">
        <v>1</v>
      </c>
      <c r="K506" s="29" t="b">
        <v>1</v>
      </c>
      <c r="L506" s="17" t="str">
        <f>Actions!BE12</f>
        <v>OK</v>
      </c>
      <c r="M506" s="11" t="s">
        <v>1322</v>
      </c>
    </row>
    <row r="507" spans="1:13" ht="36" customHeight="1">
      <c r="A507" s="45">
        <v>502</v>
      </c>
      <c r="B507" s="5" t="s">
        <v>1215</v>
      </c>
      <c r="C507" s="5" t="s">
        <v>525</v>
      </c>
      <c r="D507" s="5" t="s">
        <v>1323</v>
      </c>
      <c r="E507" s="8" t="s">
        <v>134</v>
      </c>
      <c r="F507" s="17">
        <f>Actions!AR12</f>
        <v>3</v>
      </c>
      <c r="G507" s="8"/>
      <c r="H507" s="5" t="s">
        <v>1217</v>
      </c>
      <c r="I507" s="5" t="s">
        <v>1611</v>
      </c>
      <c r="J507" s="29" t="b">
        <v>1</v>
      </c>
      <c r="K507" s="29" t="b">
        <v>1</v>
      </c>
      <c r="L507" s="17" t="str">
        <f>Actions!BE12</f>
        <v>OK</v>
      </c>
      <c r="M507" s="11" t="s">
        <v>1325</v>
      </c>
    </row>
    <row r="508" spans="1:13" ht="36" customHeight="1">
      <c r="A508" s="45">
        <v>503</v>
      </c>
      <c r="B508" s="5" t="s">
        <v>1215</v>
      </c>
      <c r="C508" s="5" t="s">
        <v>525</v>
      </c>
      <c r="D508" s="5" t="s">
        <v>1326</v>
      </c>
      <c r="E508" s="8" t="s">
        <v>134</v>
      </c>
      <c r="F508" s="17">
        <f>Actions!AS12</f>
        <v>850</v>
      </c>
      <c r="G508" s="8"/>
      <c r="H508" s="5" t="s">
        <v>1217</v>
      </c>
      <c r="I508" s="5" t="s">
        <v>1612</v>
      </c>
      <c r="J508" s="29" t="b">
        <v>1</v>
      </c>
      <c r="K508" s="29" t="b">
        <v>1</v>
      </c>
      <c r="L508" s="17" t="str">
        <f>Actions!BE12</f>
        <v>OK</v>
      </c>
      <c r="M508" s="11" t="s">
        <v>1328</v>
      </c>
    </row>
    <row r="509" spans="1:13" ht="36" customHeight="1">
      <c r="A509" s="45">
        <v>504</v>
      </c>
      <c r="B509" s="5" t="s">
        <v>1215</v>
      </c>
      <c r="C509" s="5" t="s">
        <v>525</v>
      </c>
      <c r="D509" s="5" t="s">
        <v>1329</v>
      </c>
      <c r="E509" s="8" t="s">
        <v>134</v>
      </c>
      <c r="F509" s="17">
        <f>Actions!AT12</f>
        <v>300</v>
      </c>
      <c r="G509" s="8"/>
      <c r="H509" s="5" t="s">
        <v>1217</v>
      </c>
      <c r="I509" s="5" t="s">
        <v>1613</v>
      </c>
      <c r="J509" s="29" t="b">
        <v>1</v>
      </c>
      <c r="K509" s="29" t="b">
        <v>1</v>
      </c>
      <c r="L509" s="17" t="str">
        <f>Actions!BE12</f>
        <v>OK</v>
      </c>
      <c r="M509" s="11" t="s">
        <v>1331</v>
      </c>
    </row>
    <row r="510" spans="1:13" ht="36" customHeight="1">
      <c r="A510" s="45">
        <v>505</v>
      </c>
      <c r="B510" s="5" t="s">
        <v>1215</v>
      </c>
      <c r="C510" s="5" t="s">
        <v>525</v>
      </c>
      <c r="D510" s="5" t="s">
        <v>1332</v>
      </c>
      <c r="E510" s="8" t="s">
        <v>134</v>
      </c>
      <c r="F510" s="17">
        <f>Actions!AU12</f>
        <v>1200</v>
      </c>
      <c r="G510" s="8"/>
      <c r="H510" s="5" t="s">
        <v>1217</v>
      </c>
      <c r="I510" s="5" t="s">
        <v>1614</v>
      </c>
      <c r="J510" s="29" t="b">
        <v>1</v>
      </c>
      <c r="K510" s="29" t="b">
        <v>1</v>
      </c>
      <c r="L510" s="17" t="str">
        <f>Actions!BE12</f>
        <v>OK</v>
      </c>
      <c r="M510" s="11" t="s">
        <v>1334</v>
      </c>
    </row>
    <row r="511" spans="1:13" ht="36" customHeight="1">
      <c r="A511" s="45">
        <v>506</v>
      </c>
      <c r="B511" s="5" t="s">
        <v>1215</v>
      </c>
      <c r="C511" s="5" t="s">
        <v>525</v>
      </c>
      <c r="D511" s="5" t="s">
        <v>1335</v>
      </c>
      <c r="E511" s="8" t="s">
        <v>134</v>
      </c>
      <c r="F511" s="17">
        <f>Actions!AV12</f>
        <v>0</v>
      </c>
      <c r="G511" s="8"/>
      <c r="H511" s="5" t="s">
        <v>1217</v>
      </c>
      <c r="I511" s="5" t="s">
        <v>1615</v>
      </c>
      <c r="J511" s="29" t="b">
        <v>1</v>
      </c>
      <c r="K511" s="29" t="b">
        <v>1</v>
      </c>
      <c r="L511" s="17" t="str">
        <f>Actions!BE12</f>
        <v>OK</v>
      </c>
      <c r="M511" s="11" t="s">
        <v>1337</v>
      </c>
    </row>
    <row r="512" spans="1:13" ht="36" customHeight="1">
      <c r="A512" s="45">
        <v>507</v>
      </c>
      <c r="B512" s="5" t="s">
        <v>1215</v>
      </c>
      <c r="C512" s="5" t="s">
        <v>525</v>
      </c>
      <c r="D512" s="5" t="s">
        <v>1338</v>
      </c>
      <c r="E512" s="8" t="s">
        <v>134</v>
      </c>
      <c r="F512" s="17">
        <f>Actions!AW12</f>
        <v>0</v>
      </c>
      <c r="G512" s="8"/>
      <c r="H512" s="5" t="s">
        <v>1217</v>
      </c>
      <c r="I512" s="5" t="s">
        <v>1616</v>
      </c>
      <c r="J512" s="29" t="b">
        <v>1</v>
      </c>
      <c r="K512" s="29" t="b">
        <v>1</v>
      </c>
      <c r="L512" s="17" t="str">
        <f>Actions!BE12</f>
        <v>OK</v>
      </c>
      <c r="M512" s="11" t="s">
        <v>1340</v>
      </c>
    </row>
    <row r="513" spans="1:13" ht="36" customHeight="1">
      <c r="A513" s="45">
        <v>508</v>
      </c>
      <c r="B513" s="5" t="s">
        <v>1215</v>
      </c>
      <c r="C513" s="5" t="s">
        <v>525</v>
      </c>
      <c r="D513" s="5" t="s">
        <v>1341</v>
      </c>
      <c r="E513" s="8" t="s">
        <v>134</v>
      </c>
      <c r="F513" s="17">
        <f>Actions!AX12</f>
        <v>0</v>
      </c>
      <c r="G513" s="8"/>
      <c r="H513" s="5" t="s">
        <v>1217</v>
      </c>
      <c r="I513" s="5" t="s">
        <v>1617</v>
      </c>
      <c r="J513" s="29" t="b">
        <v>1</v>
      </c>
      <c r="K513" s="29" t="b">
        <v>1</v>
      </c>
      <c r="L513" s="17" t="str">
        <f>Actions!BE12</f>
        <v>OK</v>
      </c>
      <c r="M513" s="11" t="s">
        <v>1343</v>
      </c>
    </row>
    <row r="514" spans="1:13" ht="36" customHeight="1">
      <c r="A514" s="45">
        <v>509</v>
      </c>
      <c r="B514" s="5" t="s">
        <v>1215</v>
      </c>
      <c r="C514" s="5" t="s">
        <v>525</v>
      </c>
      <c r="D514" s="5" t="s">
        <v>1344</v>
      </c>
      <c r="E514" s="8" t="s">
        <v>134</v>
      </c>
      <c r="F514" s="17">
        <f>Actions!AY12</f>
        <v>1</v>
      </c>
      <c r="G514" s="8"/>
      <c r="H514" s="5" t="s">
        <v>1217</v>
      </c>
      <c r="I514" s="5" t="s">
        <v>1618</v>
      </c>
      <c r="J514" s="29" t="b">
        <v>1</v>
      </c>
      <c r="K514" s="29" t="b">
        <v>1</v>
      </c>
      <c r="L514" s="17" t="str">
        <f>Actions!BE12</f>
        <v>OK</v>
      </c>
      <c r="M514" s="11" t="s">
        <v>1346</v>
      </c>
    </row>
    <row r="515" spans="1:13" ht="36" customHeight="1">
      <c r="A515" s="45">
        <v>510</v>
      </c>
      <c r="B515" s="5" t="s">
        <v>1215</v>
      </c>
      <c r="C515" s="5" t="s">
        <v>525</v>
      </c>
      <c r="D515" s="5" t="s">
        <v>1347</v>
      </c>
      <c r="E515" s="8" t="s">
        <v>134</v>
      </c>
      <c r="F515" s="17">
        <f>Actions!AZ12</f>
        <v>1200</v>
      </c>
      <c r="G515" s="8"/>
      <c r="H515" s="5" t="s">
        <v>1217</v>
      </c>
      <c r="I515" s="5" t="s">
        <v>1619</v>
      </c>
      <c r="J515" s="29" t="b">
        <v>1</v>
      </c>
      <c r="K515" s="29" t="b">
        <v>1</v>
      </c>
      <c r="L515" s="17" t="str">
        <f>Actions!BE12</f>
        <v>OK</v>
      </c>
      <c r="M515" s="11" t="s">
        <v>1349</v>
      </c>
    </row>
    <row r="516" spans="1:13" ht="36" customHeight="1">
      <c r="A516" s="45">
        <v>511</v>
      </c>
      <c r="B516" s="5" t="s">
        <v>1215</v>
      </c>
      <c r="C516" s="5" t="s">
        <v>525</v>
      </c>
      <c r="D516" s="5" t="s">
        <v>1350</v>
      </c>
      <c r="E516" s="8" t="s">
        <v>134</v>
      </c>
      <c r="F516" s="17">
        <f>Actions!BA12</f>
        <v>0</v>
      </c>
      <c r="G516" s="8"/>
      <c r="H516" s="5" t="s">
        <v>1217</v>
      </c>
      <c r="I516" s="5" t="s">
        <v>1620</v>
      </c>
      <c r="J516" s="29" t="b">
        <v>1</v>
      </c>
      <c r="K516" s="29" t="b">
        <v>1</v>
      </c>
      <c r="L516" s="17" t="str">
        <f>Actions!BE12</f>
        <v>OK</v>
      </c>
      <c r="M516" s="11" t="s">
        <v>1352</v>
      </c>
    </row>
    <row r="517" spans="1:13" ht="36" customHeight="1">
      <c r="A517" s="45">
        <v>512</v>
      </c>
      <c r="B517" s="5" t="s">
        <v>1215</v>
      </c>
      <c r="C517" s="5" t="s">
        <v>530</v>
      </c>
      <c r="D517" s="5" t="s">
        <v>1216</v>
      </c>
      <c r="E517" s="8" t="s">
        <v>118</v>
      </c>
      <c r="F517" s="17" t="str">
        <f>Actions!A13</f>
        <v>bear_rampage_charge</v>
      </c>
      <c r="G517" s="8"/>
      <c r="H517" s="5" t="s">
        <v>1217</v>
      </c>
      <c r="I517" s="5" t="s">
        <v>1621</v>
      </c>
      <c r="J517" s="29" t="b">
        <v>1</v>
      </c>
      <c r="K517" s="29" t="b">
        <v>1</v>
      </c>
      <c r="L517" s="17" t="str">
        <f>Actions!BE13</f>
        <v>OK</v>
      </c>
      <c r="M517" s="11" t="s">
        <v>1218</v>
      </c>
    </row>
    <row r="518" spans="1:13" ht="36" customHeight="1">
      <c r="A518" s="45">
        <v>513</v>
      </c>
      <c r="B518" s="5" t="s">
        <v>1215</v>
      </c>
      <c r="C518" s="5" t="s">
        <v>530</v>
      </c>
      <c r="D518" s="5" t="s">
        <v>1113</v>
      </c>
      <c r="E518" s="8" t="s">
        <v>118</v>
      </c>
      <c r="F518" s="17" t="str">
        <f>Actions!B13</f>
        <v>bear</v>
      </c>
      <c r="G518" s="8"/>
      <c r="H518" s="5" t="s">
        <v>1217</v>
      </c>
      <c r="I518" s="5" t="s">
        <v>1622</v>
      </c>
      <c r="J518" s="29" t="b">
        <v>1</v>
      </c>
      <c r="K518" s="29" t="b">
        <v>1</v>
      </c>
      <c r="L518" s="17" t="str">
        <f>Actions!BE13</f>
        <v>OK</v>
      </c>
      <c r="M518" s="11" t="s">
        <v>1220</v>
      </c>
    </row>
    <row r="519" spans="1:13" ht="36" customHeight="1">
      <c r="A519" s="45">
        <v>514</v>
      </c>
      <c r="B519" s="5" t="s">
        <v>1215</v>
      </c>
      <c r="C519" s="5" t="s">
        <v>530</v>
      </c>
      <c r="D519" s="5" t="s">
        <v>1221</v>
      </c>
      <c r="E519" s="8" t="s">
        <v>118</v>
      </c>
      <c r="F519" s="17" t="str">
        <f>Actions!D13</f>
        <v>Special</v>
      </c>
      <c r="G519" s="8"/>
      <c r="H519" s="5" t="s">
        <v>1217</v>
      </c>
      <c r="I519" s="5" t="s">
        <v>1035</v>
      </c>
      <c r="J519" s="29" t="b">
        <v>1</v>
      </c>
      <c r="K519" s="29" t="b">
        <v>1</v>
      </c>
      <c r="L519" s="17" t="str">
        <f>Actions!BE13</f>
        <v>OK</v>
      </c>
      <c r="M519" s="11" t="s">
        <v>1222</v>
      </c>
    </row>
    <row r="520" spans="1:13" ht="36" customHeight="1">
      <c r="A520" s="45">
        <v>515</v>
      </c>
      <c r="B520" s="5" t="s">
        <v>1215</v>
      </c>
      <c r="C520" s="5" t="s">
        <v>530</v>
      </c>
      <c r="D520" s="5" t="s">
        <v>1223</v>
      </c>
      <c r="E520" s="8" t="s">
        <v>118</v>
      </c>
      <c r="F520" s="17" t="str">
        <f>Actions!E13</f>
        <v>SignatureApproach</v>
      </c>
      <c r="G520" s="8"/>
      <c r="H520" s="5" t="s">
        <v>1217</v>
      </c>
      <c r="I520" s="5" t="s">
        <v>1623</v>
      </c>
      <c r="J520" s="29" t="b">
        <v>1</v>
      </c>
      <c r="K520" s="29" t="b">
        <v>1</v>
      </c>
      <c r="L520" s="17" t="str">
        <f>Actions!BE13</f>
        <v>OK</v>
      </c>
      <c r="M520" s="11" t="s">
        <v>1224</v>
      </c>
    </row>
    <row r="521" spans="1:13" ht="36" customHeight="1">
      <c r="A521" s="45">
        <v>516</v>
      </c>
      <c r="B521" s="5" t="s">
        <v>1215</v>
      </c>
      <c r="C521" s="5" t="s">
        <v>530</v>
      </c>
      <c r="D521" s="5" t="s">
        <v>1225</v>
      </c>
      <c r="E521" s="8" t="s">
        <v>118</v>
      </c>
      <c r="F521" s="17" t="str">
        <f>Actions!F13</f>
        <v>special|signature|approach|strike|unstoppable|wall_impact</v>
      </c>
      <c r="G521" s="8"/>
      <c r="H521" s="5" t="s">
        <v>1217</v>
      </c>
      <c r="I521" s="5" t="s">
        <v>1624</v>
      </c>
      <c r="J521" s="29" t="b">
        <v>1</v>
      </c>
      <c r="K521" s="29" t="b">
        <v>1</v>
      </c>
      <c r="L521" s="17" t="str">
        <f>Actions!BE13</f>
        <v>OK</v>
      </c>
      <c r="M521" s="11" t="s">
        <v>1226</v>
      </c>
    </row>
    <row r="522" spans="1:13" ht="36" customHeight="1">
      <c r="A522" s="45">
        <v>517</v>
      </c>
      <c r="B522" s="5" t="s">
        <v>1215</v>
      </c>
      <c r="C522" s="5" t="s">
        <v>530</v>
      </c>
      <c r="D522" s="5" t="s">
        <v>1227</v>
      </c>
      <c r="E522" s="8" t="s">
        <v>134</v>
      </c>
      <c r="F522" s="17">
        <f>Actions!G13</f>
        <v>500</v>
      </c>
      <c r="G522" s="8"/>
      <c r="H522" s="5" t="s">
        <v>1217</v>
      </c>
      <c r="I522" s="5" t="s">
        <v>1625</v>
      </c>
      <c r="J522" s="29" t="b">
        <v>1</v>
      </c>
      <c r="K522" s="29" t="b">
        <v>1</v>
      </c>
      <c r="L522" s="17" t="str">
        <f>Actions!BE13</f>
        <v>OK</v>
      </c>
      <c r="M522" s="11" t="s">
        <v>1228</v>
      </c>
    </row>
    <row r="523" spans="1:13" ht="36" customHeight="1">
      <c r="A523" s="45">
        <v>518</v>
      </c>
      <c r="B523" s="5" t="s">
        <v>1215</v>
      </c>
      <c r="C523" s="5" t="s">
        <v>530</v>
      </c>
      <c r="D523" s="5" t="s">
        <v>1229</v>
      </c>
      <c r="E523" s="8" t="s">
        <v>134</v>
      </c>
      <c r="F523" s="17">
        <f>Actions!H13</f>
        <v>1600</v>
      </c>
      <c r="G523" s="8"/>
      <c r="H523" s="5" t="s">
        <v>1217</v>
      </c>
      <c r="I523" s="5" t="s">
        <v>1626</v>
      </c>
      <c r="J523" s="29" t="b">
        <v>1</v>
      </c>
      <c r="K523" s="29" t="b">
        <v>1</v>
      </c>
      <c r="L523" s="17" t="str">
        <f>Actions!BE13</f>
        <v>OK</v>
      </c>
      <c r="M523" s="11" t="s">
        <v>1230</v>
      </c>
    </row>
    <row r="524" spans="1:13" ht="36" customHeight="1">
      <c r="A524" s="45">
        <v>519</v>
      </c>
      <c r="B524" s="5" t="s">
        <v>1215</v>
      </c>
      <c r="C524" s="5" t="s">
        <v>530</v>
      </c>
      <c r="D524" s="5" t="s">
        <v>1231</v>
      </c>
      <c r="E524" s="8" t="s">
        <v>134</v>
      </c>
      <c r="F524" s="17">
        <f>Actions!I13</f>
        <v>3600</v>
      </c>
      <c r="G524" s="8"/>
      <c r="H524" s="5" t="s">
        <v>1217</v>
      </c>
      <c r="I524" s="5" t="s">
        <v>1627</v>
      </c>
      <c r="J524" s="29" t="b">
        <v>1</v>
      </c>
      <c r="K524" s="29" t="b">
        <v>1</v>
      </c>
      <c r="L524" s="17" t="str">
        <f>Actions!BE13</f>
        <v>OK</v>
      </c>
      <c r="M524" s="11" t="s">
        <v>1232</v>
      </c>
    </row>
    <row r="525" spans="1:13" ht="36" customHeight="1">
      <c r="A525" s="45">
        <v>520</v>
      </c>
      <c r="B525" s="5" t="s">
        <v>1215</v>
      </c>
      <c r="C525" s="5" t="s">
        <v>530</v>
      </c>
      <c r="D525" s="5" t="s">
        <v>1233</v>
      </c>
      <c r="E525" s="8" t="s">
        <v>134</v>
      </c>
      <c r="F525" s="17">
        <f>Actions!J13</f>
        <v>200</v>
      </c>
      <c r="G525" s="8"/>
      <c r="H525" s="5" t="s">
        <v>1217</v>
      </c>
      <c r="I525" s="5" t="s">
        <v>1628</v>
      </c>
      <c r="J525" s="29" t="b">
        <v>1</v>
      </c>
      <c r="K525" s="29" t="b">
        <v>1</v>
      </c>
      <c r="L525" s="17" t="str">
        <f>Actions!BE13</f>
        <v>OK</v>
      </c>
      <c r="M525" s="11" t="s">
        <v>1234</v>
      </c>
    </row>
    <row r="526" spans="1:13" ht="36" customHeight="1">
      <c r="A526" s="45">
        <v>521</v>
      </c>
      <c r="B526" s="5" t="s">
        <v>1215</v>
      </c>
      <c r="C526" s="5" t="s">
        <v>530</v>
      </c>
      <c r="D526" s="5" t="s">
        <v>1235</v>
      </c>
      <c r="E526" s="8" t="s">
        <v>134</v>
      </c>
      <c r="F526" s="17">
        <f>Actions!K13</f>
        <v>1050</v>
      </c>
      <c r="G526" s="8"/>
      <c r="H526" s="5" t="s">
        <v>1217</v>
      </c>
      <c r="I526" s="5" t="s">
        <v>1629</v>
      </c>
      <c r="J526" s="29" t="b">
        <v>1</v>
      </c>
      <c r="K526" s="29" t="b">
        <v>1</v>
      </c>
      <c r="L526" s="17" t="str">
        <f>Actions!BE13</f>
        <v>OK</v>
      </c>
      <c r="M526" s="11" t="s">
        <v>1236</v>
      </c>
    </row>
    <row r="527" spans="1:13" ht="36" customHeight="1">
      <c r="A527" s="45">
        <v>522</v>
      </c>
      <c r="B527" s="5" t="s">
        <v>1215</v>
      </c>
      <c r="C527" s="5" t="s">
        <v>530</v>
      </c>
      <c r="D527" s="5" t="s">
        <v>1237</v>
      </c>
      <c r="E527" s="8" t="s">
        <v>134</v>
      </c>
      <c r="F527" s="17">
        <f>Actions!L13</f>
        <v>300</v>
      </c>
      <c r="G527" s="8"/>
      <c r="H527" s="5" t="s">
        <v>1217</v>
      </c>
      <c r="I527" s="5" t="s">
        <v>1630</v>
      </c>
      <c r="J527" s="29" t="b">
        <v>1</v>
      </c>
      <c r="K527" s="29" t="b">
        <v>1</v>
      </c>
      <c r="L527" s="17" t="str">
        <f>Actions!BE13</f>
        <v>OK</v>
      </c>
      <c r="M527" s="11" t="s">
        <v>1238</v>
      </c>
    </row>
    <row r="528" spans="1:13" ht="36" customHeight="1">
      <c r="A528" s="45">
        <v>523</v>
      </c>
      <c r="B528" s="5" t="s">
        <v>1215</v>
      </c>
      <c r="C528" s="5" t="s">
        <v>530</v>
      </c>
      <c r="D528" s="5" t="s">
        <v>1239</v>
      </c>
      <c r="E528" s="8" t="s">
        <v>134</v>
      </c>
      <c r="F528" s="17">
        <f>Actions!M13</f>
        <v>350</v>
      </c>
      <c r="G528" s="8"/>
      <c r="H528" s="5" t="s">
        <v>1217</v>
      </c>
      <c r="I528" s="5" t="s">
        <v>1631</v>
      </c>
      <c r="J528" s="29" t="b">
        <v>1</v>
      </c>
      <c r="K528" s="29" t="b">
        <v>1</v>
      </c>
      <c r="L528" s="17" t="str">
        <f>Actions!BE13</f>
        <v>OK</v>
      </c>
      <c r="M528" s="11" t="s">
        <v>1240</v>
      </c>
    </row>
    <row r="529" spans="1:13" ht="36" customHeight="1">
      <c r="A529" s="45">
        <v>524</v>
      </c>
      <c r="B529" s="5" t="s">
        <v>1215</v>
      </c>
      <c r="C529" s="5" t="s">
        <v>530</v>
      </c>
      <c r="D529" s="5" t="s">
        <v>1241</v>
      </c>
      <c r="E529" s="8" t="s">
        <v>134</v>
      </c>
      <c r="F529" s="17">
        <f>Actions!N13</f>
        <v>90</v>
      </c>
      <c r="G529" s="8"/>
      <c r="H529" s="5" t="s">
        <v>1217</v>
      </c>
      <c r="I529" s="5" t="s">
        <v>1632</v>
      </c>
      <c r="J529" s="29" t="b">
        <v>1</v>
      </c>
      <c r="K529" s="29" t="b">
        <v>1</v>
      </c>
      <c r="L529" s="17" t="str">
        <f>Actions!BE13</f>
        <v>OK</v>
      </c>
      <c r="M529" s="11" t="s">
        <v>1242</v>
      </c>
    </row>
    <row r="530" spans="1:13" ht="36" customHeight="1">
      <c r="A530" s="45">
        <v>525</v>
      </c>
      <c r="B530" s="5" t="s">
        <v>1215</v>
      </c>
      <c r="C530" s="5" t="s">
        <v>530</v>
      </c>
      <c r="D530" s="5" t="s">
        <v>1243</v>
      </c>
      <c r="E530" s="8" t="s">
        <v>134</v>
      </c>
      <c r="F530" s="17">
        <f>Actions!O13</f>
        <v>1200</v>
      </c>
      <c r="G530" s="8"/>
      <c r="H530" s="5" t="s">
        <v>1217</v>
      </c>
      <c r="I530" s="5" t="s">
        <v>1633</v>
      </c>
      <c r="J530" s="29" t="b">
        <v>1</v>
      </c>
      <c r="K530" s="29" t="b">
        <v>1</v>
      </c>
      <c r="L530" s="17" t="str">
        <f>Actions!BE13</f>
        <v>OK</v>
      </c>
      <c r="M530" s="11" t="s">
        <v>1244</v>
      </c>
    </row>
    <row r="531" spans="1:13" ht="36" customHeight="1">
      <c r="A531" s="45">
        <v>526</v>
      </c>
      <c r="B531" s="5" t="s">
        <v>1215</v>
      </c>
      <c r="C531" s="5" t="s">
        <v>530</v>
      </c>
      <c r="D531" s="5" t="s">
        <v>1245</v>
      </c>
      <c r="E531" s="8" t="s">
        <v>134</v>
      </c>
      <c r="F531" s="17">
        <f>Actions!P13</f>
        <v>35</v>
      </c>
      <c r="G531" s="8"/>
      <c r="H531" s="5" t="s">
        <v>1217</v>
      </c>
      <c r="I531" s="5" t="s">
        <v>1634</v>
      </c>
      <c r="J531" s="29" t="b">
        <v>1</v>
      </c>
      <c r="K531" s="29" t="b">
        <v>1</v>
      </c>
      <c r="L531" s="17" t="str">
        <f>Actions!BE13</f>
        <v>OK</v>
      </c>
      <c r="M531" s="11" t="s">
        <v>1246</v>
      </c>
    </row>
    <row r="532" spans="1:13" ht="36" customHeight="1">
      <c r="A532" s="45">
        <v>527</v>
      </c>
      <c r="B532" s="5" t="s">
        <v>1215</v>
      </c>
      <c r="C532" s="5" t="s">
        <v>530</v>
      </c>
      <c r="D532" s="5" t="s">
        <v>1247</v>
      </c>
      <c r="E532" s="8" t="s">
        <v>134</v>
      </c>
      <c r="F532" s="17">
        <f>Actions!Q13</f>
        <v>10</v>
      </c>
      <c r="G532" s="8"/>
      <c r="H532" s="5" t="s">
        <v>1217</v>
      </c>
      <c r="I532" s="5" t="s">
        <v>1635</v>
      </c>
      <c r="J532" s="29" t="b">
        <v>1</v>
      </c>
      <c r="K532" s="29" t="b">
        <v>1</v>
      </c>
      <c r="L532" s="17" t="str">
        <f>Actions!BE13</f>
        <v>OK</v>
      </c>
      <c r="M532" s="11" t="s">
        <v>1248</v>
      </c>
    </row>
    <row r="533" spans="1:13" ht="36" customHeight="1">
      <c r="A533" s="45">
        <v>528</v>
      </c>
      <c r="B533" s="5" t="s">
        <v>1215</v>
      </c>
      <c r="C533" s="5" t="s">
        <v>530</v>
      </c>
      <c r="D533" s="5" t="s">
        <v>1249</v>
      </c>
      <c r="E533" s="8" t="s">
        <v>134</v>
      </c>
      <c r="F533" s="17">
        <f>Actions!R13</f>
        <v>12</v>
      </c>
      <c r="G533" s="8"/>
      <c r="H533" s="5" t="s">
        <v>1217</v>
      </c>
      <c r="I533" s="5" t="s">
        <v>1636</v>
      </c>
      <c r="J533" s="29" t="b">
        <v>1</v>
      </c>
      <c r="K533" s="29" t="b">
        <v>1</v>
      </c>
      <c r="L533" s="17" t="str">
        <f>Actions!BE13</f>
        <v>OK</v>
      </c>
      <c r="M533" s="11" t="s">
        <v>1250</v>
      </c>
    </row>
    <row r="534" spans="1:13" ht="36" customHeight="1">
      <c r="A534" s="45">
        <v>529</v>
      </c>
      <c r="B534" s="5" t="s">
        <v>1215</v>
      </c>
      <c r="C534" s="5" t="s">
        <v>530</v>
      </c>
      <c r="D534" s="5" t="s">
        <v>1251</v>
      </c>
      <c r="E534" s="8" t="s">
        <v>134</v>
      </c>
      <c r="F534" s="17">
        <f>Actions!S13</f>
        <v>8</v>
      </c>
      <c r="G534" s="8"/>
      <c r="H534" s="5" t="s">
        <v>1217</v>
      </c>
      <c r="I534" s="5" t="s">
        <v>1637</v>
      </c>
      <c r="J534" s="29" t="b">
        <v>1</v>
      </c>
      <c r="K534" s="29" t="b">
        <v>1</v>
      </c>
      <c r="L534" s="17" t="str">
        <f>Actions!BE13</f>
        <v>OK</v>
      </c>
      <c r="M534" s="11" t="s">
        <v>1252</v>
      </c>
    </row>
    <row r="535" spans="1:13" ht="36" customHeight="1">
      <c r="A535" s="45">
        <v>530</v>
      </c>
      <c r="B535" s="5" t="s">
        <v>1215</v>
      </c>
      <c r="C535" s="5" t="s">
        <v>530</v>
      </c>
      <c r="D535" s="5" t="s">
        <v>1253</v>
      </c>
      <c r="E535" s="8" t="s">
        <v>134</v>
      </c>
      <c r="F535" s="17">
        <f>Actions!T13</f>
        <v>18</v>
      </c>
      <c r="G535" s="8"/>
      <c r="H535" s="5" t="s">
        <v>1217</v>
      </c>
      <c r="I535" s="5" t="s">
        <v>1638</v>
      </c>
      <c r="J535" s="29" t="b">
        <v>1</v>
      </c>
      <c r="K535" s="29" t="b">
        <v>1</v>
      </c>
      <c r="L535" s="17" t="str">
        <f>Actions!BE13</f>
        <v>OK</v>
      </c>
      <c r="M535" s="11" t="s">
        <v>1254</v>
      </c>
    </row>
    <row r="536" spans="1:13" ht="36" customHeight="1">
      <c r="A536" s="45">
        <v>531</v>
      </c>
      <c r="B536" s="5" t="s">
        <v>1215</v>
      </c>
      <c r="C536" s="5" t="s">
        <v>530</v>
      </c>
      <c r="D536" s="5" t="s">
        <v>1255</v>
      </c>
      <c r="E536" s="8" t="s">
        <v>134</v>
      </c>
      <c r="F536" s="17">
        <f>Actions!U13</f>
        <v>2</v>
      </c>
      <c r="G536" s="8"/>
      <c r="H536" s="5" t="s">
        <v>1217</v>
      </c>
      <c r="I536" s="5" t="s">
        <v>1639</v>
      </c>
      <c r="J536" s="29" t="b">
        <v>1</v>
      </c>
      <c r="K536" s="29" t="b">
        <v>1</v>
      </c>
      <c r="L536" s="17" t="str">
        <f>Actions!BE13</f>
        <v>OK</v>
      </c>
      <c r="M536" s="11" t="s">
        <v>1256</v>
      </c>
    </row>
    <row r="537" spans="1:13" ht="36" customHeight="1">
      <c r="A537" s="45">
        <v>532</v>
      </c>
      <c r="B537" s="5" t="s">
        <v>1215</v>
      </c>
      <c r="C537" s="5" t="s">
        <v>530</v>
      </c>
      <c r="D537" s="5" t="s">
        <v>1257</v>
      </c>
      <c r="E537" s="8" t="s">
        <v>118</v>
      </c>
      <c r="F537" s="17" t="str">
        <f>Actions!V13</f>
        <v>0</v>
      </c>
      <c r="G537" s="8"/>
      <c r="H537" s="5" t="s">
        <v>1217</v>
      </c>
      <c r="I537" s="5" t="s">
        <v>1640</v>
      </c>
      <c r="J537" s="29" t="b">
        <v>1</v>
      </c>
      <c r="K537" s="29" t="b">
        <v>1</v>
      </c>
      <c r="L537" s="17" t="str">
        <f>Actions!BE13</f>
        <v>OK</v>
      </c>
      <c r="M537" s="11" t="s">
        <v>1258</v>
      </c>
    </row>
    <row r="538" spans="1:13" ht="36" customHeight="1">
      <c r="A538" s="45">
        <v>533</v>
      </c>
      <c r="B538" s="5" t="s">
        <v>1215</v>
      </c>
      <c r="C538" s="5" t="s">
        <v>530</v>
      </c>
      <c r="D538" s="5" t="s">
        <v>1259</v>
      </c>
      <c r="E538" s="8" t="s">
        <v>134</v>
      </c>
      <c r="F538" s="17">
        <f>Actions!W13</f>
        <v>1</v>
      </c>
      <c r="G538" s="8"/>
      <c r="H538" s="5" t="s">
        <v>1217</v>
      </c>
      <c r="I538" s="5" t="s">
        <v>1641</v>
      </c>
      <c r="J538" s="29" t="b">
        <v>1</v>
      </c>
      <c r="K538" s="29" t="b">
        <v>1</v>
      </c>
      <c r="L538" s="17" t="str">
        <f>Actions!BE13</f>
        <v>OK</v>
      </c>
      <c r="M538" s="11" t="s">
        <v>1261</v>
      </c>
    </row>
    <row r="539" spans="1:13" ht="36" customHeight="1">
      <c r="A539" s="45">
        <v>534</v>
      </c>
      <c r="B539" s="5" t="s">
        <v>1215</v>
      </c>
      <c r="C539" s="5" t="s">
        <v>530</v>
      </c>
      <c r="D539" s="5" t="s">
        <v>1262</v>
      </c>
      <c r="E539" s="8" t="s">
        <v>134</v>
      </c>
      <c r="F539" s="17">
        <f>Actions!X13</f>
        <v>18</v>
      </c>
      <c r="G539" s="8"/>
      <c r="H539" s="5" t="s">
        <v>1217</v>
      </c>
      <c r="I539" s="5" t="s">
        <v>1642</v>
      </c>
      <c r="J539" s="29" t="b">
        <v>1</v>
      </c>
      <c r="K539" s="29" t="b">
        <v>1</v>
      </c>
      <c r="L539" s="17" t="str">
        <f>Actions!BE13</f>
        <v>OK</v>
      </c>
      <c r="M539" s="11" t="s">
        <v>1264</v>
      </c>
    </row>
    <row r="540" spans="1:13" ht="36" customHeight="1">
      <c r="A540" s="45">
        <v>535</v>
      </c>
      <c r="B540" s="5" t="s">
        <v>1215</v>
      </c>
      <c r="C540" s="5" t="s">
        <v>530</v>
      </c>
      <c r="D540" s="5" t="s">
        <v>1265</v>
      </c>
      <c r="E540" s="8" t="s">
        <v>134</v>
      </c>
      <c r="F540" s="17">
        <f>Actions!Y13</f>
        <v>12</v>
      </c>
      <c r="G540" s="8"/>
      <c r="H540" s="5" t="s">
        <v>1217</v>
      </c>
      <c r="I540" s="5" t="s">
        <v>1643</v>
      </c>
      <c r="J540" s="29" t="b">
        <v>1</v>
      </c>
      <c r="K540" s="29" t="b">
        <v>1</v>
      </c>
      <c r="L540" s="17" t="str">
        <f>Actions!BE13</f>
        <v>OK</v>
      </c>
      <c r="M540" s="11" t="s">
        <v>1267</v>
      </c>
    </row>
    <row r="541" spans="1:13" ht="36" customHeight="1">
      <c r="A541" s="45">
        <v>536</v>
      </c>
      <c r="B541" s="5" t="s">
        <v>1215</v>
      </c>
      <c r="C541" s="5" t="s">
        <v>530</v>
      </c>
      <c r="D541" s="5" t="s">
        <v>1268</v>
      </c>
      <c r="E541" s="8" t="s">
        <v>134</v>
      </c>
      <c r="F541" s="17">
        <f>Actions!Z13</f>
        <v>26</v>
      </c>
      <c r="G541" s="8"/>
      <c r="H541" s="5" t="s">
        <v>1217</v>
      </c>
      <c r="I541" s="5" t="s">
        <v>1644</v>
      </c>
      <c r="J541" s="29" t="b">
        <v>1</v>
      </c>
      <c r="K541" s="29" t="b">
        <v>1</v>
      </c>
      <c r="L541" s="17" t="str">
        <f>Actions!BE13</f>
        <v>OK</v>
      </c>
      <c r="M541" s="11" t="s">
        <v>1270</v>
      </c>
    </row>
    <row r="542" spans="1:13" ht="36" customHeight="1">
      <c r="A542" s="45">
        <v>537</v>
      </c>
      <c r="B542" s="5" t="s">
        <v>1215</v>
      </c>
      <c r="C542" s="5" t="s">
        <v>530</v>
      </c>
      <c r="D542" s="5" t="s">
        <v>1271</v>
      </c>
      <c r="E542" s="8" t="s">
        <v>134</v>
      </c>
      <c r="F542" s="17">
        <f>Actions!AA13</f>
        <v>80</v>
      </c>
      <c r="G542" s="8"/>
      <c r="H542" s="5" t="s">
        <v>1217</v>
      </c>
      <c r="I542" s="5" t="s">
        <v>1645</v>
      </c>
      <c r="J542" s="29" t="b">
        <v>1</v>
      </c>
      <c r="K542" s="29" t="b">
        <v>1</v>
      </c>
      <c r="L542" s="17" t="str">
        <f>Actions!BE13</f>
        <v>OK</v>
      </c>
      <c r="M542" s="11" t="s">
        <v>1273</v>
      </c>
    </row>
    <row r="543" spans="1:13" ht="36" customHeight="1">
      <c r="A543" s="45">
        <v>538</v>
      </c>
      <c r="B543" s="5" t="s">
        <v>1215</v>
      </c>
      <c r="C543" s="5" t="s">
        <v>530</v>
      </c>
      <c r="D543" s="5" t="s">
        <v>1274</v>
      </c>
      <c r="E543" s="8" t="s">
        <v>134</v>
      </c>
      <c r="F543" s="17">
        <f>Actions!AB13</f>
        <v>65</v>
      </c>
      <c r="G543" s="8"/>
      <c r="H543" s="5" t="s">
        <v>1217</v>
      </c>
      <c r="I543" s="5" t="s">
        <v>1646</v>
      </c>
      <c r="J543" s="29" t="b">
        <v>1</v>
      </c>
      <c r="K543" s="29" t="b">
        <v>1</v>
      </c>
      <c r="L543" s="17" t="str">
        <f>Actions!BE13</f>
        <v>OK</v>
      </c>
      <c r="M543" s="11" t="s">
        <v>1276</v>
      </c>
    </row>
    <row r="544" spans="1:13" ht="36" customHeight="1">
      <c r="A544" s="45">
        <v>539</v>
      </c>
      <c r="B544" s="5" t="s">
        <v>1215</v>
      </c>
      <c r="C544" s="5" t="s">
        <v>530</v>
      </c>
      <c r="D544" s="5" t="s">
        <v>1277</v>
      </c>
      <c r="E544" s="8" t="s">
        <v>134</v>
      </c>
      <c r="F544" s="17">
        <f>Actions!AC13</f>
        <v>70</v>
      </c>
      <c r="G544" s="8"/>
      <c r="H544" s="5" t="s">
        <v>1217</v>
      </c>
      <c r="I544" s="5" t="s">
        <v>1647</v>
      </c>
      <c r="J544" s="29" t="b">
        <v>1</v>
      </c>
      <c r="K544" s="29" t="b">
        <v>1</v>
      </c>
      <c r="L544" s="17" t="str">
        <f>Actions!BE13</f>
        <v>OK</v>
      </c>
      <c r="M544" s="11" t="s">
        <v>1279</v>
      </c>
    </row>
    <row r="545" spans="1:13" ht="36" customHeight="1">
      <c r="A545" s="45">
        <v>540</v>
      </c>
      <c r="B545" s="5" t="s">
        <v>1215</v>
      </c>
      <c r="C545" s="5" t="s">
        <v>530</v>
      </c>
      <c r="D545" s="5" t="s">
        <v>1280</v>
      </c>
      <c r="E545" s="8" t="s">
        <v>134</v>
      </c>
      <c r="F545" s="17">
        <f>Actions!AD13</f>
        <v>0</v>
      </c>
      <c r="G545" s="8"/>
      <c r="H545" s="5" t="s">
        <v>1217</v>
      </c>
      <c r="I545" s="5" t="s">
        <v>1648</v>
      </c>
      <c r="J545" s="29" t="b">
        <v>1</v>
      </c>
      <c r="K545" s="29" t="b">
        <v>1</v>
      </c>
      <c r="L545" s="17" t="str">
        <f>Actions!BE13</f>
        <v>OK</v>
      </c>
      <c r="M545" s="11" t="s">
        <v>1282</v>
      </c>
    </row>
    <row r="546" spans="1:13" ht="36" customHeight="1">
      <c r="A546" s="45">
        <v>541</v>
      </c>
      <c r="B546" s="5" t="s">
        <v>1215</v>
      </c>
      <c r="C546" s="5" t="s">
        <v>530</v>
      </c>
      <c r="D546" s="5" t="s">
        <v>1283</v>
      </c>
      <c r="E546" s="8" t="s">
        <v>134</v>
      </c>
      <c r="F546" s="17">
        <f>Actions!AE13</f>
        <v>65</v>
      </c>
      <c r="G546" s="8"/>
      <c r="H546" s="5" t="s">
        <v>1217</v>
      </c>
      <c r="I546" s="5" t="s">
        <v>1649</v>
      </c>
      <c r="J546" s="29" t="b">
        <v>1</v>
      </c>
      <c r="K546" s="29" t="b">
        <v>1</v>
      </c>
      <c r="L546" s="17" t="str">
        <f>Actions!BE13</f>
        <v>OK</v>
      </c>
      <c r="M546" s="11" t="s">
        <v>1285</v>
      </c>
    </row>
    <row r="547" spans="1:13" ht="36" customHeight="1">
      <c r="A547" s="45">
        <v>542</v>
      </c>
      <c r="B547" s="5" t="s">
        <v>1215</v>
      </c>
      <c r="C547" s="5" t="s">
        <v>530</v>
      </c>
      <c r="D547" s="5" t="s">
        <v>1286</v>
      </c>
      <c r="E547" s="8" t="s">
        <v>118</v>
      </c>
      <c r="F547" s="17" t="str">
        <f>Actions!AF13</f>
        <v>Unstoppable</v>
      </c>
      <c r="G547" s="8"/>
      <c r="H547" s="5" t="s">
        <v>1217</v>
      </c>
      <c r="I547" s="5" t="s">
        <v>1650</v>
      </c>
      <c r="J547" s="29" t="b">
        <v>1</v>
      </c>
      <c r="K547" s="29" t="b">
        <v>1</v>
      </c>
      <c r="L547" s="17" t="str">
        <f>Actions!BE13</f>
        <v>OK</v>
      </c>
      <c r="M547" s="11" t="s">
        <v>1288</v>
      </c>
    </row>
    <row r="548" spans="1:13" ht="36" customHeight="1">
      <c r="A548" s="45">
        <v>543</v>
      </c>
      <c r="B548" s="5" t="s">
        <v>1215</v>
      </c>
      <c r="C548" s="5" t="s">
        <v>530</v>
      </c>
      <c r="D548" s="5" t="s">
        <v>1289</v>
      </c>
      <c r="E548" s="8" t="s">
        <v>1290</v>
      </c>
      <c r="F548" s="17" t="b">
        <f>Actions!AG13</f>
        <v>1</v>
      </c>
      <c r="G548" s="8"/>
      <c r="H548" s="5" t="s">
        <v>1217</v>
      </c>
      <c r="I548" s="5" t="s">
        <v>1651</v>
      </c>
      <c r="J548" s="29" t="b">
        <v>1</v>
      </c>
      <c r="K548" s="29" t="b">
        <v>1</v>
      </c>
      <c r="L548" s="17" t="str">
        <f>Actions!BE13</f>
        <v>OK</v>
      </c>
      <c r="M548" s="11" t="s">
        <v>1292</v>
      </c>
    </row>
    <row r="549" spans="1:13" ht="36" customHeight="1">
      <c r="A549" s="45">
        <v>544</v>
      </c>
      <c r="B549" s="5" t="s">
        <v>1215</v>
      </c>
      <c r="C549" s="5" t="s">
        <v>530</v>
      </c>
      <c r="D549" s="5" t="s">
        <v>1293</v>
      </c>
      <c r="E549" s="8" t="s">
        <v>1290</v>
      </c>
      <c r="F549" s="17" t="b">
        <f>Actions!AH13</f>
        <v>1</v>
      </c>
      <c r="G549" s="8"/>
      <c r="H549" s="5" t="s">
        <v>1217</v>
      </c>
      <c r="I549" s="5" t="s">
        <v>1652</v>
      </c>
      <c r="J549" s="29" t="b">
        <v>1</v>
      </c>
      <c r="K549" s="29" t="b">
        <v>1</v>
      </c>
      <c r="L549" s="17" t="str">
        <f>Actions!BE13</f>
        <v>OK</v>
      </c>
      <c r="M549" s="11" t="s">
        <v>1295</v>
      </c>
    </row>
    <row r="550" spans="1:13" ht="36" customHeight="1">
      <c r="A550" s="45">
        <v>545</v>
      </c>
      <c r="B550" s="5" t="s">
        <v>1215</v>
      </c>
      <c r="C550" s="5" t="s">
        <v>530</v>
      </c>
      <c r="D550" s="5" t="s">
        <v>1296</v>
      </c>
      <c r="E550" s="8" t="s">
        <v>1290</v>
      </c>
      <c r="F550" s="17" t="b">
        <f>Actions!AI13</f>
        <v>0</v>
      </c>
      <c r="G550" s="8"/>
      <c r="H550" s="5" t="s">
        <v>1217</v>
      </c>
      <c r="I550" s="5" t="s">
        <v>1653</v>
      </c>
      <c r="J550" s="29" t="b">
        <v>1</v>
      </c>
      <c r="K550" s="29" t="b">
        <v>1</v>
      </c>
      <c r="L550" s="17" t="str">
        <f>Actions!BE13</f>
        <v>OK</v>
      </c>
      <c r="M550" s="11" t="s">
        <v>1298</v>
      </c>
    </row>
    <row r="551" spans="1:13" ht="36" customHeight="1">
      <c r="A551" s="45">
        <v>546</v>
      </c>
      <c r="B551" s="5" t="s">
        <v>1215</v>
      </c>
      <c r="C551" s="5" t="s">
        <v>530</v>
      </c>
      <c r="D551" s="5" t="s">
        <v>1299</v>
      </c>
      <c r="E551" s="8" t="s">
        <v>1290</v>
      </c>
      <c r="F551" s="17" t="b">
        <f>Actions!AJ13</f>
        <v>1</v>
      </c>
      <c r="G551" s="8"/>
      <c r="H551" s="5" t="s">
        <v>1217</v>
      </c>
      <c r="I551" s="5" t="s">
        <v>1654</v>
      </c>
      <c r="J551" s="29" t="b">
        <v>1</v>
      </c>
      <c r="K551" s="29" t="b">
        <v>1</v>
      </c>
      <c r="L551" s="17" t="str">
        <f>Actions!BE13</f>
        <v>OK</v>
      </c>
      <c r="M551" s="11" t="s">
        <v>1301</v>
      </c>
    </row>
    <row r="552" spans="1:13" ht="36" customHeight="1">
      <c r="A552" s="45">
        <v>547</v>
      </c>
      <c r="B552" s="5" t="s">
        <v>1215</v>
      </c>
      <c r="C552" s="5" t="s">
        <v>530</v>
      </c>
      <c r="D552" s="5" t="s">
        <v>1302</v>
      </c>
      <c r="E552" s="8" t="s">
        <v>1290</v>
      </c>
      <c r="F552" s="17" t="b">
        <f>Actions!AK13</f>
        <v>0</v>
      </c>
      <c r="G552" s="8"/>
      <c r="H552" s="5" t="s">
        <v>1217</v>
      </c>
      <c r="I552" s="5" t="s">
        <v>1655</v>
      </c>
      <c r="J552" s="29" t="b">
        <v>1</v>
      </c>
      <c r="K552" s="29" t="b">
        <v>1</v>
      </c>
      <c r="L552" s="17" t="str">
        <f>Actions!BE13</f>
        <v>OK</v>
      </c>
      <c r="M552" s="11" t="s">
        <v>1304</v>
      </c>
    </row>
    <row r="553" spans="1:13" ht="36" customHeight="1">
      <c r="A553" s="45">
        <v>548</v>
      </c>
      <c r="B553" s="5" t="s">
        <v>1215</v>
      </c>
      <c r="C553" s="5" t="s">
        <v>530</v>
      </c>
      <c r="D553" s="5" t="s">
        <v>1305</v>
      </c>
      <c r="E553" s="8" t="s">
        <v>134</v>
      </c>
      <c r="F553" s="17">
        <f>Actions!AL13</f>
        <v>0</v>
      </c>
      <c r="G553" s="8"/>
      <c r="H553" s="5" t="s">
        <v>1217</v>
      </c>
      <c r="I553" s="5" t="s">
        <v>1656</v>
      </c>
      <c r="J553" s="29" t="b">
        <v>1</v>
      </c>
      <c r="K553" s="29" t="b">
        <v>1</v>
      </c>
      <c r="L553" s="17" t="str">
        <f>Actions!BE13</f>
        <v>OK</v>
      </c>
      <c r="M553" s="11" t="s">
        <v>1307</v>
      </c>
    </row>
    <row r="554" spans="1:13" ht="36" customHeight="1">
      <c r="A554" s="45">
        <v>549</v>
      </c>
      <c r="B554" s="5" t="s">
        <v>1215</v>
      </c>
      <c r="C554" s="5" t="s">
        <v>530</v>
      </c>
      <c r="D554" s="5" t="s">
        <v>1308</v>
      </c>
      <c r="E554" s="8" t="s">
        <v>134</v>
      </c>
      <c r="F554" s="17">
        <f>Actions!AM13</f>
        <v>0</v>
      </c>
      <c r="G554" s="8"/>
      <c r="H554" s="5" t="s">
        <v>1217</v>
      </c>
      <c r="I554" s="5" t="s">
        <v>1657</v>
      </c>
      <c r="J554" s="29" t="b">
        <v>1</v>
      </c>
      <c r="K554" s="29" t="b">
        <v>1</v>
      </c>
      <c r="L554" s="17" t="str">
        <f>Actions!BE13</f>
        <v>OK</v>
      </c>
      <c r="M554" s="11" t="s">
        <v>1310</v>
      </c>
    </row>
    <row r="555" spans="1:13" ht="36" customHeight="1">
      <c r="A555" s="45">
        <v>550</v>
      </c>
      <c r="B555" s="5" t="s">
        <v>1215</v>
      </c>
      <c r="C555" s="5" t="s">
        <v>530</v>
      </c>
      <c r="D555" s="5" t="s">
        <v>1311</v>
      </c>
      <c r="E555" s="8" t="s">
        <v>134</v>
      </c>
      <c r="F555" s="17">
        <f>Actions!AN13</f>
        <v>0</v>
      </c>
      <c r="G555" s="8"/>
      <c r="H555" s="5" t="s">
        <v>1217</v>
      </c>
      <c r="I555" s="5" t="s">
        <v>1658</v>
      </c>
      <c r="J555" s="29" t="b">
        <v>1</v>
      </c>
      <c r="K555" s="29" t="b">
        <v>1</v>
      </c>
      <c r="L555" s="17" t="str">
        <f>Actions!BE13</f>
        <v>OK</v>
      </c>
      <c r="M555" s="11" t="s">
        <v>1313</v>
      </c>
    </row>
    <row r="556" spans="1:13" ht="36" customHeight="1">
      <c r="A556" s="45">
        <v>551</v>
      </c>
      <c r="B556" s="5" t="s">
        <v>1215</v>
      </c>
      <c r="C556" s="5" t="s">
        <v>530</v>
      </c>
      <c r="D556" s="5" t="s">
        <v>1314</v>
      </c>
      <c r="E556" s="8" t="s">
        <v>118</v>
      </c>
      <c r="F556" s="17" t="str">
        <f>Actions!AO13</f>
        <v>Approach</v>
      </c>
      <c r="G556" s="8"/>
      <c r="H556" s="5" t="s">
        <v>1217</v>
      </c>
      <c r="I556" s="5" t="s">
        <v>1659</v>
      </c>
      <c r="J556" s="29" t="b">
        <v>1</v>
      </c>
      <c r="K556" s="29" t="b">
        <v>1</v>
      </c>
      <c r="L556" s="17" t="str">
        <f>Actions!BE13</f>
        <v>OK</v>
      </c>
      <c r="M556" s="11" t="s">
        <v>1316</v>
      </c>
    </row>
    <row r="557" spans="1:13" ht="36" customHeight="1">
      <c r="A557" s="45">
        <v>552</v>
      </c>
      <c r="B557" s="5" t="s">
        <v>1215</v>
      </c>
      <c r="C557" s="5" t="s">
        <v>530</v>
      </c>
      <c r="D557" s="5" t="s">
        <v>1317</v>
      </c>
      <c r="E557" s="8" t="s">
        <v>134</v>
      </c>
      <c r="F557" s="17">
        <f>Actions!AP13</f>
        <v>2600</v>
      </c>
      <c r="G557" s="8"/>
      <c r="H557" s="5" t="s">
        <v>1217</v>
      </c>
      <c r="I557" s="5" t="s">
        <v>1660</v>
      </c>
      <c r="J557" s="29" t="b">
        <v>1</v>
      </c>
      <c r="K557" s="29" t="b">
        <v>1</v>
      </c>
      <c r="L557" s="17" t="str">
        <f>Actions!BE13</f>
        <v>OK</v>
      </c>
      <c r="M557" s="11" t="s">
        <v>1319</v>
      </c>
    </row>
    <row r="558" spans="1:13" ht="36" customHeight="1">
      <c r="A558" s="45">
        <v>553</v>
      </c>
      <c r="B558" s="5" t="s">
        <v>1215</v>
      </c>
      <c r="C558" s="5" t="s">
        <v>530</v>
      </c>
      <c r="D558" s="5" t="s">
        <v>1320</v>
      </c>
      <c r="E558" s="8" t="s">
        <v>134</v>
      </c>
      <c r="F558" s="17">
        <f>Actions!AQ13</f>
        <v>180</v>
      </c>
      <c r="G558" s="8"/>
      <c r="H558" s="5" t="s">
        <v>1217</v>
      </c>
      <c r="I558" s="5" t="s">
        <v>1661</v>
      </c>
      <c r="J558" s="29" t="b">
        <v>1</v>
      </c>
      <c r="K558" s="29" t="b">
        <v>1</v>
      </c>
      <c r="L558" s="17" t="str">
        <f>Actions!BE13</f>
        <v>OK</v>
      </c>
      <c r="M558" s="11" t="s">
        <v>1322</v>
      </c>
    </row>
    <row r="559" spans="1:13" ht="36" customHeight="1">
      <c r="A559" s="45">
        <v>554</v>
      </c>
      <c r="B559" s="5" t="s">
        <v>1215</v>
      </c>
      <c r="C559" s="5" t="s">
        <v>530</v>
      </c>
      <c r="D559" s="5" t="s">
        <v>1323</v>
      </c>
      <c r="E559" s="8" t="s">
        <v>134</v>
      </c>
      <c r="F559" s="17">
        <f>Actions!AR13</f>
        <v>7</v>
      </c>
      <c r="G559" s="8"/>
      <c r="H559" s="5" t="s">
        <v>1217</v>
      </c>
      <c r="I559" s="5" t="s">
        <v>1662</v>
      </c>
      <c r="J559" s="29" t="b">
        <v>1</v>
      </c>
      <c r="K559" s="29" t="b">
        <v>1</v>
      </c>
      <c r="L559" s="17" t="str">
        <f>Actions!BE13</f>
        <v>OK</v>
      </c>
      <c r="M559" s="11" t="s">
        <v>1325</v>
      </c>
    </row>
    <row r="560" spans="1:13" ht="36" customHeight="1">
      <c r="A560" s="45">
        <v>555</v>
      </c>
      <c r="B560" s="5" t="s">
        <v>1215</v>
      </c>
      <c r="C560" s="5" t="s">
        <v>530</v>
      </c>
      <c r="D560" s="5" t="s">
        <v>1326</v>
      </c>
      <c r="E560" s="8" t="s">
        <v>134</v>
      </c>
      <c r="F560" s="17">
        <f>Actions!AS13</f>
        <v>1400</v>
      </c>
      <c r="G560" s="8"/>
      <c r="H560" s="5" t="s">
        <v>1217</v>
      </c>
      <c r="I560" s="5" t="s">
        <v>1663</v>
      </c>
      <c r="J560" s="29" t="b">
        <v>1</v>
      </c>
      <c r="K560" s="29" t="b">
        <v>1</v>
      </c>
      <c r="L560" s="17" t="str">
        <f>Actions!BE13</f>
        <v>OK</v>
      </c>
      <c r="M560" s="11" t="s">
        <v>1328</v>
      </c>
    </row>
    <row r="561" spans="1:13" ht="36" customHeight="1">
      <c r="A561" s="45">
        <v>556</v>
      </c>
      <c r="B561" s="5" t="s">
        <v>1215</v>
      </c>
      <c r="C561" s="5" t="s">
        <v>530</v>
      </c>
      <c r="D561" s="5" t="s">
        <v>1329</v>
      </c>
      <c r="E561" s="8" t="s">
        <v>134</v>
      </c>
      <c r="F561" s="17">
        <f>Actions!AT13</f>
        <v>600</v>
      </c>
      <c r="G561" s="8"/>
      <c r="H561" s="5" t="s">
        <v>1217</v>
      </c>
      <c r="I561" s="5" t="s">
        <v>1664</v>
      </c>
      <c r="J561" s="29" t="b">
        <v>1</v>
      </c>
      <c r="K561" s="29" t="b">
        <v>1</v>
      </c>
      <c r="L561" s="17" t="str">
        <f>Actions!BE13</f>
        <v>OK</v>
      </c>
      <c r="M561" s="11" t="s">
        <v>1331</v>
      </c>
    </row>
    <row r="562" spans="1:13" ht="36" customHeight="1">
      <c r="A562" s="45">
        <v>557</v>
      </c>
      <c r="B562" s="5" t="s">
        <v>1215</v>
      </c>
      <c r="C562" s="5" t="s">
        <v>530</v>
      </c>
      <c r="D562" s="5" t="s">
        <v>1332</v>
      </c>
      <c r="E562" s="8" t="s">
        <v>134</v>
      </c>
      <c r="F562" s="17">
        <f>Actions!AU13</f>
        <v>1800</v>
      </c>
      <c r="G562" s="8"/>
      <c r="H562" s="5" t="s">
        <v>1217</v>
      </c>
      <c r="I562" s="5" t="s">
        <v>1665</v>
      </c>
      <c r="J562" s="29" t="b">
        <v>1</v>
      </c>
      <c r="K562" s="29" t="b">
        <v>1</v>
      </c>
      <c r="L562" s="17" t="str">
        <f>Actions!BE13</f>
        <v>OK</v>
      </c>
      <c r="M562" s="11" t="s">
        <v>1334</v>
      </c>
    </row>
    <row r="563" spans="1:13" ht="36" customHeight="1">
      <c r="A563" s="45">
        <v>558</v>
      </c>
      <c r="B563" s="5" t="s">
        <v>1215</v>
      </c>
      <c r="C563" s="5" t="s">
        <v>530</v>
      </c>
      <c r="D563" s="5" t="s">
        <v>1335</v>
      </c>
      <c r="E563" s="8" t="s">
        <v>134</v>
      </c>
      <c r="F563" s="17">
        <f>Actions!AV13</f>
        <v>150</v>
      </c>
      <c r="G563" s="8"/>
      <c r="H563" s="5" t="s">
        <v>1217</v>
      </c>
      <c r="I563" s="5" t="s">
        <v>1666</v>
      </c>
      <c r="J563" s="29" t="b">
        <v>1</v>
      </c>
      <c r="K563" s="29" t="b">
        <v>1</v>
      </c>
      <c r="L563" s="17" t="str">
        <f>Actions!BE13</f>
        <v>OK</v>
      </c>
      <c r="M563" s="11" t="s">
        <v>1337</v>
      </c>
    </row>
    <row r="564" spans="1:13" ht="36" customHeight="1">
      <c r="A564" s="45">
        <v>559</v>
      </c>
      <c r="B564" s="5" t="s">
        <v>1215</v>
      </c>
      <c r="C564" s="5" t="s">
        <v>530</v>
      </c>
      <c r="D564" s="5" t="s">
        <v>1338</v>
      </c>
      <c r="E564" s="8" t="s">
        <v>134</v>
      </c>
      <c r="F564" s="17">
        <f>Actions!AW13</f>
        <v>20</v>
      </c>
      <c r="G564" s="8"/>
      <c r="H564" s="5" t="s">
        <v>1217</v>
      </c>
      <c r="I564" s="5" t="s">
        <v>1667</v>
      </c>
      <c r="J564" s="29" t="b">
        <v>1</v>
      </c>
      <c r="K564" s="29" t="b">
        <v>1</v>
      </c>
      <c r="L564" s="17" t="str">
        <f>Actions!BE13</f>
        <v>OK</v>
      </c>
      <c r="M564" s="11" t="s">
        <v>1340</v>
      </c>
    </row>
    <row r="565" spans="1:13" ht="36" customHeight="1">
      <c r="A565" s="45">
        <v>560</v>
      </c>
      <c r="B565" s="5" t="s">
        <v>1215</v>
      </c>
      <c r="C565" s="5" t="s">
        <v>530</v>
      </c>
      <c r="D565" s="5" t="s">
        <v>1341</v>
      </c>
      <c r="E565" s="8" t="s">
        <v>134</v>
      </c>
      <c r="F565" s="17">
        <f>Actions!AX13</f>
        <v>160</v>
      </c>
      <c r="G565" s="8"/>
      <c r="H565" s="5" t="s">
        <v>1217</v>
      </c>
      <c r="I565" s="5" t="s">
        <v>1668</v>
      </c>
      <c r="J565" s="29" t="b">
        <v>1</v>
      </c>
      <c r="K565" s="29" t="b">
        <v>1</v>
      </c>
      <c r="L565" s="17" t="str">
        <f>Actions!BE13</f>
        <v>OK</v>
      </c>
      <c r="M565" s="11" t="s">
        <v>1343</v>
      </c>
    </row>
    <row r="566" spans="1:13" ht="36" customHeight="1">
      <c r="A566" s="45">
        <v>561</v>
      </c>
      <c r="B566" s="5" t="s">
        <v>1215</v>
      </c>
      <c r="C566" s="5" t="s">
        <v>530</v>
      </c>
      <c r="D566" s="5" t="s">
        <v>1344</v>
      </c>
      <c r="E566" s="8" t="s">
        <v>134</v>
      </c>
      <c r="F566" s="17">
        <f>Actions!AY13</f>
        <v>1</v>
      </c>
      <c r="G566" s="8"/>
      <c r="H566" s="5" t="s">
        <v>1217</v>
      </c>
      <c r="I566" s="5" t="s">
        <v>1669</v>
      </c>
      <c r="J566" s="29" t="b">
        <v>1</v>
      </c>
      <c r="K566" s="29" t="b">
        <v>1</v>
      </c>
      <c r="L566" s="17" t="str">
        <f>Actions!BE13</f>
        <v>OK</v>
      </c>
      <c r="M566" s="11" t="s">
        <v>1346</v>
      </c>
    </row>
    <row r="567" spans="1:13" ht="36" customHeight="1">
      <c r="A567" s="45">
        <v>562</v>
      </c>
      <c r="B567" s="5" t="s">
        <v>1215</v>
      </c>
      <c r="C567" s="5" t="s">
        <v>530</v>
      </c>
      <c r="D567" s="5" t="s">
        <v>1347</v>
      </c>
      <c r="E567" s="8" t="s">
        <v>134</v>
      </c>
      <c r="F567" s="17">
        <f>Actions!AZ13</f>
        <v>2500</v>
      </c>
      <c r="G567" s="8"/>
      <c r="H567" s="5" t="s">
        <v>1217</v>
      </c>
      <c r="I567" s="5" t="s">
        <v>1670</v>
      </c>
      <c r="J567" s="29" t="b">
        <v>1</v>
      </c>
      <c r="K567" s="29" t="b">
        <v>1</v>
      </c>
      <c r="L567" s="17" t="str">
        <f>Actions!BE13</f>
        <v>OK</v>
      </c>
      <c r="M567" s="11" t="s">
        <v>1349</v>
      </c>
    </row>
    <row r="568" spans="1:13" ht="36" customHeight="1">
      <c r="A568" s="45">
        <v>563</v>
      </c>
      <c r="B568" s="5" t="s">
        <v>1215</v>
      </c>
      <c r="C568" s="5" t="s">
        <v>530</v>
      </c>
      <c r="D568" s="5" t="s">
        <v>1350</v>
      </c>
      <c r="E568" s="8" t="s">
        <v>134</v>
      </c>
      <c r="F568" s="17">
        <f>Actions!BA13</f>
        <v>4</v>
      </c>
      <c r="G568" s="8"/>
      <c r="H568" s="5" t="s">
        <v>1217</v>
      </c>
      <c r="I568" s="5" t="s">
        <v>1671</v>
      </c>
      <c r="J568" s="29" t="b">
        <v>1</v>
      </c>
      <c r="K568" s="29" t="b">
        <v>1</v>
      </c>
      <c r="L568" s="17" t="str">
        <f>Actions!BE13</f>
        <v>OK</v>
      </c>
      <c r="M568" s="11" t="s">
        <v>1352</v>
      </c>
    </row>
    <row r="569" spans="1:13" ht="36" customHeight="1">
      <c r="A569" s="45">
        <v>564</v>
      </c>
      <c r="B569" s="5" t="s">
        <v>1215</v>
      </c>
      <c r="C569" s="5" t="s">
        <v>537</v>
      </c>
      <c r="D569" s="5" t="s">
        <v>1216</v>
      </c>
      <c r="E569" s="8" t="s">
        <v>118</v>
      </c>
      <c r="F569" s="17" t="str">
        <f>Actions!A14</f>
        <v>bear_earthbreaker</v>
      </c>
      <c r="G569" s="8"/>
      <c r="H569" s="5" t="s">
        <v>1217</v>
      </c>
      <c r="I569" s="5" t="s">
        <v>1672</v>
      </c>
      <c r="J569" s="29" t="b">
        <v>1</v>
      </c>
      <c r="K569" s="29" t="b">
        <v>1</v>
      </c>
      <c r="L569" s="17" t="str">
        <f>Actions!BE14</f>
        <v>OK</v>
      </c>
      <c r="M569" s="11" t="s">
        <v>1218</v>
      </c>
    </row>
    <row r="570" spans="1:13" ht="36" customHeight="1">
      <c r="A570" s="45">
        <v>565</v>
      </c>
      <c r="B570" s="5" t="s">
        <v>1215</v>
      </c>
      <c r="C570" s="5" t="s">
        <v>537</v>
      </c>
      <c r="D570" s="5" t="s">
        <v>1113</v>
      </c>
      <c r="E570" s="8" t="s">
        <v>118</v>
      </c>
      <c r="F570" s="17" t="str">
        <f>Actions!B14</f>
        <v>bear</v>
      </c>
      <c r="G570" s="8"/>
      <c r="H570" s="5" t="s">
        <v>1217</v>
      </c>
      <c r="I570" s="5" t="s">
        <v>1673</v>
      </c>
      <c r="J570" s="29" t="b">
        <v>1</v>
      </c>
      <c r="K570" s="29" t="b">
        <v>1</v>
      </c>
      <c r="L570" s="17" t="str">
        <f>Actions!BE14</f>
        <v>OK</v>
      </c>
      <c r="M570" s="11" t="s">
        <v>1220</v>
      </c>
    </row>
    <row r="571" spans="1:13" ht="36" customHeight="1">
      <c r="A571" s="45">
        <v>566</v>
      </c>
      <c r="B571" s="5" t="s">
        <v>1215</v>
      </c>
      <c r="C571" s="5" t="s">
        <v>537</v>
      </c>
      <c r="D571" s="5" t="s">
        <v>1221</v>
      </c>
      <c r="E571" s="8" t="s">
        <v>118</v>
      </c>
      <c r="F571" s="17" t="str">
        <f>Actions!D14</f>
        <v>Special</v>
      </c>
      <c r="G571" s="8"/>
      <c r="H571" s="5" t="s">
        <v>1217</v>
      </c>
      <c r="I571" s="5" t="s">
        <v>1036</v>
      </c>
      <c r="J571" s="29" t="b">
        <v>1</v>
      </c>
      <c r="K571" s="29" t="b">
        <v>1</v>
      </c>
      <c r="L571" s="17" t="str">
        <f>Actions!BE14</f>
        <v>OK</v>
      </c>
      <c r="M571" s="11" t="s">
        <v>1222</v>
      </c>
    </row>
    <row r="572" spans="1:13" ht="36" customHeight="1">
      <c r="A572" s="45">
        <v>567</v>
      </c>
      <c r="B572" s="5" t="s">
        <v>1215</v>
      </c>
      <c r="C572" s="5" t="s">
        <v>537</v>
      </c>
      <c r="D572" s="5" t="s">
        <v>1223</v>
      </c>
      <c r="E572" s="8" t="s">
        <v>118</v>
      </c>
      <c r="F572" s="17" t="str">
        <f>Actions!E14</f>
        <v>SignatureGround</v>
      </c>
      <c r="G572" s="8"/>
      <c r="H572" s="5" t="s">
        <v>1217</v>
      </c>
      <c r="I572" s="5" t="s">
        <v>1674</v>
      </c>
      <c r="J572" s="29" t="b">
        <v>1</v>
      </c>
      <c r="K572" s="29" t="b">
        <v>1</v>
      </c>
      <c r="L572" s="17" t="str">
        <f>Actions!BE14</f>
        <v>OK</v>
      </c>
      <c r="M572" s="11" t="s">
        <v>1224</v>
      </c>
    </row>
    <row r="573" spans="1:13" ht="36" customHeight="1">
      <c r="A573" s="45">
        <v>568</v>
      </c>
      <c r="B573" s="5" t="s">
        <v>1215</v>
      </c>
      <c r="C573" s="5" t="s">
        <v>537</v>
      </c>
      <c r="D573" s="5" t="s">
        <v>1225</v>
      </c>
      <c r="E573" s="8" t="s">
        <v>118</v>
      </c>
      <c r="F573" s="17" t="str">
        <f>Actions!F14</f>
        <v>special|signature|heavy|ground|undodgeable|stagger</v>
      </c>
      <c r="G573" s="8"/>
      <c r="H573" s="5" t="s">
        <v>1217</v>
      </c>
      <c r="I573" s="5" t="s">
        <v>1675</v>
      </c>
      <c r="J573" s="29" t="b">
        <v>1</v>
      </c>
      <c r="K573" s="29" t="b">
        <v>1</v>
      </c>
      <c r="L573" s="17" t="str">
        <f>Actions!BE14</f>
        <v>OK</v>
      </c>
      <c r="M573" s="11" t="s">
        <v>1226</v>
      </c>
    </row>
    <row r="574" spans="1:13" ht="36" customHeight="1">
      <c r="A574" s="45">
        <v>569</v>
      </c>
      <c r="B574" s="5" t="s">
        <v>1215</v>
      </c>
      <c r="C574" s="5" t="s">
        <v>537</v>
      </c>
      <c r="D574" s="5" t="s">
        <v>1227</v>
      </c>
      <c r="E574" s="8" t="s">
        <v>134</v>
      </c>
      <c r="F574" s="17">
        <f>Actions!G14</f>
        <v>470</v>
      </c>
      <c r="G574" s="8"/>
      <c r="H574" s="5" t="s">
        <v>1217</v>
      </c>
      <c r="I574" s="5" t="s">
        <v>1676</v>
      </c>
      <c r="J574" s="29" t="b">
        <v>1</v>
      </c>
      <c r="K574" s="29" t="b">
        <v>1</v>
      </c>
      <c r="L574" s="17" t="str">
        <f>Actions!BE14</f>
        <v>OK</v>
      </c>
      <c r="M574" s="11" t="s">
        <v>1228</v>
      </c>
    </row>
    <row r="575" spans="1:13" ht="36" customHeight="1">
      <c r="A575" s="45">
        <v>570</v>
      </c>
      <c r="B575" s="5" t="s">
        <v>1215</v>
      </c>
      <c r="C575" s="5" t="s">
        <v>537</v>
      </c>
      <c r="D575" s="5" t="s">
        <v>1229</v>
      </c>
      <c r="E575" s="8" t="s">
        <v>134</v>
      </c>
      <c r="F575" s="17">
        <f>Actions!H14</f>
        <v>300</v>
      </c>
      <c r="G575" s="8"/>
      <c r="H575" s="5" t="s">
        <v>1217</v>
      </c>
      <c r="I575" s="5" t="s">
        <v>1677</v>
      </c>
      <c r="J575" s="29" t="b">
        <v>1</v>
      </c>
      <c r="K575" s="29" t="b">
        <v>1</v>
      </c>
      <c r="L575" s="17" t="str">
        <f>Actions!BE14</f>
        <v>OK</v>
      </c>
      <c r="M575" s="11" t="s">
        <v>1230</v>
      </c>
    </row>
    <row r="576" spans="1:13" ht="36" customHeight="1">
      <c r="A576" s="45">
        <v>571</v>
      </c>
      <c r="B576" s="5" t="s">
        <v>1215</v>
      </c>
      <c r="C576" s="5" t="s">
        <v>537</v>
      </c>
      <c r="D576" s="5" t="s">
        <v>1231</v>
      </c>
      <c r="E576" s="8" t="s">
        <v>134</v>
      </c>
      <c r="F576" s="17">
        <f>Actions!I14</f>
        <v>1700</v>
      </c>
      <c r="G576" s="8"/>
      <c r="H576" s="5" t="s">
        <v>1217</v>
      </c>
      <c r="I576" s="5" t="s">
        <v>1678</v>
      </c>
      <c r="J576" s="29" t="b">
        <v>1</v>
      </c>
      <c r="K576" s="29" t="b">
        <v>1</v>
      </c>
      <c r="L576" s="17" t="str">
        <f>Actions!BE14</f>
        <v>OK</v>
      </c>
      <c r="M576" s="11" t="s">
        <v>1232</v>
      </c>
    </row>
    <row r="577" spans="1:13" ht="36" customHeight="1">
      <c r="A577" s="45">
        <v>572</v>
      </c>
      <c r="B577" s="5" t="s">
        <v>1215</v>
      </c>
      <c r="C577" s="5" t="s">
        <v>537</v>
      </c>
      <c r="D577" s="5" t="s">
        <v>1233</v>
      </c>
      <c r="E577" s="8" t="s">
        <v>134</v>
      </c>
      <c r="F577" s="17">
        <f>Actions!J14</f>
        <v>0</v>
      </c>
      <c r="G577" s="8"/>
      <c r="H577" s="5" t="s">
        <v>1217</v>
      </c>
      <c r="I577" s="5" t="s">
        <v>1679</v>
      </c>
      <c r="J577" s="29" t="b">
        <v>1</v>
      </c>
      <c r="K577" s="29" t="b">
        <v>1</v>
      </c>
      <c r="L577" s="17" t="str">
        <f>Actions!BE14</f>
        <v>OK</v>
      </c>
      <c r="M577" s="11" t="s">
        <v>1234</v>
      </c>
    </row>
    <row r="578" spans="1:13" ht="36" customHeight="1">
      <c r="A578" s="45">
        <v>573</v>
      </c>
      <c r="B578" s="5" t="s">
        <v>1215</v>
      </c>
      <c r="C578" s="5" t="s">
        <v>537</v>
      </c>
      <c r="D578" s="5" t="s">
        <v>1235</v>
      </c>
      <c r="E578" s="8" t="s">
        <v>134</v>
      </c>
      <c r="F578" s="17">
        <f>Actions!K14</f>
        <v>2200</v>
      </c>
      <c r="G578" s="8"/>
      <c r="H578" s="5" t="s">
        <v>1217</v>
      </c>
      <c r="I578" s="5" t="s">
        <v>1680</v>
      </c>
      <c r="J578" s="29" t="b">
        <v>1</v>
      </c>
      <c r="K578" s="29" t="b">
        <v>1</v>
      </c>
      <c r="L578" s="17" t="str">
        <f>Actions!BE14</f>
        <v>OK</v>
      </c>
      <c r="M578" s="11" t="s">
        <v>1236</v>
      </c>
    </row>
    <row r="579" spans="1:13" ht="36" customHeight="1">
      <c r="A579" s="45">
        <v>574</v>
      </c>
      <c r="B579" s="5" t="s">
        <v>1215</v>
      </c>
      <c r="C579" s="5" t="s">
        <v>537</v>
      </c>
      <c r="D579" s="5" t="s">
        <v>1237</v>
      </c>
      <c r="E579" s="8" t="s">
        <v>134</v>
      </c>
      <c r="F579" s="17">
        <f>Actions!L14</f>
        <v>250</v>
      </c>
      <c r="G579" s="8"/>
      <c r="H579" s="5" t="s">
        <v>1217</v>
      </c>
      <c r="I579" s="5" t="s">
        <v>1681</v>
      </c>
      <c r="J579" s="29" t="b">
        <v>1</v>
      </c>
      <c r="K579" s="29" t="b">
        <v>1</v>
      </c>
      <c r="L579" s="17" t="str">
        <f>Actions!BE14</f>
        <v>OK</v>
      </c>
      <c r="M579" s="11" t="s">
        <v>1238</v>
      </c>
    </row>
    <row r="580" spans="1:13" ht="36" customHeight="1">
      <c r="A580" s="45">
        <v>575</v>
      </c>
      <c r="B580" s="5" t="s">
        <v>1215</v>
      </c>
      <c r="C580" s="5" t="s">
        <v>537</v>
      </c>
      <c r="D580" s="5" t="s">
        <v>1239</v>
      </c>
      <c r="E580" s="8" t="s">
        <v>134</v>
      </c>
      <c r="F580" s="17">
        <f>Actions!M14</f>
        <v>450</v>
      </c>
      <c r="G580" s="8"/>
      <c r="H580" s="5" t="s">
        <v>1217</v>
      </c>
      <c r="I580" s="5" t="s">
        <v>1682</v>
      </c>
      <c r="J580" s="29" t="b">
        <v>1</v>
      </c>
      <c r="K580" s="29" t="b">
        <v>1</v>
      </c>
      <c r="L580" s="17" t="str">
        <f>Actions!BE14</f>
        <v>OK</v>
      </c>
      <c r="M580" s="11" t="s">
        <v>1240</v>
      </c>
    </row>
    <row r="581" spans="1:13" ht="36" customHeight="1">
      <c r="A581" s="45">
        <v>576</v>
      </c>
      <c r="B581" s="5" t="s">
        <v>1215</v>
      </c>
      <c r="C581" s="5" t="s">
        <v>537</v>
      </c>
      <c r="D581" s="5" t="s">
        <v>1241</v>
      </c>
      <c r="E581" s="8" t="s">
        <v>134</v>
      </c>
      <c r="F581" s="17">
        <f>Actions!N14</f>
        <v>80</v>
      </c>
      <c r="G581" s="8"/>
      <c r="H581" s="5" t="s">
        <v>1217</v>
      </c>
      <c r="I581" s="5" t="s">
        <v>1683</v>
      </c>
      <c r="J581" s="29" t="b">
        <v>1</v>
      </c>
      <c r="K581" s="29" t="b">
        <v>1</v>
      </c>
      <c r="L581" s="17" t="str">
        <f>Actions!BE14</f>
        <v>OK</v>
      </c>
      <c r="M581" s="11" t="s">
        <v>1242</v>
      </c>
    </row>
    <row r="582" spans="1:13" ht="36" customHeight="1">
      <c r="A582" s="45">
        <v>577</v>
      </c>
      <c r="B582" s="5" t="s">
        <v>1215</v>
      </c>
      <c r="C582" s="5" t="s">
        <v>537</v>
      </c>
      <c r="D582" s="5" t="s">
        <v>1243</v>
      </c>
      <c r="E582" s="8" t="s">
        <v>134</v>
      </c>
      <c r="F582" s="17">
        <f>Actions!O14</f>
        <v>1000</v>
      </c>
      <c r="G582" s="8"/>
      <c r="H582" s="5" t="s">
        <v>1217</v>
      </c>
      <c r="I582" s="5" t="s">
        <v>1684</v>
      </c>
      <c r="J582" s="29" t="b">
        <v>1</v>
      </c>
      <c r="K582" s="29" t="b">
        <v>1</v>
      </c>
      <c r="L582" s="17" t="str">
        <f>Actions!BE14</f>
        <v>OK</v>
      </c>
      <c r="M582" s="11" t="s">
        <v>1244</v>
      </c>
    </row>
    <row r="583" spans="1:13" ht="36" customHeight="1">
      <c r="A583" s="45">
        <v>578</v>
      </c>
      <c r="B583" s="5" t="s">
        <v>1215</v>
      </c>
      <c r="C583" s="5" t="s">
        <v>537</v>
      </c>
      <c r="D583" s="5" t="s">
        <v>1245</v>
      </c>
      <c r="E583" s="8" t="s">
        <v>134</v>
      </c>
      <c r="F583" s="17">
        <f>Actions!P14</f>
        <v>30</v>
      </c>
      <c r="G583" s="8"/>
      <c r="H583" s="5" t="s">
        <v>1217</v>
      </c>
      <c r="I583" s="5" t="s">
        <v>1685</v>
      </c>
      <c r="J583" s="29" t="b">
        <v>1</v>
      </c>
      <c r="K583" s="29" t="b">
        <v>1</v>
      </c>
      <c r="L583" s="17" t="str">
        <f>Actions!BE14</f>
        <v>OK</v>
      </c>
      <c r="M583" s="11" t="s">
        <v>1246</v>
      </c>
    </row>
    <row r="584" spans="1:13" ht="36" customHeight="1">
      <c r="A584" s="45">
        <v>579</v>
      </c>
      <c r="B584" s="5" t="s">
        <v>1215</v>
      </c>
      <c r="C584" s="5" t="s">
        <v>537</v>
      </c>
      <c r="D584" s="5" t="s">
        <v>1247</v>
      </c>
      <c r="E584" s="8" t="s">
        <v>134</v>
      </c>
      <c r="F584" s="17">
        <f>Actions!Q14</f>
        <v>10</v>
      </c>
      <c r="G584" s="8"/>
      <c r="H584" s="5" t="s">
        <v>1217</v>
      </c>
      <c r="I584" s="5" t="s">
        <v>1686</v>
      </c>
      <c r="J584" s="29" t="b">
        <v>1</v>
      </c>
      <c r="K584" s="29" t="b">
        <v>1</v>
      </c>
      <c r="L584" s="17" t="str">
        <f>Actions!BE14</f>
        <v>OK</v>
      </c>
      <c r="M584" s="11" t="s">
        <v>1248</v>
      </c>
    </row>
    <row r="585" spans="1:13" ht="36" customHeight="1">
      <c r="A585" s="45">
        <v>580</v>
      </c>
      <c r="B585" s="5" t="s">
        <v>1215</v>
      </c>
      <c r="C585" s="5" t="s">
        <v>537</v>
      </c>
      <c r="D585" s="5" t="s">
        <v>1249</v>
      </c>
      <c r="E585" s="8" t="s">
        <v>134</v>
      </c>
      <c r="F585" s="17">
        <f>Actions!R14</f>
        <v>14</v>
      </c>
      <c r="G585" s="8"/>
      <c r="H585" s="5" t="s">
        <v>1217</v>
      </c>
      <c r="I585" s="5" t="s">
        <v>1687</v>
      </c>
      <c r="J585" s="29" t="b">
        <v>1</v>
      </c>
      <c r="K585" s="29" t="b">
        <v>1</v>
      </c>
      <c r="L585" s="17" t="str">
        <f>Actions!BE14</f>
        <v>OK</v>
      </c>
      <c r="M585" s="11" t="s">
        <v>1250</v>
      </c>
    </row>
    <row r="586" spans="1:13" ht="36" customHeight="1">
      <c r="A586" s="45">
        <v>581</v>
      </c>
      <c r="B586" s="5" t="s">
        <v>1215</v>
      </c>
      <c r="C586" s="5" t="s">
        <v>537</v>
      </c>
      <c r="D586" s="5" t="s">
        <v>1251</v>
      </c>
      <c r="E586" s="8" t="s">
        <v>134</v>
      </c>
      <c r="F586" s="17">
        <f>Actions!S14</f>
        <v>10</v>
      </c>
      <c r="G586" s="8"/>
      <c r="H586" s="5" t="s">
        <v>1217</v>
      </c>
      <c r="I586" s="5" t="s">
        <v>1688</v>
      </c>
      <c r="J586" s="29" t="b">
        <v>1</v>
      </c>
      <c r="K586" s="29" t="b">
        <v>1</v>
      </c>
      <c r="L586" s="17" t="str">
        <f>Actions!BE14</f>
        <v>OK</v>
      </c>
      <c r="M586" s="11" t="s">
        <v>1252</v>
      </c>
    </row>
    <row r="587" spans="1:13" ht="36" customHeight="1">
      <c r="A587" s="45">
        <v>582</v>
      </c>
      <c r="B587" s="5" t="s">
        <v>1215</v>
      </c>
      <c r="C587" s="5" t="s">
        <v>537</v>
      </c>
      <c r="D587" s="5" t="s">
        <v>1253</v>
      </c>
      <c r="E587" s="8" t="s">
        <v>134</v>
      </c>
      <c r="F587" s="17">
        <f>Actions!T14</f>
        <v>20</v>
      </c>
      <c r="G587" s="8"/>
      <c r="H587" s="5" t="s">
        <v>1217</v>
      </c>
      <c r="I587" s="5" t="s">
        <v>1689</v>
      </c>
      <c r="J587" s="29" t="b">
        <v>1</v>
      </c>
      <c r="K587" s="29" t="b">
        <v>1</v>
      </c>
      <c r="L587" s="17" t="str">
        <f>Actions!BE14</f>
        <v>OK</v>
      </c>
      <c r="M587" s="11" t="s">
        <v>1254</v>
      </c>
    </row>
    <row r="588" spans="1:13" ht="36" customHeight="1">
      <c r="A588" s="45">
        <v>583</v>
      </c>
      <c r="B588" s="5" t="s">
        <v>1215</v>
      </c>
      <c r="C588" s="5" t="s">
        <v>537</v>
      </c>
      <c r="D588" s="5" t="s">
        <v>1255</v>
      </c>
      <c r="E588" s="8" t="s">
        <v>134</v>
      </c>
      <c r="F588" s="17">
        <f>Actions!U14</f>
        <v>2</v>
      </c>
      <c r="G588" s="8"/>
      <c r="H588" s="5" t="s">
        <v>1217</v>
      </c>
      <c r="I588" s="5" t="s">
        <v>1690</v>
      </c>
      <c r="J588" s="29" t="b">
        <v>1</v>
      </c>
      <c r="K588" s="29" t="b">
        <v>1</v>
      </c>
      <c r="L588" s="17" t="str">
        <f>Actions!BE14</f>
        <v>OK</v>
      </c>
      <c r="M588" s="11" t="s">
        <v>1256</v>
      </c>
    </row>
    <row r="589" spans="1:13" ht="36" customHeight="1">
      <c r="A589" s="45">
        <v>584</v>
      </c>
      <c r="B589" s="5" t="s">
        <v>1215</v>
      </c>
      <c r="C589" s="5" t="s">
        <v>537</v>
      </c>
      <c r="D589" s="5" t="s">
        <v>1257</v>
      </c>
      <c r="E589" s="8" t="s">
        <v>118</v>
      </c>
      <c r="F589" s="17" t="str">
        <f>Actions!V14</f>
        <v>0</v>
      </c>
      <c r="G589" s="8"/>
      <c r="H589" s="5" t="s">
        <v>1217</v>
      </c>
      <c r="I589" s="5" t="s">
        <v>1691</v>
      </c>
      <c r="J589" s="29" t="b">
        <v>1</v>
      </c>
      <c r="K589" s="29" t="b">
        <v>1</v>
      </c>
      <c r="L589" s="17" t="str">
        <f>Actions!BE14</f>
        <v>OK</v>
      </c>
      <c r="M589" s="11" t="s">
        <v>1258</v>
      </c>
    </row>
    <row r="590" spans="1:13" ht="36" customHeight="1">
      <c r="A590" s="45">
        <v>585</v>
      </c>
      <c r="B590" s="5" t="s">
        <v>1215</v>
      </c>
      <c r="C590" s="5" t="s">
        <v>537</v>
      </c>
      <c r="D590" s="5" t="s">
        <v>1259</v>
      </c>
      <c r="E590" s="8" t="s">
        <v>134</v>
      </c>
      <c r="F590" s="17">
        <f>Actions!W14</f>
        <v>1</v>
      </c>
      <c r="G590" s="8"/>
      <c r="H590" s="5" t="s">
        <v>1217</v>
      </c>
      <c r="I590" s="5" t="s">
        <v>1692</v>
      </c>
      <c r="J590" s="29" t="b">
        <v>1</v>
      </c>
      <c r="K590" s="29" t="b">
        <v>1</v>
      </c>
      <c r="L590" s="17" t="str">
        <f>Actions!BE14</f>
        <v>OK</v>
      </c>
      <c r="M590" s="11" t="s">
        <v>1261</v>
      </c>
    </row>
    <row r="591" spans="1:13" ht="36" customHeight="1">
      <c r="A591" s="45">
        <v>586</v>
      </c>
      <c r="B591" s="5" t="s">
        <v>1215</v>
      </c>
      <c r="C591" s="5" t="s">
        <v>537</v>
      </c>
      <c r="D591" s="5" t="s">
        <v>1262</v>
      </c>
      <c r="E591" s="8" t="s">
        <v>134</v>
      </c>
      <c r="F591" s="17">
        <f>Actions!X14</f>
        <v>17</v>
      </c>
      <c r="G591" s="8"/>
      <c r="H591" s="5" t="s">
        <v>1217</v>
      </c>
      <c r="I591" s="5" t="s">
        <v>1693</v>
      </c>
      <c r="J591" s="29" t="b">
        <v>1</v>
      </c>
      <c r="K591" s="29" t="b">
        <v>1</v>
      </c>
      <c r="L591" s="17" t="str">
        <f>Actions!BE14</f>
        <v>OK</v>
      </c>
      <c r="M591" s="11" t="s">
        <v>1264</v>
      </c>
    </row>
    <row r="592" spans="1:13" ht="36" customHeight="1">
      <c r="A592" s="45">
        <v>587</v>
      </c>
      <c r="B592" s="5" t="s">
        <v>1215</v>
      </c>
      <c r="C592" s="5" t="s">
        <v>537</v>
      </c>
      <c r="D592" s="5" t="s">
        <v>1265</v>
      </c>
      <c r="E592" s="8" t="s">
        <v>134</v>
      </c>
      <c r="F592" s="17">
        <f>Actions!Y14</f>
        <v>12</v>
      </c>
      <c r="G592" s="8"/>
      <c r="H592" s="5" t="s">
        <v>1217</v>
      </c>
      <c r="I592" s="5" t="s">
        <v>1694</v>
      </c>
      <c r="J592" s="29" t="b">
        <v>1</v>
      </c>
      <c r="K592" s="29" t="b">
        <v>1</v>
      </c>
      <c r="L592" s="17" t="str">
        <f>Actions!BE14</f>
        <v>OK</v>
      </c>
      <c r="M592" s="11" t="s">
        <v>1267</v>
      </c>
    </row>
    <row r="593" spans="1:13" ht="36" customHeight="1">
      <c r="A593" s="45">
        <v>588</v>
      </c>
      <c r="B593" s="5" t="s">
        <v>1215</v>
      </c>
      <c r="C593" s="5" t="s">
        <v>537</v>
      </c>
      <c r="D593" s="5" t="s">
        <v>1268</v>
      </c>
      <c r="E593" s="8" t="s">
        <v>134</v>
      </c>
      <c r="F593" s="17">
        <f>Actions!Z14</f>
        <v>25</v>
      </c>
      <c r="G593" s="8"/>
      <c r="H593" s="5" t="s">
        <v>1217</v>
      </c>
      <c r="I593" s="5" t="s">
        <v>1695</v>
      </c>
      <c r="J593" s="29" t="b">
        <v>1</v>
      </c>
      <c r="K593" s="29" t="b">
        <v>1</v>
      </c>
      <c r="L593" s="17" t="str">
        <f>Actions!BE14</f>
        <v>OK</v>
      </c>
      <c r="M593" s="11" t="s">
        <v>1270</v>
      </c>
    </row>
    <row r="594" spans="1:13" ht="36" customHeight="1">
      <c r="A594" s="45">
        <v>589</v>
      </c>
      <c r="B594" s="5" t="s">
        <v>1215</v>
      </c>
      <c r="C594" s="5" t="s">
        <v>537</v>
      </c>
      <c r="D594" s="5" t="s">
        <v>1271</v>
      </c>
      <c r="E594" s="8" t="s">
        <v>134</v>
      </c>
      <c r="F594" s="17">
        <f>Actions!AA14</f>
        <v>75</v>
      </c>
      <c r="G594" s="8"/>
      <c r="H594" s="5" t="s">
        <v>1217</v>
      </c>
      <c r="I594" s="5" t="s">
        <v>1696</v>
      </c>
      <c r="J594" s="29" t="b">
        <v>1</v>
      </c>
      <c r="K594" s="29" t="b">
        <v>1</v>
      </c>
      <c r="L594" s="17" t="str">
        <f>Actions!BE14</f>
        <v>OK</v>
      </c>
      <c r="M594" s="11" t="s">
        <v>1273</v>
      </c>
    </row>
    <row r="595" spans="1:13" ht="36" customHeight="1">
      <c r="A595" s="45">
        <v>590</v>
      </c>
      <c r="B595" s="5" t="s">
        <v>1215</v>
      </c>
      <c r="C595" s="5" t="s">
        <v>537</v>
      </c>
      <c r="D595" s="5" t="s">
        <v>1274</v>
      </c>
      <c r="E595" s="8" t="s">
        <v>134</v>
      </c>
      <c r="F595" s="17">
        <f>Actions!AB14</f>
        <v>60</v>
      </c>
      <c r="G595" s="8"/>
      <c r="H595" s="5" t="s">
        <v>1217</v>
      </c>
      <c r="I595" s="5" t="s">
        <v>1697</v>
      </c>
      <c r="J595" s="29" t="b">
        <v>1</v>
      </c>
      <c r="K595" s="29" t="b">
        <v>1</v>
      </c>
      <c r="L595" s="17" t="str">
        <f>Actions!BE14</f>
        <v>OK</v>
      </c>
      <c r="M595" s="11" t="s">
        <v>1276</v>
      </c>
    </row>
    <row r="596" spans="1:13" ht="36" customHeight="1">
      <c r="A596" s="45">
        <v>591</v>
      </c>
      <c r="B596" s="5" t="s">
        <v>1215</v>
      </c>
      <c r="C596" s="5" t="s">
        <v>537</v>
      </c>
      <c r="D596" s="5" t="s">
        <v>1277</v>
      </c>
      <c r="E596" s="8" t="s">
        <v>134</v>
      </c>
      <c r="F596" s="17">
        <f>Actions!AC14</f>
        <v>60</v>
      </c>
      <c r="G596" s="8"/>
      <c r="H596" s="5" t="s">
        <v>1217</v>
      </c>
      <c r="I596" s="5" t="s">
        <v>1698</v>
      </c>
      <c r="J596" s="29" t="b">
        <v>1</v>
      </c>
      <c r="K596" s="29" t="b">
        <v>1</v>
      </c>
      <c r="L596" s="17" t="str">
        <f>Actions!BE14</f>
        <v>OK</v>
      </c>
      <c r="M596" s="11" t="s">
        <v>1279</v>
      </c>
    </row>
    <row r="597" spans="1:13" ht="36" customHeight="1">
      <c r="A597" s="45">
        <v>592</v>
      </c>
      <c r="B597" s="5" t="s">
        <v>1215</v>
      </c>
      <c r="C597" s="5" t="s">
        <v>537</v>
      </c>
      <c r="D597" s="5" t="s">
        <v>1280</v>
      </c>
      <c r="E597" s="8" t="s">
        <v>134</v>
      </c>
      <c r="F597" s="17">
        <f>Actions!AD14</f>
        <v>0</v>
      </c>
      <c r="G597" s="8"/>
      <c r="H597" s="5" t="s">
        <v>1217</v>
      </c>
      <c r="I597" s="5" t="s">
        <v>1699</v>
      </c>
      <c r="J597" s="29" t="b">
        <v>1</v>
      </c>
      <c r="K597" s="29" t="b">
        <v>1</v>
      </c>
      <c r="L597" s="17" t="str">
        <f>Actions!BE14</f>
        <v>OK</v>
      </c>
      <c r="M597" s="11" t="s">
        <v>1282</v>
      </c>
    </row>
    <row r="598" spans="1:13" ht="36" customHeight="1">
      <c r="A598" s="45">
        <v>593</v>
      </c>
      <c r="B598" s="5" t="s">
        <v>1215</v>
      </c>
      <c r="C598" s="5" t="s">
        <v>537</v>
      </c>
      <c r="D598" s="5" t="s">
        <v>1283</v>
      </c>
      <c r="E598" s="8" t="s">
        <v>134</v>
      </c>
      <c r="F598" s="17">
        <f>Actions!AE14</f>
        <v>60</v>
      </c>
      <c r="G598" s="8"/>
      <c r="H598" s="5" t="s">
        <v>1217</v>
      </c>
      <c r="I598" s="5" t="s">
        <v>1700</v>
      </c>
      <c r="J598" s="29" t="b">
        <v>1</v>
      </c>
      <c r="K598" s="29" t="b">
        <v>1</v>
      </c>
      <c r="L598" s="17" t="str">
        <f>Actions!BE14</f>
        <v>OK</v>
      </c>
      <c r="M598" s="11" t="s">
        <v>1285</v>
      </c>
    </row>
    <row r="599" spans="1:13" ht="36" customHeight="1">
      <c r="A599" s="45">
        <v>594</v>
      </c>
      <c r="B599" s="5" t="s">
        <v>1215</v>
      </c>
      <c r="C599" s="5" t="s">
        <v>537</v>
      </c>
      <c r="D599" s="5" t="s">
        <v>1286</v>
      </c>
      <c r="E599" s="8" t="s">
        <v>118</v>
      </c>
      <c r="F599" s="17" t="str">
        <f>Actions!AF14</f>
        <v>Committed</v>
      </c>
      <c r="G599" s="8"/>
      <c r="H599" s="5" t="s">
        <v>1217</v>
      </c>
      <c r="I599" s="5" t="s">
        <v>1701</v>
      </c>
      <c r="J599" s="29" t="b">
        <v>1</v>
      </c>
      <c r="K599" s="29" t="b">
        <v>1</v>
      </c>
      <c r="L599" s="17" t="str">
        <f>Actions!BE14</f>
        <v>OK</v>
      </c>
      <c r="M599" s="11" t="s">
        <v>1288</v>
      </c>
    </row>
    <row r="600" spans="1:13" ht="36" customHeight="1">
      <c r="A600" s="45">
        <v>595</v>
      </c>
      <c r="B600" s="5" t="s">
        <v>1215</v>
      </c>
      <c r="C600" s="5" t="s">
        <v>537</v>
      </c>
      <c r="D600" s="5" t="s">
        <v>1289</v>
      </c>
      <c r="E600" s="8" t="s">
        <v>1290</v>
      </c>
      <c r="F600" s="17" t="b">
        <f>Actions!AG14</f>
        <v>1</v>
      </c>
      <c r="G600" s="8"/>
      <c r="H600" s="5" t="s">
        <v>1217</v>
      </c>
      <c r="I600" s="5" t="s">
        <v>1702</v>
      </c>
      <c r="J600" s="29" t="b">
        <v>1</v>
      </c>
      <c r="K600" s="29" t="b">
        <v>1</v>
      </c>
      <c r="L600" s="17" t="str">
        <f>Actions!BE14</f>
        <v>OK</v>
      </c>
      <c r="M600" s="11" t="s">
        <v>1292</v>
      </c>
    </row>
    <row r="601" spans="1:13" ht="36" customHeight="1">
      <c r="A601" s="45">
        <v>596</v>
      </c>
      <c r="B601" s="5" t="s">
        <v>1215</v>
      </c>
      <c r="C601" s="5" t="s">
        <v>537</v>
      </c>
      <c r="D601" s="5" t="s">
        <v>1293</v>
      </c>
      <c r="E601" s="8" t="s">
        <v>1290</v>
      </c>
      <c r="F601" s="17" t="b">
        <f>Actions!AH14</f>
        <v>0</v>
      </c>
      <c r="G601" s="8"/>
      <c r="H601" s="5" t="s">
        <v>1217</v>
      </c>
      <c r="I601" s="5" t="s">
        <v>1703</v>
      </c>
      <c r="J601" s="29" t="b">
        <v>1</v>
      </c>
      <c r="K601" s="29" t="b">
        <v>1</v>
      </c>
      <c r="L601" s="17" t="str">
        <f>Actions!BE14</f>
        <v>OK</v>
      </c>
      <c r="M601" s="11" t="s">
        <v>1295</v>
      </c>
    </row>
    <row r="602" spans="1:13" ht="36" customHeight="1">
      <c r="A602" s="45">
        <v>597</v>
      </c>
      <c r="B602" s="5" t="s">
        <v>1215</v>
      </c>
      <c r="C602" s="5" t="s">
        <v>537</v>
      </c>
      <c r="D602" s="5" t="s">
        <v>1296</v>
      </c>
      <c r="E602" s="8" t="s">
        <v>1290</v>
      </c>
      <c r="F602" s="17" t="b">
        <f>Actions!AI14</f>
        <v>1</v>
      </c>
      <c r="G602" s="8"/>
      <c r="H602" s="5" t="s">
        <v>1217</v>
      </c>
      <c r="I602" s="5" t="s">
        <v>1704</v>
      </c>
      <c r="J602" s="29" t="b">
        <v>1</v>
      </c>
      <c r="K602" s="29" t="b">
        <v>1</v>
      </c>
      <c r="L602" s="17" t="str">
        <f>Actions!BE14</f>
        <v>OK</v>
      </c>
      <c r="M602" s="11" t="s">
        <v>1298</v>
      </c>
    </row>
    <row r="603" spans="1:13" ht="36" customHeight="1">
      <c r="A603" s="45">
        <v>598</v>
      </c>
      <c r="B603" s="5" t="s">
        <v>1215</v>
      </c>
      <c r="C603" s="5" t="s">
        <v>537</v>
      </c>
      <c r="D603" s="5" t="s">
        <v>1299</v>
      </c>
      <c r="E603" s="8" t="s">
        <v>1290</v>
      </c>
      <c r="F603" s="17" t="b">
        <f>Actions!AJ14</f>
        <v>0</v>
      </c>
      <c r="G603" s="8"/>
      <c r="H603" s="5" t="s">
        <v>1217</v>
      </c>
      <c r="I603" s="5" t="s">
        <v>1705</v>
      </c>
      <c r="J603" s="29" t="b">
        <v>1</v>
      </c>
      <c r="K603" s="29" t="b">
        <v>1</v>
      </c>
      <c r="L603" s="17" t="str">
        <f>Actions!BE14</f>
        <v>OK</v>
      </c>
      <c r="M603" s="11" t="s">
        <v>1301</v>
      </c>
    </row>
    <row r="604" spans="1:13" ht="36" customHeight="1">
      <c r="A604" s="45">
        <v>599</v>
      </c>
      <c r="B604" s="5" t="s">
        <v>1215</v>
      </c>
      <c r="C604" s="5" t="s">
        <v>537</v>
      </c>
      <c r="D604" s="5" t="s">
        <v>1302</v>
      </c>
      <c r="E604" s="8" t="s">
        <v>1290</v>
      </c>
      <c r="F604" s="17" t="b">
        <f>Actions!AK14</f>
        <v>0</v>
      </c>
      <c r="G604" s="8"/>
      <c r="H604" s="5" t="s">
        <v>1217</v>
      </c>
      <c r="I604" s="5" t="s">
        <v>1706</v>
      </c>
      <c r="J604" s="29" t="b">
        <v>1</v>
      </c>
      <c r="K604" s="29" t="b">
        <v>1</v>
      </c>
      <c r="L604" s="17" t="str">
        <f>Actions!BE14</f>
        <v>OK</v>
      </c>
      <c r="M604" s="11" t="s">
        <v>1304</v>
      </c>
    </row>
    <row r="605" spans="1:13" ht="36" customHeight="1">
      <c r="A605" s="45">
        <v>600</v>
      </c>
      <c r="B605" s="5" t="s">
        <v>1215</v>
      </c>
      <c r="C605" s="5" t="s">
        <v>537</v>
      </c>
      <c r="D605" s="5" t="s">
        <v>1305</v>
      </c>
      <c r="E605" s="8" t="s">
        <v>134</v>
      </c>
      <c r="F605" s="17">
        <f>Actions!AL14</f>
        <v>0</v>
      </c>
      <c r="G605" s="8"/>
      <c r="H605" s="5" t="s">
        <v>1217</v>
      </c>
      <c r="I605" s="5" t="s">
        <v>1707</v>
      </c>
      <c r="J605" s="29" t="b">
        <v>1</v>
      </c>
      <c r="K605" s="29" t="b">
        <v>1</v>
      </c>
      <c r="L605" s="17" t="str">
        <f>Actions!BE14</f>
        <v>OK</v>
      </c>
      <c r="M605" s="11" t="s">
        <v>1307</v>
      </c>
    </row>
    <row r="606" spans="1:13" ht="36" customHeight="1">
      <c r="A606" s="45">
        <v>601</v>
      </c>
      <c r="B606" s="5" t="s">
        <v>1215</v>
      </c>
      <c r="C606" s="5" t="s">
        <v>537</v>
      </c>
      <c r="D606" s="5" t="s">
        <v>1308</v>
      </c>
      <c r="E606" s="8" t="s">
        <v>134</v>
      </c>
      <c r="F606" s="17">
        <f>Actions!AM14</f>
        <v>0</v>
      </c>
      <c r="G606" s="8"/>
      <c r="H606" s="5" t="s">
        <v>1217</v>
      </c>
      <c r="I606" s="5" t="s">
        <v>1708</v>
      </c>
      <c r="J606" s="29" t="b">
        <v>1</v>
      </c>
      <c r="K606" s="29" t="b">
        <v>1</v>
      </c>
      <c r="L606" s="17" t="str">
        <f>Actions!BE14</f>
        <v>OK</v>
      </c>
      <c r="M606" s="11" t="s">
        <v>1310</v>
      </c>
    </row>
    <row r="607" spans="1:13" ht="36" customHeight="1">
      <c r="A607" s="45">
        <v>602</v>
      </c>
      <c r="B607" s="5" t="s">
        <v>1215</v>
      </c>
      <c r="C607" s="5" t="s">
        <v>537</v>
      </c>
      <c r="D607" s="5" t="s">
        <v>1311</v>
      </c>
      <c r="E607" s="8" t="s">
        <v>134</v>
      </c>
      <c r="F607" s="17">
        <f>Actions!AN14</f>
        <v>0</v>
      </c>
      <c r="G607" s="8"/>
      <c r="H607" s="5" t="s">
        <v>1217</v>
      </c>
      <c r="I607" s="5" t="s">
        <v>1709</v>
      </c>
      <c r="J607" s="29" t="b">
        <v>1</v>
      </c>
      <c r="K607" s="29" t="b">
        <v>1</v>
      </c>
      <c r="L607" s="17" t="str">
        <f>Actions!BE14</f>
        <v>OK</v>
      </c>
      <c r="M607" s="11" t="s">
        <v>1313</v>
      </c>
    </row>
    <row r="608" spans="1:13" ht="36" customHeight="1">
      <c r="A608" s="45">
        <v>603</v>
      </c>
      <c r="B608" s="5" t="s">
        <v>1215</v>
      </c>
      <c r="C608" s="5" t="s">
        <v>537</v>
      </c>
      <c r="D608" s="5" t="s">
        <v>1314</v>
      </c>
      <c r="E608" s="8" t="s">
        <v>118</v>
      </c>
      <c r="F608" s="17" t="str">
        <f>Actions!AO14</f>
        <v>None</v>
      </c>
      <c r="G608" s="8"/>
      <c r="H608" s="5" t="s">
        <v>1217</v>
      </c>
      <c r="I608" s="5" t="s">
        <v>1710</v>
      </c>
      <c r="J608" s="29" t="b">
        <v>1</v>
      </c>
      <c r="K608" s="29" t="b">
        <v>1</v>
      </c>
      <c r="L608" s="17" t="str">
        <f>Actions!BE14</f>
        <v>OK</v>
      </c>
      <c r="M608" s="11" t="s">
        <v>1316</v>
      </c>
    </row>
    <row r="609" spans="1:13" ht="36" customHeight="1">
      <c r="A609" s="45">
        <v>604</v>
      </c>
      <c r="B609" s="5" t="s">
        <v>1215</v>
      </c>
      <c r="C609" s="5" t="s">
        <v>537</v>
      </c>
      <c r="D609" s="5" t="s">
        <v>1317</v>
      </c>
      <c r="E609" s="8" t="s">
        <v>134</v>
      </c>
      <c r="F609" s="17">
        <f>Actions!AP14</f>
        <v>0</v>
      </c>
      <c r="G609" s="8"/>
      <c r="H609" s="5" t="s">
        <v>1217</v>
      </c>
      <c r="I609" s="5" t="s">
        <v>1711</v>
      </c>
      <c r="J609" s="29" t="b">
        <v>1</v>
      </c>
      <c r="K609" s="29" t="b">
        <v>1</v>
      </c>
      <c r="L609" s="17" t="str">
        <f>Actions!BE14</f>
        <v>OK</v>
      </c>
      <c r="M609" s="11" t="s">
        <v>1319</v>
      </c>
    </row>
    <row r="610" spans="1:13" ht="36" customHeight="1">
      <c r="A610" s="45">
        <v>605</v>
      </c>
      <c r="B610" s="5" t="s">
        <v>1215</v>
      </c>
      <c r="C610" s="5" t="s">
        <v>537</v>
      </c>
      <c r="D610" s="5" t="s">
        <v>1320</v>
      </c>
      <c r="E610" s="8" t="s">
        <v>134</v>
      </c>
      <c r="F610" s="17">
        <f>Actions!AQ14</f>
        <v>220</v>
      </c>
      <c r="G610" s="8"/>
      <c r="H610" s="5" t="s">
        <v>1217</v>
      </c>
      <c r="I610" s="5" t="s">
        <v>1712</v>
      </c>
      <c r="J610" s="29" t="b">
        <v>1</v>
      </c>
      <c r="K610" s="29" t="b">
        <v>1</v>
      </c>
      <c r="L610" s="17" t="str">
        <f>Actions!BE14</f>
        <v>OK</v>
      </c>
      <c r="M610" s="11" t="s">
        <v>1322</v>
      </c>
    </row>
    <row r="611" spans="1:13" ht="36" customHeight="1">
      <c r="A611" s="45">
        <v>606</v>
      </c>
      <c r="B611" s="5" t="s">
        <v>1215</v>
      </c>
      <c r="C611" s="5" t="s">
        <v>537</v>
      </c>
      <c r="D611" s="5" t="s">
        <v>1323</v>
      </c>
      <c r="E611" s="8" t="s">
        <v>134</v>
      </c>
      <c r="F611" s="17">
        <f>Actions!AR14</f>
        <v>10</v>
      </c>
      <c r="G611" s="8"/>
      <c r="H611" s="5" t="s">
        <v>1217</v>
      </c>
      <c r="I611" s="5" t="s">
        <v>1713</v>
      </c>
      <c r="J611" s="29" t="b">
        <v>1</v>
      </c>
      <c r="K611" s="29" t="b">
        <v>1</v>
      </c>
      <c r="L611" s="17" t="str">
        <f>Actions!BE14</f>
        <v>OK</v>
      </c>
      <c r="M611" s="11" t="s">
        <v>1325</v>
      </c>
    </row>
    <row r="612" spans="1:13" ht="36" customHeight="1">
      <c r="A612" s="45">
        <v>607</v>
      </c>
      <c r="B612" s="5" t="s">
        <v>1215</v>
      </c>
      <c r="C612" s="5" t="s">
        <v>537</v>
      </c>
      <c r="D612" s="5" t="s">
        <v>1326</v>
      </c>
      <c r="E612" s="8" t="s">
        <v>134</v>
      </c>
      <c r="F612" s="17">
        <f>Actions!AS14</f>
        <v>250</v>
      </c>
      <c r="G612" s="8"/>
      <c r="H612" s="5" t="s">
        <v>1217</v>
      </c>
      <c r="I612" s="5" t="s">
        <v>1714</v>
      </c>
      <c r="J612" s="29" t="b">
        <v>1</v>
      </c>
      <c r="K612" s="29" t="b">
        <v>1</v>
      </c>
      <c r="L612" s="17" t="str">
        <f>Actions!BE14</f>
        <v>OK</v>
      </c>
      <c r="M612" s="11" t="s">
        <v>1328</v>
      </c>
    </row>
    <row r="613" spans="1:13" ht="36" customHeight="1">
      <c r="A613" s="45">
        <v>608</v>
      </c>
      <c r="B613" s="5" t="s">
        <v>1215</v>
      </c>
      <c r="C613" s="5" t="s">
        <v>537</v>
      </c>
      <c r="D613" s="5" t="s">
        <v>1329</v>
      </c>
      <c r="E613" s="8" t="s">
        <v>134</v>
      </c>
      <c r="F613" s="17">
        <f>Actions!AT14</f>
        <v>0</v>
      </c>
      <c r="G613" s="8"/>
      <c r="H613" s="5" t="s">
        <v>1217</v>
      </c>
      <c r="I613" s="5" t="s">
        <v>1715</v>
      </c>
      <c r="J613" s="29" t="b">
        <v>1</v>
      </c>
      <c r="K613" s="29" t="b">
        <v>1</v>
      </c>
      <c r="L613" s="17" t="str">
        <f>Actions!BE14</f>
        <v>OK</v>
      </c>
      <c r="M613" s="11" t="s">
        <v>1331</v>
      </c>
    </row>
    <row r="614" spans="1:13" ht="36" customHeight="1">
      <c r="A614" s="45">
        <v>609</v>
      </c>
      <c r="B614" s="5" t="s">
        <v>1215</v>
      </c>
      <c r="C614" s="5" t="s">
        <v>537</v>
      </c>
      <c r="D614" s="5" t="s">
        <v>1332</v>
      </c>
      <c r="E614" s="8" t="s">
        <v>134</v>
      </c>
      <c r="F614" s="17">
        <f>Actions!AU14</f>
        <v>500</v>
      </c>
      <c r="G614" s="8"/>
      <c r="H614" s="5" t="s">
        <v>1217</v>
      </c>
      <c r="I614" s="5" t="s">
        <v>1716</v>
      </c>
      <c r="J614" s="29" t="b">
        <v>1</v>
      </c>
      <c r="K614" s="29" t="b">
        <v>1</v>
      </c>
      <c r="L614" s="17" t="str">
        <f>Actions!BE14</f>
        <v>OK</v>
      </c>
      <c r="M614" s="11" t="s">
        <v>1334</v>
      </c>
    </row>
    <row r="615" spans="1:13" ht="36" customHeight="1">
      <c r="A615" s="45">
        <v>610</v>
      </c>
      <c r="B615" s="5" t="s">
        <v>1215</v>
      </c>
      <c r="C615" s="5" t="s">
        <v>537</v>
      </c>
      <c r="D615" s="5" t="s">
        <v>1335</v>
      </c>
      <c r="E615" s="8" t="s">
        <v>134</v>
      </c>
      <c r="F615" s="17">
        <f>Actions!AV14</f>
        <v>0</v>
      </c>
      <c r="G615" s="8"/>
      <c r="H615" s="5" t="s">
        <v>1217</v>
      </c>
      <c r="I615" s="5" t="s">
        <v>1717</v>
      </c>
      <c r="J615" s="29" t="b">
        <v>1</v>
      </c>
      <c r="K615" s="29" t="b">
        <v>1</v>
      </c>
      <c r="L615" s="17" t="str">
        <f>Actions!BE14</f>
        <v>OK</v>
      </c>
      <c r="M615" s="11" t="s">
        <v>1337</v>
      </c>
    </row>
    <row r="616" spans="1:13" ht="36" customHeight="1">
      <c r="A616" s="45">
        <v>611</v>
      </c>
      <c r="B616" s="5" t="s">
        <v>1215</v>
      </c>
      <c r="C616" s="5" t="s">
        <v>537</v>
      </c>
      <c r="D616" s="5" t="s">
        <v>1338</v>
      </c>
      <c r="E616" s="8" t="s">
        <v>134</v>
      </c>
      <c r="F616" s="17">
        <f>Actions!AW14</f>
        <v>0</v>
      </c>
      <c r="G616" s="8"/>
      <c r="H616" s="5" t="s">
        <v>1217</v>
      </c>
      <c r="I616" s="5" t="s">
        <v>1718</v>
      </c>
      <c r="J616" s="29" t="b">
        <v>1</v>
      </c>
      <c r="K616" s="29" t="b">
        <v>1</v>
      </c>
      <c r="L616" s="17" t="str">
        <f>Actions!BE14</f>
        <v>OK</v>
      </c>
      <c r="M616" s="11" t="s">
        <v>1340</v>
      </c>
    </row>
    <row r="617" spans="1:13" ht="36" customHeight="1">
      <c r="A617" s="45">
        <v>612</v>
      </c>
      <c r="B617" s="5" t="s">
        <v>1215</v>
      </c>
      <c r="C617" s="5" t="s">
        <v>537</v>
      </c>
      <c r="D617" s="5" t="s">
        <v>1341</v>
      </c>
      <c r="E617" s="8" t="s">
        <v>134</v>
      </c>
      <c r="F617" s="17">
        <f>Actions!AX14</f>
        <v>0</v>
      </c>
      <c r="G617" s="8"/>
      <c r="H617" s="5" t="s">
        <v>1217</v>
      </c>
      <c r="I617" s="5" t="s">
        <v>1719</v>
      </c>
      <c r="J617" s="29" t="b">
        <v>1</v>
      </c>
      <c r="K617" s="29" t="b">
        <v>1</v>
      </c>
      <c r="L617" s="17" t="str">
        <f>Actions!BE14</f>
        <v>OK</v>
      </c>
      <c r="M617" s="11" t="s">
        <v>1343</v>
      </c>
    </row>
    <row r="618" spans="1:13" ht="36" customHeight="1">
      <c r="A618" s="45">
        <v>613</v>
      </c>
      <c r="B618" s="5" t="s">
        <v>1215</v>
      </c>
      <c r="C618" s="5" t="s">
        <v>537</v>
      </c>
      <c r="D618" s="5" t="s">
        <v>1344</v>
      </c>
      <c r="E618" s="8" t="s">
        <v>134</v>
      </c>
      <c r="F618" s="17">
        <f>Actions!AY14</f>
        <v>1</v>
      </c>
      <c r="G618" s="8"/>
      <c r="H618" s="5" t="s">
        <v>1217</v>
      </c>
      <c r="I618" s="5" t="s">
        <v>1720</v>
      </c>
      <c r="J618" s="29" t="b">
        <v>1</v>
      </c>
      <c r="K618" s="29" t="b">
        <v>1</v>
      </c>
      <c r="L618" s="17" t="str">
        <f>Actions!BE14</f>
        <v>OK</v>
      </c>
      <c r="M618" s="11" t="s">
        <v>1346</v>
      </c>
    </row>
    <row r="619" spans="1:13" ht="36" customHeight="1">
      <c r="A619" s="45">
        <v>614</v>
      </c>
      <c r="B619" s="5" t="s">
        <v>1215</v>
      </c>
      <c r="C619" s="5" t="s">
        <v>537</v>
      </c>
      <c r="D619" s="5" t="s">
        <v>1347</v>
      </c>
      <c r="E619" s="8" t="s">
        <v>134</v>
      </c>
      <c r="F619" s="17">
        <f>Actions!AZ14</f>
        <v>2500</v>
      </c>
      <c r="G619" s="8"/>
      <c r="H619" s="5" t="s">
        <v>1217</v>
      </c>
      <c r="I619" s="5" t="s">
        <v>1721</v>
      </c>
      <c r="J619" s="29" t="b">
        <v>1</v>
      </c>
      <c r="K619" s="29" t="b">
        <v>1</v>
      </c>
      <c r="L619" s="17" t="str">
        <f>Actions!BE14</f>
        <v>OK</v>
      </c>
      <c r="M619" s="11" t="s">
        <v>1349</v>
      </c>
    </row>
    <row r="620" spans="1:13" ht="36" customHeight="1">
      <c r="A620" s="45">
        <v>615</v>
      </c>
      <c r="B620" s="5" t="s">
        <v>1215</v>
      </c>
      <c r="C620" s="5" t="s">
        <v>537</v>
      </c>
      <c r="D620" s="5" t="s">
        <v>1350</v>
      </c>
      <c r="E620" s="8" t="s">
        <v>134</v>
      </c>
      <c r="F620" s="17">
        <f>Actions!BA14</f>
        <v>4</v>
      </c>
      <c r="G620" s="8"/>
      <c r="H620" s="5" t="s">
        <v>1217</v>
      </c>
      <c r="I620" s="5" t="s">
        <v>1722</v>
      </c>
      <c r="J620" s="29" t="b">
        <v>1</v>
      </c>
      <c r="K620" s="29" t="b">
        <v>1</v>
      </c>
      <c r="L620" s="17" t="str">
        <f>Actions!BE14</f>
        <v>OK</v>
      </c>
      <c r="M620" s="11" t="s">
        <v>1352</v>
      </c>
    </row>
    <row r="621" spans="1:13" ht="36" customHeight="1">
      <c r="A621" s="45">
        <v>616</v>
      </c>
      <c r="B621" s="5" t="s">
        <v>1215</v>
      </c>
      <c r="C621" s="5" t="s">
        <v>542</v>
      </c>
      <c r="D621" s="5" t="s">
        <v>1216</v>
      </c>
      <c r="E621" s="8" t="s">
        <v>118</v>
      </c>
      <c r="F621" s="17" t="str">
        <f>Actions!A15</f>
        <v>bear_fury_maul</v>
      </c>
      <c r="G621" s="8"/>
      <c r="H621" s="5" t="s">
        <v>1217</v>
      </c>
      <c r="I621" s="5" t="s">
        <v>1723</v>
      </c>
      <c r="J621" s="29" t="b">
        <v>1</v>
      </c>
      <c r="K621" s="29" t="b">
        <v>1</v>
      </c>
      <c r="L621" s="17" t="str">
        <f>Actions!BE15</f>
        <v>OK</v>
      </c>
      <c r="M621" s="11" t="s">
        <v>1218</v>
      </c>
    </row>
    <row r="622" spans="1:13" ht="36" customHeight="1">
      <c r="A622" s="45">
        <v>617</v>
      </c>
      <c r="B622" s="5" t="s">
        <v>1215</v>
      </c>
      <c r="C622" s="5" t="s">
        <v>542</v>
      </c>
      <c r="D622" s="5" t="s">
        <v>1113</v>
      </c>
      <c r="E622" s="8" t="s">
        <v>118</v>
      </c>
      <c r="F622" s="17" t="str">
        <f>Actions!B15</f>
        <v>bear</v>
      </c>
      <c r="G622" s="8"/>
      <c r="H622" s="5" t="s">
        <v>1217</v>
      </c>
      <c r="I622" s="5" t="s">
        <v>1724</v>
      </c>
      <c r="J622" s="29" t="b">
        <v>1</v>
      </c>
      <c r="K622" s="29" t="b">
        <v>1</v>
      </c>
      <c r="L622" s="17" t="str">
        <f>Actions!BE15</f>
        <v>OK</v>
      </c>
      <c r="M622" s="11" t="s">
        <v>1220</v>
      </c>
    </row>
    <row r="623" spans="1:13" ht="36" customHeight="1">
      <c r="A623" s="45">
        <v>618</v>
      </c>
      <c r="B623" s="5" t="s">
        <v>1215</v>
      </c>
      <c r="C623" s="5" t="s">
        <v>542</v>
      </c>
      <c r="D623" s="5" t="s">
        <v>1221</v>
      </c>
      <c r="E623" s="8" t="s">
        <v>118</v>
      </c>
      <c r="F623" s="17" t="str">
        <f>Actions!D15</f>
        <v>Special</v>
      </c>
      <c r="G623" s="8"/>
      <c r="H623" s="5" t="s">
        <v>1217</v>
      </c>
      <c r="I623" s="5" t="s">
        <v>1037</v>
      </c>
      <c r="J623" s="29" t="b">
        <v>1</v>
      </c>
      <c r="K623" s="29" t="b">
        <v>1</v>
      </c>
      <c r="L623" s="17" t="str">
        <f>Actions!BE15</f>
        <v>OK</v>
      </c>
      <c r="M623" s="11" t="s">
        <v>1222</v>
      </c>
    </row>
    <row r="624" spans="1:13" ht="36" customHeight="1">
      <c r="A624" s="45">
        <v>619</v>
      </c>
      <c r="B624" s="5" t="s">
        <v>1215</v>
      </c>
      <c r="C624" s="5" t="s">
        <v>542</v>
      </c>
      <c r="D624" s="5" t="s">
        <v>1223</v>
      </c>
      <c r="E624" s="8" t="s">
        <v>118</v>
      </c>
      <c r="F624" s="17" t="str">
        <f>Actions!E15</f>
        <v>SignatureMultiHit</v>
      </c>
      <c r="G624" s="8"/>
      <c r="H624" s="5" t="s">
        <v>1217</v>
      </c>
      <c r="I624" s="5" t="s">
        <v>1725</v>
      </c>
      <c r="J624" s="29" t="b">
        <v>1</v>
      </c>
      <c r="K624" s="29" t="b">
        <v>1</v>
      </c>
      <c r="L624" s="17" t="str">
        <f>Actions!BE15</f>
        <v>OK</v>
      </c>
      <c r="M624" s="11" t="s">
        <v>1224</v>
      </c>
    </row>
    <row r="625" spans="1:13" ht="36" customHeight="1">
      <c r="A625" s="45">
        <v>620</v>
      </c>
      <c r="B625" s="5" t="s">
        <v>1215</v>
      </c>
      <c r="C625" s="5" t="s">
        <v>542</v>
      </c>
      <c r="D625" s="5" t="s">
        <v>1225</v>
      </c>
      <c r="E625" s="8" t="s">
        <v>118</v>
      </c>
      <c r="F625" s="17" t="str">
        <f>Actions!F15</f>
        <v>special|signature|multi_hit|finisher|punish</v>
      </c>
      <c r="G625" s="8"/>
      <c r="H625" s="5" t="s">
        <v>1217</v>
      </c>
      <c r="I625" s="5" t="s">
        <v>1726</v>
      </c>
      <c r="J625" s="29" t="b">
        <v>1</v>
      </c>
      <c r="K625" s="29" t="b">
        <v>1</v>
      </c>
      <c r="L625" s="17" t="str">
        <f>Actions!BE15</f>
        <v>OK</v>
      </c>
      <c r="M625" s="11" t="s">
        <v>1226</v>
      </c>
    </row>
    <row r="626" spans="1:13" ht="36" customHeight="1">
      <c r="A626" s="45">
        <v>621</v>
      </c>
      <c r="B626" s="5" t="s">
        <v>1215</v>
      </c>
      <c r="C626" s="5" t="s">
        <v>542</v>
      </c>
      <c r="D626" s="5" t="s">
        <v>1227</v>
      </c>
      <c r="E626" s="8" t="s">
        <v>134</v>
      </c>
      <c r="F626" s="17">
        <f>Actions!G15</f>
        <v>420</v>
      </c>
      <c r="G626" s="8"/>
      <c r="H626" s="5" t="s">
        <v>1217</v>
      </c>
      <c r="I626" s="5" t="s">
        <v>1727</v>
      </c>
      <c r="J626" s="29" t="b">
        <v>1</v>
      </c>
      <c r="K626" s="29" t="b">
        <v>1</v>
      </c>
      <c r="L626" s="17" t="str">
        <f>Actions!BE15</f>
        <v>OK</v>
      </c>
      <c r="M626" s="11" t="s">
        <v>1228</v>
      </c>
    </row>
    <row r="627" spans="1:13" ht="36" customHeight="1">
      <c r="A627" s="45">
        <v>622</v>
      </c>
      <c r="B627" s="5" t="s">
        <v>1215</v>
      </c>
      <c r="C627" s="5" t="s">
        <v>542</v>
      </c>
      <c r="D627" s="5" t="s">
        <v>1229</v>
      </c>
      <c r="E627" s="8" t="s">
        <v>134</v>
      </c>
      <c r="F627" s="17">
        <f>Actions!H15</f>
        <v>0</v>
      </c>
      <c r="G627" s="8"/>
      <c r="H627" s="5" t="s">
        <v>1217</v>
      </c>
      <c r="I627" s="5" t="s">
        <v>1728</v>
      </c>
      <c r="J627" s="29" t="b">
        <v>1</v>
      </c>
      <c r="K627" s="29" t="b">
        <v>1</v>
      </c>
      <c r="L627" s="17" t="str">
        <f>Actions!BE15</f>
        <v>OK</v>
      </c>
      <c r="M627" s="11" t="s">
        <v>1230</v>
      </c>
    </row>
    <row r="628" spans="1:13" ht="36" customHeight="1">
      <c r="A628" s="45">
        <v>623</v>
      </c>
      <c r="B628" s="5" t="s">
        <v>1215</v>
      </c>
      <c r="C628" s="5" t="s">
        <v>542</v>
      </c>
      <c r="D628" s="5" t="s">
        <v>1231</v>
      </c>
      <c r="E628" s="8" t="s">
        <v>134</v>
      </c>
      <c r="F628" s="17">
        <f>Actions!I15</f>
        <v>850</v>
      </c>
      <c r="G628" s="8"/>
      <c r="H628" s="5" t="s">
        <v>1217</v>
      </c>
      <c r="I628" s="5" t="s">
        <v>1729</v>
      </c>
      <c r="J628" s="29" t="b">
        <v>1</v>
      </c>
      <c r="K628" s="29" t="b">
        <v>1</v>
      </c>
      <c r="L628" s="17" t="str">
        <f>Actions!BE15</f>
        <v>OK</v>
      </c>
      <c r="M628" s="11" t="s">
        <v>1232</v>
      </c>
    </row>
    <row r="629" spans="1:13" ht="36" customHeight="1">
      <c r="A629" s="45">
        <v>624</v>
      </c>
      <c r="B629" s="5" t="s">
        <v>1215</v>
      </c>
      <c r="C629" s="5" t="s">
        <v>542</v>
      </c>
      <c r="D629" s="5" t="s">
        <v>1233</v>
      </c>
      <c r="E629" s="8" t="s">
        <v>134</v>
      </c>
      <c r="F629" s="17">
        <f>Actions!J15</f>
        <v>0</v>
      </c>
      <c r="G629" s="8"/>
      <c r="H629" s="5" t="s">
        <v>1217</v>
      </c>
      <c r="I629" s="5" t="s">
        <v>1730</v>
      </c>
      <c r="J629" s="29" t="b">
        <v>1</v>
      </c>
      <c r="K629" s="29" t="b">
        <v>1</v>
      </c>
      <c r="L629" s="17" t="str">
        <f>Actions!BE15</f>
        <v>OK</v>
      </c>
      <c r="M629" s="11" t="s">
        <v>1234</v>
      </c>
    </row>
    <row r="630" spans="1:13" ht="36" customHeight="1">
      <c r="A630" s="45">
        <v>625</v>
      </c>
      <c r="B630" s="5" t="s">
        <v>1215</v>
      </c>
      <c r="C630" s="5" t="s">
        <v>542</v>
      </c>
      <c r="D630" s="5" t="s">
        <v>1235</v>
      </c>
      <c r="E630" s="8" t="s">
        <v>134</v>
      </c>
      <c r="F630" s="17">
        <f>Actions!K15</f>
        <v>1050</v>
      </c>
      <c r="G630" s="8"/>
      <c r="H630" s="5" t="s">
        <v>1217</v>
      </c>
      <c r="I630" s="5" t="s">
        <v>1731</v>
      </c>
      <c r="J630" s="29" t="b">
        <v>1</v>
      </c>
      <c r="K630" s="29" t="b">
        <v>1</v>
      </c>
      <c r="L630" s="17" t="str">
        <f>Actions!BE15</f>
        <v>OK</v>
      </c>
      <c r="M630" s="11" t="s">
        <v>1236</v>
      </c>
    </row>
    <row r="631" spans="1:13" ht="36" customHeight="1">
      <c r="A631" s="45">
        <v>626</v>
      </c>
      <c r="B631" s="5" t="s">
        <v>1215</v>
      </c>
      <c r="C631" s="5" t="s">
        <v>542</v>
      </c>
      <c r="D631" s="5" t="s">
        <v>1237</v>
      </c>
      <c r="E631" s="8" t="s">
        <v>134</v>
      </c>
      <c r="F631" s="17">
        <f>Actions!L15</f>
        <v>350</v>
      </c>
      <c r="G631" s="8"/>
      <c r="H631" s="5" t="s">
        <v>1217</v>
      </c>
      <c r="I631" s="5" t="s">
        <v>1732</v>
      </c>
      <c r="J631" s="29" t="b">
        <v>1</v>
      </c>
      <c r="K631" s="29" t="b">
        <v>1</v>
      </c>
      <c r="L631" s="17" t="str">
        <f>Actions!BE15</f>
        <v>OK</v>
      </c>
      <c r="M631" s="11" t="s">
        <v>1238</v>
      </c>
    </row>
    <row r="632" spans="1:13" ht="36" customHeight="1">
      <c r="A632" s="45">
        <v>627</v>
      </c>
      <c r="B632" s="5" t="s">
        <v>1215</v>
      </c>
      <c r="C632" s="5" t="s">
        <v>542</v>
      </c>
      <c r="D632" s="5" t="s">
        <v>1239</v>
      </c>
      <c r="E632" s="8" t="s">
        <v>134</v>
      </c>
      <c r="F632" s="17">
        <f>Actions!M15</f>
        <v>650</v>
      </c>
      <c r="G632" s="8"/>
      <c r="H632" s="5" t="s">
        <v>1217</v>
      </c>
      <c r="I632" s="5" t="s">
        <v>1733</v>
      </c>
      <c r="J632" s="29" t="b">
        <v>1</v>
      </c>
      <c r="K632" s="29" t="b">
        <v>1</v>
      </c>
      <c r="L632" s="17" t="str">
        <f>Actions!BE15</f>
        <v>OK</v>
      </c>
      <c r="M632" s="11" t="s">
        <v>1240</v>
      </c>
    </row>
    <row r="633" spans="1:13" ht="36" customHeight="1">
      <c r="A633" s="45">
        <v>628</v>
      </c>
      <c r="B633" s="5" t="s">
        <v>1215</v>
      </c>
      <c r="C633" s="5" t="s">
        <v>542</v>
      </c>
      <c r="D633" s="5" t="s">
        <v>1241</v>
      </c>
      <c r="E633" s="8" t="s">
        <v>134</v>
      </c>
      <c r="F633" s="17">
        <f>Actions!N15</f>
        <v>28</v>
      </c>
      <c r="G633" s="8"/>
      <c r="H633" s="5" t="s">
        <v>1217</v>
      </c>
      <c r="I633" s="5" t="s">
        <v>1734</v>
      </c>
      <c r="J633" s="29" t="b">
        <v>1</v>
      </c>
      <c r="K633" s="29" t="b">
        <v>1</v>
      </c>
      <c r="L633" s="17" t="str">
        <f>Actions!BE15</f>
        <v>OK</v>
      </c>
      <c r="M633" s="11" t="s">
        <v>1242</v>
      </c>
    </row>
    <row r="634" spans="1:13" ht="36" customHeight="1">
      <c r="A634" s="45">
        <v>629</v>
      </c>
      <c r="B634" s="5" t="s">
        <v>1215</v>
      </c>
      <c r="C634" s="5" t="s">
        <v>542</v>
      </c>
      <c r="D634" s="5" t="s">
        <v>1243</v>
      </c>
      <c r="E634" s="8" t="s">
        <v>134</v>
      </c>
      <c r="F634" s="17">
        <f>Actions!O15</f>
        <v>420</v>
      </c>
      <c r="G634" s="8"/>
      <c r="H634" s="5" t="s">
        <v>1217</v>
      </c>
      <c r="I634" s="5" t="s">
        <v>1735</v>
      </c>
      <c r="J634" s="29" t="b">
        <v>1</v>
      </c>
      <c r="K634" s="29" t="b">
        <v>1</v>
      </c>
      <c r="L634" s="17" t="str">
        <f>Actions!BE15</f>
        <v>OK</v>
      </c>
      <c r="M634" s="11" t="s">
        <v>1244</v>
      </c>
    </row>
    <row r="635" spans="1:13" ht="36" customHeight="1">
      <c r="A635" s="45">
        <v>630</v>
      </c>
      <c r="B635" s="5" t="s">
        <v>1215</v>
      </c>
      <c r="C635" s="5" t="s">
        <v>542</v>
      </c>
      <c r="D635" s="5" t="s">
        <v>1245</v>
      </c>
      <c r="E635" s="8" t="s">
        <v>134</v>
      </c>
      <c r="F635" s="17">
        <f>Actions!P15</f>
        <v>10</v>
      </c>
      <c r="G635" s="8"/>
      <c r="H635" s="5" t="s">
        <v>1217</v>
      </c>
      <c r="I635" s="5" t="s">
        <v>1736</v>
      </c>
      <c r="J635" s="29" t="b">
        <v>1</v>
      </c>
      <c r="K635" s="29" t="b">
        <v>1</v>
      </c>
      <c r="L635" s="17" t="str">
        <f>Actions!BE15</f>
        <v>OK</v>
      </c>
      <c r="M635" s="11" t="s">
        <v>1246</v>
      </c>
    </row>
    <row r="636" spans="1:13" ht="36" customHeight="1">
      <c r="A636" s="45">
        <v>631</v>
      </c>
      <c r="B636" s="5" t="s">
        <v>1215</v>
      </c>
      <c r="C636" s="5" t="s">
        <v>542</v>
      </c>
      <c r="D636" s="5" t="s">
        <v>1247</v>
      </c>
      <c r="E636" s="8" t="s">
        <v>134</v>
      </c>
      <c r="F636" s="17">
        <f>Actions!Q15</f>
        <v>3</v>
      </c>
      <c r="G636" s="8"/>
      <c r="H636" s="5" t="s">
        <v>1217</v>
      </c>
      <c r="I636" s="5" t="s">
        <v>1737</v>
      </c>
      <c r="J636" s="29" t="b">
        <v>1</v>
      </c>
      <c r="K636" s="29" t="b">
        <v>1</v>
      </c>
      <c r="L636" s="17" t="str">
        <f>Actions!BE15</f>
        <v>OK</v>
      </c>
      <c r="M636" s="11" t="s">
        <v>1248</v>
      </c>
    </row>
    <row r="637" spans="1:13" ht="36" customHeight="1">
      <c r="A637" s="45">
        <v>632</v>
      </c>
      <c r="B637" s="5" t="s">
        <v>1215</v>
      </c>
      <c r="C637" s="5" t="s">
        <v>542</v>
      </c>
      <c r="D637" s="5" t="s">
        <v>1249</v>
      </c>
      <c r="E637" s="8" t="s">
        <v>134</v>
      </c>
      <c r="F637" s="17">
        <f>Actions!R15</f>
        <v>6</v>
      </c>
      <c r="G637" s="8"/>
      <c r="H637" s="5" t="s">
        <v>1217</v>
      </c>
      <c r="I637" s="5" t="s">
        <v>1738</v>
      </c>
      <c r="J637" s="29" t="b">
        <v>1</v>
      </c>
      <c r="K637" s="29" t="b">
        <v>1</v>
      </c>
      <c r="L637" s="17" t="str">
        <f>Actions!BE15</f>
        <v>OK</v>
      </c>
      <c r="M637" s="11" t="s">
        <v>1250</v>
      </c>
    </row>
    <row r="638" spans="1:13" ht="36" customHeight="1">
      <c r="A638" s="45">
        <v>633</v>
      </c>
      <c r="B638" s="5" t="s">
        <v>1215</v>
      </c>
      <c r="C638" s="5" t="s">
        <v>542</v>
      </c>
      <c r="D638" s="5" t="s">
        <v>1251</v>
      </c>
      <c r="E638" s="8" t="s">
        <v>134</v>
      </c>
      <c r="F638" s="17">
        <f>Actions!S15</f>
        <v>4</v>
      </c>
      <c r="G638" s="8"/>
      <c r="H638" s="5" t="s">
        <v>1217</v>
      </c>
      <c r="I638" s="5" t="s">
        <v>1739</v>
      </c>
      <c r="J638" s="29" t="b">
        <v>1</v>
      </c>
      <c r="K638" s="29" t="b">
        <v>1</v>
      </c>
      <c r="L638" s="17" t="str">
        <f>Actions!BE15</f>
        <v>OK</v>
      </c>
      <c r="M638" s="11" t="s">
        <v>1252</v>
      </c>
    </row>
    <row r="639" spans="1:13" ht="36" customHeight="1">
      <c r="A639" s="45">
        <v>634</v>
      </c>
      <c r="B639" s="5" t="s">
        <v>1215</v>
      </c>
      <c r="C639" s="5" t="s">
        <v>542</v>
      </c>
      <c r="D639" s="5" t="s">
        <v>1253</v>
      </c>
      <c r="E639" s="8" t="s">
        <v>134</v>
      </c>
      <c r="F639" s="17">
        <f>Actions!T15</f>
        <v>9</v>
      </c>
      <c r="G639" s="8"/>
      <c r="H639" s="5" t="s">
        <v>1217</v>
      </c>
      <c r="I639" s="5" t="s">
        <v>1740</v>
      </c>
      <c r="J639" s="29" t="b">
        <v>1</v>
      </c>
      <c r="K639" s="29" t="b">
        <v>1</v>
      </c>
      <c r="L639" s="17" t="str">
        <f>Actions!BE15</f>
        <v>OK</v>
      </c>
      <c r="M639" s="11" t="s">
        <v>1254</v>
      </c>
    </row>
    <row r="640" spans="1:13" ht="36" customHeight="1">
      <c r="A640" s="45">
        <v>635</v>
      </c>
      <c r="B640" s="5" t="s">
        <v>1215</v>
      </c>
      <c r="C640" s="5" t="s">
        <v>542</v>
      </c>
      <c r="D640" s="5" t="s">
        <v>1255</v>
      </c>
      <c r="E640" s="8" t="s">
        <v>134</v>
      </c>
      <c r="F640" s="17">
        <f>Actions!U15</f>
        <v>12</v>
      </c>
      <c r="G640" s="8"/>
      <c r="H640" s="5" t="s">
        <v>1217</v>
      </c>
      <c r="I640" s="5" t="s">
        <v>1741</v>
      </c>
      <c r="J640" s="29" t="b">
        <v>1</v>
      </c>
      <c r="K640" s="29" t="b">
        <v>1</v>
      </c>
      <c r="L640" s="17" t="str">
        <f>Actions!BE15</f>
        <v>OK</v>
      </c>
      <c r="M640" s="11" t="s">
        <v>1256</v>
      </c>
    </row>
    <row r="641" spans="1:13" ht="36" customHeight="1">
      <c r="A641" s="45">
        <v>636</v>
      </c>
      <c r="B641" s="5" t="s">
        <v>1215</v>
      </c>
      <c r="C641" s="5" t="s">
        <v>542</v>
      </c>
      <c r="D641" s="5" t="s">
        <v>1257</v>
      </c>
      <c r="E641" s="8" t="s">
        <v>118</v>
      </c>
      <c r="F641" s="17" t="str">
        <f>Actions!V15</f>
        <v>0|3|6|10</v>
      </c>
      <c r="G641" s="8"/>
      <c r="H641" s="5" t="s">
        <v>1217</v>
      </c>
      <c r="I641" s="5" t="s">
        <v>1742</v>
      </c>
      <c r="J641" s="29" t="b">
        <v>1</v>
      </c>
      <c r="K641" s="29" t="b">
        <v>1</v>
      </c>
      <c r="L641" s="17" t="str">
        <f>Actions!BE15</f>
        <v>OK</v>
      </c>
      <c r="M641" s="11" t="s">
        <v>1258</v>
      </c>
    </row>
    <row r="642" spans="1:13" ht="36" customHeight="1">
      <c r="A642" s="45">
        <v>637</v>
      </c>
      <c r="B642" s="5" t="s">
        <v>1215</v>
      </c>
      <c r="C642" s="5" t="s">
        <v>542</v>
      </c>
      <c r="D642" s="5" t="s">
        <v>1259</v>
      </c>
      <c r="E642" s="8" t="s">
        <v>134</v>
      </c>
      <c r="F642" s="17">
        <f>Actions!W15</f>
        <v>4</v>
      </c>
      <c r="G642" s="8"/>
      <c r="H642" s="5" t="s">
        <v>1217</v>
      </c>
      <c r="I642" s="5" t="s">
        <v>1743</v>
      </c>
      <c r="J642" s="29" t="b">
        <v>1</v>
      </c>
      <c r="K642" s="29" t="b">
        <v>1</v>
      </c>
      <c r="L642" s="17" t="str">
        <f>Actions!BE15</f>
        <v>OK</v>
      </c>
      <c r="M642" s="11" t="s">
        <v>1261</v>
      </c>
    </row>
    <row r="643" spans="1:13" ht="36" customHeight="1">
      <c r="A643" s="45">
        <v>638</v>
      </c>
      <c r="B643" s="5" t="s">
        <v>1215</v>
      </c>
      <c r="C643" s="5" t="s">
        <v>542</v>
      </c>
      <c r="D643" s="5" t="s">
        <v>1262</v>
      </c>
      <c r="E643" s="8" t="s">
        <v>134</v>
      </c>
      <c r="F643" s="17">
        <f>Actions!X15</f>
        <v>22</v>
      </c>
      <c r="G643" s="8"/>
      <c r="H643" s="5" t="s">
        <v>1217</v>
      </c>
      <c r="I643" s="5" t="s">
        <v>1744</v>
      </c>
      <c r="J643" s="29" t="b">
        <v>1</v>
      </c>
      <c r="K643" s="29" t="b">
        <v>1</v>
      </c>
      <c r="L643" s="17" t="str">
        <f>Actions!BE15</f>
        <v>OK</v>
      </c>
      <c r="M643" s="11" t="s">
        <v>1264</v>
      </c>
    </row>
    <row r="644" spans="1:13" ht="36" customHeight="1">
      <c r="A644" s="45">
        <v>639</v>
      </c>
      <c r="B644" s="5" t="s">
        <v>1215</v>
      </c>
      <c r="C644" s="5" t="s">
        <v>542</v>
      </c>
      <c r="D644" s="5" t="s">
        <v>1265</v>
      </c>
      <c r="E644" s="8" t="s">
        <v>134</v>
      </c>
      <c r="F644" s="17">
        <f>Actions!Y15</f>
        <v>15</v>
      </c>
      <c r="G644" s="8"/>
      <c r="H644" s="5" t="s">
        <v>1217</v>
      </c>
      <c r="I644" s="5" t="s">
        <v>1745</v>
      </c>
      <c r="J644" s="29" t="b">
        <v>1</v>
      </c>
      <c r="K644" s="29" t="b">
        <v>1</v>
      </c>
      <c r="L644" s="17" t="str">
        <f>Actions!BE15</f>
        <v>OK</v>
      </c>
      <c r="M644" s="11" t="s">
        <v>1267</v>
      </c>
    </row>
    <row r="645" spans="1:13" ht="36" customHeight="1">
      <c r="A645" s="45">
        <v>640</v>
      </c>
      <c r="B645" s="5" t="s">
        <v>1215</v>
      </c>
      <c r="C645" s="5" t="s">
        <v>542</v>
      </c>
      <c r="D645" s="5" t="s">
        <v>1268</v>
      </c>
      <c r="E645" s="8" t="s">
        <v>134</v>
      </c>
      <c r="F645" s="17">
        <f>Actions!Z15</f>
        <v>32</v>
      </c>
      <c r="G645" s="8"/>
      <c r="H645" s="5" t="s">
        <v>1217</v>
      </c>
      <c r="I645" s="5" t="s">
        <v>1746</v>
      </c>
      <c r="J645" s="29" t="b">
        <v>1</v>
      </c>
      <c r="K645" s="29" t="b">
        <v>1</v>
      </c>
      <c r="L645" s="17" t="str">
        <f>Actions!BE15</f>
        <v>OK</v>
      </c>
      <c r="M645" s="11" t="s">
        <v>1270</v>
      </c>
    </row>
    <row r="646" spans="1:13" ht="36" customHeight="1">
      <c r="A646" s="45">
        <v>641</v>
      </c>
      <c r="B646" s="5" t="s">
        <v>1215</v>
      </c>
      <c r="C646" s="5" t="s">
        <v>542</v>
      </c>
      <c r="D646" s="5" t="s">
        <v>1271</v>
      </c>
      <c r="E646" s="8" t="s">
        <v>134</v>
      </c>
      <c r="F646" s="17">
        <f>Actions!AA15</f>
        <v>100</v>
      </c>
      <c r="G646" s="8"/>
      <c r="H646" s="5" t="s">
        <v>1217</v>
      </c>
      <c r="I646" s="5" t="s">
        <v>1747</v>
      </c>
      <c r="J646" s="29" t="b">
        <v>1</v>
      </c>
      <c r="K646" s="29" t="b">
        <v>1</v>
      </c>
      <c r="L646" s="17" t="str">
        <f>Actions!BE15</f>
        <v>OK</v>
      </c>
      <c r="M646" s="11" t="s">
        <v>1273</v>
      </c>
    </row>
    <row r="647" spans="1:13" ht="36" customHeight="1">
      <c r="A647" s="45">
        <v>642</v>
      </c>
      <c r="B647" s="5" t="s">
        <v>1215</v>
      </c>
      <c r="C647" s="5" t="s">
        <v>542</v>
      </c>
      <c r="D647" s="5" t="s">
        <v>1274</v>
      </c>
      <c r="E647" s="8" t="s">
        <v>134</v>
      </c>
      <c r="F647" s="17">
        <f>Actions!AB15</f>
        <v>58</v>
      </c>
      <c r="G647" s="8"/>
      <c r="H647" s="5" t="s">
        <v>1217</v>
      </c>
      <c r="I647" s="5" t="s">
        <v>1748</v>
      </c>
      <c r="J647" s="29" t="b">
        <v>1</v>
      </c>
      <c r="K647" s="29" t="b">
        <v>1</v>
      </c>
      <c r="L647" s="17" t="str">
        <f>Actions!BE15</f>
        <v>OK</v>
      </c>
      <c r="M647" s="11" t="s">
        <v>1276</v>
      </c>
    </row>
    <row r="648" spans="1:13" ht="36" customHeight="1">
      <c r="A648" s="45">
        <v>643</v>
      </c>
      <c r="B648" s="5" t="s">
        <v>1215</v>
      </c>
      <c r="C648" s="5" t="s">
        <v>542</v>
      </c>
      <c r="D648" s="5" t="s">
        <v>1277</v>
      </c>
      <c r="E648" s="8" t="s">
        <v>134</v>
      </c>
      <c r="F648" s="17">
        <f>Actions!AC15</f>
        <v>55</v>
      </c>
      <c r="G648" s="8"/>
      <c r="H648" s="5" t="s">
        <v>1217</v>
      </c>
      <c r="I648" s="5" t="s">
        <v>1749</v>
      </c>
      <c r="J648" s="29" t="b">
        <v>1</v>
      </c>
      <c r="K648" s="29" t="b">
        <v>1</v>
      </c>
      <c r="L648" s="17" t="str">
        <f>Actions!BE15</f>
        <v>OK</v>
      </c>
      <c r="M648" s="11" t="s">
        <v>1279</v>
      </c>
    </row>
    <row r="649" spans="1:13" ht="36" customHeight="1">
      <c r="A649" s="45">
        <v>644</v>
      </c>
      <c r="B649" s="5" t="s">
        <v>1215</v>
      </c>
      <c r="C649" s="5" t="s">
        <v>542</v>
      </c>
      <c r="D649" s="5" t="s">
        <v>1280</v>
      </c>
      <c r="E649" s="8" t="s">
        <v>134</v>
      </c>
      <c r="F649" s="17">
        <f>Actions!AD15</f>
        <v>0</v>
      </c>
      <c r="G649" s="8"/>
      <c r="H649" s="5" t="s">
        <v>1217</v>
      </c>
      <c r="I649" s="5" t="s">
        <v>1750</v>
      </c>
      <c r="J649" s="29" t="b">
        <v>1</v>
      </c>
      <c r="K649" s="29" t="b">
        <v>1</v>
      </c>
      <c r="L649" s="17" t="str">
        <f>Actions!BE15</f>
        <v>OK</v>
      </c>
      <c r="M649" s="11" t="s">
        <v>1282</v>
      </c>
    </row>
    <row r="650" spans="1:13" ht="36" customHeight="1">
      <c r="A650" s="45">
        <v>645</v>
      </c>
      <c r="B650" s="5" t="s">
        <v>1215</v>
      </c>
      <c r="C650" s="5" t="s">
        <v>542</v>
      </c>
      <c r="D650" s="5" t="s">
        <v>1283</v>
      </c>
      <c r="E650" s="8" t="s">
        <v>134</v>
      </c>
      <c r="F650" s="17">
        <f>Actions!AE15</f>
        <v>58</v>
      </c>
      <c r="G650" s="8"/>
      <c r="H650" s="5" t="s">
        <v>1217</v>
      </c>
      <c r="I650" s="5" t="s">
        <v>1751</v>
      </c>
      <c r="J650" s="29" t="b">
        <v>1</v>
      </c>
      <c r="K650" s="29" t="b">
        <v>1</v>
      </c>
      <c r="L650" s="17" t="str">
        <f>Actions!BE15</f>
        <v>OK</v>
      </c>
      <c r="M650" s="11" t="s">
        <v>1285</v>
      </c>
    </row>
    <row r="651" spans="1:13" ht="36" customHeight="1">
      <c r="A651" s="45">
        <v>646</v>
      </c>
      <c r="B651" s="5" t="s">
        <v>1215</v>
      </c>
      <c r="C651" s="5" t="s">
        <v>542</v>
      </c>
      <c r="D651" s="5" t="s">
        <v>1286</v>
      </c>
      <c r="E651" s="8" t="s">
        <v>118</v>
      </c>
      <c r="F651" s="17" t="str">
        <f>Actions!AF15</f>
        <v>UninterruptibleImpact</v>
      </c>
      <c r="G651" s="8"/>
      <c r="H651" s="5" t="s">
        <v>1217</v>
      </c>
      <c r="I651" s="5" t="s">
        <v>1752</v>
      </c>
      <c r="J651" s="29" t="b">
        <v>1</v>
      </c>
      <c r="K651" s="29" t="b">
        <v>1</v>
      </c>
      <c r="L651" s="17" t="str">
        <f>Actions!BE15</f>
        <v>OK</v>
      </c>
      <c r="M651" s="11" t="s">
        <v>1288</v>
      </c>
    </row>
    <row r="652" spans="1:13" ht="36" customHeight="1">
      <c r="A652" s="45">
        <v>647</v>
      </c>
      <c r="B652" s="5" t="s">
        <v>1215</v>
      </c>
      <c r="C652" s="5" t="s">
        <v>542</v>
      </c>
      <c r="D652" s="5" t="s">
        <v>1289</v>
      </c>
      <c r="E652" s="8" t="s">
        <v>1290</v>
      </c>
      <c r="F652" s="17" t="b">
        <f>Actions!AG15</f>
        <v>1</v>
      </c>
      <c r="G652" s="8"/>
      <c r="H652" s="5" t="s">
        <v>1217</v>
      </c>
      <c r="I652" s="5" t="s">
        <v>1753</v>
      </c>
      <c r="J652" s="29" t="b">
        <v>1</v>
      </c>
      <c r="K652" s="29" t="b">
        <v>1</v>
      </c>
      <c r="L652" s="17" t="str">
        <f>Actions!BE15</f>
        <v>OK</v>
      </c>
      <c r="M652" s="11" t="s">
        <v>1292</v>
      </c>
    </row>
    <row r="653" spans="1:13" ht="36" customHeight="1">
      <c r="A653" s="45">
        <v>648</v>
      </c>
      <c r="B653" s="5" t="s">
        <v>1215</v>
      </c>
      <c r="C653" s="5" t="s">
        <v>542</v>
      </c>
      <c r="D653" s="5" t="s">
        <v>1293</v>
      </c>
      <c r="E653" s="8" t="s">
        <v>1290</v>
      </c>
      <c r="F653" s="17" t="b">
        <f>Actions!AH15</f>
        <v>1</v>
      </c>
      <c r="G653" s="8"/>
      <c r="H653" s="5" t="s">
        <v>1217</v>
      </c>
      <c r="I653" s="5" t="s">
        <v>1754</v>
      </c>
      <c r="J653" s="29" t="b">
        <v>1</v>
      </c>
      <c r="K653" s="29" t="b">
        <v>1</v>
      </c>
      <c r="L653" s="17" t="str">
        <f>Actions!BE15</f>
        <v>OK</v>
      </c>
      <c r="M653" s="11" t="s">
        <v>1295</v>
      </c>
    </row>
    <row r="654" spans="1:13" ht="36" customHeight="1">
      <c r="A654" s="45">
        <v>649</v>
      </c>
      <c r="B654" s="5" t="s">
        <v>1215</v>
      </c>
      <c r="C654" s="5" t="s">
        <v>542</v>
      </c>
      <c r="D654" s="5" t="s">
        <v>1296</v>
      </c>
      <c r="E654" s="8" t="s">
        <v>1290</v>
      </c>
      <c r="F654" s="17" t="b">
        <f>Actions!AI15</f>
        <v>0</v>
      </c>
      <c r="G654" s="8"/>
      <c r="H654" s="5" t="s">
        <v>1217</v>
      </c>
      <c r="I654" s="5" t="s">
        <v>1755</v>
      </c>
      <c r="J654" s="29" t="b">
        <v>1</v>
      </c>
      <c r="K654" s="29" t="b">
        <v>1</v>
      </c>
      <c r="L654" s="17" t="str">
        <f>Actions!BE15</f>
        <v>OK</v>
      </c>
      <c r="M654" s="11" t="s">
        <v>1298</v>
      </c>
    </row>
    <row r="655" spans="1:13" ht="36" customHeight="1">
      <c r="A655" s="45">
        <v>650</v>
      </c>
      <c r="B655" s="5" t="s">
        <v>1215</v>
      </c>
      <c r="C655" s="5" t="s">
        <v>542</v>
      </c>
      <c r="D655" s="5" t="s">
        <v>1299</v>
      </c>
      <c r="E655" s="8" t="s">
        <v>1290</v>
      </c>
      <c r="F655" s="17" t="b">
        <f>Actions!AJ15</f>
        <v>0</v>
      </c>
      <c r="G655" s="8"/>
      <c r="H655" s="5" t="s">
        <v>1217</v>
      </c>
      <c r="I655" s="5" t="s">
        <v>1756</v>
      </c>
      <c r="J655" s="29" t="b">
        <v>1</v>
      </c>
      <c r="K655" s="29" t="b">
        <v>1</v>
      </c>
      <c r="L655" s="17" t="str">
        <f>Actions!BE15</f>
        <v>OK</v>
      </c>
      <c r="M655" s="11" t="s">
        <v>1301</v>
      </c>
    </row>
    <row r="656" spans="1:13" ht="36" customHeight="1">
      <c r="A656" s="45">
        <v>651</v>
      </c>
      <c r="B656" s="5" t="s">
        <v>1215</v>
      </c>
      <c r="C656" s="5" t="s">
        <v>542</v>
      </c>
      <c r="D656" s="5" t="s">
        <v>1302</v>
      </c>
      <c r="E656" s="8" t="s">
        <v>1290</v>
      </c>
      <c r="F656" s="17" t="b">
        <f>Actions!AK15</f>
        <v>0</v>
      </c>
      <c r="G656" s="8"/>
      <c r="H656" s="5" t="s">
        <v>1217</v>
      </c>
      <c r="I656" s="5" t="s">
        <v>1757</v>
      </c>
      <c r="J656" s="29" t="b">
        <v>1</v>
      </c>
      <c r="K656" s="29" t="b">
        <v>1</v>
      </c>
      <c r="L656" s="17" t="str">
        <f>Actions!BE15</f>
        <v>OK</v>
      </c>
      <c r="M656" s="11" t="s">
        <v>1304</v>
      </c>
    </row>
    <row r="657" spans="1:13" ht="36" customHeight="1">
      <c r="A657" s="45">
        <v>652</v>
      </c>
      <c r="B657" s="5" t="s">
        <v>1215</v>
      </c>
      <c r="C657" s="5" t="s">
        <v>542</v>
      </c>
      <c r="D657" s="5" t="s">
        <v>1305</v>
      </c>
      <c r="E657" s="8" t="s">
        <v>134</v>
      </c>
      <c r="F657" s="17">
        <f>Actions!AL15</f>
        <v>0</v>
      </c>
      <c r="G657" s="8"/>
      <c r="H657" s="5" t="s">
        <v>1217</v>
      </c>
      <c r="I657" s="5" t="s">
        <v>1758</v>
      </c>
      <c r="J657" s="29" t="b">
        <v>1</v>
      </c>
      <c r="K657" s="29" t="b">
        <v>1</v>
      </c>
      <c r="L657" s="17" t="str">
        <f>Actions!BE15</f>
        <v>OK</v>
      </c>
      <c r="M657" s="11" t="s">
        <v>1307</v>
      </c>
    </row>
    <row r="658" spans="1:13" ht="36" customHeight="1">
      <c r="A658" s="45">
        <v>653</v>
      </c>
      <c r="B658" s="5" t="s">
        <v>1215</v>
      </c>
      <c r="C658" s="5" t="s">
        <v>542</v>
      </c>
      <c r="D658" s="5" t="s">
        <v>1308</v>
      </c>
      <c r="E658" s="8" t="s">
        <v>134</v>
      </c>
      <c r="F658" s="17">
        <f>Actions!AM15</f>
        <v>0</v>
      </c>
      <c r="G658" s="8"/>
      <c r="H658" s="5" t="s">
        <v>1217</v>
      </c>
      <c r="I658" s="5" t="s">
        <v>1759</v>
      </c>
      <c r="J658" s="29" t="b">
        <v>1</v>
      </c>
      <c r="K658" s="29" t="b">
        <v>1</v>
      </c>
      <c r="L658" s="17" t="str">
        <f>Actions!BE15</f>
        <v>OK</v>
      </c>
      <c r="M658" s="11" t="s">
        <v>1310</v>
      </c>
    </row>
    <row r="659" spans="1:13" ht="36" customHeight="1">
      <c r="A659" s="45">
        <v>654</v>
      </c>
      <c r="B659" s="5" t="s">
        <v>1215</v>
      </c>
      <c r="C659" s="5" t="s">
        <v>542</v>
      </c>
      <c r="D659" s="5" t="s">
        <v>1311</v>
      </c>
      <c r="E659" s="8" t="s">
        <v>134</v>
      </c>
      <c r="F659" s="17">
        <f>Actions!AN15</f>
        <v>0</v>
      </c>
      <c r="G659" s="8"/>
      <c r="H659" s="5" t="s">
        <v>1217</v>
      </c>
      <c r="I659" s="5" t="s">
        <v>1760</v>
      </c>
      <c r="J659" s="29" t="b">
        <v>1</v>
      </c>
      <c r="K659" s="29" t="b">
        <v>1</v>
      </c>
      <c r="L659" s="17" t="str">
        <f>Actions!BE15</f>
        <v>OK</v>
      </c>
      <c r="M659" s="11" t="s">
        <v>1313</v>
      </c>
    </row>
    <row r="660" spans="1:13" ht="36" customHeight="1">
      <c r="A660" s="45">
        <v>655</v>
      </c>
      <c r="B660" s="5" t="s">
        <v>1215</v>
      </c>
      <c r="C660" s="5" t="s">
        <v>542</v>
      </c>
      <c r="D660" s="5" t="s">
        <v>1314</v>
      </c>
      <c r="E660" s="8" t="s">
        <v>118</v>
      </c>
      <c r="F660" s="17" t="str">
        <f>Actions!AO15</f>
        <v>Follow</v>
      </c>
      <c r="G660" s="8"/>
      <c r="H660" s="5" t="s">
        <v>1217</v>
      </c>
      <c r="I660" s="5" t="s">
        <v>1761</v>
      </c>
      <c r="J660" s="29" t="b">
        <v>1</v>
      </c>
      <c r="K660" s="29" t="b">
        <v>1</v>
      </c>
      <c r="L660" s="17" t="str">
        <f>Actions!BE15</f>
        <v>OK</v>
      </c>
      <c r="M660" s="11" t="s">
        <v>1316</v>
      </c>
    </row>
    <row r="661" spans="1:13" ht="36" customHeight="1">
      <c r="A661" s="45">
        <v>656</v>
      </c>
      <c r="B661" s="5" t="s">
        <v>1215</v>
      </c>
      <c r="C661" s="5" t="s">
        <v>542</v>
      </c>
      <c r="D661" s="5" t="s">
        <v>1317</v>
      </c>
      <c r="E661" s="8" t="s">
        <v>134</v>
      </c>
      <c r="F661" s="17">
        <f>Actions!AP15</f>
        <v>350</v>
      </c>
      <c r="G661" s="8"/>
      <c r="H661" s="5" t="s">
        <v>1217</v>
      </c>
      <c r="I661" s="5" t="s">
        <v>1762</v>
      </c>
      <c r="J661" s="29" t="b">
        <v>1</v>
      </c>
      <c r="K661" s="29" t="b">
        <v>1</v>
      </c>
      <c r="L661" s="17" t="str">
        <f>Actions!BE15</f>
        <v>OK</v>
      </c>
      <c r="M661" s="11" t="s">
        <v>1319</v>
      </c>
    </row>
    <row r="662" spans="1:13" ht="36" customHeight="1">
      <c r="A662" s="45">
        <v>657</v>
      </c>
      <c r="B662" s="5" t="s">
        <v>1215</v>
      </c>
      <c r="C662" s="5" t="s">
        <v>542</v>
      </c>
      <c r="D662" s="5" t="s">
        <v>1320</v>
      </c>
      <c r="E662" s="8" t="s">
        <v>134</v>
      </c>
      <c r="F662" s="17">
        <f>Actions!AQ15</f>
        <v>45</v>
      </c>
      <c r="G662" s="8"/>
      <c r="H662" s="5" t="s">
        <v>1217</v>
      </c>
      <c r="I662" s="5" t="s">
        <v>1763</v>
      </c>
      <c r="J662" s="29" t="b">
        <v>1</v>
      </c>
      <c r="K662" s="29" t="b">
        <v>1</v>
      </c>
      <c r="L662" s="17" t="str">
        <f>Actions!BE15</f>
        <v>OK</v>
      </c>
      <c r="M662" s="11" t="s">
        <v>1322</v>
      </c>
    </row>
    <row r="663" spans="1:13" ht="36" customHeight="1">
      <c r="A663" s="45">
        <v>658</v>
      </c>
      <c r="B663" s="5" t="s">
        <v>1215</v>
      </c>
      <c r="C663" s="5" t="s">
        <v>542</v>
      </c>
      <c r="D663" s="5" t="s">
        <v>1323</v>
      </c>
      <c r="E663" s="8" t="s">
        <v>134</v>
      </c>
      <c r="F663" s="17">
        <f>Actions!AR15</f>
        <v>3</v>
      </c>
      <c r="G663" s="8"/>
      <c r="H663" s="5" t="s">
        <v>1217</v>
      </c>
      <c r="I663" s="5" t="s">
        <v>1764</v>
      </c>
      <c r="J663" s="29" t="b">
        <v>1</v>
      </c>
      <c r="K663" s="29" t="b">
        <v>1</v>
      </c>
      <c r="L663" s="17" t="str">
        <f>Actions!BE15</f>
        <v>OK</v>
      </c>
      <c r="M663" s="11" t="s">
        <v>1325</v>
      </c>
    </row>
    <row r="664" spans="1:13" ht="36" customHeight="1">
      <c r="A664" s="45">
        <v>659</v>
      </c>
      <c r="B664" s="5" t="s">
        <v>1215</v>
      </c>
      <c r="C664" s="5" t="s">
        <v>542</v>
      </c>
      <c r="D664" s="5" t="s">
        <v>1326</v>
      </c>
      <c r="E664" s="8" t="s">
        <v>134</v>
      </c>
      <c r="F664" s="17">
        <f>Actions!AS15</f>
        <v>180</v>
      </c>
      <c r="G664" s="8"/>
      <c r="H664" s="5" t="s">
        <v>1217</v>
      </c>
      <c r="I664" s="5" t="s">
        <v>1765</v>
      </c>
      <c r="J664" s="29" t="b">
        <v>1</v>
      </c>
      <c r="K664" s="29" t="b">
        <v>1</v>
      </c>
      <c r="L664" s="17" t="str">
        <f>Actions!BE15</f>
        <v>OK</v>
      </c>
      <c r="M664" s="11" t="s">
        <v>1328</v>
      </c>
    </row>
    <row r="665" spans="1:13" ht="36" customHeight="1">
      <c r="A665" s="45">
        <v>660</v>
      </c>
      <c r="B665" s="5" t="s">
        <v>1215</v>
      </c>
      <c r="C665" s="5" t="s">
        <v>542</v>
      </c>
      <c r="D665" s="5" t="s">
        <v>1329</v>
      </c>
      <c r="E665" s="8" t="s">
        <v>134</v>
      </c>
      <c r="F665" s="17">
        <f>Actions!AT15</f>
        <v>0</v>
      </c>
      <c r="G665" s="8"/>
      <c r="H665" s="5" t="s">
        <v>1217</v>
      </c>
      <c r="I665" s="5" t="s">
        <v>1766</v>
      </c>
      <c r="J665" s="29" t="b">
        <v>1</v>
      </c>
      <c r="K665" s="29" t="b">
        <v>1</v>
      </c>
      <c r="L665" s="17" t="str">
        <f>Actions!BE15</f>
        <v>OK</v>
      </c>
      <c r="M665" s="11" t="s">
        <v>1331</v>
      </c>
    </row>
    <row r="666" spans="1:13" ht="36" customHeight="1">
      <c r="A666" s="45">
        <v>661</v>
      </c>
      <c r="B666" s="5" t="s">
        <v>1215</v>
      </c>
      <c r="C666" s="5" t="s">
        <v>542</v>
      </c>
      <c r="D666" s="5" t="s">
        <v>1332</v>
      </c>
      <c r="E666" s="8" t="s">
        <v>134</v>
      </c>
      <c r="F666" s="17">
        <f>Actions!AU15</f>
        <v>300</v>
      </c>
      <c r="G666" s="8"/>
      <c r="H666" s="5" t="s">
        <v>1217</v>
      </c>
      <c r="I666" s="5" t="s">
        <v>1767</v>
      </c>
      <c r="J666" s="29" t="b">
        <v>1</v>
      </c>
      <c r="K666" s="29" t="b">
        <v>1</v>
      </c>
      <c r="L666" s="17" t="str">
        <f>Actions!BE15</f>
        <v>OK</v>
      </c>
      <c r="M666" s="11" t="s">
        <v>1334</v>
      </c>
    </row>
    <row r="667" spans="1:13" ht="36" customHeight="1">
      <c r="A667" s="45">
        <v>662</v>
      </c>
      <c r="B667" s="5" t="s">
        <v>1215</v>
      </c>
      <c r="C667" s="5" t="s">
        <v>542</v>
      </c>
      <c r="D667" s="5" t="s">
        <v>1335</v>
      </c>
      <c r="E667" s="8" t="s">
        <v>134</v>
      </c>
      <c r="F667" s="17">
        <f>Actions!AV15</f>
        <v>0</v>
      </c>
      <c r="G667" s="8"/>
      <c r="H667" s="5" t="s">
        <v>1217</v>
      </c>
      <c r="I667" s="5" t="s">
        <v>1768</v>
      </c>
      <c r="J667" s="29" t="b">
        <v>1</v>
      </c>
      <c r="K667" s="29" t="b">
        <v>1</v>
      </c>
      <c r="L667" s="17" t="str">
        <f>Actions!BE15</f>
        <v>OK</v>
      </c>
      <c r="M667" s="11" t="s">
        <v>1337</v>
      </c>
    </row>
    <row r="668" spans="1:13" ht="36" customHeight="1">
      <c r="A668" s="45">
        <v>663</v>
      </c>
      <c r="B668" s="5" t="s">
        <v>1215</v>
      </c>
      <c r="C668" s="5" t="s">
        <v>542</v>
      </c>
      <c r="D668" s="5" t="s">
        <v>1338</v>
      </c>
      <c r="E668" s="8" t="s">
        <v>134</v>
      </c>
      <c r="F668" s="17">
        <f>Actions!AW15</f>
        <v>0</v>
      </c>
      <c r="G668" s="8"/>
      <c r="H668" s="5" t="s">
        <v>1217</v>
      </c>
      <c r="I668" s="5" t="s">
        <v>1769</v>
      </c>
      <c r="J668" s="29" t="b">
        <v>1</v>
      </c>
      <c r="K668" s="29" t="b">
        <v>1</v>
      </c>
      <c r="L668" s="17" t="str">
        <f>Actions!BE15</f>
        <v>OK</v>
      </c>
      <c r="M668" s="11" t="s">
        <v>1340</v>
      </c>
    </row>
    <row r="669" spans="1:13" ht="36" customHeight="1">
      <c r="A669" s="45">
        <v>664</v>
      </c>
      <c r="B669" s="5" t="s">
        <v>1215</v>
      </c>
      <c r="C669" s="5" t="s">
        <v>542</v>
      </c>
      <c r="D669" s="5" t="s">
        <v>1341</v>
      </c>
      <c r="E669" s="8" t="s">
        <v>134</v>
      </c>
      <c r="F669" s="17">
        <f>Actions!AX15</f>
        <v>0</v>
      </c>
      <c r="G669" s="8"/>
      <c r="H669" s="5" t="s">
        <v>1217</v>
      </c>
      <c r="I669" s="5" t="s">
        <v>1770</v>
      </c>
      <c r="J669" s="29" t="b">
        <v>1</v>
      </c>
      <c r="K669" s="29" t="b">
        <v>1</v>
      </c>
      <c r="L669" s="17" t="str">
        <f>Actions!BE15</f>
        <v>OK</v>
      </c>
      <c r="M669" s="11" t="s">
        <v>1343</v>
      </c>
    </row>
    <row r="670" spans="1:13" ht="36" customHeight="1">
      <c r="A670" s="45">
        <v>665</v>
      </c>
      <c r="B670" s="5" t="s">
        <v>1215</v>
      </c>
      <c r="C670" s="5" t="s">
        <v>542</v>
      </c>
      <c r="D670" s="5" t="s">
        <v>1344</v>
      </c>
      <c r="E670" s="8" t="s">
        <v>134</v>
      </c>
      <c r="F670" s="17">
        <f>Actions!AY15</f>
        <v>1</v>
      </c>
      <c r="G670" s="8"/>
      <c r="H670" s="5" t="s">
        <v>1217</v>
      </c>
      <c r="I670" s="5" t="s">
        <v>1771</v>
      </c>
      <c r="J670" s="29" t="b">
        <v>1</v>
      </c>
      <c r="K670" s="29" t="b">
        <v>1</v>
      </c>
      <c r="L670" s="17" t="str">
        <f>Actions!BE15</f>
        <v>OK</v>
      </c>
      <c r="M670" s="11" t="s">
        <v>1346</v>
      </c>
    </row>
    <row r="671" spans="1:13" ht="36" customHeight="1">
      <c r="A671" s="45">
        <v>666</v>
      </c>
      <c r="B671" s="5" t="s">
        <v>1215</v>
      </c>
      <c r="C671" s="5" t="s">
        <v>542</v>
      </c>
      <c r="D671" s="5" t="s">
        <v>1347</v>
      </c>
      <c r="E671" s="8" t="s">
        <v>134</v>
      </c>
      <c r="F671" s="17">
        <f>Actions!AZ15</f>
        <v>2500</v>
      </c>
      <c r="G671" s="8"/>
      <c r="H671" s="5" t="s">
        <v>1217</v>
      </c>
      <c r="I671" s="5" t="s">
        <v>1772</v>
      </c>
      <c r="J671" s="29" t="b">
        <v>1</v>
      </c>
      <c r="K671" s="29" t="b">
        <v>1</v>
      </c>
      <c r="L671" s="17" t="str">
        <f>Actions!BE15</f>
        <v>OK</v>
      </c>
      <c r="M671" s="11" t="s">
        <v>1349</v>
      </c>
    </row>
    <row r="672" spans="1:13" ht="36" customHeight="1">
      <c r="A672" s="45">
        <v>667</v>
      </c>
      <c r="B672" s="5" t="s">
        <v>1215</v>
      </c>
      <c r="C672" s="5" t="s">
        <v>542</v>
      </c>
      <c r="D672" s="5" t="s">
        <v>1350</v>
      </c>
      <c r="E672" s="8" t="s">
        <v>134</v>
      </c>
      <c r="F672" s="17">
        <f>Actions!BA15</f>
        <v>4</v>
      </c>
      <c r="G672" s="8"/>
      <c r="H672" s="5" t="s">
        <v>1217</v>
      </c>
      <c r="I672" s="5" t="s">
        <v>1773</v>
      </c>
      <c r="J672" s="29" t="b">
        <v>1</v>
      </c>
      <c r="K672" s="29" t="b">
        <v>1</v>
      </c>
      <c r="L672" s="17" t="str">
        <f>Actions!BE15</f>
        <v>OK</v>
      </c>
      <c r="M672" s="11" t="s">
        <v>1352</v>
      </c>
    </row>
    <row r="673" spans="1:13" ht="36" customHeight="1">
      <c r="A673" s="45">
        <v>668</v>
      </c>
      <c r="B673" s="5" t="s">
        <v>1215</v>
      </c>
      <c r="C673" s="5" t="s">
        <v>550</v>
      </c>
      <c r="D673" s="5" t="s">
        <v>1216</v>
      </c>
      <c r="E673" s="8" t="s">
        <v>118</v>
      </c>
      <c r="F673" s="17" t="str">
        <f>Actions!A16</f>
        <v>kangaroo_lead_jab</v>
      </c>
      <c r="G673" s="8"/>
      <c r="H673" s="5" t="s">
        <v>1217</v>
      </c>
      <c r="I673" s="5" t="s">
        <v>1774</v>
      </c>
      <c r="J673" s="29" t="b">
        <v>1</v>
      </c>
      <c r="K673" s="29" t="b">
        <v>1</v>
      </c>
      <c r="L673" s="17" t="str">
        <f>Actions!BE16</f>
        <v>OK</v>
      </c>
      <c r="M673" s="11" t="s">
        <v>1218</v>
      </c>
    </row>
    <row r="674" spans="1:13" ht="36" customHeight="1">
      <c r="A674" s="45">
        <v>669</v>
      </c>
      <c r="B674" s="5" t="s">
        <v>1215</v>
      </c>
      <c r="C674" s="5" t="s">
        <v>550</v>
      </c>
      <c r="D674" s="5" t="s">
        <v>1113</v>
      </c>
      <c r="E674" s="8" t="s">
        <v>118</v>
      </c>
      <c r="F674" s="17" t="str">
        <f>Actions!B16</f>
        <v>kangaroo</v>
      </c>
      <c r="G674" s="8"/>
      <c r="H674" s="5" t="s">
        <v>1217</v>
      </c>
      <c r="I674" s="5" t="s">
        <v>1775</v>
      </c>
      <c r="J674" s="29" t="b">
        <v>1</v>
      </c>
      <c r="K674" s="29" t="b">
        <v>1</v>
      </c>
      <c r="L674" s="17" t="str">
        <f>Actions!BE16</f>
        <v>OK</v>
      </c>
      <c r="M674" s="11" t="s">
        <v>1220</v>
      </c>
    </row>
    <row r="675" spans="1:13" ht="36" customHeight="1">
      <c r="A675" s="45">
        <v>670</v>
      </c>
      <c r="B675" s="5" t="s">
        <v>1215</v>
      </c>
      <c r="C675" s="5" t="s">
        <v>550</v>
      </c>
      <c r="D675" s="5" t="s">
        <v>1221</v>
      </c>
      <c r="E675" s="8" t="s">
        <v>118</v>
      </c>
      <c r="F675" s="17" t="str">
        <f>Actions!D16</f>
        <v>Basic</v>
      </c>
      <c r="G675" s="8"/>
      <c r="H675" s="5" t="s">
        <v>1217</v>
      </c>
      <c r="I675" s="5" t="s">
        <v>1038</v>
      </c>
      <c r="J675" s="29" t="b">
        <v>1</v>
      </c>
      <c r="K675" s="29" t="b">
        <v>1</v>
      </c>
      <c r="L675" s="17" t="str">
        <f>Actions!BE16</f>
        <v>OK</v>
      </c>
      <c r="M675" s="11" t="s">
        <v>1222</v>
      </c>
    </row>
    <row r="676" spans="1:13" ht="36" customHeight="1">
      <c r="A676" s="45">
        <v>671</v>
      </c>
      <c r="B676" s="5" t="s">
        <v>1215</v>
      </c>
      <c r="C676" s="5" t="s">
        <v>550</v>
      </c>
      <c r="D676" s="5" t="s">
        <v>1223</v>
      </c>
      <c r="E676" s="8" t="s">
        <v>118</v>
      </c>
      <c r="F676" s="17" t="str">
        <f>Actions!E16</f>
        <v>LightStrike</v>
      </c>
      <c r="G676" s="8"/>
      <c r="H676" s="5" t="s">
        <v>1217</v>
      </c>
      <c r="I676" s="5" t="s">
        <v>1776</v>
      </c>
      <c r="J676" s="29" t="b">
        <v>1</v>
      </c>
      <c r="K676" s="29" t="b">
        <v>1</v>
      </c>
      <c r="L676" s="17" t="str">
        <f>Actions!BE16</f>
        <v>OK</v>
      </c>
      <c r="M676" s="11" t="s">
        <v>1224</v>
      </c>
    </row>
    <row r="677" spans="1:13" ht="36" customHeight="1">
      <c r="A677" s="45">
        <v>672</v>
      </c>
      <c r="B677" s="5" t="s">
        <v>1215</v>
      </c>
      <c r="C677" s="5" t="s">
        <v>550</v>
      </c>
      <c r="D677" s="5" t="s">
        <v>1225</v>
      </c>
      <c r="E677" s="8" t="s">
        <v>118</v>
      </c>
      <c r="F677" s="17" t="str">
        <f>Actions!F16</f>
        <v>strike|light|rhythm|fallback</v>
      </c>
      <c r="G677" s="8"/>
      <c r="H677" s="5" t="s">
        <v>1217</v>
      </c>
      <c r="I677" s="5" t="s">
        <v>1777</v>
      </c>
      <c r="J677" s="29" t="b">
        <v>1</v>
      </c>
      <c r="K677" s="29" t="b">
        <v>1</v>
      </c>
      <c r="L677" s="17" t="str">
        <f>Actions!BE16</f>
        <v>OK</v>
      </c>
      <c r="M677" s="11" t="s">
        <v>1226</v>
      </c>
    </row>
    <row r="678" spans="1:13" ht="36" customHeight="1">
      <c r="A678" s="45">
        <v>673</v>
      </c>
      <c r="B678" s="5" t="s">
        <v>1215</v>
      </c>
      <c r="C678" s="5" t="s">
        <v>550</v>
      </c>
      <c r="D678" s="5" t="s">
        <v>1227</v>
      </c>
      <c r="E678" s="8" t="s">
        <v>134</v>
      </c>
      <c r="F678" s="17">
        <f>Actions!G16</f>
        <v>1000</v>
      </c>
      <c r="G678" s="8"/>
      <c r="H678" s="5" t="s">
        <v>1217</v>
      </c>
      <c r="I678" s="5" t="s">
        <v>1778</v>
      </c>
      <c r="J678" s="29" t="b">
        <v>1</v>
      </c>
      <c r="K678" s="29" t="b">
        <v>1</v>
      </c>
      <c r="L678" s="17" t="str">
        <f>Actions!BE16</f>
        <v>OK</v>
      </c>
      <c r="M678" s="11" t="s">
        <v>1228</v>
      </c>
    </row>
    <row r="679" spans="1:13" ht="36" customHeight="1">
      <c r="A679" s="45">
        <v>674</v>
      </c>
      <c r="B679" s="5" t="s">
        <v>1215</v>
      </c>
      <c r="C679" s="5" t="s">
        <v>550</v>
      </c>
      <c r="D679" s="5" t="s">
        <v>1229</v>
      </c>
      <c r="E679" s="8" t="s">
        <v>134</v>
      </c>
      <c r="F679" s="17">
        <f>Actions!H16</f>
        <v>100</v>
      </c>
      <c r="G679" s="8"/>
      <c r="H679" s="5" t="s">
        <v>1217</v>
      </c>
      <c r="I679" s="5" t="s">
        <v>1779</v>
      </c>
      <c r="J679" s="29" t="b">
        <v>1</v>
      </c>
      <c r="K679" s="29" t="b">
        <v>1</v>
      </c>
      <c r="L679" s="17" t="str">
        <f>Actions!BE16</f>
        <v>OK</v>
      </c>
      <c r="M679" s="11" t="s">
        <v>1230</v>
      </c>
    </row>
    <row r="680" spans="1:13" ht="36" customHeight="1">
      <c r="A680" s="45">
        <v>675</v>
      </c>
      <c r="B680" s="5" t="s">
        <v>1215</v>
      </c>
      <c r="C680" s="5" t="s">
        <v>550</v>
      </c>
      <c r="D680" s="5" t="s">
        <v>1231</v>
      </c>
      <c r="E680" s="8" t="s">
        <v>134</v>
      </c>
      <c r="F680" s="17">
        <f>Actions!I16</f>
        <v>850</v>
      </c>
      <c r="G680" s="8"/>
      <c r="H680" s="5" t="s">
        <v>1217</v>
      </c>
      <c r="I680" s="5" t="s">
        <v>1780</v>
      </c>
      <c r="J680" s="29" t="b">
        <v>1</v>
      </c>
      <c r="K680" s="29" t="b">
        <v>1</v>
      </c>
      <c r="L680" s="17" t="str">
        <f>Actions!BE16</f>
        <v>OK</v>
      </c>
      <c r="M680" s="11" t="s">
        <v>1232</v>
      </c>
    </row>
    <row r="681" spans="1:13" ht="36" customHeight="1">
      <c r="A681" s="45">
        <v>676</v>
      </c>
      <c r="B681" s="5" t="s">
        <v>1215</v>
      </c>
      <c r="C681" s="5" t="s">
        <v>550</v>
      </c>
      <c r="D681" s="5" t="s">
        <v>1233</v>
      </c>
      <c r="E681" s="8" t="s">
        <v>134</v>
      </c>
      <c r="F681" s="17">
        <f>Actions!J16</f>
        <v>0</v>
      </c>
      <c r="G681" s="8"/>
      <c r="H681" s="5" t="s">
        <v>1217</v>
      </c>
      <c r="I681" s="5" t="s">
        <v>1781</v>
      </c>
      <c r="J681" s="29" t="b">
        <v>1</v>
      </c>
      <c r="K681" s="29" t="b">
        <v>1</v>
      </c>
      <c r="L681" s="17" t="str">
        <f>Actions!BE16</f>
        <v>OK</v>
      </c>
      <c r="M681" s="11" t="s">
        <v>1234</v>
      </c>
    </row>
    <row r="682" spans="1:13" ht="36" customHeight="1">
      <c r="A682" s="45">
        <v>677</v>
      </c>
      <c r="B682" s="5" t="s">
        <v>1215</v>
      </c>
      <c r="C682" s="5" t="s">
        <v>550</v>
      </c>
      <c r="D682" s="5" t="s">
        <v>1235</v>
      </c>
      <c r="E682" s="8" t="s">
        <v>134</v>
      </c>
      <c r="F682" s="17">
        <f>Actions!K16</f>
        <v>950</v>
      </c>
      <c r="G682" s="8"/>
      <c r="H682" s="5" t="s">
        <v>1217</v>
      </c>
      <c r="I682" s="5" t="s">
        <v>1782</v>
      </c>
      <c r="J682" s="29" t="b">
        <v>1</v>
      </c>
      <c r="K682" s="29" t="b">
        <v>1</v>
      </c>
      <c r="L682" s="17" t="str">
        <f>Actions!BE16</f>
        <v>OK</v>
      </c>
      <c r="M682" s="11" t="s">
        <v>1236</v>
      </c>
    </row>
    <row r="683" spans="1:13" ht="36" customHeight="1">
      <c r="A683" s="45">
        <v>678</v>
      </c>
      <c r="B683" s="5" t="s">
        <v>1215</v>
      </c>
      <c r="C683" s="5" t="s">
        <v>550</v>
      </c>
      <c r="D683" s="5" t="s">
        <v>1237</v>
      </c>
      <c r="E683" s="8" t="s">
        <v>134</v>
      </c>
      <c r="F683" s="17">
        <f>Actions!L16</f>
        <v>0</v>
      </c>
      <c r="G683" s="8"/>
      <c r="H683" s="5" t="s">
        <v>1217</v>
      </c>
      <c r="I683" s="5" t="s">
        <v>1783</v>
      </c>
      <c r="J683" s="29" t="b">
        <v>1</v>
      </c>
      <c r="K683" s="29" t="b">
        <v>1</v>
      </c>
      <c r="L683" s="17" t="str">
        <f>Actions!BE16</f>
        <v>OK</v>
      </c>
      <c r="M683" s="11" t="s">
        <v>1238</v>
      </c>
    </row>
    <row r="684" spans="1:13" ht="36" customHeight="1">
      <c r="A684" s="45">
        <v>679</v>
      </c>
      <c r="B684" s="5" t="s">
        <v>1215</v>
      </c>
      <c r="C684" s="5" t="s">
        <v>550</v>
      </c>
      <c r="D684" s="5" t="s">
        <v>1239</v>
      </c>
      <c r="E684" s="8" t="s">
        <v>134</v>
      </c>
      <c r="F684" s="17">
        <f>Actions!M16</f>
        <v>0</v>
      </c>
      <c r="G684" s="8"/>
      <c r="H684" s="5" t="s">
        <v>1217</v>
      </c>
      <c r="I684" s="5" t="s">
        <v>1784</v>
      </c>
      <c r="J684" s="29" t="b">
        <v>1</v>
      </c>
      <c r="K684" s="29" t="b">
        <v>1</v>
      </c>
      <c r="L684" s="17" t="str">
        <f>Actions!BE16</f>
        <v>OK</v>
      </c>
      <c r="M684" s="11" t="s">
        <v>1240</v>
      </c>
    </row>
    <row r="685" spans="1:13" ht="36" customHeight="1">
      <c r="A685" s="45">
        <v>680</v>
      </c>
      <c r="B685" s="5" t="s">
        <v>1215</v>
      </c>
      <c r="C685" s="5" t="s">
        <v>550</v>
      </c>
      <c r="D685" s="5" t="s">
        <v>1241</v>
      </c>
      <c r="E685" s="8" t="s">
        <v>134</v>
      </c>
      <c r="F685" s="17">
        <f>Actions!N16</f>
        <v>22</v>
      </c>
      <c r="G685" s="8"/>
      <c r="H685" s="5" t="s">
        <v>1217</v>
      </c>
      <c r="I685" s="5" t="s">
        <v>1785</v>
      </c>
      <c r="J685" s="29" t="b">
        <v>1</v>
      </c>
      <c r="K685" s="29" t="b">
        <v>1</v>
      </c>
      <c r="L685" s="17" t="str">
        <f>Actions!BE16</f>
        <v>OK</v>
      </c>
      <c r="M685" s="11" t="s">
        <v>1242</v>
      </c>
    </row>
    <row r="686" spans="1:13" ht="36" customHeight="1">
      <c r="A686" s="45">
        <v>681</v>
      </c>
      <c r="B686" s="5" t="s">
        <v>1215</v>
      </c>
      <c r="C686" s="5" t="s">
        <v>550</v>
      </c>
      <c r="D686" s="5" t="s">
        <v>1243</v>
      </c>
      <c r="E686" s="8" t="s">
        <v>134</v>
      </c>
      <c r="F686" s="17">
        <f>Actions!O16</f>
        <v>350</v>
      </c>
      <c r="G686" s="8"/>
      <c r="H686" s="5" t="s">
        <v>1217</v>
      </c>
      <c r="I686" s="5" t="s">
        <v>1786</v>
      </c>
      <c r="J686" s="29" t="b">
        <v>1</v>
      </c>
      <c r="K686" s="29" t="b">
        <v>1</v>
      </c>
      <c r="L686" s="17" t="str">
        <f>Actions!BE16</f>
        <v>OK</v>
      </c>
      <c r="M686" s="11" t="s">
        <v>1244</v>
      </c>
    </row>
    <row r="687" spans="1:13" ht="36" customHeight="1">
      <c r="A687" s="45">
        <v>682</v>
      </c>
      <c r="B687" s="5" t="s">
        <v>1215</v>
      </c>
      <c r="C687" s="5" t="s">
        <v>550</v>
      </c>
      <c r="D687" s="5" t="s">
        <v>1245</v>
      </c>
      <c r="E687" s="8" t="s">
        <v>134</v>
      </c>
      <c r="F687" s="17">
        <f>Actions!P16</f>
        <v>9</v>
      </c>
      <c r="G687" s="8"/>
      <c r="H687" s="5" t="s">
        <v>1217</v>
      </c>
      <c r="I687" s="5" t="s">
        <v>1787</v>
      </c>
      <c r="J687" s="29" t="b">
        <v>1</v>
      </c>
      <c r="K687" s="29" t="b">
        <v>1</v>
      </c>
      <c r="L687" s="17" t="str">
        <f>Actions!BE16</f>
        <v>OK</v>
      </c>
      <c r="M687" s="11" t="s">
        <v>1246</v>
      </c>
    </row>
    <row r="688" spans="1:13" ht="36" customHeight="1">
      <c r="A688" s="45">
        <v>683</v>
      </c>
      <c r="B688" s="5" t="s">
        <v>1215</v>
      </c>
      <c r="C688" s="5" t="s">
        <v>550</v>
      </c>
      <c r="D688" s="5" t="s">
        <v>1247</v>
      </c>
      <c r="E688" s="8" t="s">
        <v>134</v>
      </c>
      <c r="F688" s="17">
        <f>Actions!Q16</f>
        <v>3</v>
      </c>
      <c r="G688" s="8"/>
      <c r="H688" s="5" t="s">
        <v>1217</v>
      </c>
      <c r="I688" s="5" t="s">
        <v>1788</v>
      </c>
      <c r="J688" s="29" t="b">
        <v>1</v>
      </c>
      <c r="K688" s="29" t="b">
        <v>1</v>
      </c>
      <c r="L688" s="17" t="str">
        <f>Actions!BE16</f>
        <v>OK</v>
      </c>
      <c r="M688" s="11" t="s">
        <v>1248</v>
      </c>
    </row>
    <row r="689" spans="1:13" ht="36" customHeight="1">
      <c r="A689" s="45">
        <v>684</v>
      </c>
      <c r="B689" s="5" t="s">
        <v>1215</v>
      </c>
      <c r="C689" s="5" t="s">
        <v>550</v>
      </c>
      <c r="D689" s="5" t="s">
        <v>1249</v>
      </c>
      <c r="E689" s="8" t="s">
        <v>134</v>
      </c>
      <c r="F689" s="17">
        <f>Actions!R16</f>
        <v>2</v>
      </c>
      <c r="G689" s="8"/>
      <c r="H689" s="5" t="s">
        <v>1217</v>
      </c>
      <c r="I689" s="5" t="s">
        <v>1789</v>
      </c>
      <c r="J689" s="29" t="b">
        <v>1</v>
      </c>
      <c r="K689" s="29" t="b">
        <v>1</v>
      </c>
      <c r="L689" s="17" t="str">
        <f>Actions!BE16</f>
        <v>OK</v>
      </c>
      <c r="M689" s="11" t="s">
        <v>1250</v>
      </c>
    </row>
    <row r="690" spans="1:13" ht="36" customHeight="1">
      <c r="A690" s="45">
        <v>685</v>
      </c>
      <c r="B690" s="5" t="s">
        <v>1215</v>
      </c>
      <c r="C690" s="5" t="s">
        <v>550</v>
      </c>
      <c r="D690" s="5" t="s">
        <v>1251</v>
      </c>
      <c r="E690" s="8" t="s">
        <v>134</v>
      </c>
      <c r="F690" s="17">
        <f>Actions!S16</f>
        <v>1</v>
      </c>
      <c r="G690" s="8"/>
      <c r="H690" s="5" t="s">
        <v>1217</v>
      </c>
      <c r="I690" s="5" t="s">
        <v>1790</v>
      </c>
      <c r="J690" s="29" t="b">
        <v>1</v>
      </c>
      <c r="K690" s="29" t="b">
        <v>1</v>
      </c>
      <c r="L690" s="17" t="str">
        <f>Actions!BE16</f>
        <v>OK</v>
      </c>
      <c r="M690" s="11" t="s">
        <v>1252</v>
      </c>
    </row>
    <row r="691" spans="1:13" ht="36" customHeight="1">
      <c r="A691" s="45">
        <v>686</v>
      </c>
      <c r="B691" s="5" t="s">
        <v>1215</v>
      </c>
      <c r="C691" s="5" t="s">
        <v>550</v>
      </c>
      <c r="D691" s="5" t="s">
        <v>1253</v>
      </c>
      <c r="E691" s="8" t="s">
        <v>134</v>
      </c>
      <c r="F691" s="17">
        <f>Actions!T16</f>
        <v>4</v>
      </c>
      <c r="G691" s="8"/>
      <c r="H691" s="5" t="s">
        <v>1217</v>
      </c>
      <c r="I691" s="5" t="s">
        <v>1791</v>
      </c>
      <c r="J691" s="29" t="b">
        <v>1</v>
      </c>
      <c r="K691" s="29" t="b">
        <v>1</v>
      </c>
      <c r="L691" s="17" t="str">
        <f>Actions!BE16</f>
        <v>OK</v>
      </c>
      <c r="M691" s="11" t="s">
        <v>1254</v>
      </c>
    </row>
    <row r="692" spans="1:13" ht="36" customHeight="1">
      <c r="A692" s="45">
        <v>687</v>
      </c>
      <c r="B692" s="5" t="s">
        <v>1215</v>
      </c>
      <c r="C692" s="5" t="s">
        <v>550</v>
      </c>
      <c r="D692" s="5" t="s">
        <v>1255</v>
      </c>
      <c r="E692" s="8" t="s">
        <v>134</v>
      </c>
      <c r="F692" s="17">
        <f>Actions!U16</f>
        <v>1</v>
      </c>
      <c r="G692" s="8"/>
      <c r="H692" s="5" t="s">
        <v>1217</v>
      </c>
      <c r="I692" s="5" t="s">
        <v>1792</v>
      </c>
      <c r="J692" s="29" t="b">
        <v>1</v>
      </c>
      <c r="K692" s="29" t="b">
        <v>1</v>
      </c>
      <c r="L692" s="17" t="str">
        <f>Actions!BE16</f>
        <v>OK</v>
      </c>
      <c r="M692" s="11" t="s">
        <v>1256</v>
      </c>
    </row>
    <row r="693" spans="1:13" ht="36" customHeight="1">
      <c r="A693" s="45">
        <v>688</v>
      </c>
      <c r="B693" s="5" t="s">
        <v>1215</v>
      </c>
      <c r="C693" s="5" t="s">
        <v>550</v>
      </c>
      <c r="D693" s="5" t="s">
        <v>1257</v>
      </c>
      <c r="E693" s="8" t="s">
        <v>118</v>
      </c>
      <c r="F693" s="17" t="str">
        <f>Actions!V16</f>
        <v>0</v>
      </c>
      <c r="G693" s="8"/>
      <c r="H693" s="5" t="s">
        <v>1217</v>
      </c>
      <c r="I693" s="5" t="s">
        <v>1793</v>
      </c>
      <c r="J693" s="29" t="b">
        <v>1</v>
      </c>
      <c r="K693" s="29" t="b">
        <v>1</v>
      </c>
      <c r="L693" s="17" t="str">
        <f>Actions!BE16</f>
        <v>OK</v>
      </c>
      <c r="M693" s="11" t="s">
        <v>1258</v>
      </c>
    </row>
    <row r="694" spans="1:13" ht="36" customHeight="1">
      <c r="A694" s="45">
        <v>689</v>
      </c>
      <c r="B694" s="5" t="s">
        <v>1215</v>
      </c>
      <c r="C694" s="5" t="s">
        <v>550</v>
      </c>
      <c r="D694" s="5" t="s">
        <v>1259</v>
      </c>
      <c r="E694" s="8" t="s">
        <v>134</v>
      </c>
      <c r="F694" s="17">
        <f>Actions!W16</f>
        <v>1</v>
      </c>
      <c r="G694" s="8"/>
      <c r="H694" s="5" t="s">
        <v>1217</v>
      </c>
      <c r="I694" s="5" t="s">
        <v>1794</v>
      </c>
      <c r="J694" s="29" t="b">
        <v>1</v>
      </c>
      <c r="K694" s="29" t="b">
        <v>1</v>
      </c>
      <c r="L694" s="17" t="str">
        <f>Actions!BE16</f>
        <v>OK</v>
      </c>
      <c r="M694" s="11" t="s">
        <v>1261</v>
      </c>
    </row>
    <row r="695" spans="1:13" ht="36" customHeight="1">
      <c r="A695" s="45">
        <v>690</v>
      </c>
      <c r="B695" s="5" t="s">
        <v>1215</v>
      </c>
      <c r="C695" s="5" t="s">
        <v>550</v>
      </c>
      <c r="D695" s="5" t="s">
        <v>1262</v>
      </c>
      <c r="E695" s="8" t="s">
        <v>134</v>
      </c>
      <c r="F695" s="17">
        <f>Actions!X16</f>
        <v>4</v>
      </c>
      <c r="G695" s="8"/>
      <c r="H695" s="5" t="s">
        <v>1217</v>
      </c>
      <c r="I695" s="5" t="s">
        <v>1795</v>
      </c>
      <c r="J695" s="29" t="b">
        <v>1</v>
      </c>
      <c r="K695" s="29" t="b">
        <v>1</v>
      </c>
      <c r="L695" s="17" t="str">
        <f>Actions!BE16</f>
        <v>OK</v>
      </c>
      <c r="M695" s="11" t="s">
        <v>1264</v>
      </c>
    </row>
    <row r="696" spans="1:13" ht="36" customHeight="1">
      <c r="A696" s="45">
        <v>691</v>
      </c>
      <c r="B696" s="5" t="s">
        <v>1215</v>
      </c>
      <c r="C696" s="5" t="s">
        <v>550</v>
      </c>
      <c r="D696" s="5" t="s">
        <v>1265</v>
      </c>
      <c r="E696" s="8" t="s">
        <v>134</v>
      </c>
      <c r="F696" s="17">
        <f>Actions!Y16</f>
        <v>2</v>
      </c>
      <c r="G696" s="8"/>
      <c r="H696" s="5" t="s">
        <v>1217</v>
      </c>
      <c r="I696" s="5" t="s">
        <v>1796</v>
      </c>
      <c r="J696" s="29" t="b">
        <v>1</v>
      </c>
      <c r="K696" s="29" t="b">
        <v>1</v>
      </c>
      <c r="L696" s="17" t="str">
        <f>Actions!BE16</f>
        <v>OK</v>
      </c>
      <c r="M696" s="11" t="s">
        <v>1267</v>
      </c>
    </row>
    <row r="697" spans="1:13" ht="36" customHeight="1">
      <c r="A697" s="45">
        <v>692</v>
      </c>
      <c r="B697" s="5" t="s">
        <v>1215</v>
      </c>
      <c r="C697" s="5" t="s">
        <v>550</v>
      </c>
      <c r="D697" s="5" t="s">
        <v>1268</v>
      </c>
      <c r="E697" s="8" t="s">
        <v>134</v>
      </c>
      <c r="F697" s="17">
        <f>Actions!Z16</f>
        <v>7</v>
      </c>
      <c r="G697" s="8"/>
      <c r="H697" s="5" t="s">
        <v>1217</v>
      </c>
      <c r="I697" s="5" t="s">
        <v>1797</v>
      </c>
      <c r="J697" s="29" t="b">
        <v>1</v>
      </c>
      <c r="K697" s="29" t="b">
        <v>1</v>
      </c>
      <c r="L697" s="17" t="str">
        <f>Actions!BE16</f>
        <v>OK</v>
      </c>
      <c r="M697" s="11" t="s">
        <v>1270</v>
      </c>
    </row>
    <row r="698" spans="1:13" ht="36" customHeight="1">
      <c r="A698" s="45">
        <v>693</v>
      </c>
      <c r="B698" s="5" t="s">
        <v>1215</v>
      </c>
      <c r="C698" s="5" t="s">
        <v>550</v>
      </c>
      <c r="D698" s="5" t="s">
        <v>1271</v>
      </c>
      <c r="E698" s="8" t="s">
        <v>134</v>
      </c>
      <c r="F698" s="17">
        <f>Actions!AA16</f>
        <v>0</v>
      </c>
      <c r="G698" s="8"/>
      <c r="H698" s="5" t="s">
        <v>1217</v>
      </c>
      <c r="I698" s="5" t="s">
        <v>1798</v>
      </c>
      <c r="J698" s="29" t="b">
        <v>1</v>
      </c>
      <c r="K698" s="29" t="b">
        <v>1</v>
      </c>
      <c r="L698" s="17" t="str">
        <f>Actions!BE16</f>
        <v>OK</v>
      </c>
      <c r="M698" s="11" t="s">
        <v>1273</v>
      </c>
    </row>
    <row r="699" spans="1:13" ht="36" customHeight="1">
      <c r="A699" s="45">
        <v>694</v>
      </c>
      <c r="B699" s="5" t="s">
        <v>1215</v>
      </c>
      <c r="C699" s="5" t="s">
        <v>550</v>
      </c>
      <c r="D699" s="5" t="s">
        <v>1274</v>
      </c>
      <c r="E699" s="8" t="s">
        <v>134</v>
      </c>
      <c r="F699" s="17">
        <f>Actions!AB16</f>
        <v>25</v>
      </c>
      <c r="G699" s="8"/>
      <c r="H699" s="5" t="s">
        <v>1217</v>
      </c>
      <c r="I699" s="5" t="s">
        <v>1799</v>
      </c>
      <c r="J699" s="29" t="b">
        <v>1</v>
      </c>
      <c r="K699" s="29" t="b">
        <v>1</v>
      </c>
      <c r="L699" s="17" t="str">
        <f>Actions!BE16</f>
        <v>OK</v>
      </c>
      <c r="M699" s="11" t="s">
        <v>1276</v>
      </c>
    </row>
    <row r="700" spans="1:13" ht="36" customHeight="1">
      <c r="A700" s="45">
        <v>695</v>
      </c>
      <c r="B700" s="5" t="s">
        <v>1215</v>
      </c>
      <c r="C700" s="5" t="s">
        <v>550</v>
      </c>
      <c r="D700" s="5" t="s">
        <v>1277</v>
      </c>
      <c r="E700" s="8" t="s">
        <v>134</v>
      </c>
      <c r="F700" s="17">
        <f>Actions!AC16</f>
        <v>22</v>
      </c>
      <c r="G700" s="8"/>
      <c r="H700" s="5" t="s">
        <v>1217</v>
      </c>
      <c r="I700" s="5" t="s">
        <v>1800</v>
      </c>
      <c r="J700" s="29" t="b">
        <v>1</v>
      </c>
      <c r="K700" s="29" t="b">
        <v>1</v>
      </c>
      <c r="L700" s="17" t="str">
        <f>Actions!BE16</f>
        <v>OK</v>
      </c>
      <c r="M700" s="11" t="s">
        <v>1279</v>
      </c>
    </row>
    <row r="701" spans="1:13" ht="36" customHeight="1">
      <c r="A701" s="45">
        <v>696</v>
      </c>
      <c r="B701" s="5" t="s">
        <v>1215</v>
      </c>
      <c r="C701" s="5" t="s">
        <v>550</v>
      </c>
      <c r="D701" s="5" t="s">
        <v>1280</v>
      </c>
      <c r="E701" s="8" t="s">
        <v>134</v>
      </c>
      <c r="F701" s="17">
        <f>Actions!AD16</f>
        <v>0</v>
      </c>
      <c r="G701" s="8"/>
      <c r="H701" s="5" t="s">
        <v>1217</v>
      </c>
      <c r="I701" s="5" t="s">
        <v>1801</v>
      </c>
      <c r="J701" s="29" t="b">
        <v>1</v>
      </c>
      <c r="K701" s="29" t="b">
        <v>1</v>
      </c>
      <c r="L701" s="17" t="str">
        <f>Actions!BE16</f>
        <v>OK</v>
      </c>
      <c r="M701" s="11" t="s">
        <v>1282</v>
      </c>
    </row>
    <row r="702" spans="1:13" ht="36" customHeight="1">
      <c r="A702" s="45">
        <v>697</v>
      </c>
      <c r="B702" s="5" t="s">
        <v>1215</v>
      </c>
      <c r="C702" s="5" t="s">
        <v>550</v>
      </c>
      <c r="D702" s="5" t="s">
        <v>1283</v>
      </c>
      <c r="E702" s="8" t="s">
        <v>134</v>
      </c>
      <c r="F702" s="17">
        <f>Actions!AE16</f>
        <v>25</v>
      </c>
      <c r="G702" s="8"/>
      <c r="H702" s="5" t="s">
        <v>1217</v>
      </c>
      <c r="I702" s="5" t="s">
        <v>1802</v>
      </c>
      <c r="J702" s="29" t="b">
        <v>1</v>
      </c>
      <c r="K702" s="29" t="b">
        <v>1</v>
      </c>
      <c r="L702" s="17" t="str">
        <f>Actions!BE16</f>
        <v>OK</v>
      </c>
      <c r="M702" s="11" t="s">
        <v>1285</v>
      </c>
    </row>
    <row r="703" spans="1:13" ht="36" customHeight="1">
      <c r="A703" s="45">
        <v>698</v>
      </c>
      <c r="B703" s="5" t="s">
        <v>1215</v>
      </c>
      <c r="C703" s="5" t="s">
        <v>550</v>
      </c>
      <c r="D703" s="5" t="s">
        <v>1286</v>
      </c>
      <c r="E703" s="8" t="s">
        <v>118</v>
      </c>
      <c r="F703" s="17" t="str">
        <f>Actions!AF16</f>
        <v>Committed</v>
      </c>
      <c r="G703" s="8"/>
      <c r="H703" s="5" t="s">
        <v>1217</v>
      </c>
      <c r="I703" s="5" t="s">
        <v>1803</v>
      </c>
      <c r="J703" s="29" t="b">
        <v>1</v>
      </c>
      <c r="K703" s="29" t="b">
        <v>1</v>
      </c>
      <c r="L703" s="17" t="str">
        <f>Actions!BE16</f>
        <v>OK</v>
      </c>
      <c r="M703" s="11" t="s">
        <v>1288</v>
      </c>
    </row>
    <row r="704" spans="1:13" ht="36" customHeight="1">
      <c r="A704" s="45">
        <v>699</v>
      </c>
      <c r="B704" s="5" t="s">
        <v>1215</v>
      </c>
      <c r="C704" s="5" t="s">
        <v>550</v>
      </c>
      <c r="D704" s="5" t="s">
        <v>1289</v>
      </c>
      <c r="E704" s="8" t="s">
        <v>1290</v>
      </c>
      <c r="F704" s="17" t="b">
        <f>Actions!AG16</f>
        <v>1</v>
      </c>
      <c r="G704" s="8"/>
      <c r="H704" s="5" t="s">
        <v>1217</v>
      </c>
      <c r="I704" s="5" t="s">
        <v>1804</v>
      </c>
      <c r="J704" s="29" t="b">
        <v>1</v>
      </c>
      <c r="K704" s="29" t="b">
        <v>1</v>
      </c>
      <c r="L704" s="17" t="str">
        <f>Actions!BE16</f>
        <v>OK</v>
      </c>
      <c r="M704" s="11" t="s">
        <v>1292</v>
      </c>
    </row>
    <row r="705" spans="1:13" ht="36" customHeight="1">
      <c r="A705" s="45">
        <v>700</v>
      </c>
      <c r="B705" s="5" t="s">
        <v>1215</v>
      </c>
      <c r="C705" s="5" t="s">
        <v>550</v>
      </c>
      <c r="D705" s="5" t="s">
        <v>1293</v>
      </c>
      <c r="E705" s="8" t="s">
        <v>1290</v>
      </c>
      <c r="F705" s="17" t="b">
        <f>Actions!AH16</f>
        <v>1</v>
      </c>
      <c r="G705" s="8"/>
      <c r="H705" s="5" t="s">
        <v>1217</v>
      </c>
      <c r="I705" s="5" t="s">
        <v>1805</v>
      </c>
      <c r="J705" s="29" t="b">
        <v>1</v>
      </c>
      <c r="K705" s="29" t="b">
        <v>1</v>
      </c>
      <c r="L705" s="17" t="str">
        <f>Actions!BE16</f>
        <v>OK</v>
      </c>
      <c r="M705" s="11" t="s">
        <v>1295</v>
      </c>
    </row>
    <row r="706" spans="1:13" ht="36" customHeight="1">
      <c r="A706" s="45">
        <v>701</v>
      </c>
      <c r="B706" s="5" t="s">
        <v>1215</v>
      </c>
      <c r="C706" s="5" t="s">
        <v>550</v>
      </c>
      <c r="D706" s="5" t="s">
        <v>1296</v>
      </c>
      <c r="E706" s="8" t="s">
        <v>1290</v>
      </c>
      <c r="F706" s="17" t="b">
        <f>Actions!AI16</f>
        <v>0</v>
      </c>
      <c r="G706" s="8"/>
      <c r="H706" s="5" t="s">
        <v>1217</v>
      </c>
      <c r="I706" s="5" t="s">
        <v>1806</v>
      </c>
      <c r="J706" s="29" t="b">
        <v>1</v>
      </c>
      <c r="K706" s="29" t="b">
        <v>1</v>
      </c>
      <c r="L706" s="17" t="str">
        <f>Actions!BE16</f>
        <v>OK</v>
      </c>
      <c r="M706" s="11" t="s">
        <v>1298</v>
      </c>
    </row>
    <row r="707" spans="1:13" ht="36" customHeight="1">
      <c r="A707" s="45">
        <v>702</v>
      </c>
      <c r="B707" s="5" t="s">
        <v>1215</v>
      </c>
      <c r="C707" s="5" t="s">
        <v>550</v>
      </c>
      <c r="D707" s="5" t="s">
        <v>1299</v>
      </c>
      <c r="E707" s="8" t="s">
        <v>1290</v>
      </c>
      <c r="F707" s="17" t="b">
        <f>Actions!AJ16</f>
        <v>0</v>
      </c>
      <c r="G707" s="8"/>
      <c r="H707" s="5" t="s">
        <v>1217</v>
      </c>
      <c r="I707" s="5" t="s">
        <v>1807</v>
      </c>
      <c r="J707" s="29" t="b">
        <v>1</v>
      </c>
      <c r="K707" s="29" t="b">
        <v>1</v>
      </c>
      <c r="L707" s="17" t="str">
        <f>Actions!BE16</f>
        <v>OK</v>
      </c>
      <c r="M707" s="11" t="s">
        <v>1301</v>
      </c>
    </row>
    <row r="708" spans="1:13" ht="36" customHeight="1">
      <c r="A708" s="45">
        <v>703</v>
      </c>
      <c r="B708" s="5" t="s">
        <v>1215</v>
      </c>
      <c r="C708" s="5" t="s">
        <v>550</v>
      </c>
      <c r="D708" s="5" t="s">
        <v>1302</v>
      </c>
      <c r="E708" s="8" t="s">
        <v>1290</v>
      </c>
      <c r="F708" s="17" t="b">
        <f>Actions!AK16</f>
        <v>0</v>
      </c>
      <c r="G708" s="8"/>
      <c r="H708" s="5" t="s">
        <v>1217</v>
      </c>
      <c r="I708" s="5" t="s">
        <v>1808</v>
      </c>
      <c r="J708" s="29" t="b">
        <v>1</v>
      </c>
      <c r="K708" s="29" t="b">
        <v>1</v>
      </c>
      <c r="L708" s="17" t="str">
        <f>Actions!BE16</f>
        <v>OK</v>
      </c>
      <c r="M708" s="11" t="s">
        <v>1304</v>
      </c>
    </row>
    <row r="709" spans="1:13" ht="36" customHeight="1">
      <c r="A709" s="45">
        <v>704</v>
      </c>
      <c r="B709" s="5" t="s">
        <v>1215</v>
      </c>
      <c r="C709" s="5" t="s">
        <v>550</v>
      </c>
      <c r="D709" s="5" t="s">
        <v>1305</v>
      </c>
      <c r="E709" s="8" t="s">
        <v>134</v>
      </c>
      <c r="F709" s="17">
        <f>Actions!AL16</f>
        <v>0</v>
      </c>
      <c r="G709" s="8"/>
      <c r="H709" s="5" t="s">
        <v>1217</v>
      </c>
      <c r="I709" s="5" t="s">
        <v>1809</v>
      </c>
      <c r="J709" s="29" t="b">
        <v>1</v>
      </c>
      <c r="K709" s="29" t="b">
        <v>1</v>
      </c>
      <c r="L709" s="17" t="str">
        <f>Actions!BE16</f>
        <v>OK</v>
      </c>
      <c r="M709" s="11" t="s">
        <v>1307</v>
      </c>
    </row>
    <row r="710" spans="1:13" ht="36" customHeight="1">
      <c r="A710" s="45">
        <v>705</v>
      </c>
      <c r="B710" s="5" t="s">
        <v>1215</v>
      </c>
      <c r="C710" s="5" t="s">
        <v>550</v>
      </c>
      <c r="D710" s="5" t="s">
        <v>1308</v>
      </c>
      <c r="E710" s="8" t="s">
        <v>134</v>
      </c>
      <c r="F710" s="17">
        <f>Actions!AM16</f>
        <v>0</v>
      </c>
      <c r="G710" s="8"/>
      <c r="H710" s="5" t="s">
        <v>1217</v>
      </c>
      <c r="I710" s="5" t="s">
        <v>1810</v>
      </c>
      <c r="J710" s="29" t="b">
        <v>1</v>
      </c>
      <c r="K710" s="29" t="b">
        <v>1</v>
      </c>
      <c r="L710" s="17" t="str">
        <f>Actions!BE16</f>
        <v>OK</v>
      </c>
      <c r="M710" s="11" t="s">
        <v>1310</v>
      </c>
    </row>
    <row r="711" spans="1:13" ht="36" customHeight="1">
      <c r="A711" s="45">
        <v>706</v>
      </c>
      <c r="B711" s="5" t="s">
        <v>1215</v>
      </c>
      <c r="C711" s="5" t="s">
        <v>550</v>
      </c>
      <c r="D711" s="5" t="s">
        <v>1311</v>
      </c>
      <c r="E711" s="8" t="s">
        <v>134</v>
      </c>
      <c r="F711" s="17">
        <f>Actions!AN16</f>
        <v>0</v>
      </c>
      <c r="G711" s="8"/>
      <c r="H711" s="5" t="s">
        <v>1217</v>
      </c>
      <c r="I711" s="5" t="s">
        <v>1811</v>
      </c>
      <c r="J711" s="29" t="b">
        <v>1</v>
      </c>
      <c r="K711" s="29" t="b">
        <v>1</v>
      </c>
      <c r="L711" s="17" t="str">
        <f>Actions!BE16</f>
        <v>OK</v>
      </c>
      <c r="M711" s="11" t="s">
        <v>1313</v>
      </c>
    </row>
    <row r="712" spans="1:13" ht="36" customHeight="1">
      <c r="A712" s="45">
        <v>707</v>
      </c>
      <c r="B712" s="5" t="s">
        <v>1215</v>
      </c>
      <c r="C712" s="5" t="s">
        <v>550</v>
      </c>
      <c r="D712" s="5" t="s">
        <v>1314</v>
      </c>
      <c r="E712" s="8" t="s">
        <v>118</v>
      </c>
      <c r="F712" s="17" t="str">
        <f>Actions!AO16</f>
        <v>None</v>
      </c>
      <c r="G712" s="8"/>
      <c r="H712" s="5" t="s">
        <v>1217</v>
      </c>
      <c r="I712" s="5" t="s">
        <v>1812</v>
      </c>
      <c r="J712" s="29" t="b">
        <v>1</v>
      </c>
      <c r="K712" s="29" t="b">
        <v>1</v>
      </c>
      <c r="L712" s="17" t="str">
        <f>Actions!BE16</f>
        <v>OK</v>
      </c>
      <c r="M712" s="11" t="s">
        <v>1316</v>
      </c>
    </row>
    <row r="713" spans="1:13" ht="36" customHeight="1">
      <c r="A713" s="45">
        <v>708</v>
      </c>
      <c r="B713" s="5" t="s">
        <v>1215</v>
      </c>
      <c r="C713" s="5" t="s">
        <v>550</v>
      </c>
      <c r="D713" s="5" t="s">
        <v>1317</v>
      </c>
      <c r="E713" s="8" t="s">
        <v>134</v>
      </c>
      <c r="F713" s="17">
        <f>Actions!AP16</f>
        <v>0</v>
      </c>
      <c r="G713" s="8"/>
      <c r="H713" s="5" t="s">
        <v>1217</v>
      </c>
      <c r="I713" s="5" t="s">
        <v>1813</v>
      </c>
      <c r="J713" s="29" t="b">
        <v>1</v>
      </c>
      <c r="K713" s="29" t="b">
        <v>1</v>
      </c>
      <c r="L713" s="17" t="str">
        <f>Actions!BE16</f>
        <v>OK</v>
      </c>
      <c r="M713" s="11" t="s">
        <v>1319</v>
      </c>
    </row>
    <row r="714" spans="1:13" ht="36" customHeight="1">
      <c r="A714" s="45">
        <v>709</v>
      </c>
      <c r="B714" s="5" t="s">
        <v>1215</v>
      </c>
      <c r="C714" s="5" t="s">
        <v>550</v>
      </c>
      <c r="D714" s="5" t="s">
        <v>1320</v>
      </c>
      <c r="E714" s="8" t="s">
        <v>134</v>
      </c>
      <c r="F714" s="17">
        <f>Actions!AQ16</f>
        <v>15</v>
      </c>
      <c r="G714" s="8"/>
      <c r="H714" s="5" t="s">
        <v>1217</v>
      </c>
      <c r="I714" s="5" t="s">
        <v>1814</v>
      </c>
      <c r="J714" s="29" t="b">
        <v>1</v>
      </c>
      <c r="K714" s="29" t="b">
        <v>1</v>
      </c>
      <c r="L714" s="17" t="str">
        <f>Actions!BE16</f>
        <v>OK</v>
      </c>
      <c r="M714" s="11" t="s">
        <v>1322</v>
      </c>
    </row>
    <row r="715" spans="1:13" ht="36" customHeight="1">
      <c r="A715" s="45">
        <v>710</v>
      </c>
      <c r="B715" s="5" t="s">
        <v>1215</v>
      </c>
      <c r="C715" s="5" t="s">
        <v>550</v>
      </c>
      <c r="D715" s="5" t="s">
        <v>1323</v>
      </c>
      <c r="E715" s="8" t="s">
        <v>134</v>
      </c>
      <c r="F715" s="17">
        <f>Actions!AR16</f>
        <v>0</v>
      </c>
      <c r="G715" s="8"/>
      <c r="H715" s="5" t="s">
        <v>1217</v>
      </c>
      <c r="I715" s="5" t="s">
        <v>1815</v>
      </c>
      <c r="J715" s="29" t="b">
        <v>1</v>
      </c>
      <c r="K715" s="29" t="b">
        <v>1</v>
      </c>
      <c r="L715" s="17" t="str">
        <f>Actions!BE16</f>
        <v>OK</v>
      </c>
      <c r="M715" s="11" t="s">
        <v>1325</v>
      </c>
    </row>
    <row r="716" spans="1:13" ht="36" customHeight="1">
      <c r="A716" s="45">
        <v>711</v>
      </c>
      <c r="B716" s="5" t="s">
        <v>1215</v>
      </c>
      <c r="C716" s="5" t="s">
        <v>550</v>
      </c>
      <c r="D716" s="5" t="s">
        <v>1326</v>
      </c>
      <c r="E716" s="8" t="s">
        <v>134</v>
      </c>
      <c r="F716" s="17">
        <f>Actions!AS16</f>
        <v>0</v>
      </c>
      <c r="G716" s="8"/>
      <c r="H716" s="5" t="s">
        <v>1217</v>
      </c>
      <c r="I716" s="5" t="s">
        <v>1816</v>
      </c>
      <c r="J716" s="29" t="b">
        <v>1</v>
      </c>
      <c r="K716" s="29" t="b">
        <v>1</v>
      </c>
      <c r="L716" s="17" t="str">
        <f>Actions!BE16</f>
        <v>OK</v>
      </c>
      <c r="M716" s="11" t="s">
        <v>1328</v>
      </c>
    </row>
    <row r="717" spans="1:13" ht="36" customHeight="1">
      <c r="A717" s="45">
        <v>712</v>
      </c>
      <c r="B717" s="5" t="s">
        <v>1215</v>
      </c>
      <c r="C717" s="5" t="s">
        <v>550</v>
      </c>
      <c r="D717" s="5" t="s">
        <v>1329</v>
      </c>
      <c r="E717" s="8" t="s">
        <v>134</v>
      </c>
      <c r="F717" s="17">
        <f>Actions!AT16</f>
        <v>0</v>
      </c>
      <c r="G717" s="8"/>
      <c r="H717" s="5" t="s">
        <v>1217</v>
      </c>
      <c r="I717" s="5" t="s">
        <v>1817</v>
      </c>
      <c r="J717" s="29" t="b">
        <v>1</v>
      </c>
      <c r="K717" s="29" t="b">
        <v>1</v>
      </c>
      <c r="L717" s="17" t="str">
        <f>Actions!BE16</f>
        <v>OK</v>
      </c>
      <c r="M717" s="11" t="s">
        <v>1331</v>
      </c>
    </row>
    <row r="718" spans="1:13" ht="36" customHeight="1">
      <c r="A718" s="45">
        <v>713</v>
      </c>
      <c r="B718" s="5" t="s">
        <v>1215</v>
      </c>
      <c r="C718" s="5" t="s">
        <v>550</v>
      </c>
      <c r="D718" s="5" t="s">
        <v>1332</v>
      </c>
      <c r="E718" s="8" t="s">
        <v>134</v>
      </c>
      <c r="F718" s="17">
        <f>Actions!AU16</f>
        <v>0</v>
      </c>
      <c r="G718" s="8"/>
      <c r="H718" s="5" t="s">
        <v>1217</v>
      </c>
      <c r="I718" s="5" t="s">
        <v>1818</v>
      </c>
      <c r="J718" s="29" t="b">
        <v>1</v>
      </c>
      <c r="K718" s="29" t="b">
        <v>1</v>
      </c>
      <c r="L718" s="17" t="str">
        <f>Actions!BE16</f>
        <v>OK</v>
      </c>
      <c r="M718" s="11" t="s">
        <v>1334</v>
      </c>
    </row>
    <row r="719" spans="1:13" ht="36" customHeight="1">
      <c r="A719" s="45">
        <v>714</v>
      </c>
      <c r="B719" s="5" t="s">
        <v>1215</v>
      </c>
      <c r="C719" s="5" t="s">
        <v>550</v>
      </c>
      <c r="D719" s="5" t="s">
        <v>1335</v>
      </c>
      <c r="E719" s="8" t="s">
        <v>134</v>
      </c>
      <c r="F719" s="17">
        <f>Actions!AV16</f>
        <v>0</v>
      </c>
      <c r="G719" s="8"/>
      <c r="H719" s="5" t="s">
        <v>1217</v>
      </c>
      <c r="I719" s="5" t="s">
        <v>1819</v>
      </c>
      <c r="J719" s="29" t="b">
        <v>1</v>
      </c>
      <c r="K719" s="29" t="b">
        <v>1</v>
      </c>
      <c r="L719" s="17" t="str">
        <f>Actions!BE16</f>
        <v>OK</v>
      </c>
      <c r="M719" s="11" t="s">
        <v>1337</v>
      </c>
    </row>
    <row r="720" spans="1:13" ht="36" customHeight="1">
      <c r="A720" s="45">
        <v>715</v>
      </c>
      <c r="B720" s="5" t="s">
        <v>1215</v>
      </c>
      <c r="C720" s="5" t="s">
        <v>550</v>
      </c>
      <c r="D720" s="5" t="s">
        <v>1338</v>
      </c>
      <c r="E720" s="8" t="s">
        <v>134</v>
      </c>
      <c r="F720" s="17">
        <f>Actions!AW16</f>
        <v>0</v>
      </c>
      <c r="G720" s="8"/>
      <c r="H720" s="5" t="s">
        <v>1217</v>
      </c>
      <c r="I720" s="5" t="s">
        <v>1820</v>
      </c>
      <c r="J720" s="29" t="b">
        <v>1</v>
      </c>
      <c r="K720" s="29" t="b">
        <v>1</v>
      </c>
      <c r="L720" s="17" t="str">
        <f>Actions!BE16</f>
        <v>OK</v>
      </c>
      <c r="M720" s="11" t="s">
        <v>1340</v>
      </c>
    </row>
    <row r="721" spans="1:13" ht="36" customHeight="1">
      <c r="A721" s="45">
        <v>716</v>
      </c>
      <c r="B721" s="5" t="s">
        <v>1215</v>
      </c>
      <c r="C721" s="5" t="s">
        <v>550</v>
      </c>
      <c r="D721" s="5" t="s">
        <v>1341</v>
      </c>
      <c r="E721" s="8" t="s">
        <v>134</v>
      </c>
      <c r="F721" s="17">
        <f>Actions!AX16</f>
        <v>0</v>
      </c>
      <c r="G721" s="8"/>
      <c r="H721" s="5" t="s">
        <v>1217</v>
      </c>
      <c r="I721" s="5" t="s">
        <v>1821</v>
      </c>
      <c r="J721" s="29" t="b">
        <v>1</v>
      </c>
      <c r="K721" s="29" t="b">
        <v>1</v>
      </c>
      <c r="L721" s="17" t="str">
        <f>Actions!BE16</f>
        <v>OK</v>
      </c>
      <c r="M721" s="11" t="s">
        <v>1343</v>
      </c>
    </row>
    <row r="722" spans="1:13" ht="36" customHeight="1">
      <c r="A722" s="45">
        <v>717</v>
      </c>
      <c r="B722" s="5" t="s">
        <v>1215</v>
      </c>
      <c r="C722" s="5" t="s">
        <v>550</v>
      </c>
      <c r="D722" s="5" t="s">
        <v>1344</v>
      </c>
      <c r="E722" s="8" t="s">
        <v>134</v>
      </c>
      <c r="F722" s="17">
        <f>Actions!AY16</f>
        <v>2</v>
      </c>
      <c r="G722" s="8"/>
      <c r="H722" s="5" t="s">
        <v>1217</v>
      </c>
      <c r="I722" s="5" t="s">
        <v>1822</v>
      </c>
      <c r="J722" s="29" t="b">
        <v>1</v>
      </c>
      <c r="K722" s="29" t="b">
        <v>1</v>
      </c>
      <c r="L722" s="17" t="str">
        <f>Actions!BE16</f>
        <v>OK</v>
      </c>
      <c r="M722" s="11" t="s">
        <v>1346</v>
      </c>
    </row>
    <row r="723" spans="1:13" ht="36" customHeight="1">
      <c r="A723" s="45">
        <v>718</v>
      </c>
      <c r="B723" s="5" t="s">
        <v>1215</v>
      </c>
      <c r="C723" s="5" t="s">
        <v>550</v>
      </c>
      <c r="D723" s="5" t="s">
        <v>1347</v>
      </c>
      <c r="E723" s="8" t="s">
        <v>134</v>
      </c>
      <c r="F723" s="17">
        <f>Actions!AZ16</f>
        <v>1000</v>
      </c>
      <c r="G723" s="8"/>
      <c r="H723" s="5" t="s">
        <v>1217</v>
      </c>
      <c r="I723" s="5" t="s">
        <v>1823</v>
      </c>
      <c r="J723" s="29" t="b">
        <v>1</v>
      </c>
      <c r="K723" s="29" t="b">
        <v>1</v>
      </c>
      <c r="L723" s="17" t="str">
        <f>Actions!BE16</f>
        <v>OK</v>
      </c>
      <c r="M723" s="11" t="s">
        <v>1349</v>
      </c>
    </row>
    <row r="724" spans="1:13" ht="36" customHeight="1">
      <c r="A724" s="45">
        <v>719</v>
      </c>
      <c r="B724" s="5" t="s">
        <v>1215</v>
      </c>
      <c r="C724" s="5" t="s">
        <v>550</v>
      </c>
      <c r="D724" s="5" t="s">
        <v>1350</v>
      </c>
      <c r="E724" s="8" t="s">
        <v>134</v>
      </c>
      <c r="F724" s="17">
        <f>Actions!BA16</f>
        <v>0</v>
      </c>
      <c r="G724" s="8"/>
      <c r="H724" s="5" t="s">
        <v>1217</v>
      </c>
      <c r="I724" s="5" t="s">
        <v>1824</v>
      </c>
      <c r="J724" s="29" t="b">
        <v>1</v>
      </c>
      <c r="K724" s="29" t="b">
        <v>1</v>
      </c>
      <c r="L724" s="17" t="str">
        <f>Actions!BE16</f>
        <v>OK</v>
      </c>
      <c r="M724" s="11" t="s">
        <v>1352</v>
      </c>
    </row>
    <row r="725" spans="1:13" ht="36" customHeight="1">
      <c r="A725" s="45">
        <v>720</v>
      </c>
      <c r="B725" s="5" t="s">
        <v>1215</v>
      </c>
      <c r="C725" s="5" t="s">
        <v>554</v>
      </c>
      <c r="D725" s="5" t="s">
        <v>1216</v>
      </c>
      <c r="E725" s="8" t="s">
        <v>118</v>
      </c>
      <c r="F725" s="17" t="str">
        <f>Actions!A17</f>
        <v>kangaroo_push_kick</v>
      </c>
      <c r="G725" s="8"/>
      <c r="H725" s="5" t="s">
        <v>1217</v>
      </c>
      <c r="I725" s="5" t="s">
        <v>1825</v>
      </c>
      <c r="J725" s="29" t="b">
        <v>1</v>
      </c>
      <c r="K725" s="29" t="b">
        <v>1</v>
      </c>
      <c r="L725" s="17" t="str">
        <f>Actions!BE17</f>
        <v>OK</v>
      </c>
      <c r="M725" s="11" t="s">
        <v>1218</v>
      </c>
    </row>
    <row r="726" spans="1:13" ht="36" customHeight="1">
      <c r="A726" s="45">
        <v>721</v>
      </c>
      <c r="B726" s="5" t="s">
        <v>1215</v>
      </c>
      <c r="C726" s="5" t="s">
        <v>554</v>
      </c>
      <c r="D726" s="5" t="s">
        <v>1113</v>
      </c>
      <c r="E726" s="8" t="s">
        <v>118</v>
      </c>
      <c r="F726" s="17" t="str">
        <f>Actions!B17</f>
        <v>kangaroo</v>
      </c>
      <c r="G726" s="8"/>
      <c r="H726" s="5" t="s">
        <v>1217</v>
      </c>
      <c r="I726" s="5" t="s">
        <v>1826</v>
      </c>
      <c r="J726" s="29" t="b">
        <v>1</v>
      </c>
      <c r="K726" s="29" t="b">
        <v>1</v>
      </c>
      <c r="L726" s="17" t="str">
        <f>Actions!BE17</f>
        <v>OK</v>
      </c>
      <c r="M726" s="11" t="s">
        <v>1220</v>
      </c>
    </row>
    <row r="727" spans="1:13" ht="36" customHeight="1">
      <c r="A727" s="45">
        <v>722</v>
      </c>
      <c r="B727" s="5" t="s">
        <v>1215</v>
      </c>
      <c r="C727" s="5" t="s">
        <v>554</v>
      </c>
      <c r="D727" s="5" t="s">
        <v>1221</v>
      </c>
      <c r="E727" s="8" t="s">
        <v>118</v>
      </c>
      <c r="F727" s="17" t="str">
        <f>Actions!D17</f>
        <v>Basic</v>
      </c>
      <c r="G727" s="8"/>
      <c r="H727" s="5" t="s">
        <v>1217</v>
      </c>
      <c r="I727" s="5" t="s">
        <v>1039</v>
      </c>
      <c r="J727" s="29" t="b">
        <v>1</v>
      </c>
      <c r="K727" s="29" t="b">
        <v>1</v>
      </c>
      <c r="L727" s="17" t="str">
        <f>Actions!BE17</f>
        <v>OK</v>
      </c>
      <c r="M727" s="11" t="s">
        <v>1222</v>
      </c>
    </row>
    <row r="728" spans="1:13" ht="36" customHeight="1">
      <c r="A728" s="45">
        <v>723</v>
      </c>
      <c r="B728" s="5" t="s">
        <v>1215</v>
      </c>
      <c r="C728" s="5" t="s">
        <v>554</v>
      </c>
      <c r="D728" s="5" t="s">
        <v>1223</v>
      </c>
      <c r="E728" s="8" t="s">
        <v>118</v>
      </c>
      <c r="F728" s="17" t="str">
        <f>Actions!E17</f>
        <v>PokeStrike</v>
      </c>
      <c r="G728" s="8"/>
      <c r="H728" s="5" t="s">
        <v>1217</v>
      </c>
      <c r="I728" s="5" t="s">
        <v>1827</v>
      </c>
      <c r="J728" s="29" t="b">
        <v>1</v>
      </c>
      <c r="K728" s="29" t="b">
        <v>1</v>
      </c>
      <c r="L728" s="17" t="str">
        <f>Actions!BE17</f>
        <v>OK</v>
      </c>
      <c r="M728" s="11" t="s">
        <v>1224</v>
      </c>
    </row>
    <row r="729" spans="1:13" ht="36" customHeight="1">
      <c r="A729" s="45">
        <v>724</v>
      </c>
      <c r="B729" s="5" t="s">
        <v>1215</v>
      </c>
      <c r="C729" s="5" t="s">
        <v>554</v>
      </c>
      <c r="D729" s="5" t="s">
        <v>1225</v>
      </c>
      <c r="E729" s="8" t="s">
        <v>118</v>
      </c>
      <c r="F729" s="17" t="str">
        <f>Actions!F17</f>
        <v>strike|poke|knockback|rhythm</v>
      </c>
      <c r="G729" s="8"/>
      <c r="H729" s="5" t="s">
        <v>1217</v>
      </c>
      <c r="I729" s="5" t="s">
        <v>1828</v>
      </c>
      <c r="J729" s="29" t="b">
        <v>1</v>
      </c>
      <c r="K729" s="29" t="b">
        <v>1</v>
      </c>
      <c r="L729" s="17" t="str">
        <f>Actions!BE17</f>
        <v>OK</v>
      </c>
      <c r="M729" s="11" t="s">
        <v>1226</v>
      </c>
    </row>
    <row r="730" spans="1:13" ht="36" customHeight="1">
      <c r="A730" s="45">
        <v>725</v>
      </c>
      <c r="B730" s="5" t="s">
        <v>1215</v>
      </c>
      <c r="C730" s="5" t="s">
        <v>554</v>
      </c>
      <c r="D730" s="5" t="s">
        <v>1227</v>
      </c>
      <c r="E730" s="8" t="s">
        <v>134</v>
      </c>
      <c r="F730" s="17">
        <f>Actions!G17</f>
        <v>780</v>
      </c>
      <c r="G730" s="8"/>
      <c r="H730" s="5" t="s">
        <v>1217</v>
      </c>
      <c r="I730" s="5" t="s">
        <v>1829</v>
      </c>
      <c r="J730" s="29" t="b">
        <v>1</v>
      </c>
      <c r="K730" s="29" t="b">
        <v>1</v>
      </c>
      <c r="L730" s="17" t="str">
        <f>Actions!BE17</f>
        <v>OK</v>
      </c>
      <c r="M730" s="11" t="s">
        <v>1228</v>
      </c>
    </row>
    <row r="731" spans="1:13" ht="36" customHeight="1">
      <c r="A731" s="45">
        <v>726</v>
      </c>
      <c r="B731" s="5" t="s">
        <v>1215</v>
      </c>
      <c r="C731" s="5" t="s">
        <v>554</v>
      </c>
      <c r="D731" s="5" t="s">
        <v>1229</v>
      </c>
      <c r="E731" s="8" t="s">
        <v>134</v>
      </c>
      <c r="F731" s="17">
        <f>Actions!H17</f>
        <v>900</v>
      </c>
      <c r="G731" s="8"/>
      <c r="H731" s="5" t="s">
        <v>1217</v>
      </c>
      <c r="I731" s="5" t="s">
        <v>1830</v>
      </c>
      <c r="J731" s="29" t="b">
        <v>1</v>
      </c>
      <c r="K731" s="29" t="b">
        <v>1</v>
      </c>
      <c r="L731" s="17" t="str">
        <f>Actions!BE17</f>
        <v>OK</v>
      </c>
      <c r="M731" s="11" t="s">
        <v>1230</v>
      </c>
    </row>
    <row r="732" spans="1:13" ht="36" customHeight="1">
      <c r="A732" s="45">
        <v>727</v>
      </c>
      <c r="B732" s="5" t="s">
        <v>1215</v>
      </c>
      <c r="C732" s="5" t="s">
        <v>554</v>
      </c>
      <c r="D732" s="5" t="s">
        <v>1231</v>
      </c>
      <c r="E732" s="8" t="s">
        <v>134</v>
      </c>
      <c r="F732" s="17">
        <f>Actions!I17</f>
        <v>1900</v>
      </c>
      <c r="G732" s="8"/>
      <c r="H732" s="5" t="s">
        <v>1217</v>
      </c>
      <c r="I732" s="5" t="s">
        <v>1831</v>
      </c>
      <c r="J732" s="29" t="b">
        <v>1</v>
      </c>
      <c r="K732" s="29" t="b">
        <v>1</v>
      </c>
      <c r="L732" s="17" t="str">
        <f>Actions!BE17</f>
        <v>OK</v>
      </c>
      <c r="M732" s="11" t="s">
        <v>1232</v>
      </c>
    </row>
    <row r="733" spans="1:13" ht="36" customHeight="1">
      <c r="A733" s="45">
        <v>728</v>
      </c>
      <c r="B733" s="5" t="s">
        <v>1215</v>
      </c>
      <c r="C733" s="5" t="s">
        <v>554</v>
      </c>
      <c r="D733" s="5" t="s">
        <v>1233</v>
      </c>
      <c r="E733" s="8" t="s">
        <v>134</v>
      </c>
      <c r="F733" s="17">
        <f>Actions!J17</f>
        <v>400</v>
      </c>
      <c r="G733" s="8"/>
      <c r="H733" s="5" t="s">
        <v>1217</v>
      </c>
      <c r="I733" s="5" t="s">
        <v>1832</v>
      </c>
      <c r="J733" s="29" t="b">
        <v>1</v>
      </c>
      <c r="K733" s="29" t="b">
        <v>1</v>
      </c>
      <c r="L733" s="17" t="str">
        <f>Actions!BE17</f>
        <v>OK</v>
      </c>
      <c r="M733" s="11" t="s">
        <v>1234</v>
      </c>
    </row>
    <row r="734" spans="1:13" ht="36" customHeight="1">
      <c r="A734" s="45">
        <v>729</v>
      </c>
      <c r="B734" s="5" t="s">
        <v>1215</v>
      </c>
      <c r="C734" s="5" t="s">
        <v>554</v>
      </c>
      <c r="D734" s="5" t="s">
        <v>1235</v>
      </c>
      <c r="E734" s="8" t="s">
        <v>134</v>
      </c>
      <c r="F734" s="17">
        <f>Actions!K17</f>
        <v>2000</v>
      </c>
      <c r="G734" s="8"/>
      <c r="H734" s="5" t="s">
        <v>1217</v>
      </c>
      <c r="I734" s="5" t="s">
        <v>1833</v>
      </c>
      <c r="J734" s="29" t="b">
        <v>1</v>
      </c>
      <c r="K734" s="29" t="b">
        <v>1</v>
      </c>
      <c r="L734" s="17" t="str">
        <f>Actions!BE17</f>
        <v>OK</v>
      </c>
      <c r="M734" s="11" t="s">
        <v>1236</v>
      </c>
    </row>
    <row r="735" spans="1:13" ht="36" customHeight="1">
      <c r="A735" s="45">
        <v>730</v>
      </c>
      <c r="B735" s="5" t="s">
        <v>1215</v>
      </c>
      <c r="C735" s="5" t="s">
        <v>554</v>
      </c>
      <c r="D735" s="5" t="s">
        <v>1237</v>
      </c>
      <c r="E735" s="8" t="s">
        <v>134</v>
      </c>
      <c r="F735" s="17">
        <f>Actions!L17</f>
        <v>120</v>
      </c>
      <c r="G735" s="8"/>
      <c r="H735" s="5" t="s">
        <v>1217</v>
      </c>
      <c r="I735" s="5" t="s">
        <v>1834</v>
      </c>
      <c r="J735" s="29" t="b">
        <v>1</v>
      </c>
      <c r="K735" s="29" t="b">
        <v>1</v>
      </c>
      <c r="L735" s="17" t="str">
        <f>Actions!BE17</f>
        <v>OK</v>
      </c>
      <c r="M735" s="11" t="s">
        <v>1238</v>
      </c>
    </row>
    <row r="736" spans="1:13" ht="36" customHeight="1">
      <c r="A736" s="45">
        <v>731</v>
      </c>
      <c r="B736" s="5" t="s">
        <v>1215</v>
      </c>
      <c r="C736" s="5" t="s">
        <v>554</v>
      </c>
      <c r="D736" s="5" t="s">
        <v>1239</v>
      </c>
      <c r="E736" s="8" t="s">
        <v>134</v>
      </c>
      <c r="F736" s="17">
        <f>Actions!M17</f>
        <v>0</v>
      </c>
      <c r="G736" s="8"/>
      <c r="H736" s="5" t="s">
        <v>1217</v>
      </c>
      <c r="I736" s="5" t="s">
        <v>1835</v>
      </c>
      <c r="J736" s="29" t="b">
        <v>1</v>
      </c>
      <c r="K736" s="29" t="b">
        <v>1</v>
      </c>
      <c r="L736" s="17" t="str">
        <f>Actions!BE17</f>
        <v>OK</v>
      </c>
      <c r="M736" s="11" t="s">
        <v>1240</v>
      </c>
    </row>
    <row r="737" spans="1:13" ht="36" customHeight="1">
      <c r="A737" s="45">
        <v>732</v>
      </c>
      <c r="B737" s="5" t="s">
        <v>1215</v>
      </c>
      <c r="C737" s="5" t="s">
        <v>554</v>
      </c>
      <c r="D737" s="5" t="s">
        <v>1241</v>
      </c>
      <c r="E737" s="8" t="s">
        <v>134</v>
      </c>
      <c r="F737" s="17">
        <f>Actions!N17</f>
        <v>35</v>
      </c>
      <c r="G737" s="8"/>
      <c r="H737" s="5" t="s">
        <v>1217</v>
      </c>
      <c r="I737" s="5" t="s">
        <v>1836</v>
      </c>
      <c r="J737" s="29" t="b">
        <v>1</v>
      </c>
      <c r="K737" s="29" t="b">
        <v>1</v>
      </c>
      <c r="L737" s="17" t="str">
        <f>Actions!BE17</f>
        <v>OK</v>
      </c>
      <c r="M737" s="11" t="s">
        <v>1242</v>
      </c>
    </row>
    <row r="738" spans="1:13" ht="36" customHeight="1">
      <c r="A738" s="45">
        <v>733</v>
      </c>
      <c r="B738" s="5" t="s">
        <v>1215</v>
      </c>
      <c r="C738" s="5" t="s">
        <v>554</v>
      </c>
      <c r="D738" s="5" t="s">
        <v>1243</v>
      </c>
      <c r="E738" s="8" t="s">
        <v>134</v>
      </c>
      <c r="F738" s="17">
        <f>Actions!O17</f>
        <v>550</v>
      </c>
      <c r="G738" s="8"/>
      <c r="H738" s="5" t="s">
        <v>1217</v>
      </c>
      <c r="I738" s="5" t="s">
        <v>1837</v>
      </c>
      <c r="J738" s="29" t="b">
        <v>1</v>
      </c>
      <c r="K738" s="29" t="b">
        <v>1</v>
      </c>
      <c r="L738" s="17" t="str">
        <f>Actions!BE17</f>
        <v>OK</v>
      </c>
      <c r="M738" s="11" t="s">
        <v>1244</v>
      </c>
    </row>
    <row r="739" spans="1:13" ht="36" customHeight="1">
      <c r="A739" s="45">
        <v>734</v>
      </c>
      <c r="B739" s="5" t="s">
        <v>1215</v>
      </c>
      <c r="C739" s="5" t="s">
        <v>554</v>
      </c>
      <c r="D739" s="5" t="s">
        <v>1245</v>
      </c>
      <c r="E739" s="8" t="s">
        <v>134</v>
      </c>
      <c r="F739" s="17">
        <f>Actions!P17</f>
        <v>14</v>
      </c>
      <c r="G739" s="8"/>
      <c r="H739" s="5" t="s">
        <v>1217</v>
      </c>
      <c r="I739" s="5" t="s">
        <v>1838</v>
      </c>
      <c r="J739" s="29" t="b">
        <v>1</v>
      </c>
      <c r="K739" s="29" t="b">
        <v>1</v>
      </c>
      <c r="L739" s="17" t="str">
        <f>Actions!BE17</f>
        <v>OK</v>
      </c>
      <c r="M739" s="11" t="s">
        <v>1246</v>
      </c>
    </row>
    <row r="740" spans="1:13" ht="36" customHeight="1">
      <c r="A740" s="45">
        <v>735</v>
      </c>
      <c r="B740" s="5" t="s">
        <v>1215</v>
      </c>
      <c r="C740" s="5" t="s">
        <v>554</v>
      </c>
      <c r="D740" s="5" t="s">
        <v>1247</v>
      </c>
      <c r="E740" s="8" t="s">
        <v>134</v>
      </c>
      <c r="F740" s="17">
        <f>Actions!Q17</f>
        <v>5</v>
      </c>
      <c r="G740" s="8"/>
      <c r="H740" s="5" t="s">
        <v>1217</v>
      </c>
      <c r="I740" s="5" t="s">
        <v>1839</v>
      </c>
      <c r="J740" s="29" t="b">
        <v>1</v>
      </c>
      <c r="K740" s="29" t="b">
        <v>1</v>
      </c>
      <c r="L740" s="17" t="str">
        <f>Actions!BE17</f>
        <v>OK</v>
      </c>
      <c r="M740" s="11" t="s">
        <v>1248</v>
      </c>
    </row>
    <row r="741" spans="1:13" ht="36" customHeight="1">
      <c r="A741" s="45">
        <v>736</v>
      </c>
      <c r="B741" s="5" t="s">
        <v>1215</v>
      </c>
      <c r="C741" s="5" t="s">
        <v>554</v>
      </c>
      <c r="D741" s="5" t="s">
        <v>1249</v>
      </c>
      <c r="E741" s="8" t="s">
        <v>134</v>
      </c>
      <c r="F741" s="17">
        <f>Actions!R17</f>
        <v>5</v>
      </c>
      <c r="G741" s="8"/>
      <c r="H741" s="5" t="s">
        <v>1217</v>
      </c>
      <c r="I741" s="5" t="s">
        <v>1840</v>
      </c>
      <c r="J741" s="29" t="b">
        <v>1</v>
      </c>
      <c r="K741" s="29" t="b">
        <v>1</v>
      </c>
      <c r="L741" s="17" t="str">
        <f>Actions!BE17</f>
        <v>OK</v>
      </c>
      <c r="M741" s="11" t="s">
        <v>1250</v>
      </c>
    </row>
    <row r="742" spans="1:13" ht="36" customHeight="1">
      <c r="A742" s="45">
        <v>737</v>
      </c>
      <c r="B742" s="5" t="s">
        <v>1215</v>
      </c>
      <c r="C742" s="5" t="s">
        <v>554</v>
      </c>
      <c r="D742" s="5" t="s">
        <v>1251</v>
      </c>
      <c r="E742" s="8" t="s">
        <v>134</v>
      </c>
      <c r="F742" s="17">
        <f>Actions!S17</f>
        <v>3</v>
      </c>
      <c r="G742" s="8"/>
      <c r="H742" s="5" t="s">
        <v>1217</v>
      </c>
      <c r="I742" s="5" t="s">
        <v>1841</v>
      </c>
      <c r="J742" s="29" t="b">
        <v>1</v>
      </c>
      <c r="K742" s="29" t="b">
        <v>1</v>
      </c>
      <c r="L742" s="17" t="str">
        <f>Actions!BE17</f>
        <v>OK</v>
      </c>
      <c r="M742" s="11" t="s">
        <v>1252</v>
      </c>
    </row>
    <row r="743" spans="1:13" ht="36" customHeight="1">
      <c r="A743" s="45">
        <v>738</v>
      </c>
      <c r="B743" s="5" t="s">
        <v>1215</v>
      </c>
      <c r="C743" s="5" t="s">
        <v>554</v>
      </c>
      <c r="D743" s="5" t="s">
        <v>1253</v>
      </c>
      <c r="E743" s="8" t="s">
        <v>134</v>
      </c>
      <c r="F743" s="17">
        <f>Actions!T17</f>
        <v>8</v>
      </c>
      <c r="G743" s="8"/>
      <c r="H743" s="5" t="s">
        <v>1217</v>
      </c>
      <c r="I743" s="5" t="s">
        <v>1842</v>
      </c>
      <c r="J743" s="29" t="b">
        <v>1</v>
      </c>
      <c r="K743" s="29" t="b">
        <v>1</v>
      </c>
      <c r="L743" s="17" t="str">
        <f>Actions!BE17</f>
        <v>OK</v>
      </c>
      <c r="M743" s="11" t="s">
        <v>1254</v>
      </c>
    </row>
    <row r="744" spans="1:13" ht="36" customHeight="1">
      <c r="A744" s="45">
        <v>739</v>
      </c>
      <c r="B744" s="5" t="s">
        <v>1215</v>
      </c>
      <c r="C744" s="5" t="s">
        <v>554</v>
      </c>
      <c r="D744" s="5" t="s">
        <v>1255</v>
      </c>
      <c r="E744" s="8" t="s">
        <v>134</v>
      </c>
      <c r="F744" s="17">
        <f>Actions!U17</f>
        <v>1</v>
      </c>
      <c r="G744" s="8"/>
      <c r="H744" s="5" t="s">
        <v>1217</v>
      </c>
      <c r="I744" s="5" t="s">
        <v>1843</v>
      </c>
      <c r="J744" s="29" t="b">
        <v>1</v>
      </c>
      <c r="K744" s="29" t="b">
        <v>1</v>
      </c>
      <c r="L744" s="17" t="str">
        <f>Actions!BE17</f>
        <v>OK</v>
      </c>
      <c r="M744" s="11" t="s">
        <v>1256</v>
      </c>
    </row>
    <row r="745" spans="1:13" ht="36" customHeight="1">
      <c r="A745" s="45">
        <v>740</v>
      </c>
      <c r="B745" s="5" t="s">
        <v>1215</v>
      </c>
      <c r="C745" s="5" t="s">
        <v>554</v>
      </c>
      <c r="D745" s="5" t="s">
        <v>1257</v>
      </c>
      <c r="E745" s="8" t="s">
        <v>118</v>
      </c>
      <c r="F745" s="17" t="str">
        <f>Actions!V17</f>
        <v>0</v>
      </c>
      <c r="G745" s="8"/>
      <c r="H745" s="5" t="s">
        <v>1217</v>
      </c>
      <c r="I745" s="5" t="s">
        <v>1844</v>
      </c>
      <c r="J745" s="29" t="b">
        <v>1</v>
      </c>
      <c r="K745" s="29" t="b">
        <v>1</v>
      </c>
      <c r="L745" s="17" t="str">
        <f>Actions!BE17</f>
        <v>OK</v>
      </c>
      <c r="M745" s="11" t="s">
        <v>1258</v>
      </c>
    </row>
    <row r="746" spans="1:13" ht="36" customHeight="1">
      <c r="A746" s="45">
        <v>741</v>
      </c>
      <c r="B746" s="5" t="s">
        <v>1215</v>
      </c>
      <c r="C746" s="5" t="s">
        <v>554</v>
      </c>
      <c r="D746" s="5" t="s">
        <v>1259</v>
      </c>
      <c r="E746" s="8" t="s">
        <v>134</v>
      </c>
      <c r="F746" s="17">
        <f>Actions!W17</f>
        <v>1</v>
      </c>
      <c r="G746" s="8"/>
      <c r="H746" s="5" t="s">
        <v>1217</v>
      </c>
      <c r="I746" s="5" t="s">
        <v>1845</v>
      </c>
      <c r="J746" s="29" t="b">
        <v>1</v>
      </c>
      <c r="K746" s="29" t="b">
        <v>1</v>
      </c>
      <c r="L746" s="17" t="str">
        <f>Actions!BE17</f>
        <v>OK</v>
      </c>
      <c r="M746" s="11" t="s">
        <v>1261</v>
      </c>
    </row>
    <row r="747" spans="1:13" ht="36" customHeight="1">
      <c r="A747" s="45">
        <v>742</v>
      </c>
      <c r="B747" s="5" t="s">
        <v>1215</v>
      </c>
      <c r="C747" s="5" t="s">
        <v>554</v>
      </c>
      <c r="D747" s="5" t="s">
        <v>1262</v>
      </c>
      <c r="E747" s="8" t="s">
        <v>134</v>
      </c>
      <c r="F747" s="17">
        <f>Actions!X17</f>
        <v>8</v>
      </c>
      <c r="G747" s="8"/>
      <c r="H747" s="5" t="s">
        <v>1217</v>
      </c>
      <c r="I747" s="5" t="s">
        <v>1846</v>
      </c>
      <c r="J747" s="29" t="b">
        <v>1</v>
      </c>
      <c r="K747" s="29" t="b">
        <v>1</v>
      </c>
      <c r="L747" s="17" t="str">
        <f>Actions!BE17</f>
        <v>OK</v>
      </c>
      <c r="M747" s="11" t="s">
        <v>1264</v>
      </c>
    </row>
    <row r="748" spans="1:13" ht="36" customHeight="1">
      <c r="A748" s="45">
        <v>743</v>
      </c>
      <c r="B748" s="5" t="s">
        <v>1215</v>
      </c>
      <c r="C748" s="5" t="s">
        <v>554</v>
      </c>
      <c r="D748" s="5" t="s">
        <v>1265</v>
      </c>
      <c r="E748" s="8" t="s">
        <v>134</v>
      </c>
      <c r="F748" s="17">
        <f>Actions!Y17</f>
        <v>5</v>
      </c>
      <c r="G748" s="8"/>
      <c r="H748" s="5" t="s">
        <v>1217</v>
      </c>
      <c r="I748" s="5" t="s">
        <v>1847</v>
      </c>
      <c r="J748" s="29" t="b">
        <v>1</v>
      </c>
      <c r="K748" s="29" t="b">
        <v>1</v>
      </c>
      <c r="L748" s="17" t="str">
        <f>Actions!BE17</f>
        <v>OK</v>
      </c>
      <c r="M748" s="11" t="s">
        <v>1267</v>
      </c>
    </row>
    <row r="749" spans="1:13" ht="36" customHeight="1">
      <c r="A749" s="45">
        <v>744</v>
      </c>
      <c r="B749" s="5" t="s">
        <v>1215</v>
      </c>
      <c r="C749" s="5" t="s">
        <v>554</v>
      </c>
      <c r="D749" s="5" t="s">
        <v>1268</v>
      </c>
      <c r="E749" s="8" t="s">
        <v>134</v>
      </c>
      <c r="F749" s="17">
        <f>Actions!Z17</f>
        <v>12</v>
      </c>
      <c r="G749" s="8"/>
      <c r="H749" s="5" t="s">
        <v>1217</v>
      </c>
      <c r="I749" s="5" t="s">
        <v>1848</v>
      </c>
      <c r="J749" s="29" t="b">
        <v>1</v>
      </c>
      <c r="K749" s="29" t="b">
        <v>1</v>
      </c>
      <c r="L749" s="17" t="str">
        <f>Actions!BE17</f>
        <v>OK</v>
      </c>
      <c r="M749" s="11" t="s">
        <v>1270</v>
      </c>
    </row>
    <row r="750" spans="1:13" ht="36" customHeight="1">
      <c r="A750" s="45">
        <v>745</v>
      </c>
      <c r="B750" s="5" t="s">
        <v>1215</v>
      </c>
      <c r="C750" s="5" t="s">
        <v>554</v>
      </c>
      <c r="D750" s="5" t="s">
        <v>1271</v>
      </c>
      <c r="E750" s="8" t="s">
        <v>134</v>
      </c>
      <c r="F750" s="17">
        <f>Actions!AA17</f>
        <v>20</v>
      </c>
      <c r="G750" s="8"/>
      <c r="H750" s="5" t="s">
        <v>1217</v>
      </c>
      <c r="I750" s="5" t="s">
        <v>1849</v>
      </c>
      <c r="J750" s="29" t="b">
        <v>1</v>
      </c>
      <c r="K750" s="29" t="b">
        <v>1</v>
      </c>
      <c r="L750" s="17" t="str">
        <f>Actions!BE17</f>
        <v>OK</v>
      </c>
      <c r="M750" s="11" t="s">
        <v>1273</v>
      </c>
    </row>
    <row r="751" spans="1:13" ht="36" customHeight="1">
      <c r="A751" s="45">
        <v>746</v>
      </c>
      <c r="B751" s="5" t="s">
        <v>1215</v>
      </c>
      <c r="C751" s="5" t="s">
        <v>554</v>
      </c>
      <c r="D751" s="5" t="s">
        <v>1274</v>
      </c>
      <c r="E751" s="8" t="s">
        <v>134</v>
      </c>
      <c r="F751" s="17">
        <f>Actions!AB17</f>
        <v>32</v>
      </c>
      <c r="G751" s="8"/>
      <c r="H751" s="5" t="s">
        <v>1217</v>
      </c>
      <c r="I751" s="5" t="s">
        <v>1850</v>
      </c>
      <c r="J751" s="29" t="b">
        <v>1</v>
      </c>
      <c r="K751" s="29" t="b">
        <v>1</v>
      </c>
      <c r="L751" s="17" t="str">
        <f>Actions!BE17</f>
        <v>OK</v>
      </c>
      <c r="M751" s="11" t="s">
        <v>1276</v>
      </c>
    </row>
    <row r="752" spans="1:13" ht="36" customHeight="1">
      <c r="A752" s="45">
        <v>747</v>
      </c>
      <c r="B752" s="5" t="s">
        <v>1215</v>
      </c>
      <c r="C752" s="5" t="s">
        <v>554</v>
      </c>
      <c r="D752" s="5" t="s">
        <v>1277</v>
      </c>
      <c r="E752" s="8" t="s">
        <v>134</v>
      </c>
      <c r="F752" s="17">
        <f>Actions!AC17</f>
        <v>30</v>
      </c>
      <c r="G752" s="8"/>
      <c r="H752" s="5" t="s">
        <v>1217</v>
      </c>
      <c r="I752" s="5" t="s">
        <v>1851</v>
      </c>
      <c r="J752" s="29" t="b">
        <v>1</v>
      </c>
      <c r="K752" s="29" t="b">
        <v>1</v>
      </c>
      <c r="L752" s="17" t="str">
        <f>Actions!BE17</f>
        <v>OK</v>
      </c>
      <c r="M752" s="11" t="s">
        <v>1279</v>
      </c>
    </row>
    <row r="753" spans="1:13" ht="36" customHeight="1">
      <c r="A753" s="45">
        <v>748</v>
      </c>
      <c r="B753" s="5" t="s">
        <v>1215</v>
      </c>
      <c r="C753" s="5" t="s">
        <v>554</v>
      </c>
      <c r="D753" s="5" t="s">
        <v>1280</v>
      </c>
      <c r="E753" s="8" t="s">
        <v>134</v>
      </c>
      <c r="F753" s="17">
        <f>Actions!AD17</f>
        <v>0</v>
      </c>
      <c r="G753" s="8"/>
      <c r="H753" s="5" t="s">
        <v>1217</v>
      </c>
      <c r="I753" s="5" t="s">
        <v>1852</v>
      </c>
      <c r="J753" s="29" t="b">
        <v>1</v>
      </c>
      <c r="K753" s="29" t="b">
        <v>1</v>
      </c>
      <c r="L753" s="17" t="str">
        <f>Actions!BE17</f>
        <v>OK</v>
      </c>
      <c r="M753" s="11" t="s">
        <v>1282</v>
      </c>
    </row>
    <row r="754" spans="1:13" ht="36" customHeight="1">
      <c r="A754" s="45">
        <v>749</v>
      </c>
      <c r="B754" s="5" t="s">
        <v>1215</v>
      </c>
      <c r="C754" s="5" t="s">
        <v>554</v>
      </c>
      <c r="D754" s="5" t="s">
        <v>1283</v>
      </c>
      <c r="E754" s="8" t="s">
        <v>134</v>
      </c>
      <c r="F754" s="17">
        <f>Actions!AE17</f>
        <v>32</v>
      </c>
      <c r="G754" s="8"/>
      <c r="H754" s="5" t="s">
        <v>1217</v>
      </c>
      <c r="I754" s="5" t="s">
        <v>1853</v>
      </c>
      <c r="J754" s="29" t="b">
        <v>1</v>
      </c>
      <c r="K754" s="29" t="b">
        <v>1</v>
      </c>
      <c r="L754" s="17" t="str">
        <f>Actions!BE17</f>
        <v>OK</v>
      </c>
      <c r="M754" s="11" t="s">
        <v>1285</v>
      </c>
    </row>
    <row r="755" spans="1:13" ht="36" customHeight="1">
      <c r="A755" s="45">
        <v>750</v>
      </c>
      <c r="B755" s="5" t="s">
        <v>1215</v>
      </c>
      <c r="C755" s="5" t="s">
        <v>554</v>
      </c>
      <c r="D755" s="5" t="s">
        <v>1286</v>
      </c>
      <c r="E755" s="8" t="s">
        <v>118</v>
      </c>
      <c r="F755" s="17" t="str">
        <f>Actions!AF17</f>
        <v>Committed</v>
      </c>
      <c r="G755" s="8"/>
      <c r="H755" s="5" t="s">
        <v>1217</v>
      </c>
      <c r="I755" s="5" t="s">
        <v>1854</v>
      </c>
      <c r="J755" s="29" t="b">
        <v>1</v>
      </c>
      <c r="K755" s="29" t="b">
        <v>1</v>
      </c>
      <c r="L755" s="17" t="str">
        <f>Actions!BE17</f>
        <v>OK</v>
      </c>
      <c r="M755" s="11" t="s">
        <v>1288</v>
      </c>
    </row>
    <row r="756" spans="1:13" ht="36" customHeight="1">
      <c r="A756" s="45">
        <v>751</v>
      </c>
      <c r="B756" s="5" t="s">
        <v>1215</v>
      </c>
      <c r="C756" s="5" t="s">
        <v>554</v>
      </c>
      <c r="D756" s="5" t="s">
        <v>1289</v>
      </c>
      <c r="E756" s="8" t="s">
        <v>1290</v>
      </c>
      <c r="F756" s="17" t="b">
        <f>Actions!AG17</f>
        <v>1</v>
      </c>
      <c r="G756" s="8"/>
      <c r="H756" s="5" t="s">
        <v>1217</v>
      </c>
      <c r="I756" s="5" t="s">
        <v>1855</v>
      </c>
      <c r="J756" s="29" t="b">
        <v>1</v>
      </c>
      <c r="K756" s="29" t="b">
        <v>1</v>
      </c>
      <c r="L756" s="17" t="str">
        <f>Actions!BE17</f>
        <v>OK</v>
      </c>
      <c r="M756" s="11" t="s">
        <v>1292</v>
      </c>
    </row>
    <row r="757" spans="1:13" ht="36" customHeight="1">
      <c r="A757" s="45">
        <v>752</v>
      </c>
      <c r="B757" s="5" t="s">
        <v>1215</v>
      </c>
      <c r="C757" s="5" t="s">
        <v>554</v>
      </c>
      <c r="D757" s="5" t="s">
        <v>1293</v>
      </c>
      <c r="E757" s="8" t="s">
        <v>1290</v>
      </c>
      <c r="F757" s="17" t="b">
        <f>Actions!AH17</f>
        <v>1</v>
      </c>
      <c r="G757" s="8"/>
      <c r="H757" s="5" t="s">
        <v>1217</v>
      </c>
      <c r="I757" s="5" t="s">
        <v>1856</v>
      </c>
      <c r="J757" s="29" t="b">
        <v>1</v>
      </c>
      <c r="K757" s="29" t="b">
        <v>1</v>
      </c>
      <c r="L757" s="17" t="str">
        <f>Actions!BE17</f>
        <v>OK</v>
      </c>
      <c r="M757" s="11" t="s">
        <v>1295</v>
      </c>
    </row>
    <row r="758" spans="1:13" ht="36" customHeight="1">
      <c r="A758" s="45">
        <v>753</v>
      </c>
      <c r="B758" s="5" t="s">
        <v>1215</v>
      </c>
      <c r="C758" s="5" t="s">
        <v>554</v>
      </c>
      <c r="D758" s="5" t="s">
        <v>1296</v>
      </c>
      <c r="E758" s="8" t="s">
        <v>1290</v>
      </c>
      <c r="F758" s="17" t="b">
        <f>Actions!AI17</f>
        <v>0</v>
      </c>
      <c r="G758" s="8"/>
      <c r="H758" s="5" t="s">
        <v>1217</v>
      </c>
      <c r="I758" s="5" t="s">
        <v>1857</v>
      </c>
      <c r="J758" s="29" t="b">
        <v>1</v>
      </c>
      <c r="K758" s="29" t="b">
        <v>1</v>
      </c>
      <c r="L758" s="17" t="str">
        <f>Actions!BE17</f>
        <v>OK</v>
      </c>
      <c r="M758" s="11" t="s">
        <v>1298</v>
      </c>
    </row>
    <row r="759" spans="1:13" ht="36" customHeight="1">
      <c r="A759" s="45">
        <v>754</v>
      </c>
      <c r="B759" s="5" t="s">
        <v>1215</v>
      </c>
      <c r="C759" s="5" t="s">
        <v>554</v>
      </c>
      <c r="D759" s="5" t="s">
        <v>1299</v>
      </c>
      <c r="E759" s="8" t="s">
        <v>1290</v>
      </c>
      <c r="F759" s="17" t="b">
        <f>Actions!AJ17</f>
        <v>0</v>
      </c>
      <c r="G759" s="8"/>
      <c r="H759" s="5" t="s">
        <v>1217</v>
      </c>
      <c r="I759" s="5" t="s">
        <v>1858</v>
      </c>
      <c r="J759" s="29" t="b">
        <v>1</v>
      </c>
      <c r="K759" s="29" t="b">
        <v>1</v>
      </c>
      <c r="L759" s="17" t="str">
        <f>Actions!BE17</f>
        <v>OK</v>
      </c>
      <c r="M759" s="11" t="s">
        <v>1301</v>
      </c>
    </row>
    <row r="760" spans="1:13" ht="36" customHeight="1">
      <c r="A760" s="45">
        <v>755</v>
      </c>
      <c r="B760" s="5" t="s">
        <v>1215</v>
      </c>
      <c r="C760" s="5" t="s">
        <v>554</v>
      </c>
      <c r="D760" s="5" t="s">
        <v>1302</v>
      </c>
      <c r="E760" s="8" t="s">
        <v>1290</v>
      </c>
      <c r="F760" s="17" t="b">
        <f>Actions!AK17</f>
        <v>0</v>
      </c>
      <c r="G760" s="8"/>
      <c r="H760" s="5" t="s">
        <v>1217</v>
      </c>
      <c r="I760" s="5" t="s">
        <v>1859</v>
      </c>
      <c r="J760" s="29" t="b">
        <v>1</v>
      </c>
      <c r="K760" s="29" t="b">
        <v>1</v>
      </c>
      <c r="L760" s="17" t="str">
        <f>Actions!BE17</f>
        <v>OK</v>
      </c>
      <c r="M760" s="11" t="s">
        <v>1304</v>
      </c>
    </row>
    <row r="761" spans="1:13" ht="36" customHeight="1">
      <c r="A761" s="45">
        <v>756</v>
      </c>
      <c r="B761" s="5" t="s">
        <v>1215</v>
      </c>
      <c r="C761" s="5" t="s">
        <v>554</v>
      </c>
      <c r="D761" s="5" t="s">
        <v>1305</v>
      </c>
      <c r="E761" s="8" t="s">
        <v>134</v>
      </c>
      <c r="F761" s="17">
        <f>Actions!AL17</f>
        <v>0</v>
      </c>
      <c r="G761" s="8"/>
      <c r="H761" s="5" t="s">
        <v>1217</v>
      </c>
      <c r="I761" s="5" t="s">
        <v>1860</v>
      </c>
      <c r="J761" s="29" t="b">
        <v>1</v>
      </c>
      <c r="K761" s="29" t="b">
        <v>1</v>
      </c>
      <c r="L761" s="17" t="str">
        <f>Actions!BE17</f>
        <v>OK</v>
      </c>
      <c r="M761" s="11" t="s">
        <v>1307</v>
      </c>
    </row>
    <row r="762" spans="1:13" ht="36" customHeight="1">
      <c r="A762" s="45">
        <v>757</v>
      </c>
      <c r="B762" s="5" t="s">
        <v>1215</v>
      </c>
      <c r="C762" s="5" t="s">
        <v>554</v>
      </c>
      <c r="D762" s="5" t="s">
        <v>1308</v>
      </c>
      <c r="E762" s="8" t="s">
        <v>134</v>
      </c>
      <c r="F762" s="17">
        <f>Actions!AM17</f>
        <v>0</v>
      </c>
      <c r="G762" s="8"/>
      <c r="H762" s="5" t="s">
        <v>1217</v>
      </c>
      <c r="I762" s="5" t="s">
        <v>1861</v>
      </c>
      <c r="J762" s="29" t="b">
        <v>1</v>
      </c>
      <c r="K762" s="29" t="b">
        <v>1</v>
      </c>
      <c r="L762" s="17" t="str">
        <f>Actions!BE17</f>
        <v>OK</v>
      </c>
      <c r="M762" s="11" t="s">
        <v>1310</v>
      </c>
    </row>
    <row r="763" spans="1:13" ht="36" customHeight="1">
      <c r="A763" s="45">
        <v>758</v>
      </c>
      <c r="B763" s="5" t="s">
        <v>1215</v>
      </c>
      <c r="C763" s="5" t="s">
        <v>554</v>
      </c>
      <c r="D763" s="5" t="s">
        <v>1311</v>
      </c>
      <c r="E763" s="8" t="s">
        <v>134</v>
      </c>
      <c r="F763" s="17">
        <f>Actions!AN17</f>
        <v>0</v>
      </c>
      <c r="G763" s="8"/>
      <c r="H763" s="5" t="s">
        <v>1217</v>
      </c>
      <c r="I763" s="5" t="s">
        <v>1862</v>
      </c>
      <c r="J763" s="29" t="b">
        <v>1</v>
      </c>
      <c r="K763" s="29" t="b">
        <v>1</v>
      </c>
      <c r="L763" s="17" t="str">
        <f>Actions!BE17</f>
        <v>OK</v>
      </c>
      <c r="M763" s="11" t="s">
        <v>1313</v>
      </c>
    </row>
    <row r="764" spans="1:13" ht="36" customHeight="1">
      <c r="A764" s="45">
        <v>759</v>
      </c>
      <c r="B764" s="5" t="s">
        <v>1215</v>
      </c>
      <c r="C764" s="5" t="s">
        <v>554</v>
      </c>
      <c r="D764" s="5" t="s">
        <v>1314</v>
      </c>
      <c r="E764" s="8" t="s">
        <v>118</v>
      </c>
      <c r="F764" s="17" t="str">
        <f>Actions!AO17</f>
        <v>Push</v>
      </c>
      <c r="G764" s="8"/>
      <c r="H764" s="5" t="s">
        <v>1217</v>
      </c>
      <c r="I764" s="5" t="s">
        <v>1863</v>
      </c>
      <c r="J764" s="29" t="b">
        <v>1</v>
      </c>
      <c r="K764" s="29" t="b">
        <v>1</v>
      </c>
      <c r="L764" s="17" t="str">
        <f>Actions!BE17</f>
        <v>OK</v>
      </c>
      <c r="M764" s="11" t="s">
        <v>1316</v>
      </c>
    </row>
    <row r="765" spans="1:13" ht="36" customHeight="1">
      <c r="A765" s="45">
        <v>760</v>
      </c>
      <c r="B765" s="5" t="s">
        <v>1215</v>
      </c>
      <c r="C765" s="5" t="s">
        <v>554</v>
      </c>
      <c r="D765" s="5" t="s">
        <v>1317</v>
      </c>
      <c r="E765" s="8" t="s">
        <v>134</v>
      </c>
      <c r="F765" s="17">
        <f>Actions!AP17</f>
        <v>0</v>
      </c>
      <c r="G765" s="8"/>
      <c r="H765" s="5" t="s">
        <v>1217</v>
      </c>
      <c r="I765" s="5" t="s">
        <v>1864</v>
      </c>
      <c r="J765" s="29" t="b">
        <v>1</v>
      </c>
      <c r="K765" s="29" t="b">
        <v>1</v>
      </c>
      <c r="L765" s="17" t="str">
        <f>Actions!BE17</f>
        <v>OK</v>
      </c>
      <c r="M765" s="11" t="s">
        <v>1319</v>
      </c>
    </row>
    <row r="766" spans="1:13" ht="36" customHeight="1">
      <c r="A766" s="45">
        <v>761</v>
      </c>
      <c r="B766" s="5" t="s">
        <v>1215</v>
      </c>
      <c r="C766" s="5" t="s">
        <v>554</v>
      </c>
      <c r="D766" s="5" t="s">
        <v>1320</v>
      </c>
      <c r="E766" s="8" t="s">
        <v>134</v>
      </c>
      <c r="F766" s="17">
        <f>Actions!AQ17</f>
        <v>55</v>
      </c>
      <c r="G766" s="8"/>
      <c r="H766" s="5" t="s">
        <v>1217</v>
      </c>
      <c r="I766" s="5" t="s">
        <v>1865</v>
      </c>
      <c r="J766" s="29" t="b">
        <v>1</v>
      </c>
      <c r="K766" s="29" t="b">
        <v>1</v>
      </c>
      <c r="L766" s="17" t="str">
        <f>Actions!BE17</f>
        <v>OK</v>
      </c>
      <c r="M766" s="11" t="s">
        <v>1322</v>
      </c>
    </row>
    <row r="767" spans="1:13" ht="36" customHeight="1">
      <c r="A767" s="45">
        <v>762</v>
      </c>
      <c r="B767" s="5" t="s">
        <v>1215</v>
      </c>
      <c r="C767" s="5" t="s">
        <v>554</v>
      </c>
      <c r="D767" s="5" t="s">
        <v>1323</v>
      </c>
      <c r="E767" s="8" t="s">
        <v>134</v>
      </c>
      <c r="F767" s="17">
        <f>Actions!AR17</f>
        <v>2</v>
      </c>
      <c r="G767" s="8"/>
      <c r="H767" s="5" t="s">
        <v>1217</v>
      </c>
      <c r="I767" s="5" t="s">
        <v>1866</v>
      </c>
      <c r="J767" s="29" t="b">
        <v>1</v>
      </c>
      <c r="K767" s="29" t="b">
        <v>1</v>
      </c>
      <c r="L767" s="17" t="str">
        <f>Actions!BE17</f>
        <v>OK</v>
      </c>
      <c r="M767" s="11" t="s">
        <v>1325</v>
      </c>
    </row>
    <row r="768" spans="1:13" ht="36" customHeight="1">
      <c r="A768" s="45">
        <v>763</v>
      </c>
      <c r="B768" s="5" t="s">
        <v>1215</v>
      </c>
      <c r="C768" s="5" t="s">
        <v>554</v>
      </c>
      <c r="D768" s="5" t="s">
        <v>1326</v>
      </c>
      <c r="E768" s="8" t="s">
        <v>134</v>
      </c>
      <c r="F768" s="17">
        <f>Actions!AS17</f>
        <v>700</v>
      </c>
      <c r="G768" s="8"/>
      <c r="H768" s="5" t="s">
        <v>1217</v>
      </c>
      <c r="I768" s="5" t="s">
        <v>1867</v>
      </c>
      <c r="J768" s="29" t="b">
        <v>1</v>
      </c>
      <c r="K768" s="29" t="b">
        <v>1</v>
      </c>
      <c r="L768" s="17" t="str">
        <f>Actions!BE17</f>
        <v>OK</v>
      </c>
      <c r="M768" s="11" t="s">
        <v>1328</v>
      </c>
    </row>
    <row r="769" spans="1:13" ht="36" customHeight="1">
      <c r="A769" s="45">
        <v>764</v>
      </c>
      <c r="B769" s="5" t="s">
        <v>1215</v>
      </c>
      <c r="C769" s="5" t="s">
        <v>554</v>
      </c>
      <c r="D769" s="5" t="s">
        <v>1329</v>
      </c>
      <c r="E769" s="8" t="s">
        <v>134</v>
      </c>
      <c r="F769" s="17">
        <f>Actions!AT17</f>
        <v>250</v>
      </c>
      <c r="G769" s="8"/>
      <c r="H769" s="5" t="s">
        <v>1217</v>
      </c>
      <c r="I769" s="5" t="s">
        <v>1868</v>
      </c>
      <c r="J769" s="29" t="b">
        <v>1</v>
      </c>
      <c r="K769" s="29" t="b">
        <v>1</v>
      </c>
      <c r="L769" s="17" t="str">
        <f>Actions!BE17</f>
        <v>OK</v>
      </c>
      <c r="M769" s="11" t="s">
        <v>1331</v>
      </c>
    </row>
    <row r="770" spans="1:13" ht="36" customHeight="1">
      <c r="A770" s="45">
        <v>765</v>
      </c>
      <c r="B770" s="5" t="s">
        <v>1215</v>
      </c>
      <c r="C770" s="5" t="s">
        <v>554</v>
      </c>
      <c r="D770" s="5" t="s">
        <v>1332</v>
      </c>
      <c r="E770" s="8" t="s">
        <v>134</v>
      </c>
      <c r="F770" s="17">
        <f>Actions!AU17</f>
        <v>1000</v>
      </c>
      <c r="G770" s="8"/>
      <c r="H770" s="5" t="s">
        <v>1217</v>
      </c>
      <c r="I770" s="5" t="s">
        <v>1869</v>
      </c>
      <c r="J770" s="29" t="b">
        <v>1</v>
      </c>
      <c r="K770" s="29" t="b">
        <v>1</v>
      </c>
      <c r="L770" s="17" t="str">
        <f>Actions!BE17</f>
        <v>OK</v>
      </c>
      <c r="M770" s="11" t="s">
        <v>1334</v>
      </c>
    </row>
    <row r="771" spans="1:13" ht="36" customHeight="1">
      <c r="A771" s="45">
        <v>766</v>
      </c>
      <c r="B771" s="5" t="s">
        <v>1215</v>
      </c>
      <c r="C771" s="5" t="s">
        <v>554</v>
      </c>
      <c r="D771" s="5" t="s">
        <v>1335</v>
      </c>
      <c r="E771" s="8" t="s">
        <v>134</v>
      </c>
      <c r="F771" s="17">
        <f>Actions!AV17</f>
        <v>0</v>
      </c>
      <c r="G771" s="8"/>
      <c r="H771" s="5" t="s">
        <v>1217</v>
      </c>
      <c r="I771" s="5" t="s">
        <v>1870</v>
      </c>
      <c r="J771" s="29" t="b">
        <v>1</v>
      </c>
      <c r="K771" s="29" t="b">
        <v>1</v>
      </c>
      <c r="L771" s="17" t="str">
        <f>Actions!BE17</f>
        <v>OK</v>
      </c>
      <c r="M771" s="11" t="s">
        <v>1337</v>
      </c>
    </row>
    <row r="772" spans="1:13" ht="36" customHeight="1">
      <c r="A772" s="45">
        <v>767</v>
      </c>
      <c r="B772" s="5" t="s">
        <v>1215</v>
      </c>
      <c r="C772" s="5" t="s">
        <v>554</v>
      </c>
      <c r="D772" s="5" t="s">
        <v>1338</v>
      </c>
      <c r="E772" s="8" t="s">
        <v>134</v>
      </c>
      <c r="F772" s="17">
        <f>Actions!AW17</f>
        <v>0</v>
      </c>
      <c r="G772" s="8"/>
      <c r="H772" s="5" t="s">
        <v>1217</v>
      </c>
      <c r="I772" s="5" t="s">
        <v>1871</v>
      </c>
      <c r="J772" s="29" t="b">
        <v>1</v>
      </c>
      <c r="K772" s="29" t="b">
        <v>1</v>
      </c>
      <c r="L772" s="17" t="str">
        <f>Actions!BE17</f>
        <v>OK</v>
      </c>
      <c r="M772" s="11" t="s">
        <v>1340</v>
      </c>
    </row>
    <row r="773" spans="1:13" ht="36" customHeight="1">
      <c r="A773" s="45">
        <v>768</v>
      </c>
      <c r="B773" s="5" t="s">
        <v>1215</v>
      </c>
      <c r="C773" s="5" t="s">
        <v>554</v>
      </c>
      <c r="D773" s="5" t="s">
        <v>1341</v>
      </c>
      <c r="E773" s="8" t="s">
        <v>134</v>
      </c>
      <c r="F773" s="17">
        <f>Actions!AX17</f>
        <v>0</v>
      </c>
      <c r="G773" s="8"/>
      <c r="H773" s="5" t="s">
        <v>1217</v>
      </c>
      <c r="I773" s="5" t="s">
        <v>1872</v>
      </c>
      <c r="J773" s="29" t="b">
        <v>1</v>
      </c>
      <c r="K773" s="29" t="b">
        <v>1</v>
      </c>
      <c r="L773" s="17" t="str">
        <f>Actions!BE17</f>
        <v>OK</v>
      </c>
      <c r="M773" s="11" t="s">
        <v>1343</v>
      </c>
    </row>
    <row r="774" spans="1:13" ht="36" customHeight="1">
      <c r="A774" s="45">
        <v>769</v>
      </c>
      <c r="B774" s="5" t="s">
        <v>1215</v>
      </c>
      <c r="C774" s="5" t="s">
        <v>554</v>
      </c>
      <c r="D774" s="5" t="s">
        <v>1344</v>
      </c>
      <c r="E774" s="8" t="s">
        <v>134</v>
      </c>
      <c r="F774" s="17">
        <f>Actions!AY17</f>
        <v>2</v>
      </c>
      <c r="G774" s="8"/>
      <c r="H774" s="5" t="s">
        <v>1217</v>
      </c>
      <c r="I774" s="5" t="s">
        <v>1873</v>
      </c>
      <c r="J774" s="29" t="b">
        <v>1</v>
      </c>
      <c r="K774" s="29" t="b">
        <v>1</v>
      </c>
      <c r="L774" s="17" t="str">
        <f>Actions!BE17</f>
        <v>OK</v>
      </c>
      <c r="M774" s="11" t="s">
        <v>1346</v>
      </c>
    </row>
    <row r="775" spans="1:13" ht="36" customHeight="1">
      <c r="A775" s="45">
        <v>770</v>
      </c>
      <c r="B775" s="5" t="s">
        <v>1215</v>
      </c>
      <c r="C775" s="5" t="s">
        <v>554</v>
      </c>
      <c r="D775" s="5" t="s">
        <v>1347</v>
      </c>
      <c r="E775" s="8" t="s">
        <v>134</v>
      </c>
      <c r="F775" s="17">
        <f>Actions!AZ17</f>
        <v>1200</v>
      </c>
      <c r="G775" s="8"/>
      <c r="H775" s="5" t="s">
        <v>1217</v>
      </c>
      <c r="I775" s="5" t="s">
        <v>1874</v>
      </c>
      <c r="J775" s="29" t="b">
        <v>1</v>
      </c>
      <c r="K775" s="29" t="b">
        <v>1</v>
      </c>
      <c r="L775" s="17" t="str">
        <f>Actions!BE17</f>
        <v>OK</v>
      </c>
      <c r="M775" s="11" t="s">
        <v>1349</v>
      </c>
    </row>
    <row r="776" spans="1:13" ht="36" customHeight="1">
      <c r="A776" s="45">
        <v>771</v>
      </c>
      <c r="B776" s="5" t="s">
        <v>1215</v>
      </c>
      <c r="C776" s="5" t="s">
        <v>554</v>
      </c>
      <c r="D776" s="5" t="s">
        <v>1350</v>
      </c>
      <c r="E776" s="8" t="s">
        <v>134</v>
      </c>
      <c r="F776" s="17">
        <f>Actions!BA17</f>
        <v>0</v>
      </c>
      <c r="G776" s="8"/>
      <c r="H776" s="5" t="s">
        <v>1217</v>
      </c>
      <c r="I776" s="5" t="s">
        <v>1875</v>
      </c>
      <c r="J776" s="29" t="b">
        <v>1</v>
      </c>
      <c r="K776" s="29" t="b">
        <v>1</v>
      </c>
      <c r="L776" s="17" t="str">
        <f>Actions!BE17</f>
        <v>OK</v>
      </c>
      <c r="M776" s="11" t="s">
        <v>1352</v>
      </c>
    </row>
    <row r="777" spans="1:13" ht="36" customHeight="1">
      <c r="A777" s="45">
        <v>772</v>
      </c>
      <c r="B777" s="5" t="s">
        <v>1215</v>
      </c>
      <c r="C777" s="5" t="s">
        <v>559</v>
      </c>
      <c r="D777" s="5" t="s">
        <v>1216</v>
      </c>
      <c r="E777" s="8" t="s">
        <v>118</v>
      </c>
      <c r="F777" s="17" t="str">
        <f>Actions!A18</f>
        <v>kangaroo_bounding_step</v>
      </c>
      <c r="G777" s="8"/>
      <c r="H777" s="5" t="s">
        <v>1217</v>
      </c>
      <c r="I777" s="5" t="s">
        <v>1876</v>
      </c>
      <c r="J777" s="29" t="b">
        <v>1</v>
      </c>
      <c r="K777" s="29" t="b">
        <v>1</v>
      </c>
      <c r="L777" s="17" t="str">
        <f>Actions!BE18</f>
        <v>OK</v>
      </c>
      <c r="M777" s="11" t="s">
        <v>1218</v>
      </c>
    </row>
    <row r="778" spans="1:13" ht="36" customHeight="1">
      <c r="A778" s="45">
        <v>773</v>
      </c>
      <c r="B778" s="5" t="s">
        <v>1215</v>
      </c>
      <c r="C778" s="5" t="s">
        <v>559</v>
      </c>
      <c r="D778" s="5" t="s">
        <v>1113</v>
      </c>
      <c r="E778" s="8" t="s">
        <v>118</v>
      </c>
      <c r="F778" s="17" t="str">
        <f>Actions!B18</f>
        <v>kangaroo</v>
      </c>
      <c r="G778" s="8"/>
      <c r="H778" s="5" t="s">
        <v>1217</v>
      </c>
      <c r="I778" s="5" t="s">
        <v>1877</v>
      </c>
      <c r="J778" s="29" t="b">
        <v>1</v>
      </c>
      <c r="K778" s="29" t="b">
        <v>1</v>
      </c>
      <c r="L778" s="17" t="str">
        <f>Actions!BE18</f>
        <v>OK</v>
      </c>
      <c r="M778" s="11" t="s">
        <v>1220</v>
      </c>
    </row>
    <row r="779" spans="1:13" ht="36" customHeight="1">
      <c r="A779" s="45">
        <v>774</v>
      </c>
      <c r="B779" s="5" t="s">
        <v>1215</v>
      </c>
      <c r="C779" s="5" t="s">
        <v>559</v>
      </c>
      <c r="D779" s="5" t="s">
        <v>1221</v>
      </c>
      <c r="E779" s="8" t="s">
        <v>118</v>
      </c>
      <c r="F779" s="17" t="str">
        <f>Actions!D18</f>
        <v>Basic</v>
      </c>
      <c r="G779" s="8"/>
      <c r="H779" s="5" t="s">
        <v>1217</v>
      </c>
      <c r="I779" s="5" t="s">
        <v>1040</v>
      </c>
      <c r="J779" s="29" t="b">
        <v>1</v>
      </c>
      <c r="K779" s="29" t="b">
        <v>1</v>
      </c>
      <c r="L779" s="17" t="str">
        <f>Actions!BE18</f>
        <v>OK</v>
      </c>
      <c r="M779" s="11" t="s">
        <v>1222</v>
      </c>
    </row>
    <row r="780" spans="1:13" ht="36" customHeight="1">
      <c r="A780" s="45">
        <v>775</v>
      </c>
      <c r="B780" s="5" t="s">
        <v>1215</v>
      </c>
      <c r="C780" s="5" t="s">
        <v>559</v>
      </c>
      <c r="D780" s="5" t="s">
        <v>1223</v>
      </c>
      <c r="E780" s="8" t="s">
        <v>118</v>
      </c>
      <c r="F780" s="17" t="str">
        <f>Actions!E18</f>
        <v>TempoMovement</v>
      </c>
      <c r="G780" s="8"/>
      <c r="H780" s="5" t="s">
        <v>1217</v>
      </c>
      <c r="I780" s="5" t="s">
        <v>1878</v>
      </c>
      <c r="J780" s="29" t="b">
        <v>1</v>
      </c>
      <c r="K780" s="29" t="b">
        <v>1</v>
      </c>
      <c r="L780" s="17" t="str">
        <f>Actions!BE18</f>
        <v>OK</v>
      </c>
      <c r="M780" s="11" t="s">
        <v>1224</v>
      </c>
    </row>
    <row r="781" spans="1:13" ht="36" customHeight="1">
      <c r="A781" s="45">
        <v>776</v>
      </c>
      <c r="B781" s="5" t="s">
        <v>1215</v>
      </c>
      <c r="C781" s="5" t="s">
        <v>559</v>
      </c>
      <c r="D781" s="5" t="s">
        <v>1225</v>
      </c>
      <c r="E781" s="8" t="s">
        <v>118</v>
      </c>
      <c r="F781" s="17" t="str">
        <f>Actions!F18</f>
        <v>movement|adaptive|tempo|rhythm</v>
      </c>
      <c r="G781" s="8"/>
      <c r="H781" s="5" t="s">
        <v>1217</v>
      </c>
      <c r="I781" s="5" t="s">
        <v>1879</v>
      </c>
      <c r="J781" s="29" t="b">
        <v>1</v>
      </c>
      <c r="K781" s="29" t="b">
        <v>1</v>
      </c>
      <c r="L781" s="17" t="str">
        <f>Actions!BE18</f>
        <v>OK</v>
      </c>
      <c r="M781" s="11" t="s">
        <v>1226</v>
      </c>
    </row>
    <row r="782" spans="1:13" ht="36" customHeight="1">
      <c r="A782" s="45">
        <v>777</v>
      </c>
      <c r="B782" s="5" t="s">
        <v>1215</v>
      </c>
      <c r="C782" s="5" t="s">
        <v>559</v>
      </c>
      <c r="D782" s="5" t="s">
        <v>1227</v>
      </c>
      <c r="E782" s="8" t="s">
        <v>134</v>
      </c>
      <c r="F782" s="17">
        <f>Actions!G18</f>
        <v>850</v>
      </c>
      <c r="G782" s="8"/>
      <c r="H782" s="5" t="s">
        <v>1217</v>
      </c>
      <c r="I782" s="5" t="s">
        <v>1880</v>
      </c>
      <c r="J782" s="29" t="b">
        <v>1</v>
      </c>
      <c r="K782" s="29" t="b">
        <v>1</v>
      </c>
      <c r="L782" s="17" t="str">
        <f>Actions!BE18</f>
        <v>OK</v>
      </c>
      <c r="M782" s="11" t="s">
        <v>1228</v>
      </c>
    </row>
    <row r="783" spans="1:13" ht="36" customHeight="1">
      <c r="A783" s="45">
        <v>778</v>
      </c>
      <c r="B783" s="5" t="s">
        <v>1215</v>
      </c>
      <c r="C783" s="5" t="s">
        <v>559</v>
      </c>
      <c r="D783" s="5" t="s">
        <v>1229</v>
      </c>
      <c r="E783" s="8" t="s">
        <v>134</v>
      </c>
      <c r="F783" s="17">
        <f>Actions!H18</f>
        <v>1000</v>
      </c>
      <c r="G783" s="8"/>
      <c r="H783" s="5" t="s">
        <v>1217</v>
      </c>
      <c r="I783" s="5" t="s">
        <v>1881</v>
      </c>
      <c r="J783" s="29" t="b">
        <v>1</v>
      </c>
      <c r="K783" s="29" t="b">
        <v>1</v>
      </c>
      <c r="L783" s="17" t="str">
        <f>Actions!BE18</f>
        <v>OK</v>
      </c>
      <c r="M783" s="11" t="s">
        <v>1230</v>
      </c>
    </row>
    <row r="784" spans="1:13" ht="36" customHeight="1">
      <c r="A784" s="45">
        <v>779</v>
      </c>
      <c r="B784" s="5" t="s">
        <v>1215</v>
      </c>
      <c r="C784" s="5" t="s">
        <v>559</v>
      </c>
      <c r="D784" s="5" t="s">
        <v>1231</v>
      </c>
      <c r="E784" s="8" t="s">
        <v>134</v>
      </c>
      <c r="F784" s="17">
        <f>Actions!I18</f>
        <v>2200</v>
      </c>
      <c r="G784" s="8"/>
      <c r="H784" s="5" t="s">
        <v>1217</v>
      </c>
      <c r="I784" s="5" t="s">
        <v>1882</v>
      </c>
      <c r="J784" s="29" t="b">
        <v>1</v>
      </c>
      <c r="K784" s="29" t="b">
        <v>1</v>
      </c>
      <c r="L784" s="17" t="str">
        <f>Actions!BE18</f>
        <v>OK</v>
      </c>
      <c r="M784" s="11" t="s">
        <v>1232</v>
      </c>
    </row>
    <row r="785" spans="1:13" ht="36" customHeight="1">
      <c r="A785" s="45">
        <v>780</v>
      </c>
      <c r="B785" s="5" t="s">
        <v>1215</v>
      </c>
      <c r="C785" s="5" t="s">
        <v>559</v>
      </c>
      <c r="D785" s="5" t="s">
        <v>1233</v>
      </c>
      <c r="E785" s="8" t="s">
        <v>134</v>
      </c>
      <c r="F785" s="17">
        <f>Actions!J18</f>
        <v>0</v>
      </c>
      <c r="G785" s="8"/>
      <c r="H785" s="5" t="s">
        <v>1217</v>
      </c>
      <c r="I785" s="5" t="s">
        <v>1883</v>
      </c>
      <c r="J785" s="29" t="b">
        <v>1</v>
      </c>
      <c r="K785" s="29" t="b">
        <v>1</v>
      </c>
      <c r="L785" s="17" t="str">
        <f>Actions!BE18</f>
        <v>OK</v>
      </c>
      <c r="M785" s="11" t="s">
        <v>1234</v>
      </c>
    </row>
    <row r="786" spans="1:13" ht="36" customHeight="1">
      <c r="A786" s="45">
        <v>781</v>
      </c>
      <c r="B786" s="5" t="s">
        <v>1215</v>
      </c>
      <c r="C786" s="5" t="s">
        <v>559</v>
      </c>
      <c r="D786" s="5" t="s">
        <v>1235</v>
      </c>
      <c r="E786" s="8" t="s">
        <v>134</v>
      </c>
      <c r="F786" s="17">
        <f>Actions!K18</f>
        <v>0</v>
      </c>
      <c r="G786" s="8"/>
      <c r="H786" s="5" t="s">
        <v>1217</v>
      </c>
      <c r="I786" s="5" t="s">
        <v>1884</v>
      </c>
      <c r="J786" s="29" t="b">
        <v>1</v>
      </c>
      <c r="K786" s="29" t="b">
        <v>1</v>
      </c>
      <c r="L786" s="17" t="str">
        <f>Actions!BE18</f>
        <v>OK</v>
      </c>
      <c r="M786" s="11" t="s">
        <v>1236</v>
      </c>
    </row>
    <row r="787" spans="1:13" ht="36" customHeight="1">
      <c r="A787" s="45">
        <v>782</v>
      </c>
      <c r="B787" s="5" t="s">
        <v>1215</v>
      </c>
      <c r="C787" s="5" t="s">
        <v>559</v>
      </c>
      <c r="D787" s="5" t="s">
        <v>1237</v>
      </c>
      <c r="E787" s="8" t="s">
        <v>134</v>
      </c>
      <c r="F787" s="17">
        <f>Actions!L18</f>
        <v>0</v>
      </c>
      <c r="G787" s="8"/>
      <c r="H787" s="5" t="s">
        <v>1217</v>
      </c>
      <c r="I787" s="5" t="s">
        <v>1885</v>
      </c>
      <c r="J787" s="29" t="b">
        <v>1</v>
      </c>
      <c r="K787" s="29" t="b">
        <v>1</v>
      </c>
      <c r="L787" s="17" t="str">
        <f>Actions!BE18</f>
        <v>OK</v>
      </c>
      <c r="M787" s="11" t="s">
        <v>1238</v>
      </c>
    </row>
    <row r="788" spans="1:13" ht="36" customHeight="1">
      <c r="A788" s="45">
        <v>783</v>
      </c>
      <c r="B788" s="5" t="s">
        <v>1215</v>
      </c>
      <c r="C788" s="5" t="s">
        <v>559</v>
      </c>
      <c r="D788" s="5" t="s">
        <v>1239</v>
      </c>
      <c r="E788" s="8" t="s">
        <v>134</v>
      </c>
      <c r="F788" s="17">
        <f>Actions!M18</f>
        <v>0</v>
      </c>
      <c r="G788" s="8"/>
      <c r="H788" s="5" t="s">
        <v>1217</v>
      </c>
      <c r="I788" s="5" t="s">
        <v>1886</v>
      </c>
      <c r="J788" s="29" t="b">
        <v>1</v>
      </c>
      <c r="K788" s="29" t="b">
        <v>1</v>
      </c>
      <c r="L788" s="17" t="str">
        <f>Actions!BE18</f>
        <v>OK</v>
      </c>
      <c r="M788" s="11" t="s">
        <v>1240</v>
      </c>
    </row>
    <row r="789" spans="1:13" ht="36" customHeight="1">
      <c r="A789" s="45">
        <v>784</v>
      </c>
      <c r="B789" s="5" t="s">
        <v>1215</v>
      </c>
      <c r="C789" s="5" t="s">
        <v>559</v>
      </c>
      <c r="D789" s="5" t="s">
        <v>1241</v>
      </c>
      <c r="E789" s="8" t="s">
        <v>134</v>
      </c>
      <c r="F789" s="17">
        <f>Actions!N18</f>
        <v>0</v>
      </c>
      <c r="G789" s="8"/>
      <c r="H789" s="5" t="s">
        <v>1217</v>
      </c>
      <c r="I789" s="5" t="s">
        <v>1887</v>
      </c>
      <c r="J789" s="29" t="b">
        <v>1</v>
      </c>
      <c r="K789" s="29" t="b">
        <v>1</v>
      </c>
      <c r="L789" s="17" t="str">
        <f>Actions!BE18</f>
        <v>OK</v>
      </c>
      <c r="M789" s="11" t="s">
        <v>1242</v>
      </c>
    </row>
    <row r="790" spans="1:13" ht="36" customHeight="1">
      <c r="A790" s="45">
        <v>785</v>
      </c>
      <c r="B790" s="5" t="s">
        <v>1215</v>
      </c>
      <c r="C790" s="5" t="s">
        <v>559</v>
      </c>
      <c r="D790" s="5" t="s">
        <v>1243</v>
      </c>
      <c r="E790" s="8" t="s">
        <v>134</v>
      </c>
      <c r="F790" s="17">
        <f>Actions!O18</f>
        <v>0</v>
      </c>
      <c r="G790" s="8"/>
      <c r="H790" s="5" t="s">
        <v>1217</v>
      </c>
      <c r="I790" s="5" t="s">
        <v>1888</v>
      </c>
      <c r="J790" s="29" t="b">
        <v>1</v>
      </c>
      <c r="K790" s="29" t="b">
        <v>1</v>
      </c>
      <c r="L790" s="17" t="str">
        <f>Actions!BE18</f>
        <v>OK</v>
      </c>
      <c r="M790" s="11" t="s">
        <v>1244</v>
      </c>
    </row>
    <row r="791" spans="1:13" ht="36" customHeight="1">
      <c r="A791" s="45">
        <v>786</v>
      </c>
      <c r="B791" s="5" t="s">
        <v>1215</v>
      </c>
      <c r="C791" s="5" t="s">
        <v>559</v>
      </c>
      <c r="D791" s="5" t="s">
        <v>1245</v>
      </c>
      <c r="E791" s="8" t="s">
        <v>134</v>
      </c>
      <c r="F791" s="17">
        <f>Actions!P18</f>
        <v>0</v>
      </c>
      <c r="G791" s="8"/>
      <c r="H791" s="5" t="s">
        <v>1217</v>
      </c>
      <c r="I791" s="5" t="s">
        <v>1889</v>
      </c>
      <c r="J791" s="29" t="b">
        <v>1</v>
      </c>
      <c r="K791" s="29" t="b">
        <v>1</v>
      </c>
      <c r="L791" s="17" t="str">
        <f>Actions!BE18</f>
        <v>OK</v>
      </c>
      <c r="M791" s="11" t="s">
        <v>1246</v>
      </c>
    </row>
    <row r="792" spans="1:13" ht="36" customHeight="1">
      <c r="A792" s="45">
        <v>787</v>
      </c>
      <c r="B792" s="5" t="s">
        <v>1215</v>
      </c>
      <c r="C792" s="5" t="s">
        <v>559</v>
      </c>
      <c r="D792" s="5" t="s">
        <v>1247</v>
      </c>
      <c r="E792" s="8" t="s">
        <v>134</v>
      </c>
      <c r="F792" s="17">
        <f>Actions!Q18</f>
        <v>0</v>
      </c>
      <c r="G792" s="8"/>
      <c r="H792" s="5" t="s">
        <v>1217</v>
      </c>
      <c r="I792" s="5" t="s">
        <v>1890</v>
      </c>
      <c r="J792" s="29" t="b">
        <v>1</v>
      </c>
      <c r="K792" s="29" t="b">
        <v>1</v>
      </c>
      <c r="L792" s="17" t="str">
        <f>Actions!BE18</f>
        <v>OK</v>
      </c>
      <c r="M792" s="11" t="s">
        <v>1248</v>
      </c>
    </row>
    <row r="793" spans="1:13" ht="36" customHeight="1">
      <c r="A793" s="45">
        <v>788</v>
      </c>
      <c r="B793" s="5" t="s">
        <v>1215</v>
      </c>
      <c r="C793" s="5" t="s">
        <v>559</v>
      </c>
      <c r="D793" s="5" t="s">
        <v>1249</v>
      </c>
      <c r="E793" s="8" t="s">
        <v>134</v>
      </c>
      <c r="F793" s="17">
        <f>Actions!R18</f>
        <v>1</v>
      </c>
      <c r="G793" s="8"/>
      <c r="H793" s="5" t="s">
        <v>1217</v>
      </c>
      <c r="I793" s="5" t="s">
        <v>1891</v>
      </c>
      <c r="J793" s="29" t="b">
        <v>1</v>
      </c>
      <c r="K793" s="29" t="b">
        <v>1</v>
      </c>
      <c r="L793" s="17" t="str">
        <f>Actions!BE18</f>
        <v>OK</v>
      </c>
      <c r="M793" s="11" t="s">
        <v>1250</v>
      </c>
    </row>
    <row r="794" spans="1:13" ht="36" customHeight="1">
      <c r="A794" s="45">
        <v>789</v>
      </c>
      <c r="B794" s="5" t="s">
        <v>1215</v>
      </c>
      <c r="C794" s="5" t="s">
        <v>559</v>
      </c>
      <c r="D794" s="5" t="s">
        <v>1251</v>
      </c>
      <c r="E794" s="8" t="s">
        <v>134</v>
      </c>
      <c r="F794" s="17">
        <f>Actions!S18</f>
        <v>1</v>
      </c>
      <c r="G794" s="8"/>
      <c r="H794" s="5" t="s">
        <v>1217</v>
      </c>
      <c r="I794" s="5" t="s">
        <v>1892</v>
      </c>
      <c r="J794" s="29" t="b">
        <v>1</v>
      </c>
      <c r="K794" s="29" t="b">
        <v>1</v>
      </c>
      <c r="L794" s="17" t="str">
        <f>Actions!BE18</f>
        <v>OK</v>
      </c>
      <c r="M794" s="11" t="s">
        <v>1252</v>
      </c>
    </row>
    <row r="795" spans="1:13" ht="36" customHeight="1">
      <c r="A795" s="45">
        <v>790</v>
      </c>
      <c r="B795" s="5" t="s">
        <v>1215</v>
      </c>
      <c r="C795" s="5" t="s">
        <v>559</v>
      </c>
      <c r="D795" s="5" t="s">
        <v>1253</v>
      </c>
      <c r="E795" s="8" t="s">
        <v>134</v>
      </c>
      <c r="F795" s="17">
        <f>Actions!T18</f>
        <v>2</v>
      </c>
      <c r="G795" s="8"/>
      <c r="H795" s="5" t="s">
        <v>1217</v>
      </c>
      <c r="I795" s="5" t="s">
        <v>1893</v>
      </c>
      <c r="J795" s="29" t="b">
        <v>1</v>
      </c>
      <c r="K795" s="29" t="b">
        <v>1</v>
      </c>
      <c r="L795" s="17" t="str">
        <f>Actions!BE18</f>
        <v>OK</v>
      </c>
      <c r="M795" s="11" t="s">
        <v>1254</v>
      </c>
    </row>
    <row r="796" spans="1:13" ht="36" customHeight="1">
      <c r="A796" s="45">
        <v>791</v>
      </c>
      <c r="B796" s="5" t="s">
        <v>1215</v>
      </c>
      <c r="C796" s="5" t="s">
        <v>559</v>
      </c>
      <c r="D796" s="5" t="s">
        <v>1255</v>
      </c>
      <c r="E796" s="8" t="s">
        <v>134</v>
      </c>
      <c r="F796" s="17">
        <f>Actions!U18</f>
        <v>5</v>
      </c>
      <c r="G796" s="8"/>
      <c r="H796" s="5" t="s">
        <v>1217</v>
      </c>
      <c r="I796" s="5" t="s">
        <v>1894</v>
      </c>
      <c r="J796" s="29" t="b">
        <v>1</v>
      </c>
      <c r="K796" s="29" t="b">
        <v>1</v>
      </c>
      <c r="L796" s="17" t="str">
        <f>Actions!BE18</f>
        <v>OK</v>
      </c>
      <c r="M796" s="11" t="s">
        <v>1256</v>
      </c>
    </row>
    <row r="797" spans="1:13" ht="36" customHeight="1">
      <c r="A797" s="45">
        <v>792</v>
      </c>
      <c r="B797" s="5" t="s">
        <v>1215</v>
      </c>
      <c r="C797" s="5" t="s">
        <v>559</v>
      </c>
      <c r="D797" s="5" t="s">
        <v>1257</v>
      </c>
      <c r="E797" s="8" t="s">
        <v>118</v>
      </c>
      <c r="F797" s="17">
        <f>Actions!V18</f>
        <v>0</v>
      </c>
      <c r="G797" s="8"/>
      <c r="H797" s="5" t="s">
        <v>1217</v>
      </c>
      <c r="I797" s="5" t="s">
        <v>1895</v>
      </c>
      <c r="J797" s="29" t="b">
        <v>1</v>
      </c>
      <c r="K797" s="29" t="b">
        <v>1</v>
      </c>
      <c r="L797" s="17" t="str">
        <f>Actions!BE18</f>
        <v>OK</v>
      </c>
      <c r="M797" s="11" t="s">
        <v>1258</v>
      </c>
    </row>
    <row r="798" spans="1:13" ht="36" customHeight="1">
      <c r="A798" s="45">
        <v>793</v>
      </c>
      <c r="B798" s="5" t="s">
        <v>1215</v>
      </c>
      <c r="C798" s="5" t="s">
        <v>559</v>
      </c>
      <c r="D798" s="5" t="s">
        <v>1259</v>
      </c>
      <c r="E798" s="8" t="s">
        <v>134</v>
      </c>
      <c r="F798" s="17">
        <f>Actions!W18</f>
        <v>0</v>
      </c>
      <c r="G798" s="8"/>
      <c r="H798" s="5" t="s">
        <v>1217</v>
      </c>
      <c r="I798" s="5" t="s">
        <v>1896</v>
      </c>
      <c r="J798" s="29" t="b">
        <v>1</v>
      </c>
      <c r="K798" s="29" t="b">
        <v>1</v>
      </c>
      <c r="L798" s="17" t="str">
        <f>Actions!BE18</f>
        <v>OK</v>
      </c>
      <c r="M798" s="11" t="s">
        <v>1261</v>
      </c>
    </row>
    <row r="799" spans="1:13" ht="36" customHeight="1">
      <c r="A799" s="45">
        <v>794</v>
      </c>
      <c r="B799" s="5" t="s">
        <v>1215</v>
      </c>
      <c r="C799" s="5" t="s">
        <v>559</v>
      </c>
      <c r="D799" s="5" t="s">
        <v>1262</v>
      </c>
      <c r="E799" s="8" t="s">
        <v>134</v>
      </c>
      <c r="F799" s="17">
        <f>Actions!X18</f>
        <v>2</v>
      </c>
      <c r="G799" s="8"/>
      <c r="H799" s="5" t="s">
        <v>1217</v>
      </c>
      <c r="I799" s="5" t="s">
        <v>1897</v>
      </c>
      <c r="J799" s="29" t="b">
        <v>1</v>
      </c>
      <c r="K799" s="29" t="b">
        <v>1</v>
      </c>
      <c r="L799" s="17" t="str">
        <f>Actions!BE18</f>
        <v>OK</v>
      </c>
      <c r="M799" s="11" t="s">
        <v>1264</v>
      </c>
    </row>
    <row r="800" spans="1:13" ht="36" customHeight="1">
      <c r="A800" s="45">
        <v>795</v>
      </c>
      <c r="B800" s="5" t="s">
        <v>1215</v>
      </c>
      <c r="C800" s="5" t="s">
        <v>559</v>
      </c>
      <c r="D800" s="5" t="s">
        <v>1265</v>
      </c>
      <c r="E800" s="8" t="s">
        <v>134</v>
      </c>
      <c r="F800" s="17">
        <f>Actions!Y18</f>
        <v>1</v>
      </c>
      <c r="G800" s="8"/>
      <c r="H800" s="5" t="s">
        <v>1217</v>
      </c>
      <c r="I800" s="5" t="s">
        <v>1898</v>
      </c>
      <c r="J800" s="29" t="b">
        <v>1</v>
      </c>
      <c r="K800" s="29" t="b">
        <v>1</v>
      </c>
      <c r="L800" s="17" t="str">
        <f>Actions!BE18</f>
        <v>OK</v>
      </c>
      <c r="M800" s="11" t="s">
        <v>1267</v>
      </c>
    </row>
    <row r="801" spans="1:13" ht="36" customHeight="1">
      <c r="A801" s="45">
        <v>796</v>
      </c>
      <c r="B801" s="5" t="s">
        <v>1215</v>
      </c>
      <c r="C801" s="5" t="s">
        <v>559</v>
      </c>
      <c r="D801" s="5" t="s">
        <v>1268</v>
      </c>
      <c r="E801" s="8" t="s">
        <v>134</v>
      </c>
      <c r="F801" s="17">
        <f>Actions!Z18</f>
        <v>4</v>
      </c>
      <c r="G801" s="8"/>
      <c r="H801" s="5" t="s">
        <v>1217</v>
      </c>
      <c r="I801" s="5" t="s">
        <v>1899</v>
      </c>
      <c r="J801" s="29" t="b">
        <v>1</v>
      </c>
      <c r="K801" s="29" t="b">
        <v>1</v>
      </c>
      <c r="L801" s="17" t="str">
        <f>Actions!BE18</f>
        <v>OK</v>
      </c>
      <c r="M801" s="11" t="s">
        <v>1270</v>
      </c>
    </row>
    <row r="802" spans="1:13" ht="36" customHeight="1">
      <c r="A802" s="45">
        <v>797</v>
      </c>
      <c r="B802" s="5" t="s">
        <v>1215</v>
      </c>
      <c r="C802" s="5" t="s">
        <v>559</v>
      </c>
      <c r="D802" s="5" t="s">
        <v>1271</v>
      </c>
      <c r="E802" s="8" t="s">
        <v>134</v>
      </c>
      <c r="F802" s="17">
        <f>Actions!AA18</f>
        <v>5</v>
      </c>
      <c r="G802" s="8"/>
      <c r="H802" s="5" t="s">
        <v>1217</v>
      </c>
      <c r="I802" s="5" t="s">
        <v>1900</v>
      </c>
      <c r="J802" s="29" t="b">
        <v>1</v>
      </c>
      <c r="K802" s="29" t="b">
        <v>1</v>
      </c>
      <c r="L802" s="17" t="str">
        <f>Actions!BE18</f>
        <v>OK</v>
      </c>
      <c r="M802" s="11" t="s">
        <v>1273</v>
      </c>
    </row>
    <row r="803" spans="1:13" ht="36" customHeight="1">
      <c r="A803" s="45">
        <v>798</v>
      </c>
      <c r="B803" s="5" t="s">
        <v>1215</v>
      </c>
      <c r="C803" s="5" t="s">
        <v>559</v>
      </c>
      <c r="D803" s="5" t="s">
        <v>1274</v>
      </c>
      <c r="E803" s="8" t="s">
        <v>134</v>
      </c>
      <c r="F803" s="17">
        <f>Actions!AB18</f>
        <v>12</v>
      </c>
      <c r="G803" s="8"/>
      <c r="H803" s="5" t="s">
        <v>1217</v>
      </c>
      <c r="I803" s="5" t="s">
        <v>1901</v>
      </c>
      <c r="J803" s="29" t="b">
        <v>1</v>
      </c>
      <c r="K803" s="29" t="b">
        <v>1</v>
      </c>
      <c r="L803" s="17" t="str">
        <f>Actions!BE18</f>
        <v>OK</v>
      </c>
      <c r="M803" s="11" t="s">
        <v>1276</v>
      </c>
    </row>
    <row r="804" spans="1:13" ht="36" customHeight="1">
      <c r="A804" s="45">
        <v>799</v>
      </c>
      <c r="B804" s="5" t="s">
        <v>1215</v>
      </c>
      <c r="C804" s="5" t="s">
        <v>559</v>
      </c>
      <c r="D804" s="5" t="s">
        <v>1277</v>
      </c>
      <c r="E804" s="8" t="s">
        <v>134</v>
      </c>
      <c r="F804" s="17">
        <f>Actions!AC18</f>
        <v>0</v>
      </c>
      <c r="G804" s="8"/>
      <c r="H804" s="5" t="s">
        <v>1217</v>
      </c>
      <c r="I804" s="5" t="s">
        <v>1902</v>
      </c>
      <c r="J804" s="29" t="b">
        <v>1</v>
      </c>
      <c r="K804" s="29" t="b">
        <v>1</v>
      </c>
      <c r="L804" s="17" t="str">
        <f>Actions!BE18</f>
        <v>OK</v>
      </c>
      <c r="M804" s="11" t="s">
        <v>1279</v>
      </c>
    </row>
    <row r="805" spans="1:13" ht="36" customHeight="1">
      <c r="A805" s="45">
        <v>800</v>
      </c>
      <c r="B805" s="5" t="s">
        <v>1215</v>
      </c>
      <c r="C805" s="5" t="s">
        <v>559</v>
      </c>
      <c r="D805" s="5" t="s">
        <v>1280</v>
      </c>
      <c r="E805" s="8" t="s">
        <v>134</v>
      </c>
      <c r="F805" s="17">
        <f>Actions!AD18</f>
        <v>0</v>
      </c>
      <c r="G805" s="8"/>
      <c r="H805" s="5" t="s">
        <v>1217</v>
      </c>
      <c r="I805" s="5" t="s">
        <v>1903</v>
      </c>
      <c r="J805" s="29" t="b">
        <v>1</v>
      </c>
      <c r="K805" s="29" t="b">
        <v>1</v>
      </c>
      <c r="L805" s="17" t="str">
        <f>Actions!BE18</f>
        <v>OK</v>
      </c>
      <c r="M805" s="11" t="s">
        <v>1282</v>
      </c>
    </row>
    <row r="806" spans="1:13" ht="36" customHeight="1">
      <c r="A806" s="45">
        <v>801</v>
      </c>
      <c r="B806" s="5" t="s">
        <v>1215</v>
      </c>
      <c r="C806" s="5" t="s">
        <v>559</v>
      </c>
      <c r="D806" s="5" t="s">
        <v>1283</v>
      </c>
      <c r="E806" s="8" t="s">
        <v>134</v>
      </c>
      <c r="F806" s="17">
        <f>Actions!AE18</f>
        <v>12</v>
      </c>
      <c r="G806" s="8"/>
      <c r="H806" s="5" t="s">
        <v>1217</v>
      </c>
      <c r="I806" s="5" t="s">
        <v>1904</v>
      </c>
      <c r="J806" s="29" t="b">
        <v>1</v>
      </c>
      <c r="K806" s="29" t="b">
        <v>1</v>
      </c>
      <c r="L806" s="17" t="str">
        <f>Actions!BE18</f>
        <v>OK</v>
      </c>
      <c r="M806" s="11" t="s">
        <v>1285</v>
      </c>
    </row>
    <row r="807" spans="1:13" ht="36" customHeight="1">
      <c r="A807" s="45">
        <v>802</v>
      </c>
      <c r="B807" s="5" t="s">
        <v>1215</v>
      </c>
      <c r="C807" s="5" t="s">
        <v>559</v>
      </c>
      <c r="D807" s="5" t="s">
        <v>1286</v>
      </c>
      <c r="E807" s="8" t="s">
        <v>118</v>
      </c>
      <c r="F807" s="17" t="str">
        <f>Actions!AF18</f>
        <v>Cancelable</v>
      </c>
      <c r="G807" s="8"/>
      <c r="H807" s="5" t="s">
        <v>1217</v>
      </c>
      <c r="I807" s="5" t="s">
        <v>1905</v>
      </c>
      <c r="J807" s="29" t="b">
        <v>1</v>
      </c>
      <c r="K807" s="29" t="b">
        <v>1</v>
      </c>
      <c r="L807" s="17" t="str">
        <f>Actions!BE18</f>
        <v>OK</v>
      </c>
      <c r="M807" s="11" t="s">
        <v>1288</v>
      </c>
    </row>
    <row r="808" spans="1:13" ht="36" customHeight="1">
      <c r="A808" s="45">
        <v>803</v>
      </c>
      <c r="B808" s="5" t="s">
        <v>1215</v>
      </c>
      <c r="C808" s="5" t="s">
        <v>559</v>
      </c>
      <c r="D808" s="5" t="s">
        <v>1289</v>
      </c>
      <c r="E808" s="8" t="s">
        <v>1290</v>
      </c>
      <c r="F808" s="17" t="b">
        <f>Actions!AG18</f>
        <v>0</v>
      </c>
      <c r="G808" s="8"/>
      <c r="H808" s="5" t="s">
        <v>1217</v>
      </c>
      <c r="I808" s="5" t="s">
        <v>1906</v>
      </c>
      <c r="J808" s="29" t="b">
        <v>1</v>
      </c>
      <c r="K808" s="29" t="b">
        <v>1</v>
      </c>
      <c r="L808" s="17" t="str">
        <f>Actions!BE18</f>
        <v>OK</v>
      </c>
      <c r="M808" s="11" t="s">
        <v>1292</v>
      </c>
    </row>
    <row r="809" spans="1:13" ht="36" customHeight="1">
      <c r="A809" s="45">
        <v>804</v>
      </c>
      <c r="B809" s="5" t="s">
        <v>1215</v>
      </c>
      <c r="C809" s="5" t="s">
        <v>559</v>
      </c>
      <c r="D809" s="5" t="s">
        <v>1293</v>
      </c>
      <c r="E809" s="8" t="s">
        <v>1290</v>
      </c>
      <c r="F809" s="17" t="b">
        <f>Actions!AH18</f>
        <v>0</v>
      </c>
      <c r="G809" s="8"/>
      <c r="H809" s="5" t="s">
        <v>1217</v>
      </c>
      <c r="I809" s="5" t="s">
        <v>1907</v>
      </c>
      <c r="J809" s="29" t="b">
        <v>1</v>
      </c>
      <c r="K809" s="29" t="b">
        <v>1</v>
      </c>
      <c r="L809" s="17" t="str">
        <f>Actions!BE18</f>
        <v>OK</v>
      </c>
      <c r="M809" s="11" t="s">
        <v>1295</v>
      </c>
    </row>
    <row r="810" spans="1:13" ht="36" customHeight="1">
      <c r="A810" s="45">
        <v>805</v>
      </c>
      <c r="B810" s="5" t="s">
        <v>1215</v>
      </c>
      <c r="C810" s="5" t="s">
        <v>559</v>
      </c>
      <c r="D810" s="5" t="s">
        <v>1296</v>
      </c>
      <c r="E810" s="8" t="s">
        <v>1290</v>
      </c>
      <c r="F810" s="17" t="b">
        <f>Actions!AI18</f>
        <v>0</v>
      </c>
      <c r="G810" s="8"/>
      <c r="H810" s="5" t="s">
        <v>1217</v>
      </c>
      <c r="I810" s="5" t="s">
        <v>1908</v>
      </c>
      <c r="J810" s="29" t="b">
        <v>1</v>
      </c>
      <c r="K810" s="29" t="b">
        <v>1</v>
      </c>
      <c r="L810" s="17" t="str">
        <f>Actions!BE18</f>
        <v>OK</v>
      </c>
      <c r="M810" s="11" t="s">
        <v>1298</v>
      </c>
    </row>
    <row r="811" spans="1:13" ht="36" customHeight="1">
      <c r="A811" s="45">
        <v>806</v>
      </c>
      <c r="B811" s="5" t="s">
        <v>1215</v>
      </c>
      <c r="C811" s="5" t="s">
        <v>559</v>
      </c>
      <c r="D811" s="5" t="s">
        <v>1299</v>
      </c>
      <c r="E811" s="8" t="s">
        <v>1290</v>
      </c>
      <c r="F811" s="17" t="b">
        <f>Actions!AJ18</f>
        <v>0</v>
      </c>
      <c r="G811" s="8"/>
      <c r="H811" s="5" t="s">
        <v>1217</v>
      </c>
      <c r="I811" s="5" t="s">
        <v>1909</v>
      </c>
      <c r="J811" s="29" t="b">
        <v>1</v>
      </c>
      <c r="K811" s="29" t="b">
        <v>1</v>
      </c>
      <c r="L811" s="17" t="str">
        <f>Actions!BE18</f>
        <v>OK</v>
      </c>
      <c r="M811" s="11" t="s">
        <v>1301</v>
      </c>
    </row>
    <row r="812" spans="1:13" ht="36" customHeight="1">
      <c r="A812" s="45">
        <v>807</v>
      </c>
      <c r="B812" s="5" t="s">
        <v>1215</v>
      </c>
      <c r="C812" s="5" t="s">
        <v>559</v>
      </c>
      <c r="D812" s="5" t="s">
        <v>1302</v>
      </c>
      <c r="E812" s="8" t="s">
        <v>1290</v>
      </c>
      <c r="F812" s="17" t="b">
        <f>Actions!AK18</f>
        <v>1</v>
      </c>
      <c r="G812" s="8"/>
      <c r="H812" s="5" t="s">
        <v>1217</v>
      </c>
      <c r="I812" s="5" t="s">
        <v>1910</v>
      </c>
      <c r="J812" s="29" t="b">
        <v>1</v>
      </c>
      <c r="K812" s="29" t="b">
        <v>1</v>
      </c>
      <c r="L812" s="17" t="str">
        <f>Actions!BE18</f>
        <v>OK</v>
      </c>
      <c r="M812" s="11" t="s">
        <v>1304</v>
      </c>
    </row>
    <row r="813" spans="1:13" ht="36" customHeight="1">
      <c r="A813" s="45">
        <v>808</v>
      </c>
      <c r="B813" s="5" t="s">
        <v>1215</v>
      </c>
      <c r="C813" s="5" t="s">
        <v>559</v>
      </c>
      <c r="D813" s="5" t="s">
        <v>1305</v>
      </c>
      <c r="E813" s="8" t="s">
        <v>134</v>
      </c>
      <c r="F813" s="17">
        <f>Actions!AL18</f>
        <v>0</v>
      </c>
      <c r="G813" s="8"/>
      <c r="H813" s="5" t="s">
        <v>1217</v>
      </c>
      <c r="I813" s="5" t="s">
        <v>1911</v>
      </c>
      <c r="J813" s="29" t="b">
        <v>1</v>
      </c>
      <c r="K813" s="29" t="b">
        <v>1</v>
      </c>
      <c r="L813" s="17" t="str">
        <f>Actions!BE18</f>
        <v>OK</v>
      </c>
      <c r="M813" s="11" t="s">
        <v>1307</v>
      </c>
    </row>
    <row r="814" spans="1:13" ht="36" customHeight="1">
      <c r="A814" s="45">
        <v>809</v>
      </c>
      <c r="B814" s="5" t="s">
        <v>1215</v>
      </c>
      <c r="C814" s="5" t="s">
        <v>559</v>
      </c>
      <c r="D814" s="5" t="s">
        <v>1308</v>
      </c>
      <c r="E814" s="8" t="s">
        <v>134</v>
      </c>
      <c r="F814" s="17">
        <f>Actions!AM18</f>
        <v>0</v>
      </c>
      <c r="G814" s="8"/>
      <c r="H814" s="5" t="s">
        <v>1217</v>
      </c>
      <c r="I814" s="5" t="s">
        <v>1912</v>
      </c>
      <c r="J814" s="29" t="b">
        <v>1</v>
      </c>
      <c r="K814" s="29" t="b">
        <v>1</v>
      </c>
      <c r="L814" s="17" t="str">
        <f>Actions!BE18</f>
        <v>OK</v>
      </c>
      <c r="M814" s="11" t="s">
        <v>1310</v>
      </c>
    </row>
    <row r="815" spans="1:13" ht="36" customHeight="1">
      <c r="A815" s="45">
        <v>810</v>
      </c>
      <c r="B815" s="5" t="s">
        <v>1215</v>
      </c>
      <c r="C815" s="5" t="s">
        <v>559</v>
      </c>
      <c r="D815" s="5" t="s">
        <v>1311</v>
      </c>
      <c r="E815" s="8" t="s">
        <v>134</v>
      </c>
      <c r="F815" s="17">
        <f>Actions!AN18</f>
        <v>0</v>
      </c>
      <c r="G815" s="8"/>
      <c r="H815" s="5" t="s">
        <v>1217</v>
      </c>
      <c r="I815" s="5" t="s">
        <v>1913</v>
      </c>
      <c r="J815" s="29" t="b">
        <v>1</v>
      </c>
      <c r="K815" s="29" t="b">
        <v>1</v>
      </c>
      <c r="L815" s="17" t="str">
        <f>Actions!BE18</f>
        <v>OK</v>
      </c>
      <c r="M815" s="11" t="s">
        <v>1313</v>
      </c>
    </row>
    <row r="816" spans="1:13" ht="36" customHeight="1">
      <c r="A816" s="45">
        <v>811</v>
      </c>
      <c r="B816" s="5" t="s">
        <v>1215</v>
      </c>
      <c r="C816" s="5" t="s">
        <v>559</v>
      </c>
      <c r="D816" s="5" t="s">
        <v>1314</v>
      </c>
      <c r="E816" s="8" t="s">
        <v>118</v>
      </c>
      <c r="F816" s="17" t="str">
        <f>Actions!AO18</f>
        <v>Adaptive</v>
      </c>
      <c r="G816" s="8"/>
      <c r="H816" s="5" t="s">
        <v>1217</v>
      </c>
      <c r="I816" s="5" t="s">
        <v>1914</v>
      </c>
      <c r="J816" s="29" t="b">
        <v>1</v>
      </c>
      <c r="K816" s="29" t="b">
        <v>1</v>
      </c>
      <c r="L816" s="17" t="str">
        <f>Actions!BE18</f>
        <v>OK</v>
      </c>
      <c r="M816" s="11" t="s">
        <v>1316</v>
      </c>
    </row>
    <row r="817" spans="1:13" ht="36" customHeight="1">
      <c r="A817" s="45">
        <v>812</v>
      </c>
      <c r="B817" s="5" t="s">
        <v>1215</v>
      </c>
      <c r="C817" s="5" t="s">
        <v>559</v>
      </c>
      <c r="D817" s="5" t="s">
        <v>1317</v>
      </c>
      <c r="E817" s="8" t="s">
        <v>134</v>
      </c>
      <c r="F817" s="17">
        <f>Actions!AP18</f>
        <v>850</v>
      </c>
      <c r="G817" s="8"/>
      <c r="H817" s="5" t="s">
        <v>1217</v>
      </c>
      <c r="I817" s="5" t="s">
        <v>1915</v>
      </c>
      <c r="J817" s="29" t="b">
        <v>1</v>
      </c>
      <c r="K817" s="29" t="b">
        <v>1</v>
      </c>
      <c r="L817" s="17" t="str">
        <f>Actions!BE18</f>
        <v>OK</v>
      </c>
      <c r="M817" s="11" t="s">
        <v>1319</v>
      </c>
    </row>
    <row r="818" spans="1:13" ht="36" customHeight="1">
      <c r="A818" s="45">
        <v>813</v>
      </c>
      <c r="B818" s="5" t="s">
        <v>1215</v>
      </c>
      <c r="C818" s="5" t="s">
        <v>559</v>
      </c>
      <c r="D818" s="5" t="s">
        <v>1320</v>
      </c>
      <c r="E818" s="8" t="s">
        <v>134</v>
      </c>
      <c r="F818" s="17">
        <f>Actions!AQ18</f>
        <v>0</v>
      </c>
      <c r="G818" s="8"/>
      <c r="H818" s="5" t="s">
        <v>1217</v>
      </c>
      <c r="I818" s="5" t="s">
        <v>1916</v>
      </c>
      <c r="J818" s="29" t="b">
        <v>1</v>
      </c>
      <c r="K818" s="29" t="b">
        <v>1</v>
      </c>
      <c r="L818" s="17" t="str">
        <f>Actions!BE18</f>
        <v>OK</v>
      </c>
      <c r="M818" s="11" t="s">
        <v>1322</v>
      </c>
    </row>
    <row r="819" spans="1:13" ht="36" customHeight="1">
      <c r="A819" s="45">
        <v>814</v>
      </c>
      <c r="B819" s="5" t="s">
        <v>1215</v>
      </c>
      <c r="C819" s="5" t="s">
        <v>559</v>
      </c>
      <c r="D819" s="5" t="s">
        <v>1323</v>
      </c>
      <c r="E819" s="8" t="s">
        <v>134</v>
      </c>
      <c r="F819" s="17">
        <f>Actions!AR18</f>
        <v>0</v>
      </c>
      <c r="G819" s="8"/>
      <c r="H819" s="5" t="s">
        <v>1217</v>
      </c>
      <c r="I819" s="5" t="s">
        <v>1917</v>
      </c>
      <c r="J819" s="29" t="b">
        <v>1</v>
      </c>
      <c r="K819" s="29" t="b">
        <v>1</v>
      </c>
      <c r="L819" s="17" t="str">
        <f>Actions!BE18</f>
        <v>OK</v>
      </c>
      <c r="M819" s="11" t="s">
        <v>1325</v>
      </c>
    </row>
    <row r="820" spans="1:13" ht="36" customHeight="1">
      <c r="A820" s="45">
        <v>815</v>
      </c>
      <c r="B820" s="5" t="s">
        <v>1215</v>
      </c>
      <c r="C820" s="5" t="s">
        <v>559</v>
      </c>
      <c r="D820" s="5" t="s">
        <v>1326</v>
      </c>
      <c r="E820" s="8" t="s">
        <v>134</v>
      </c>
      <c r="F820" s="17">
        <f>Actions!AS18</f>
        <v>0</v>
      </c>
      <c r="G820" s="8"/>
      <c r="H820" s="5" t="s">
        <v>1217</v>
      </c>
      <c r="I820" s="5" t="s">
        <v>1918</v>
      </c>
      <c r="J820" s="29" t="b">
        <v>1</v>
      </c>
      <c r="K820" s="29" t="b">
        <v>1</v>
      </c>
      <c r="L820" s="17" t="str">
        <f>Actions!BE18</f>
        <v>OK</v>
      </c>
      <c r="M820" s="11" t="s">
        <v>1328</v>
      </c>
    </row>
    <row r="821" spans="1:13" ht="36" customHeight="1">
      <c r="A821" s="45">
        <v>816</v>
      </c>
      <c r="B821" s="5" t="s">
        <v>1215</v>
      </c>
      <c r="C821" s="5" t="s">
        <v>559</v>
      </c>
      <c r="D821" s="5" t="s">
        <v>1329</v>
      </c>
      <c r="E821" s="8" t="s">
        <v>134</v>
      </c>
      <c r="F821" s="17">
        <f>Actions!AT18</f>
        <v>0</v>
      </c>
      <c r="G821" s="8"/>
      <c r="H821" s="5" t="s">
        <v>1217</v>
      </c>
      <c r="I821" s="5" t="s">
        <v>1919</v>
      </c>
      <c r="J821" s="29" t="b">
        <v>1</v>
      </c>
      <c r="K821" s="29" t="b">
        <v>1</v>
      </c>
      <c r="L821" s="17" t="str">
        <f>Actions!BE18</f>
        <v>OK</v>
      </c>
      <c r="M821" s="11" t="s">
        <v>1331</v>
      </c>
    </row>
    <row r="822" spans="1:13" ht="36" customHeight="1">
      <c r="A822" s="45">
        <v>817</v>
      </c>
      <c r="B822" s="5" t="s">
        <v>1215</v>
      </c>
      <c r="C822" s="5" t="s">
        <v>559</v>
      </c>
      <c r="D822" s="5" t="s">
        <v>1332</v>
      </c>
      <c r="E822" s="8" t="s">
        <v>134</v>
      </c>
      <c r="F822" s="17">
        <f>Actions!AU18</f>
        <v>0</v>
      </c>
      <c r="G822" s="8"/>
      <c r="H822" s="5" t="s">
        <v>1217</v>
      </c>
      <c r="I822" s="5" t="s">
        <v>1920</v>
      </c>
      <c r="J822" s="29" t="b">
        <v>1</v>
      </c>
      <c r="K822" s="29" t="b">
        <v>1</v>
      </c>
      <c r="L822" s="17" t="str">
        <f>Actions!BE18</f>
        <v>OK</v>
      </c>
      <c r="M822" s="11" t="s">
        <v>1334</v>
      </c>
    </row>
    <row r="823" spans="1:13" ht="36" customHeight="1">
      <c r="A823" s="45">
        <v>818</v>
      </c>
      <c r="B823" s="5" t="s">
        <v>1215</v>
      </c>
      <c r="C823" s="5" t="s">
        <v>559</v>
      </c>
      <c r="D823" s="5" t="s">
        <v>1335</v>
      </c>
      <c r="E823" s="8" t="s">
        <v>134</v>
      </c>
      <c r="F823" s="17">
        <f>Actions!AV18</f>
        <v>0</v>
      </c>
      <c r="G823" s="8"/>
      <c r="H823" s="5" t="s">
        <v>1217</v>
      </c>
      <c r="I823" s="5" t="s">
        <v>1921</v>
      </c>
      <c r="J823" s="29" t="b">
        <v>1</v>
      </c>
      <c r="K823" s="29" t="b">
        <v>1</v>
      </c>
      <c r="L823" s="17" t="str">
        <f>Actions!BE18</f>
        <v>OK</v>
      </c>
      <c r="M823" s="11" t="s">
        <v>1337</v>
      </c>
    </row>
    <row r="824" spans="1:13" ht="36" customHeight="1">
      <c r="A824" s="45">
        <v>819</v>
      </c>
      <c r="B824" s="5" t="s">
        <v>1215</v>
      </c>
      <c r="C824" s="5" t="s">
        <v>559</v>
      </c>
      <c r="D824" s="5" t="s">
        <v>1338</v>
      </c>
      <c r="E824" s="8" t="s">
        <v>134</v>
      </c>
      <c r="F824" s="17">
        <f>Actions!AW18</f>
        <v>0</v>
      </c>
      <c r="G824" s="8"/>
      <c r="H824" s="5" t="s">
        <v>1217</v>
      </c>
      <c r="I824" s="5" t="s">
        <v>1922</v>
      </c>
      <c r="J824" s="29" t="b">
        <v>1</v>
      </c>
      <c r="K824" s="29" t="b">
        <v>1</v>
      </c>
      <c r="L824" s="17" t="str">
        <f>Actions!BE18</f>
        <v>OK</v>
      </c>
      <c r="M824" s="11" t="s">
        <v>1340</v>
      </c>
    </row>
    <row r="825" spans="1:13" ht="36" customHeight="1">
      <c r="A825" s="45">
        <v>820</v>
      </c>
      <c r="B825" s="5" t="s">
        <v>1215</v>
      </c>
      <c r="C825" s="5" t="s">
        <v>559</v>
      </c>
      <c r="D825" s="5" t="s">
        <v>1341</v>
      </c>
      <c r="E825" s="8" t="s">
        <v>134</v>
      </c>
      <c r="F825" s="17">
        <f>Actions!AX18</f>
        <v>0</v>
      </c>
      <c r="G825" s="8"/>
      <c r="H825" s="5" t="s">
        <v>1217</v>
      </c>
      <c r="I825" s="5" t="s">
        <v>1923</v>
      </c>
      <c r="J825" s="29" t="b">
        <v>1</v>
      </c>
      <c r="K825" s="29" t="b">
        <v>1</v>
      </c>
      <c r="L825" s="17" t="str">
        <f>Actions!BE18</f>
        <v>OK</v>
      </c>
      <c r="M825" s="11" t="s">
        <v>1343</v>
      </c>
    </row>
    <row r="826" spans="1:13" ht="36" customHeight="1">
      <c r="A826" s="45">
        <v>821</v>
      </c>
      <c r="B826" s="5" t="s">
        <v>1215</v>
      </c>
      <c r="C826" s="5" t="s">
        <v>559</v>
      </c>
      <c r="D826" s="5" t="s">
        <v>1344</v>
      </c>
      <c r="E826" s="8" t="s">
        <v>134</v>
      </c>
      <c r="F826" s="17">
        <f>Actions!AY18</f>
        <v>3</v>
      </c>
      <c r="G826" s="8"/>
      <c r="H826" s="5" t="s">
        <v>1217</v>
      </c>
      <c r="I826" s="5" t="s">
        <v>1924</v>
      </c>
      <c r="J826" s="29" t="b">
        <v>1</v>
      </c>
      <c r="K826" s="29" t="b">
        <v>1</v>
      </c>
      <c r="L826" s="17" t="str">
        <f>Actions!BE18</f>
        <v>OK</v>
      </c>
      <c r="M826" s="11" t="s">
        <v>1346</v>
      </c>
    </row>
    <row r="827" spans="1:13" ht="36" customHeight="1">
      <c r="A827" s="45">
        <v>822</v>
      </c>
      <c r="B827" s="5" t="s">
        <v>1215</v>
      </c>
      <c r="C827" s="5" t="s">
        <v>559</v>
      </c>
      <c r="D827" s="5" t="s">
        <v>1347</v>
      </c>
      <c r="E827" s="8" t="s">
        <v>134</v>
      </c>
      <c r="F827" s="17">
        <f>Actions!AZ18</f>
        <v>1000</v>
      </c>
      <c r="G827" s="8"/>
      <c r="H827" s="5" t="s">
        <v>1217</v>
      </c>
      <c r="I827" s="5" t="s">
        <v>1925</v>
      </c>
      <c r="J827" s="29" t="b">
        <v>1</v>
      </c>
      <c r="K827" s="29" t="b">
        <v>1</v>
      </c>
      <c r="L827" s="17" t="str">
        <f>Actions!BE18</f>
        <v>OK</v>
      </c>
      <c r="M827" s="11" t="s">
        <v>1349</v>
      </c>
    </row>
    <row r="828" spans="1:13" ht="36" customHeight="1">
      <c r="A828" s="45">
        <v>823</v>
      </c>
      <c r="B828" s="5" t="s">
        <v>1215</v>
      </c>
      <c r="C828" s="5" t="s">
        <v>559</v>
      </c>
      <c r="D828" s="5" t="s">
        <v>1350</v>
      </c>
      <c r="E828" s="8" t="s">
        <v>134</v>
      </c>
      <c r="F828" s="17">
        <f>Actions!BA18</f>
        <v>0</v>
      </c>
      <c r="G828" s="8"/>
      <c r="H828" s="5" t="s">
        <v>1217</v>
      </c>
      <c r="I828" s="5" t="s">
        <v>1926</v>
      </c>
      <c r="J828" s="29" t="b">
        <v>1</v>
      </c>
      <c r="K828" s="29" t="b">
        <v>1</v>
      </c>
      <c r="L828" s="17" t="str">
        <f>Actions!BE18</f>
        <v>OK</v>
      </c>
      <c r="M828" s="11" t="s">
        <v>1352</v>
      </c>
    </row>
    <row r="829" spans="1:13" ht="36" customHeight="1">
      <c r="A829" s="45">
        <v>824</v>
      </c>
      <c r="B829" s="5" t="s">
        <v>1215</v>
      </c>
      <c r="C829" s="5" t="s">
        <v>565</v>
      </c>
      <c r="D829" s="5" t="s">
        <v>1216</v>
      </c>
      <c r="E829" s="8" t="s">
        <v>118</v>
      </c>
      <c r="F829" s="17" t="str">
        <f>Actions!A19</f>
        <v>kangaroo_slip_hop</v>
      </c>
      <c r="G829" s="8"/>
      <c r="H829" s="5" t="s">
        <v>1217</v>
      </c>
      <c r="I829" s="5" t="s">
        <v>1927</v>
      </c>
      <c r="J829" s="29" t="b">
        <v>1</v>
      </c>
      <c r="K829" s="29" t="b">
        <v>1</v>
      </c>
      <c r="L829" s="17" t="str">
        <f>Actions!BE19</f>
        <v>OK</v>
      </c>
      <c r="M829" s="11" t="s">
        <v>1218</v>
      </c>
    </row>
    <row r="830" spans="1:13" ht="36" customHeight="1">
      <c r="A830" s="45">
        <v>825</v>
      </c>
      <c r="B830" s="5" t="s">
        <v>1215</v>
      </c>
      <c r="C830" s="5" t="s">
        <v>565</v>
      </c>
      <c r="D830" s="5" t="s">
        <v>1113</v>
      </c>
      <c r="E830" s="8" t="s">
        <v>118</v>
      </c>
      <c r="F830" s="17" t="str">
        <f>Actions!B19</f>
        <v>kangaroo</v>
      </c>
      <c r="G830" s="8"/>
      <c r="H830" s="5" t="s">
        <v>1217</v>
      </c>
      <c r="I830" s="5" t="s">
        <v>1928</v>
      </c>
      <c r="J830" s="29" t="b">
        <v>1</v>
      </c>
      <c r="K830" s="29" t="b">
        <v>1</v>
      </c>
      <c r="L830" s="17" t="str">
        <f>Actions!BE19</f>
        <v>OK</v>
      </c>
      <c r="M830" s="11" t="s">
        <v>1220</v>
      </c>
    </row>
    <row r="831" spans="1:13" ht="36" customHeight="1">
      <c r="A831" s="45">
        <v>826</v>
      </c>
      <c r="B831" s="5" t="s">
        <v>1215</v>
      </c>
      <c r="C831" s="5" t="s">
        <v>565</v>
      </c>
      <c r="D831" s="5" t="s">
        <v>1221</v>
      </c>
      <c r="E831" s="8" t="s">
        <v>118</v>
      </c>
      <c r="F831" s="17" t="str">
        <f>Actions!D19</f>
        <v>Basic</v>
      </c>
      <c r="G831" s="8"/>
      <c r="H831" s="5" t="s">
        <v>1217</v>
      </c>
      <c r="I831" s="5" t="s">
        <v>1041</v>
      </c>
      <c r="J831" s="29" t="b">
        <v>1</v>
      </c>
      <c r="K831" s="29" t="b">
        <v>1</v>
      </c>
      <c r="L831" s="17" t="str">
        <f>Actions!BE19</f>
        <v>OK</v>
      </c>
      <c r="M831" s="11" t="s">
        <v>1222</v>
      </c>
    </row>
    <row r="832" spans="1:13" ht="36" customHeight="1">
      <c r="A832" s="45">
        <v>827</v>
      </c>
      <c r="B832" s="5" t="s">
        <v>1215</v>
      </c>
      <c r="C832" s="5" t="s">
        <v>565</v>
      </c>
      <c r="D832" s="5" t="s">
        <v>1223</v>
      </c>
      <c r="E832" s="8" t="s">
        <v>118</v>
      </c>
      <c r="F832" s="17" t="str">
        <f>Actions!E19</f>
        <v>DodgeMovement</v>
      </c>
      <c r="G832" s="8"/>
      <c r="H832" s="5" t="s">
        <v>1217</v>
      </c>
      <c r="I832" s="5" t="s">
        <v>1929</v>
      </c>
      <c r="J832" s="29" t="b">
        <v>1</v>
      </c>
      <c r="K832" s="29" t="b">
        <v>1</v>
      </c>
      <c r="L832" s="17" t="str">
        <f>Actions!BE19</f>
        <v>OK</v>
      </c>
      <c r="M832" s="11" t="s">
        <v>1224</v>
      </c>
    </row>
    <row r="833" spans="1:13" ht="36" customHeight="1">
      <c r="A833" s="45">
        <v>828</v>
      </c>
      <c r="B833" s="5" t="s">
        <v>1215</v>
      </c>
      <c r="C833" s="5" t="s">
        <v>565</v>
      </c>
      <c r="D833" s="5" t="s">
        <v>1225</v>
      </c>
      <c r="E833" s="8" t="s">
        <v>118</v>
      </c>
      <c r="F833" s="17" t="str">
        <f>Actions!F19</f>
        <v>dodge|retreat|tempo|evade_grab</v>
      </c>
      <c r="G833" s="8"/>
      <c r="H833" s="5" t="s">
        <v>1217</v>
      </c>
      <c r="I833" s="5" t="s">
        <v>1930</v>
      </c>
      <c r="J833" s="29" t="b">
        <v>1</v>
      </c>
      <c r="K833" s="29" t="b">
        <v>1</v>
      </c>
      <c r="L833" s="17" t="str">
        <f>Actions!BE19</f>
        <v>OK</v>
      </c>
      <c r="M833" s="11" t="s">
        <v>1226</v>
      </c>
    </row>
    <row r="834" spans="1:13" ht="36" customHeight="1">
      <c r="A834" s="45">
        <v>829</v>
      </c>
      <c r="B834" s="5" t="s">
        <v>1215</v>
      </c>
      <c r="C834" s="5" t="s">
        <v>565</v>
      </c>
      <c r="D834" s="5" t="s">
        <v>1227</v>
      </c>
      <c r="E834" s="8" t="s">
        <v>134</v>
      </c>
      <c r="F834" s="17">
        <f>Actions!G19</f>
        <v>650</v>
      </c>
      <c r="G834" s="8"/>
      <c r="H834" s="5" t="s">
        <v>1217</v>
      </c>
      <c r="I834" s="5" t="s">
        <v>1931</v>
      </c>
      <c r="J834" s="29" t="b">
        <v>1</v>
      </c>
      <c r="K834" s="29" t="b">
        <v>1</v>
      </c>
      <c r="L834" s="17" t="str">
        <f>Actions!BE19</f>
        <v>OK</v>
      </c>
      <c r="M834" s="11" t="s">
        <v>1228</v>
      </c>
    </row>
    <row r="835" spans="1:13" ht="36" customHeight="1">
      <c r="A835" s="45">
        <v>830</v>
      </c>
      <c r="B835" s="5" t="s">
        <v>1215</v>
      </c>
      <c r="C835" s="5" t="s">
        <v>565</v>
      </c>
      <c r="D835" s="5" t="s">
        <v>1229</v>
      </c>
      <c r="E835" s="8" t="s">
        <v>134</v>
      </c>
      <c r="F835" s="17">
        <f>Actions!H19</f>
        <v>1200</v>
      </c>
      <c r="G835" s="8"/>
      <c r="H835" s="5" t="s">
        <v>1217</v>
      </c>
      <c r="I835" s="5" t="s">
        <v>1932</v>
      </c>
      <c r="J835" s="29" t="b">
        <v>1</v>
      </c>
      <c r="K835" s="29" t="b">
        <v>1</v>
      </c>
      <c r="L835" s="17" t="str">
        <f>Actions!BE19</f>
        <v>OK</v>
      </c>
      <c r="M835" s="11" t="s">
        <v>1230</v>
      </c>
    </row>
    <row r="836" spans="1:13" ht="36" customHeight="1">
      <c r="A836" s="45">
        <v>831</v>
      </c>
      <c r="B836" s="5" t="s">
        <v>1215</v>
      </c>
      <c r="C836" s="5" t="s">
        <v>565</v>
      </c>
      <c r="D836" s="5" t="s">
        <v>1231</v>
      </c>
      <c r="E836" s="8" t="s">
        <v>134</v>
      </c>
      <c r="F836" s="17">
        <f>Actions!I19</f>
        <v>2500</v>
      </c>
      <c r="G836" s="8"/>
      <c r="H836" s="5" t="s">
        <v>1217</v>
      </c>
      <c r="I836" s="5" t="s">
        <v>1933</v>
      </c>
      <c r="J836" s="29" t="b">
        <v>1</v>
      </c>
      <c r="K836" s="29" t="b">
        <v>1</v>
      </c>
      <c r="L836" s="17" t="str">
        <f>Actions!BE19</f>
        <v>OK</v>
      </c>
      <c r="M836" s="11" t="s">
        <v>1232</v>
      </c>
    </row>
    <row r="837" spans="1:13" ht="36" customHeight="1">
      <c r="A837" s="45">
        <v>832</v>
      </c>
      <c r="B837" s="5" t="s">
        <v>1215</v>
      </c>
      <c r="C837" s="5" t="s">
        <v>565</v>
      </c>
      <c r="D837" s="5" t="s">
        <v>1233</v>
      </c>
      <c r="E837" s="8" t="s">
        <v>134</v>
      </c>
      <c r="F837" s="17">
        <f>Actions!J19</f>
        <v>0</v>
      </c>
      <c r="G837" s="8"/>
      <c r="H837" s="5" t="s">
        <v>1217</v>
      </c>
      <c r="I837" s="5" t="s">
        <v>1934</v>
      </c>
      <c r="J837" s="29" t="b">
        <v>1</v>
      </c>
      <c r="K837" s="29" t="b">
        <v>1</v>
      </c>
      <c r="L837" s="17" t="str">
        <f>Actions!BE19</f>
        <v>OK</v>
      </c>
      <c r="M837" s="11" t="s">
        <v>1234</v>
      </c>
    </row>
    <row r="838" spans="1:13" ht="36" customHeight="1">
      <c r="A838" s="45">
        <v>833</v>
      </c>
      <c r="B838" s="5" t="s">
        <v>1215</v>
      </c>
      <c r="C838" s="5" t="s">
        <v>565</v>
      </c>
      <c r="D838" s="5" t="s">
        <v>1235</v>
      </c>
      <c r="E838" s="8" t="s">
        <v>134</v>
      </c>
      <c r="F838" s="17">
        <f>Actions!K19</f>
        <v>0</v>
      </c>
      <c r="G838" s="8"/>
      <c r="H838" s="5" t="s">
        <v>1217</v>
      </c>
      <c r="I838" s="5" t="s">
        <v>1935</v>
      </c>
      <c r="J838" s="29" t="b">
        <v>1</v>
      </c>
      <c r="K838" s="29" t="b">
        <v>1</v>
      </c>
      <c r="L838" s="17" t="str">
        <f>Actions!BE19</f>
        <v>OK</v>
      </c>
      <c r="M838" s="11" t="s">
        <v>1236</v>
      </c>
    </row>
    <row r="839" spans="1:13" ht="36" customHeight="1">
      <c r="A839" s="45">
        <v>834</v>
      </c>
      <c r="B839" s="5" t="s">
        <v>1215</v>
      </c>
      <c r="C839" s="5" t="s">
        <v>565</v>
      </c>
      <c r="D839" s="5" t="s">
        <v>1237</v>
      </c>
      <c r="E839" s="8" t="s">
        <v>134</v>
      </c>
      <c r="F839" s="17">
        <f>Actions!L19</f>
        <v>100</v>
      </c>
      <c r="G839" s="8"/>
      <c r="H839" s="5" t="s">
        <v>1217</v>
      </c>
      <c r="I839" s="5" t="s">
        <v>1936</v>
      </c>
      <c r="J839" s="29" t="b">
        <v>1</v>
      </c>
      <c r="K839" s="29" t="b">
        <v>1</v>
      </c>
      <c r="L839" s="17" t="str">
        <f>Actions!BE19</f>
        <v>OK</v>
      </c>
      <c r="M839" s="11" t="s">
        <v>1238</v>
      </c>
    </row>
    <row r="840" spans="1:13" ht="36" customHeight="1">
      <c r="A840" s="45">
        <v>835</v>
      </c>
      <c r="B840" s="5" t="s">
        <v>1215</v>
      </c>
      <c r="C840" s="5" t="s">
        <v>565</v>
      </c>
      <c r="D840" s="5" t="s">
        <v>1239</v>
      </c>
      <c r="E840" s="8" t="s">
        <v>134</v>
      </c>
      <c r="F840" s="17">
        <f>Actions!M19</f>
        <v>0</v>
      </c>
      <c r="G840" s="8"/>
      <c r="H840" s="5" t="s">
        <v>1217</v>
      </c>
      <c r="I840" s="5" t="s">
        <v>1937</v>
      </c>
      <c r="J840" s="29" t="b">
        <v>1</v>
      </c>
      <c r="K840" s="29" t="b">
        <v>1</v>
      </c>
      <c r="L840" s="17" t="str">
        <f>Actions!BE19</f>
        <v>OK</v>
      </c>
      <c r="M840" s="11" t="s">
        <v>1240</v>
      </c>
    </row>
    <row r="841" spans="1:13" ht="36" customHeight="1">
      <c r="A841" s="45">
        <v>836</v>
      </c>
      <c r="B841" s="5" t="s">
        <v>1215</v>
      </c>
      <c r="C841" s="5" t="s">
        <v>565</v>
      </c>
      <c r="D841" s="5" t="s">
        <v>1241</v>
      </c>
      <c r="E841" s="8" t="s">
        <v>134</v>
      </c>
      <c r="F841" s="17">
        <f>Actions!N19</f>
        <v>0</v>
      </c>
      <c r="G841" s="8"/>
      <c r="H841" s="5" t="s">
        <v>1217</v>
      </c>
      <c r="I841" s="5" t="s">
        <v>1938</v>
      </c>
      <c r="J841" s="29" t="b">
        <v>1</v>
      </c>
      <c r="K841" s="29" t="b">
        <v>1</v>
      </c>
      <c r="L841" s="17" t="str">
        <f>Actions!BE19</f>
        <v>OK</v>
      </c>
      <c r="M841" s="11" t="s">
        <v>1242</v>
      </c>
    </row>
    <row r="842" spans="1:13" ht="36" customHeight="1">
      <c r="A842" s="45">
        <v>837</v>
      </c>
      <c r="B842" s="5" t="s">
        <v>1215</v>
      </c>
      <c r="C842" s="5" t="s">
        <v>565</v>
      </c>
      <c r="D842" s="5" t="s">
        <v>1243</v>
      </c>
      <c r="E842" s="8" t="s">
        <v>134</v>
      </c>
      <c r="F842" s="17">
        <f>Actions!O19</f>
        <v>0</v>
      </c>
      <c r="G842" s="8"/>
      <c r="H842" s="5" t="s">
        <v>1217</v>
      </c>
      <c r="I842" s="5" t="s">
        <v>1939</v>
      </c>
      <c r="J842" s="29" t="b">
        <v>1</v>
      </c>
      <c r="K842" s="29" t="b">
        <v>1</v>
      </c>
      <c r="L842" s="17" t="str">
        <f>Actions!BE19</f>
        <v>OK</v>
      </c>
      <c r="M842" s="11" t="s">
        <v>1244</v>
      </c>
    </row>
    <row r="843" spans="1:13" ht="36" customHeight="1">
      <c r="A843" s="45">
        <v>838</v>
      </c>
      <c r="B843" s="5" t="s">
        <v>1215</v>
      </c>
      <c r="C843" s="5" t="s">
        <v>565</v>
      </c>
      <c r="D843" s="5" t="s">
        <v>1245</v>
      </c>
      <c r="E843" s="8" t="s">
        <v>134</v>
      </c>
      <c r="F843" s="17">
        <f>Actions!P19</f>
        <v>0</v>
      </c>
      <c r="G843" s="8"/>
      <c r="H843" s="5" t="s">
        <v>1217</v>
      </c>
      <c r="I843" s="5" t="s">
        <v>1940</v>
      </c>
      <c r="J843" s="29" t="b">
        <v>1</v>
      </c>
      <c r="K843" s="29" t="b">
        <v>1</v>
      </c>
      <c r="L843" s="17" t="str">
        <f>Actions!BE19</f>
        <v>OK</v>
      </c>
      <c r="M843" s="11" t="s">
        <v>1246</v>
      </c>
    </row>
    <row r="844" spans="1:13" ht="36" customHeight="1">
      <c r="A844" s="45">
        <v>839</v>
      </c>
      <c r="B844" s="5" t="s">
        <v>1215</v>
      </c>
      <c r="C844" s="5" t="s">
        <v>565</v>
      </c>
      <c r="D844" s="5" t="s">
        <v>1247</v>
      </c>
      <c r="E844" s="8" t="s">
        <v>134</v>
      </c>
      <c r="F844" s="17">
        <f>Actions!Q19</f>
        <v>0</v>
      </c>
      <c r="G844" s="8"/>
      <c r="H844" s="5" t="s">
        <v>1217</v>
      </c>
      <c r="I844" s="5" t="s">
        <v>1941</v>
      </c>
      <c r="J844" s="29" t="b">
        <v>1</v>
      </c>
      <c r="K844" s="29" t="b">
        <v>1</v>
      </c>
      <c r="L844" s="17" t="str">
        <f>Actions!BE19</f>
        <v>OK</v>
      </c>
      <c r="M844" s="11" t="s">
        <v>1248</v>
      </c>
    </row>
    <row r="845" spans="1:13" ht="36" customHeight="1">
      <c r="A845" s="45">
        <v>840</v>
      </c>
      <c r="B845" s="5" t="s">
        <v>1215</v>
      </c>
      <c r="C845" s="5" t="s">
        <v>565</v>
      </c>
      <c r="D845" s="5" t="s">
        <v>1249</v>
      </c>
      <c r="E845" s="8" t="s">
        <v>134</v>
      </c>
      <c r="F845" s="17">
        <f>Actions!R19</f>
        <v>2</v>
      </c>
      <c r="G845" s="8"/>
      <c r="H845" s="5" t="s">
        <v>1217</v>
      </c>
      <c r="I845" s="5" t="s">
        <v>1942</v>
      </c>
      <c r="J845" s="29" t="b">
        <v>1</v>
      </c>
      <c r="K845" s="29" t="b">
        <v>1</v>
      </c>
      <c r="L845" s="17" t="str">
        <f>Actions!BE19</f>
        <v>OK</v>
      </c>
      <c r="M845" s="11" t="s">
        <v>1250</v>
      </c>
    </row>
    <row r="846" spans="1:13" ht="36" customHeight="1">
      <c r="A846" s="45">
        <v>841</v>
      </c>
      <c r="B846" s="5" t="s">
        <v>1215</v>
      </c>
      <c r="C846" s="5" t="s">
        <v>565</v>
      </c>
      <c r="D846" s="5" t="s">
        <v>1251</v>
      </c>
      <c r="E846" s="8" t="s">
        <v>134</v>
      </c>
      <c r="F846" s="17">
        <f>Actions!S19</f>
        <v>1</v>
      </c>
      <c r="G846" s="8"/>
      <c r="H846" s="5" t="s">
        <v>1217</v>
      </c>
      <c r="I846" s="5" t="s">
        <v>1943</v>
      </c>
      <c r="J846" s="29" t="b">
        <v>1</v>
      </c>
      <c r="K846" s="29" t="b">
        <v>1</v>
      </c>
      <c r="L846" s="17" t="str">
        <f>Actions!BE19</f>
        <v>OK</v>
      </c>
      <c r="M846" s="11" t="s">
        <v>1252</v>
      </c>
    </row>
    <row r="847" spans="1:13" ht="36" customHeight="1">
      <c r="A847" s="45">
        <v>842</v>
      </c>
      <c r="B847" s="5" t="s">
        <v>1215</v>
      </c>
      <c r="C847" s="5" t="s">
        <v>565</v>
      </c>
      <c r="D847" s="5" t="s">
        <v>1253</v>
      </c>
      <c r="E847" s="8" t="s">
        <v>134</v>
      </c>
      <c r="F847" s="17">
        <f>Actions!T19</f>
        <v>3</v>
      </c>
      <c r="G847" s="8"/>
      <c r="H847" s="5" t="s">
        <v>1217</v>
      </c>
      <c r="I847" s="5" t="s">
        <v>1944</v>
      </c>
      <c r="J847" s="29" t="b">
        <v>1</v>
      </c>
      <c r="K847" s="29" t="b">
        <v>1</v>
      </c>
      <c r="L847" s="17" t="str">
        <f>Actions!BE19</f>
        <v>OK</v>
      </c>
      <c r="M847" s="11" t="s">
        <v>1254</v>
      </c>
    </row>
    <row r="848" spans="1:13" ht="36" customHeight="1">
      <c r="A848" s="45">
        <v>843</v>
      </c>
      <c r="B848" s="5" t="s">
        <v>1215</v>
      </c>
      <c r="C848" s="5" t="s">
        <v>565</v>
      </c>
      <c r="D848" s="5" t="s">
        <v>1255</v>
      </c>
      <c r="E848" s="8" t="s">
        <v>134</v>
      </c>
      <c r="F848" s="17">
        <f>Actions!U19</f>
        <v>4</v>
      </c>
      <c r="G848" s="8"/>
      <c r="H848" s="5" t="s">
        <v>1217</v>
      </c>
      <c r="I848" s="5" t="s">
        <v>1945</v>
      </c>
      <c r="J848" s="29" t="b">
        <v>1</v>
      </c>
      <c r="K848" s="29" t="b">
        <v>1</v>
      </c>
      <c r="L848" s="17" t="str">
        <f>Actions!BE19</f>
        <v>OK</v>
      </c>
      <c r="M848" s="11" t="s">
        <v>1256</v>
      </c>
    </row>
    <row r="849" spans="1:13" ht="36" customHeight="1">
      <c r="A849" s="45">
        <v>844</v>
      </c>
      <c r="B849" s="5" t="s">
        <v>1215</v>
      </c>
      <c r="C849" s="5" t="s">
        <v>565</v>
      </c>
      <c r="D849" s="5" t="s">
        <v>1257</v>
      </c>
      <c r="E849" s="8" t="s">
        <v>118</v>
      </c>
      <c r="F849" s="17">
        <f>Actions!V19</f>
        <v>0</v>
      </c>
      <c r="G849" s="8"/>
      <c r="H849" s="5" t="s">
        <v>1217</v>
      </c>
      <c r="I849" s="5" t="s">
        <v>1946</v>
      </c>
      <c r="J849" s="29" t="b">
        <v>1</v>
      </c>
      <c r="K849" s="29" t="b">
        <v>1</v>
      </c>
      <c r="L849" s="17" t="str">
        <f>Actions!BE19</f>
        <v>OK</v>
      </c>
      <c r="M849" s="11" t="s">
        <v>1258</v>
      </c>
    </row>
    <row r="850" spans="1:13" ht="36" customHeight="1">
      <c r="A850" s="45">
        <v>845</v>
      </c>
      <c r="B850" s="5" t="s">
        <v>1215</v>
      </c>
      <c r="C850" s="5" t="s">
        <v>565</v>
      </c>
      <c r="D850" s="5" t="s">
        <v>1259</v>
      </c>
      <c r="E850" s="8" t="s">
        <v>134</v>
      </c>
      <c r="F850" s="17">
        <f>Actions!W19</f>
        <v>0</v>
      </c>
      <c r="G850" s="8"/>
      <c r="H850" s="5" t="s">
        <v>1217</v>
      </c>
      <c r="I850" s="5" t="s">
        <v>1947</v>
      </c>
      <c r="J850" s="29" t="b">
        <v>1</v>
      </c>
      <c r="K850" s="29" t="b">
        <v>1</v>
      </c>
      <c r="L850" s="17" t="str">
        <f>Actions!BE19</f>
        <v>OK</v>
      </c>
      <c r="M850" s="11" t="s">
        <v>1261</v>
      </c>
    </row>
    <row r="851" spans="1:13" ht="36" customHeight="1">
      <c r="A851" s="45">
        <v>846</v>
      </c>
      <c r="B851" s="5" t="s">
        <v>1215</v>
      </c>
      <c r="C851" s="5" t="s">
        <v>565</v>
      </c>
      <c r="D851" s="5" t="s">
        <v>1262</v>
      </c>
      <c r="E851" s="8" t="s">
        <v>134</v>
      </c>
      <c r="F851" s="17">
        <f>Actions!X19</f>
        <v>6</v>
      </c>
      <c r="G851" s="8"/>
      <c r="H851" s="5" t="s">
        <v>1217</v>
      </c>
      <c r="I851" s="5" t="s">
        <v>1948</v>
      </c>
      <c r="J851" s="29" t="b">
        <v>1</v>
      </c>
      <c r="K851" s="29" t="b">
        <v>1</v>
      </c>
      <c r="L851" s="17" t="str">
        <f>Actions!BE19</f>
        <v>OK</v>
      </c>
      <c r="M851" s="11" t="s">
        <v>1264</v>
      </c>
    </row>
    <row r="852" spans="1:13" ht="36" customHeight="1">
      <c r="A852" s="45">
        <v>847</v>
      </c>
      <c r="B852" s="5" t="s">
        <v>1215</v>
      </c>
      <c r="C852" s="5" t="s">
        <v>565</v>
      </c>
      <c r="D852" s="5" t="s">
        <v>1265</v>
      </c>
      <c r="E852" s="8" t="s">
        <v>134</v>
      </c>
      <c r="F852" s="17">
        <f>Actions!Y19</f>
        <v>4</v>
      </c>
      <c r="G852" s="8"/>
      <c r="H852" s="5" t="s">
        <v>1217</v>
      </c>
      <c r="I852" s="5" t="s">
        <v>1949</v>
      </c>
      <c r="J852" s="29" t="b">
        <v>1</v>
      </c>
      <c r="K852" s="29" t="b">
        <v>1</v>
      </c>
      <c r="L852" s="17" t="str">
        <f>Actions!BE19</f>
        <v>OK</v>
      </c>
      <c r="M852" s="11" t="s">
        <v>1267</v>
      </c>
    </row>
    <row r="853" spans="1:13" ht="36" customHeight="1">
      <c r="A853" s="45">
        <v>848</v>
      </c>
      <c r="B853" s="5" t="s">
        <v>1215</v>
      </c>
      <c r="C853" s="5" t="s">
        <v>565</v>
      </c>
      <c r="D853" s="5" t="s">
        <v>1268</v>
      </c>
      <c r="E853" s="8" t="s">
        <v>134</v>
      </c>
      <c r="F853" s="17">
        <f>Actions!Z19</f>
        <v>9</v>
      </c>
      <c r="G853" s="8"/>
      <c r="H853" s="5" t="s">
        <v>1217</v>
      </c>
      <c r="I853" s="5" t="s">
        <v>1950</v>
      </c>
      <c r="J853" s="29" t="b">
        <v>1</v>
      </c>
      <c r="K853" s="29" t="b">
        <v>1</v>
      </c>
      <c r="L853" s="17" t="str">
        <f>Actions!BE19</f>
        <v>OK</v>
      </c>
      <c r="M853" s="11" t="s">
        <v>1270</v>
      </c>
    </row>
    <row r="854" spans="1:13" ht="36" customHeight="1">
      <c r="A854" s="45">
        <v>849</v>
      </c>
      <c r="B854" s="5" t="s">
        <v>1215</v>
      </c>
      <c r="C854" s="5" t="s">
        <v>565</v>
      </c>
      <c r="D854" s="5" t="s">
        <v>1271</v>
      </c>
      <c r="E854" s="8" t="s">
        <v>134</v>
      </c>
      <c r="F854" s="17">
        <f>Actions!AA19</f>
        <v>15</v>
      </c>
      <c r="G854" s="8"/>
      <c r="H854" s="5" t="s">
        <v>1217</v>
      </c>
      <c r="I854" s="5" t="s">
        <v>1951</v>
      </c>
      <c r="J854" s="29" t="b">
        <v>1</v>
      </c>
      <c r="K854" s="29" t="b">
        <v>1</v>
      </c>
      <c r="L854" s="17" t="str">
        <f>Actions!BE19</f>
        <v>OK</v>
      </c>
      <c r="M854" s="11" t="s">
        <v>1273</v>
      </c>
    </row>
    <row r="855" spans="1:13" ht="36" customHeight="1">
      <c r="A855" s="45">
        <v>850</v>
      </c>
      <c r="B855" s="5" t="s">
        <v>1215</v>
      </c>
      <c r="C855" s="5" t="s">
        <v>565</v>
      </c>
      <c r="D855" s="5" t="s">
        <v>1274</v>
      </c>
      <c r="E855" s="8" t="s">
        <v>134</v>
      </c>
      <c r="F855" s="17">
        <f>Actions!AB19</f>
        <v>50</v>
      </c>
      <c r="G855" s="8"/>
      <c r="H855" s="5" t="s">
        <v>1217</v>
      </c>
      <c r="I855" s="5" t="s">
        <v>1952</v>
      </c>
      <c r="J855" s="29" t="b">
        <v>1</v>
      </c>
      <c r="K855" s="29" t="b">
        <v>1</v>
      </c>
      <c r="L855" s="17" t="str">
        <f>Actions!BE19</f>
        <v>OK</v>
      </c>
      <c r="M855" s="11" t="s">
        <v>1276</v>
      </c>
    </row>
    <row r="856" spans="1:13" ht="36" customHeight="1">
      <c r="A856" s="45">
        <v>851</v>
      </c>
      <c r="B856" s="5" t="s">
        <v>1215</v>
      </c>
      <c r="C856" s="5" t="s">
        <v>565</v>
      </c>
      <c r="D856" s="5" t="s">
        <v>1277</v>
      </c>
      <c r="E856" s="8" t="s">
        <v>134</v>
      </c>
      <c r="F856" s="17">
        <f>Actions!AC19</f>
        <v>0</v>
      </c>
      <c r="G856" s="8"/>
      <c r="H856" s="5" t="s">
        <v>1217</v>
      </c>
      <c r="I856" s="5" t="s">
        <v>1953</v>
      </c>
      <c r="J856" s="29" t="b">
        <v>1</v>
      </c>
      <c r="K856" s="29" t="b">
        <v>1</v>
      </c>
      <c r="L856" s="17" t="str">
        <f>Actions!BE19</f>
        <v>OK</v>
      </c>
      <c r="M856" s="11" t="s">
        <v>1279</v>
      </c>
    </row>
    <row r="857" spans="1:13" ht="36" customHeight="1">
      <c r="A857" s="45">
        <v>852</v>
      </c>
      <c r="B857" s="5" t="s">
        <v>1215</v>
      </c>
      <c r="C857" s="5" t="s">
        <v>565</v>
      </c>
      <c r="D857" s="5" t="s">
        <v>1280</v>
      </c>
      <c r="E857" s="8" t="s">
        <v>134</v>
      </c>
      <c r="F857" s="17">
        <f>Actions!AD19</f>
        <v>0</v>
      </c>
      <c r="G857" s="8"/>
      <c r="H857" s="5" t="s">
        <v>1217</v>
      </c>
      <c r="I857" s="5" t="s">
        <v>1954</v>
      </c>
      <c r="J857" s="29" t="b">
        <v>1</v>
      </c>
      <c r="K857" s="29" t="b">
        <v>1</v>
      </c>
      <c r="L857" s="17" t="str">
        <f>Actions!BE19</f>
        <v>OK</v>
      </c>
      <c r="M857" s="11" t="s">
        <v>1282</v>
      </c>
    </row>
    <row r="858" spans="1:13" ht="36" customHeight="1">
      <c r="A858" s="45">
        <v>853</v>
      </c>
      <c r="B858" s="5" t="s">
        <v>1215</v>
      </c>
      <c r="C858" s="5" t="s">
        <v>565</v>
      </c>
      <c r="D858" s="5" t="s">
        <v>1283</v>
      </c>
      <c r="E858" s="8" t="s">
        <v>134</v>
      </c>
      <c r="F858" s="17">
        <f>Actions!AE19</f>
        <v>80</v>
      </c>
      <c r="G858" s="8"/>
      <c r="H858" s="5" t="s">
        <v>1217</v>
      </c>
      <c r="I858" s="5" t="s">
        <v>1955</v>
      </c>
      <c r="J858" s="29" t="b">
        <v>1</v>
      </c>
      <c r="K858" s="29" t="b">
        <v>1</v>
      </c>
      <c r="L858" s="17" t="str">
        <f>Actions!BE19</f>
        <v>OK</v>
      </c>
      <c r="M858" s="11" t="s">
        <v>1285</v>
      </c>
    </row>
    <row r="859" spans="1:13" ht="36" customHeight="1">
      <c r="A859" s="45">
        <v>854</v>
      </c>
      <c r="B859" s="5" t="s">
        <v>1215</v>
      </c>
      <c r="C859" s="5" t="s">
        <v>565</v>
      </c>
      <c r="D859" s="5" t="s">
        <v>1286</v>
      </c>
      <c r="E859" s="8" t="s">
        <v>118</v>
      </c>
      <c r="F859" s="17" t="str">
        <f>Actions!AF19</f>
        <v>Committed</v>
      </c>
      <c r="G859" s="8"/>
      <c r="H859" s="5" t="s">
        <v>1217</v>
      </c>
      <c r="I859" s="5" t="s">
        <v>1956</v>
      </c>
      <c r="J859" s="29" t="b">
        <v>1</v>
      </c>
      <c r="K859" s="29" t="b">
        <v>1</v>
      </c>
      <c r="L859" s="17" t="str">
        <f>Actions!BE19</f>
        <v>OK</v>
      </c>
      <c r="M859" s="11" t="s">
        <v>1288</v>
      </c>
    </row>
    <row r="860" spans="1:13" ht="36" customHeight="1">
      <c r="A860" s="45">
        <v>855</v>
      </c>
      <c r="B860" s="5" t="s">
        <v>1215</v>
      </c>
      <c r="C860" s="5" t="s">
        <v>565</v>
      </c>
      <c r="D860" s="5" t="s">
        <v>1289</v>
      </c>
      <c r="E860" s="8" t="s">
        <v>1290</v>
      </c>
      <c r="F860" s="17" t="b">
        <f>Actions!AG19</f>
        <v>0</v>
      </c>
      <c r="G860" s="8"/>
      <c r="H860" s="5" t="s">
        <v>1217</v>
      </c>
      <c r="I860" s="5" t="s">
        <v>1957</v>
      </c>
      <c r="J860" s="29" t="b">
        <v>1</v>
      </c>
      <c r="K860" s="29" t="b">
        <v>1</v>
      </c>
      <c r="L860" s="17" t="str">
        <f>Actions!BE19</f>
        <v>OK</v>
      </c>
      <c r="M860" s="11" t="s">
        <v>1292</v>
      </c>
    </row>
    <row r="861" spans="1:13" ht="36" customHeight="1">
      <c r="A861" s="45">
        <v>856</v>
      </c>
      <c r="B861" s="5" t="s">
        <v>1215</v>
      </c>
      <c r="C861" s="5" t="s">
        <v>565</v>
      </c>
      <c r="D861" s="5" t="s">
        <v>1293</v>
      </c>
      <c r="E861" s="8" t="s">
        <v>1290</v>
      </c>
      <c r="F861" s="17" t="b">
        <f>Actions!AH19</f>
        <v>0</v>
      </c>
      <c r="G861" s="8"/>
      <c r="H861" s="5" t="s">
        <v>1217</v>
      </c>
      <c r="I861" s="5" t="s">
        <v>1958</v>
      </c>
      <c r="J861" s="29" t="b">
        <v>1</v>
      </c>
      <c r="K861" s="29" t="b">
        <v>1</v>
      </c>
      <c r="L861" s="17" t="str">
        <f>Actions!BE19</f>
        <v>OK</v>
      </c>
      <c r="M861" s="11" t="s">
        <v>1295</v>
      </c>
    </row>
    <row r="862" spans="1:13" ht="36" customHeight="1">
      <c r="A862" s="45">
        <v>857</v>
      </c>
      <c r="B862" s="5" t="s">
        <v>1215</v>
      </c>
      <c r="C862" s="5" t="s">
        <v>565</v>
      </c>
      <c r="D862" s="5" t="s">
        <v>1296</v>
      </c>
      <c r="E862" s="8" t="s">
        <v>1290</v>
      </c>
      <c r="F862" s="17" t="b">
        <f>Actions!AI19</f>
        <v>0</v>
      </c>
      <c r="G862" s="8"/>
      <c r="H862" s="5" t="s">
        <v>1217</v>
      </c>
      <c r="I862" s="5" t="s">
        <v>1959</v>
      </c>
      <c r="J862" s="29" t="b">
        <v>1</v>
      </c>
      <c r="K862" s="29" t="b">
        <v>1</v>
      </c>
      <c r="L862" s="17" t="str">
        <f>Actions!BE19</f>
        <v>OK</v>
      </c>
      <c r="M862" s="11" t="s">
        <v>1298</v>
      </c>
    </row>
    <row r="863" spans="1:13" ht="36" customHeight="1">
      <c r="A863" s="45">
        <v>858</v>
      </c>
      <c r="B863" s="5" t="s">
        <v>1215</v>
      </c>
      <c r="C863" s="5" t="s">
        <v>565</v>
      </c>
      <c r="D863" s="5" t="s">
        <v>1299</v>
      </c>
      <c r="E863" s="8" t="s">
        <v>1290</v>
      </c>
      <c r="F863" s="17" t="b">
        <f>Actions!AJ19</f>
        <v>0</v>
      </c>
      <c r="G863" s="8"/>
      <c r="H863" s="5" t="s">
        <v>1217</v>
      </c>
      <c r="I863" s="5" t="s">
        <v>1960</v>
      </c>
      <c r="J863" s="29" t="b">
        <v>1</v>
      </c>
      <c r="K863" s="29" t="b">
        <v>1</v>
      </c>
      <c r="L863" s="17" t="str">
        <f>Actions!BE19</f>
        <v>OK</v>
      </c>
      <c r="M863" s="11" t="s">
        <v>1301</v>
      </c>
    </row>
    <row r="864" spans="1:13" ht="36" customHeight="1">
      <c r="A864" s="45">
        <v>859</v>
      </c>
      <c r="B864" s="5" t="s">
        <v>1215</v>
      </c>
      <c r="C864" s="5" t="s">
        <v>565</v>
      </c>
      <c r="D864" s="5" t="s">
        <v>1302</v>
      </c>
      <c r="E864" s="8" t="s">
        <v>1290</v>
      </c>
      <c r="F864" s="17" t="b">
        <f>Actions!AK19</f>
        <v>0</v>
      </c>
      <c r="G864" s="8"/>
      <c r="H864" s="5" t="s">
        <v>1217</v>
      </c>
      <c r="I864" s="5" t="s">
        <v>1961</v>
      </c>
      <c r="J864" s="29" t="b">
        <v>1</v>
      </c>
      <c r="K864" s="29" t="b">
        <v>1</v>
      </c>
      <c r="L864" s="17" t="str">
        <f>Actions!BE19</f>
        <v>OK</v>
      </c>
      <c r="M864" s="11" t="s">
        <v>1304</v>
      </c>
    </row>
    <row r="865" spans="1:13" ht="36" customHeight="1">
      <c r="A865" s="45">
        <v>860</v>
      </c>
      <c r="B865" s="5" t="s">
        <v>1215</v>
      </c>
      <c r="C865" s="5" t="s">
        <v>565</v>
      </c>
      <c r="D865" s="5" t="s">
        <v>1305</v>
      </c>
      <c r="E865" s="8" t="s">
        <v>134</v>
      </c>
      <c r="F865" s="17">
        <f>Actions!AL19</f>
        <v>0</v>
      </c>
      <c r="G865" s="8"/>
      <c r="H865" s="5" t="s">
        <v>1217</v>
      </c>
      <c r="I865" s="5" t="s">
        <v>1962</v>
      </c>
      <c r="J865" s="29" t="b">
        <v>1</v>
      </c>
      <c r="K865" s="29" t="b">
        <v>1</v>
      </c>
      <c r="L865" s="17" t="str">
        <f>Actions!BE19</f>
        <v>OK</v>
      </c>
      <c r="M865" s="11" t="s">
        <v>1307</v>
      </c>
    </row>
    <row r="866" spans="1:13" ht="36" customHeight="1">
      <c r="A866" s="45">
        <v>861</v>
      </c>
      <c r="B866" s="5" t="s">
        <v>1215</v>
      </c>
      <c r="C866" s="5" t="s">
        <v>565</v>
      </c>
      <c r="D866" s="5" t="s">
        <v>1308</v>
      </c>
      <c r="E866" s="8" t="s">
        <v>134</v>
      </c>
      <c r="F866" s="17">
        <f>Actions!AM19</f>
        <v>0</v>
      </c>
      <c r="G866" s="8"/>
      <c r="H866" s="5" t="s">
        <v>1217</v>
      </c>
      <c r="I866" s="5" t="s">
        <v>1963</v>
      </c>
      <c r="J866" s="29" t="b">
        <v>1</v>
      </c>
      <c r="K866" s="29" t="b">
        <v>1</v>
      </c>
      <c r="L866" s="17" t="str">
        <f>Actions!BE19</f>
        <v>OK</v>
      </c>
      <c r="M866" s="11" t="s">
        <v>1310</v>
      </c>
    </row>
    <row r="867" spans="1:13" ht="36" customHeight="1">
      <c r="A867" s="45">
        <v>862</v>
      </c>
      <c r="B867" s="5" t="s">
        <v>1215</v>
      </c>
      <c r="C867" s="5" t="s">
        <v>565</v>
      </c>
      <c r="D867" s="5" t="s">
        <v>1311</v>
      </c>
      <c r="E867" s="8" t="s">
        <v>134</v>
      </c>
      <c r="F867" s="17">
        <f>Actions!AN19</f>
        <v>650</v>
      </c>
      <c r="G867" s="8"/>
      <c r="H867" s="5" t="s">
        <v>1217</v>
      </c>
      <c r="I867" s="5" t="s">
        <v>1964</v>
      </c>
      <c r="J867" s="29" t="b">
        <v>1</v>
      </c>
      <c r="K867" s="29" t="b">
        <v>1</v>
      </c>
      <c r="L867" s="17" t="str">
        <f>Actions!BE19</f>
        <v>OK</v>
      </c>
      <c r="M867" s="11" t="s">
        <v>1313</v>
      </c>
    </row>
    <row r="868" spans="1:13" ht="36" customHeight="1">
      <c r="A868" s="45">
        <v>863</v>
      </c>
      <c r="B868" s="5" t="s">
        <v>1215</v>
      </c>
      <c r="C868" s="5" t="s">
        <v>565</v>
      </c>
      <c r="D868" s="5" t="s">
        <v>1314</v>
      </c>
      <c r="E868" s="8" t="s">
        <v>118</v>
      </c>
      <c r="F868" s="17" t="str">
        <f>Actions!AO19</f>
        <v>Retreat</v>
      </c>
      <c r="G868" s="8"/>
      <c r="H868" s="5" t="s">
        <v>1217</v>
      </c>
      <c r="I868" s="5" t="s">
        <v>1965</v>
      </c>
      <c r="J868" s="29" t="b">
        <v>1</v>
      </c>
      <c r="K868" s="29" t="b">
        <v>1</v>
      </c>
      <c r="L868" s="17" t="str">
        <f>Actions!BE19</f>
        <v>OK</v>
      </c>
      <c r="M868" s="11" t="s">
        <v>1316</v>
      </c>
    </row>
    <row r="869" spans="1:13" ht="36" customHeight="1">
      <c r="A869" s="45">
        <v>864</v>
      </c>
      <c r="B869" s="5" t="s">
        <v>1215</v>
      </c>
      <c r="C869" s="5" t="s">
        <v>565</v>
      </c>
      <c r="D869" s="5" t="s">
        <v>1317</v>
      </c>
      <c r="E869" s="8" t="s">
        <v>134</v>
      </c>
      <c r="F869" s="17">
        <f>Actions!AP19</f>
        <v>700</v>
      </c>
      <c r="G869" s="8"/>
      <c r="H869" s="5" t="s">
        <v>1217</v>
      </c>
      <c r="I869" s="5" t="s">
        <v>1966</v>
      </c>
      <c r="J869" s="29" t="b">
        <v>1</v>
      </c>
      <c r="K869" s="29" t="b">
        <v>1</v>
      </c>
      <c r="L869" s="17" t="str">
        <f>Actions!BE19</f>
        <v>OK</v>
      </c>
      <c r="M869" s="11" t="s">
        <v>1319</v>
      </c>
    </row>
    <row r="870" spans="1:13" ht="36" customHeight="1">
      <c r="A870" s="45">
        <v>865</v>
      </c>
      <c r="B870" s="5" t="s">
        <v>1215</v>
      </c>
      <c r="C870" s="5" t="s">
        <v>565</v>
      </c>
      <c r="D870" s="5" t="s">
        <v>1320</v>
      </c>
      <c r="E870" s="8" t="s">
        <v>134</v>
      </c>
      <c r="F870" s="17">
        <f>Actions!AQ19</f>
        <v>0</v>
      </c>
      <c r="G870" s="8"/>
      <c r="H870" s="5" t="s">
        <v>1217</v>
      </c>
      <c r="I870" s="5" t="s">
        <v>1967</v>
      </c>
      <c r="J870" s="29" t="b">
        <v>1</v>
      </c>
      <c r="K870" s="29" t="b">
        <v>1</v>
      </c>
      <c r="L870" s="17" t="str">
        <f>Actions!BE19</f>
        <v>OK</v>
      </c>
      <c r="M870" s="11" t="s">
        <v>1322</v>
      </c>
    </row>
    <row r="871" spans="1:13" ht="36" customHeight="1">
      <c r="A871" s="45">
        <v>866</v>
      </c>
      <c r="B871" s="5" t="s">
        <v>1215</v>
      </c>
      <c r="C871" s="5" t="s">
        <v>565</v>
      </c>
      <c r="D871" s="5" t="s">
        <v>1323</v>
      </c>
      <c r="E871" s="8" t="s">
        <v>134</v>
      </c>
      <c r="F871" s="17">
        <f>Actions!AR19</f>
        <v>0</v>
      </c>
      <c r="G871" s="8"/>
      <c r="H871" s="5" t="s">
        <v>1217</v>
      </c>
      <c r="I871" s="5" t="s">
        <v>1968</v>
      </c>
      <c r="J871" s="29" t="b">
        <v>1</v>
      </c>
      <c r="K871" s="29" t="b">
        <v>1</v>
      </c>
      <c r="L871" s="17" t="str">
        <f>Actions!BE19</f>
        <v>OK</v>
      </c>
      <c r="M871" s="11" t="s">
        <v>1325</v>
      </c>
    </row>
    <row r="872" spans="1:13" ht="36" customHeight="1">
      <c r="A872" s="45">
        <v>867</v>
      </c>
      <c r="B872" s="5" t="s">
        <v>1215</v>
      </c>
      <c r="C872" s="5" t="s">
        <v>565</v>
      </c>
      <c r="D872" s="5" t="s">
        <v>1326</v>
      </c>
      <c r="E872" s="8" t="s">
        <v>134</v>
      </c>
      <c r="F872" s="17">
        <f>Actions!AS19</f>
        <v>0</v>
      </c>
      <c r="G872" s="8"/>
      <c r="H872" s="5" t="s">
        <v>1217</v>
      </c>
      <c r="I872" s="5" t="s">
        <v>1969</v>
      </c>
      <c r="J872" s="29" t="b">
        <v>1</v>
      </c>
      <c r="K872" s="29" t="b">
        <v>1</v>
      </c>
      <c r="L872" s="17" t="str">
        <f>Actions!BE19</f>
        <v>OK</v>
      </c>
      <c r="M872" s="11" t="s">
        <v>1328</v>
      </c>
    </row>
    <row r="873" spans="1:13" ht="36" customHeight="1">
      <c r="A873" s="45">
        <v>868</v>
      </c>
      <c r="B873" s="5" t="s">
        <v>1215</v>
      </c>
      <c r="C873" s="5" t="s">
        <v>565</v>
      </c>
      <c r="D873" s="5" t="s">
        <v>1329</v>
      </c>
      <c r="E873" s="8" t="s">
        <v>134</v>
      </c>
      <c r="F873" s="17">
        <f>Actions!AT19</f>
        <v>0</v>
      </c>
      <c r="G873" s="8"/>
      <c r="H873" s="5" t="s">
        <v>1217</v>
      </c>
      <c r="I873" s="5" t="s">
        <v>1970</v>
      </c>
      <c r="J873" s="29" t="b">
        <v>1</v>
      </c>
      <c r="K873" s="29" t="b">
        <v>1</v>
      </c>
      <c r="L873" s="17" t="str">
        <f>Actions!BE19</f>
        <v>OK</v>
      </c>
      <c r="M873" s="11" t="s">
        <v>1331</v>
      </c>
    </row>
    <row r="874" spans="1:13" ht="36" customHeight="1">
      <c r="A874" s="45">
        <v>869</v>
      </c>
      <c r="B874" s="5" t="s">
        <v>1215</v>
      </c>
      <c r="C874" s="5" t="s">
        <v>565</v>
      </c>
      <c r="D874" s="5" t="s">
        <v>1332</v>
      </c>
      <c r="E874" s="8" t="s">
        <v>134</v>
      </c>
      <c r="F874" s="17">
        <f>Actions!AU19</f>
        <v>0</v>
      </c>
      <c r="G874" s="8"/>
      <c r="H874" s="5" t="s">
        <v>1217</v>
      </c>
      <c r="I874" s="5" t="s">
        <v>1971</v>
      </c>
      <c r="J874" s="29" t="b">
        <v>1</v>
      </c>
      <c r="K874" s="29" t="b">
        <v>1</v>
      </c>
      <c r="L874" s="17" t="str">
        <f>Actions!BE19</f>
        <v>OK</v>
      </c>
      <c r="M874" s="11" t="s">
        <v>1334</v>
      </c>
    </row>
    <row r="875" spans="1:13" ht="36" customHeight="1">
      <c r="A875" s="45">
        <v>870</v>
      </c>
      <c r="B875" s="5" t="s">
        <v>1215</v>
      </c>
      <c r="C875" s="5" t="s">
        <v>565</v>
      </c>
      <c r="D875" s="5" t="s">
        <v>1335</v>
      </c>
      <c r="E875" s="8" t="s">
        <v>134</v>
      </c>
      <c r="F875" s="17">
        <f>Actions!AV19</f>
        <v>0</v>
      </c>
      <c r="G875" s="8"/>
      <c r="H875" s="5" t="s">
        <v>1217</v>
      </c>
      <c r="I875" s="5" t="s">
        <v>1972</v>
      </c>
      <c r="J875" s="29" t="b">
        <v>1</v>
      </c>
      <c r="K875" s="29" t="b">
        <v>1</v>
      </c>
      <c r="L875" s="17" t="str">
        <f>Actions!BE19</f>
        <v>OK</v>
      </c>
      <c r="M875" s="11" t="s">
        <v>1337</v>
      </c>
    </row>
    <row r="876" spans="1:13" ht="36" customHeight="1">
      <c r="A876" s="45">
        <v>871</v>
      </c>
      <c r="B876" s="5" t="s">
        <v>1215</v>
      </c>
      <c r="C876" s="5" t="s">
        <v>565</v>
      </c>
      <c r="D876" s="5" t="s">
        <v>1338</v>
      </c>
      <c r="E876" s="8" t="s">
        <v>134</v>
      </c>
      <c r="F876" s="17">
        <f>Actions!AW19</f>
        <v>0</v>
      </c>
      <c r="G876" s="8"/>
      <c r="H876" s="5" t="s">
        <v>1217</v>
      </c>
      <c r="I876" s="5" t="s">
        <v>1973</v>
      </c>
      <c r="J876" s="29" t="b">
        <v>1</v>
      </c>
      <c r="K876" s="29" t="b">
        <v>1</v>
      </c>
      <c r="L876" s="17" t="str">
        <f>Actions!BE19</f>
        <v>OK</v>
      </c>
      <c r="M876" s="11" t="s">
        <v>1340</v>
      </c>
    </row>
    <row r="877" spans="1:13" ht="36" customHeight="1">
      <c r="A877" s="45">
        <v>872</v>
      </c>
      <c r="B877" s="5" t="s">
        <v>1215</v>
      </c>
      <c r="C877" s="5" t="s">
        <v>565</v>
      </c>
      <c r="D877" s="5" t="s">
        <v>1341</v>
      </c>
      <c r="E877" s="8" t="s">
        <v>134</v>
      </c>
      <c r="F877" s="17">
        <f>Actions!AX19</f>
        <v>0</v>
      </c>
      <c r="G877" s="8"/>
      <c r="H877" s="5" t="s">
        <v>1217</v>
      </c>
      <c r="I877" s="5" t="s">
        <v>1974</v>
      </c>
      <c r="J877" s="29" t="b">
        <v>1</v>
      </c>
      <c r="K877" s="29" t="b">
        <v>1</v>
      </c>
      <c r="L877" s="17" t="str">
        <f>Actions!BE19</f>
        <v>OK</v>
      </c>
      <c r="M877" s="11" t="s">
        <v>1343</v>
      </c>
    </row>
    <row r="878" spans="1:13" ht="36" customHeight="1">
      <c r="A878" s="45">
        <v>873</v>
      </c>
      <c r="B878" s="5" t="s">
        <v>1215</v>
      </c>
      <c r="C878" s="5" t="s">
        <v>565</v>
      </c>
      <c r="D878" s="5" t="s">
        <v>1344</v>
      </c>
      <c r="E878" s="8" t="s">
        <v>134</v>
      </c>
      <c r="F878" s="17">
        <f>Actions!AY19</f>
        <v>1</v>
      </c>
      <c r="G878" s="8"/>
      <c r="H878" s="5" t="s">
        <v>1217</v>
      </c>
      <c r="I878" s="5" t="s">
        <v>1975</v>
      </c>
      <c r="J878" s="29" t="b">
        <v>1</v>
      </c>
      <c r="K878" s="29" t="b">
        <v>1</v>
      </c>
      <c r="L878" s="17" t="str">
        <f>Actions!BE19</f>
        <v>OK</v>
      </c>
      <c r="M878" s="11" t="s">
        <v>1346</v>
      </c>
    </row>
    <row r="879" spans="1:13" ht="36" customHeight="1">
      <c r="A879" s="45">
        <v>874</v>
      </c>
      <c r="B879" s="5" t="s">
        <v>1215</v>
      </c>
      <c r="C879" s="5" t="s">
        <v>565</v>
      </c>
      <c r="D879" s="5" t="s">
        <v>1347</v>
      </c>
      <c r="E879" s="8" t="s">
        <v>134</v>
      </c>
      <c r="F879" s="17">
        <f>Actions!AZ19</f>
        <v>1200</v>
      </c>
      <c r="G879" s="8"/>
      <c r="H879" s="5" t="s">
        <v>1217</v>
      </c>
      <c r="I879" s="5" t="s">
        <v>1976</v>
      </c>
      <c r="J879" s="29" t="b">
        <v>1</v>
      </c>
      <c r="K879" s="29" t="b">
        <v>1</v>
      </c>
      <c r="L879" s="17" t="str">
        <f>Actions!BE19</f>
        <v>OK</v>
      </c>
      <c r="M879" s="11" t="s">
        <v>1349</v>
      </c>
    </row>
    <row r="880" spans="1:13" ht="36" customHeight="1">
      <c r="A880" s="45">
        <v>875</v>
      </c>
      <c r="B880" s="5" t="s">
        <v>1215</v>
      </c>
      <c r="C880" s="5" t="s">
        <v>565</v>
      </c>
      <c r="D880" s="5" t="s">
        <v>1350</v>
      </c>
      <c r="E880" s="8" t="s">
        <v>134</v>
      </c>
      <c r="F880" s="17">
        <f>Actions!BA19</f>
        <v>0</v>
      </c>
      <c r="G880" s="8"/>
      <c r="H880" s="5" t="s">
        <v>1217</v>
      </c>
      <c r="I880" s="5" t="s">
        <v>1977</v>
      </c>
      <c r="J880" s="29" t="b">
        <v>1</v>
      </c>
      <c r="K880" s="29" t="b">
        <v>1</v>
      </c>
      <c r="L880" s="17" t="str">
        <f>Actions!BE19</f>
        <v>OK</v>
      </c>
      <c r="M880" s="11" t="s">
        <v>1352</v>
      </c>
    </row>
    <row r="881" spans="1:13" ht="36" customHeight="1">
      <c r="A881" s="45">
        <v>876</v>
      </c>
      <c r="B881" s="5" t="s">
        <v>1215</v>
      </c>
      <c r="C881" s="5" t="s">
        <v>570</v>
      </c>
      <c r="D881" s="5" t="s">
        <v>1216</v>
      </c>
      <c r="E881" s="8" t="s">
        <v>118</v>
      </c>
      <c r="F881" s="17" t="str">
        <f>Actions!A20</f>
        <v>kangaroo_flying_kick</v>
      </c>
      <c r="G881" s="8"/>
      <c r="H881" s="5" t="s">
        <v>1217</v>
      </c>
      <c r="I881" s="5" t="s">
        <v>1978</v>
      </c>
      <c r="J881" s="29" t="b">
        <v>1</v>
      </c>
      <c r="K881" s="29" t="b">
        <v>1</v>
      </c>
      <c r="L881" s="17" t="str">
        <f>Actions!BE20</f>
        <v>OK</v>
      </c>
      <c r="M881" s="11" t="s">
        <v>1218</v>
      </c>
    </row>
    <row r="882" spans="1:13" ht="36" customHeight="1">
      <c r="A882" s="45">
        <v>877</v>
      </c>
      <c r="B882" s="5" t="s">
        <v>1215</v>
      </c>
      <c r="C882" s="5" t="s">
        <v>570</v>
      </c>
      <c r="D882" s="5" t="s">
        <v>1113</v>
      </c>
      <c r="E882" s="8" t="s">
        <v>118</v>
      </c>
      <c r="F882" s="17" t="str">
        <f>Actions!B20</f>
        <v>kangaroo</v>
      </c>
      <c r="G882" s="8"/>
      <c r="H882" s="5" t="s">
        <v>1217</v>
      </c>
      <c r="I882" s="5" t="s">
        <v>1979</v>
      </c>
      <c r="J882" s="29" t="b">
        <v>1</v>
      </c>
      <c r="K882" s="29" t="b">
        <v>1</v>
      </c>
      <c r="L882" s="17" t="str">
        <f>Actions!BE20</f>
        <v>OK</v>
      </c>
      <c r="M882" s="11" t="s">
        <v>1220</v>
      </c>
    </row>
    <row r="883" spans="1:13" ht="36" customHeight="1">
      <c r="A883" s="45">
        <v>878</v>
      </c>
      <c r="B883" s="5" t="s">
        <v>1215</v>
      </c>
      <c r="C883" s="5" t="s">
        <v>570</v>
      </c>
      <c r="D883" s="5" t="s">
        <v>1221</v>
      </c>
      <c r="E883" s="8" t="s">
        <v>118</v>
      </c>
      <c r="F883" s="17" t="str">
        <f>Actions!D20</f>
        <v>Special</v>
      </c>
      <c r="G883" s="8"/>
      <c r="H883" s="5" t="s">
        <v>1217</v>
      </c>
      <c r="I883" s="5" t="s">
        <v>1042</v>
      </c>
      <c r="J883" s="29" t="b">
        <v>1</v>
      </c>
      <c r="K883" s="29" t="b">
        <v>1</v>
      </c>
      <c r="L883" s="17" t="str">
        <f>Actions!BE20</f>
        <v>OK</v>
      </c>
      <c r="M883" s="11" t="s">
        <v>1222</v>
      </c>
    </row>
    <row r="884" spans="1:13" ht="36" customHeight="1">
      <c r="A884" s="45">
        <v>879</v>
      </c>
      <c r="B884" s="5" t="s">
        <v>1215</v>
      </c>
      <c r="C884" s="5" t="s">
        <v>570</v>
      </c>
      <c r="D884" s="5" t="s">
        <v>1223</v>
      </c>
      <c r="E884" s="8" t="s">
        <v>118</v>
      </c>
      <c r="F884" s="17" t="str">
        <f>Actions!E20</f>
        <v>SignatureApproach</v>
      </c>
      <c r="G884" s="8"/>
      <c r="H884" s="5" t="s">
        <v>1217</v>
      </c>
      <c r="I884" s="5" t="s">
        <v>1980</v>
      </c>
      <c r="J884" s="29" t="b">
        <v>1</v>
      </c>
      <c r="K884" s="29" t="b">
        <v>1</v>
      </c>
      <c r="L884" s="17" t="str">
        <f>Actions!BE20</f>
        <v>OK</v>
      </c>
      <c r="M884" s="11" t="s">
        <v>1224</v>
      </c>
    </row>
    <row r="885" spans="1:13" ht="36" customHeight="1">
      <c r="A885" s="45">
        <v>880</v>
      </c>
      <c r="B885" s="5" t="s">
        <v>1215</v>
      </c>
      <c r="C885" s="5" t="s">
        <v>570</v>
      </c>
      <c r="D885" s="5" t="s">
        <v>1225</v>
      </c>
      <c r="E885" s="8" t="s">
        <v>118</v>
      </c>
      <c r="F885" s="17" t="str">
        <f>Actions!F20</f>
        <v>special|signature|approach|strike|knockback|wall_impact</v>
      </c>
      <c r="G885" s="8"/>
      <c r="H885" s="5" t="s">
        <v>1217</v>
      </c>
      <c r="I885" s="5" t="s">
        <v>1981</v>
      </c>
      <c r="J885" s="29" t="b">
        <v>1</v>
      </c>
      <c r="K885" s="29" t="b">
        <v>1</v>
      </c>
      <c r="L885" s="17" t="str">
        <f>Actions!BE20</f>
        <v>OK</v>
      </c>
      <c r="M885" s="11" t="s">
        <v>1226</v>
      </c>
    </row>
    <row r="886" spans="1:13" ht="36" customHeight="1">
      <c r="A886" s="45">
        <v>881</v>
      </c>
      <c r="B886" s="5" t="s">
        <v>1215</v>
      </c>
      <c r="C886" s="5" t="s">
        <v>570</v>
      </c>
      <c r="D886" s="5" t="s">
        <v>1227</v>
      </c>
      <c r="E886" s="8" t="s">
        <v>134</v>
      </c>
      <c r="F886" s="17">
        <f>Actions!G20</f>
        <v>520</v>
      </c>
      <c r="G886" s="8"/>
      <c r="H886" s="5" t="s">
        <v>1217</v>
      </c>
      <c r="I886" s="5" t="s">
        <v>1982</v>
      </c>
      <c r="J886" s="29" t="b">
        <v>1</v>
      </c>
      <c r="K886" s="29" t="b">
        <v>1</v>
      </c>
      <c r="L886" s="17" t="str">
        <f>Actions!BE20</f>
        <v>OK</v>
      </c>
      <c r="M886" s="11" t="s">
        <v>1228</v>
      </c>
    </row>
    <row r="887" spans="1:13" ht="36" customHeight="1">
      <c r="A887" s="45">
        <v>882</v>
      </c>
      <c r="B887" s="5" t="s">
        <v>1215</v>
      </c>
      <c r="C887" s="5" t="s">
        <v>570</v>
      </c>
      <c r="D887" s="5" t="s">
        <v>1229</v>
      </c>
      <c r="E887" s="8" t="s">
        <v>134</v>
      </c>
      <c r="F887" s="17">
        <f>Actions!H20</f>
        <v>1500</v>
      </c>
      <c r="G887" s="8"/>
      <c r="H887" s="5" t="s">
        <v>1217</v>
      </c>
      <c r="I887" s="5" t="s">
        <v>1983</v>
      </c>
      <c r="J887" s="29" t="b">
        <v>1</v>
      </c>
      <c r="K887" s="29" t="b">
        <v>1</v>
      </c>
      <c r="L887" s="17" t="str">
        <f>Actions!BE20</f>
        <v>OK</v>
      </c>
      <c r="M887" s="11" t="s">
        <v>1230</v>
      </c>
    </row>
    <row r="888" spans="1:13" ht="36" customHeight="1">
      <c r="A888" s="45">
        <v>883</v>
      </c>
      <c r="B888" s="5" t="s">
        <v>1215</v>
      </c>
      <c r="C888" s="5" t="s">
        <v>570</v>
      </c>
      <c r="D888" s="5" t="s">
        <v>1231</v>
      </c>
      <c r="E888" s="8" t="s">
        <v>134</v>
      </c>
      <c r="F888" s="17">
        <f>Actions!I20</f>
        <v>3300</v>
      </c>
      <c r="G888" s="8"/>
      <c r="H888" s="5" t="s">
        <v>1217</v>
      </c>
      <c r="I888" s="5" t="s">
        <v>1984</v>
      </c>
      <c r="J888" s="29" t="b">
        <v>1</v>
      </c>
      <c r="K888" s="29" t="b">
        <v>1</v>
      </c>
      <c r="L888" s="17" t="str">
        <f>Actions!BE20</f>
        <v>OK</v>
      </c>
      <c r="M888" s="11" t="s">
        <v>1232</v>
      </c>
    </row>
    <row r="889" spans="1:13" ht="36" customHeight="1">
      <c r="A889" s="45">
        <v>884</v>
      </c>
      <c r="B889" s="5" t="s">
        <v>1215</v>
      </c>
      <c r="C889" s="5" t="s">
        <v>570</v>
      </c>
      <c r="D889" s="5" t="s">
        <v>1233</v>
      </c>
      <c r="E889" s="8" t="s">
        <v>134</v>
      </c>
      <c r="F889" s="17">
        <f>Actions!J20</f>
        <v>200</v>
      </c>
      <c r="G889" s="8"/>
      <c r="H889" s="5" t="s">
        <v>1217</v>
      </c>
      <c r="I889" s="5" t="s">
        <v>1985</v>
      </c>
      <c r="J889" s="29" t="b">
        <v>1</v>
      </c>
      <c r="K889" s="29" t="b">
        <v>1</v>
      </c>
      <c r="L889" s="17" t="str">
        <f>Actions!BE20</f>
        <v>OK</v>
      </c>
      <c r="M889" s="11" t="s">
        <v>1234</v>
      </c>
    </row>
    <row r="890" spans="1:13" ht="36" customHeight="1">
      <c r="A890" s="45">
        <v>885</v>
      </c>
      <c r="B890" s="5" t="s">
        <v>1215</v>
      </c>
      <c r="C890" s="5" t="s">
        <v>570</v>
      </c>
      <c r="D890" s="5" t="s">
        <v>1235</v>
      </c>
      <c r="E890" s="8" t="s">
        <v>134</v>
      </c>
      <c r="F890" s="17">
        <f>Actions!K20</f>
        <v>1150</v>
      </c>
      <c r="G890" s="8"/>
      <c r="H890" s="5" t="s">
        <v>1217</v>
      </c>
      <c r="I890" s="5" t="s">
        <v>1986</v>
      </c>
      <c r="J890" s="29" t="b">
        <v>1</v>
      </c>
      <c r="K890" s="29" t="b">
        <v>1</v>
      </c>
      <c r="L890" s="17" t="str">
        <f>Actions!BE20</f>
        <v>OK</v>
      </c>
      <c r="M890" s="11" t="s">
        <v>1236</v>
      </c>
    </row>
    <row r="891" spans="1:13" ht="36" customHeight="1">
      <c r="A891" s="45">
        <v>886</v>
      </c>
      <c r="B891" s="5" t="s">
        <v>1215</v>
      </c>
      <c r="C891" s="5" t="s">
        <v>570</v>
      </c>
      <c r="D891" s="5" t="s">
        <v>1237</v>
      </c>
      <c r="E891" s="8" t="s">
        <v>134</v>
      </c>
      <c r="F891" s="17">
        <f>Actions!L20</f>
        <v>260</v>
      </c>
      <c r="G891" s="8"/>
      <c r="H891" s="5" t="s">
        <v>1217</v>
      </c>
      <c r="I891" s="5" t="s">
        <v>1987</v>
      </c>
      <c r="J891" s="29" t="b">
        <v>1</v>
      </c>
      <c r="K891" s="29" t="b">
        <v>1</v>
      </c>
      <c r="L891" s="17" t="str">
        <f>Actions!BE20</f>
        <v>OK</v>
      </c>
      <c r="M891" s="11" t="s">
        <v>1238</v>
      </c>
    </row>
    <row r="892" spans="1:13" ht="36" customHeight="1">
      <c r="A892" s="45">
        <v>887</v>
      </c>
      <c r="B892" s="5" t="s">
        <v>1215</v>
      </c>
      <c r="C892" s="5" t="s">
        <v>570</v>
      </c>
      <c r="D892" s="5" t="s">
        <v>1239</v>
      </c>
      <c r="E892" s="8" t="s">
        <v>134</v>
      </c>
      <c r="F892" s="17">
        <f>Actions!M20</f>
        <v>350</v>
      </c>
      <c r="G892" s="8"/>
      <c r="H892" s="5" t="s">
        <v>1217</v>
      </c>
      <c r="I892" s="5" t="s">
        <v>1988</v>
      </c>
      <c r="J892" s="29" t="b">
        <v>1</v>
      </c>
      <c r="K892" s="29" t="b">
        <v>1</v>
      </c>
      <c r="L892" s="17" t="str">
        <f>Actions!BE20</f>
        <v>OK</v>
      </c>
      <c r="M892" s="11" t="s">
        <v>1240</v>
      </c>
    </row>
    <row r="893" spans="1:13" ht="36" customHeight="1">
      <c r="A893" s="45">
        <v>888</v>
      </c>
      <c r="B893" s="5" t="s">
        <v>1215</v>
      </c>
      <c r="C893" s="5" t="s">
        <v>570</v>
      </c>
      <c r="D893" s="5" t="s">
        <v>1241</v>
      </c>
      <c r="E893" s="8" t="s">
        <v>134</v>
      </c>
      <c r="F893" s="17">
        <f>Actions!N20</f>
        <v>65</v>
      </c>
      <c r="G893" s="8"/>
      <c r="H893" s="5" t="s">
        <v>1217</v>
      </c>
      <c r="I893" s="5" t="s">
        <v>1989</v>
      </c>
      <c r="J893" s="29" t="b">
        <v>1</v>
      </c>
      <c r="K893" s="29" t="b">
        <v>1</v>
      </c>
      <c r="L893" s="17" t="str">
        <f>Actions!BE20</f>
        <v>OK</v>
      </c>
      <c r="M893" s="11" t="s">
        <v>1242</v>
      </c>
    </row>
    <row r="894" spans="1:13" ht="36" customHeight="1">
      <c r="A894" s="45">
        <v>889</v>
      </c>
      <c r="B894" s="5" t="s">
        <v>1215</v>
      </c>
      <c r="C894" s="5" t="s">
        <v>570</v>
      </c>
      <c r="D894" s="5" t="s">
        <v>1243</v>
      </c>
      <c r="E894" s="8" t="s">
        <v>134</v>
      </c>
      <c r="F894" s="17">
        <f>Actions!O20</f>
        <v>850</v>
      </c>
      <c r="G894" s="8"/>
      <c r="H894" s="5" t="s">
        <v>1217</v>
      </c>
      <c r="I894" s="5" t="s">
        <v>1990</v>
      </c>
      <c r="J894" s="29" t="b">
        <v>1</v>
      </c>
      <c r="K894" s="29" t="b">
        <v>1</v>
      </c>
      <c r="L894" s="17" t="str">
        <f>Actions!BE20</f>
        <v>OK</v>
      </c>
      <c r="M894" s="11" t="s">
        <v>1244</v>
      </c>
    </row>
    <row r="895" spans="1:13" ht="36" customHeight="1">
      <c r="A895" s="45">
        <v>890</v>
      </c>
      <c r="B895" s="5" t="s">
        <v>1215</v>
      </c>
      <c r="C895" s="5" t="s">
        <v>570</v>
      </c>
      <c r="D895" s="5" t="s">
        <v>1245</v>
      </c>
      <c r="E895" s="8" t="s">
        <v>134</v>
      </c>
      <c r="F895" s="17">
        <f>Actions!P20</f>
        <v>24</v>
      </c>
      <c r="G895" s="8"/>
      <c r="H895" s="5" t="s">
        <v>1217</v>
      </c>
      <c r="I895" s="5" t="s">
        <v>1991</v>
      </c>
      <c r="J895" s="29" t="b">
        <v>1</v>
      </c>
      <c r="K895" s="29" t="b">
        <v>1</v>
      </c>
      <c r="L895" s="17" t="str">
        <f>Actions!BE20</f>
        <v>OK</v>
      </c>
      <c r="M895" s="11" t="s">
        <v>1246</v>
      </c>
    </row>
    <row r="896" spans="1:13" ht="36" customHeight="1">
      <c r="A896" s="45">
        <v>891</v>
      </c>
      <c r="B896" s="5" t="s">
        <v>1215</v>
      </c>
      <c r="C896" s="5" t="s">
        <v>570</v>
      </c>
      <c r="D896" s="5" t="s">
        <v>1247</v>
      </c>
      <c r="E896" s="8" t="s">
        <v>134</v>
      </c>
      <c r="F896" s="17">
        <f>Actions!Q20</f>
        <v>7</v>
      </c>
      <c r="G896" s="8"/>
      <c r="H896" s="5" t="s">
        <v>1217</v>
      </c>
      <c r="I896" s="5" t="s">
        <v>1992</v>
      </c>
      <c r="J896" s="29" t="b">
        <v>1</v>
      </c>
      <c r="K896" s="29" t="b">
        <v>1</v>
      </c>
      <c r="L896" s="17" t="str">
        <f>Actions!BE20</f>
        <v>OK</v>
      </c>
      <c r="M896" s="11" t="s">
        <v>1248</v>
      </c>
    </row>
    <row r="897" spans="1:13" ht="36" customHeight="1">
      <c r="A897" s="45">
        <v>892</v>
      </c>
      <c r="B897" s="5" t="s">
        <v>1215</v>
      </c>
      <c r="C897" s="5" t="s">
        <v>570</v>
      </c>
      <c r="D897" s="5" t="s">
        <v>1249</v>
      </c>
      <c r="E897" s="8" t="s">
        <v>134</v>
      </c>
      <c r="F897" s="17">
        <f>Actions!R20</f>
        <v>7</v>
      </c>
      <c r="G897" s="8"/>
      <c r="H897" s="5" t="s">
        <v>1217</v>
      </c>
      <c r="I897" s="5" t="s">
        <v>1993</v>
      </c>
      <c r="J897" s="29" t="b">
        <v>1</v>
      </c>
      <c r="K897" s="29" t="b">
        <v>1</v>
      </c>
      <c r="L897" s="17" t="str">
        <f>Actions!BE20</f>
        <v>OK</v>
      </c>
      <c r="M897" s="11" t="s">
        <v>1250</v>
      </c>
    </row>
    <row r="898" spans="1:13" ht="36" customHeight="1">
      <c r="A898" s="45">
        <v>893</v>
      </c>
      <c r="B898" s="5" t="s">
        <v>1215</v>
      </c>
      <c r="C898" s="5" t="s">
        <v>570</v>
      </c>
      <c r="D898" s="5" t="s">
        <v>1251</v>
      </c>
      <c r="E898" s="8" t="s">
        <v>134</v>
      </c>
      <c r="F898" s="17">
        <f>Actions!S20</f>
        <v>4</v>
      </c>
      <c r="G898" s="8"/>
      <c r="H898" s="5" t="s">
        <v>1217</v>
      </c>
      <c r="I898" s="5" t="s">
        <v>1994</v>
      </c>
      <c r="J898" s="29" t="b">
        <v>1</v>
      </c>
      <c r="K898" s="29" t="b">
        <v>1</v>
      </c>
      <c r="L898" s="17" t="str">
        <f>Actions!BE20</f>
        <v>OK</v>
      </c>
      <c r="M898" s="11" t="s">
        <v>1252</v>
      </c>
    </row>
    <row r="899" spans="1:13" ht="36" customHeight="1">
      <c r="A899" s="45">
        <v>894</v>
      </c>
      <c r="B899" s="5" t="s">
        <v>1215</v>
      </c>
      <c r="C899" s="5" t="s">
        <v>570</v>
      </c>
      <c r="D899" s="5" t="s">
        <v>1253</v>
      </c>
      <c r="E899" s="8" t="s">
        <v>134</v>
      </c>
      <c r="F899" s="17">
        <f>Actions!T20</f>
        <v>11</v>
      </c>
      <c r="G899" s="8"/>
      <c r="H899" s="5" t="s">
        <v>1217</v>
      </c>
      <c r="I899" s="5" t="s">
        <v>1995</v>
      </c>
      <c r="J899" s="29" t="b">
        <v>1</v>
      </c>
      <c r="K899" s="29" t="b">
        <v>1</v>
      </c>
      <c r="L899" s="17" t="str">
        <f>Actions!BE20</f>
        <v>OK</v>
      </c>
      <c r="M899" s="11" t="s">
        <v>1254</v>
      </c>
    </row>
    <row r="900" spans="1:13" ht="36" customHeight="1">
      <c r="A900" s="45">
        <v>895</v>
      </c>
      <c r="B900" s="5" t="s">
        <v>1215</v>
      </c>
      <c r="C900" s="5" t="s">
        <v>570</v>
      </c>
      <c r="D900" s="5" t="s">
        <v>1255</v>
      </c>
      <c r="E900" s="8" t="s">
        <v>134</v>
      </c>
      <c r="F900" s="17">
        <f>Actions!U20</f>
        <v>1</v>
      </c>
      <c r="G900" s="8"/>
      <c r="H900" s="5" t="s">
        <v>1217</v>
      </c>
      <c r="I900" s="5" t="s">
        <v>1996</v>
      </c>
      <c r="J900" s="29" t="b">
        <v>1</v>
      </c>
      <c r="K900" s="29" t="b">
        <v>1</v>
      </c>
      <c r="L900" s="17" t="str">
        <f>Actions!BE20</f>
        <v>OK</v>
      </c>
      <c r="M900" s="11" t="s">
        <v>1256</v>
      </c>
    </row>
    <row r="901" spans="1:13" ht="36" customHeight="1">
      <c r="A901" s="45">
        <v>896</v>
      </c>
      <c r="B901" s="5" t="s">
        <v>1215</v>
      </c>
      <c r="C901" s="5" t="s">
        <v>570</v>
      </c>
      <c r="D901" s="5" t="s">
        <v>1257</v>
      </c>
      <c r="E901" s="8" t="s">
        <v>118</v>
      </c>
      <c r="F901" s="17" t="str">
        <f>Actions!V20</f>
        <v>0</v>
      </c>
      <c r="G901" s="8"/>
      <c r="H901" s="5" t="s">
        <v>1217</v>
      </c>
      <c r="I901" s="5" t="s">
        <v>1997</v>
      </c>
      <c r="J901" s="29" t="b">
        <v>1</v>
      </c>
      <c r="K901" s="29" t="b">
        <v>1</v>
      </c>
      <c r="L901" s="17" t="str">
        <f>Actions!BE20</f>
        <v>OK</v>
      </c>
      <c r="M901" s="11" t="s">
        <v>1258</v>
      </c>
    </row>
    <row r="902" spans="1:13" ht="36" customHeight="1">
      <c r="A902" s="45">
        <v>897</v>
      </c>
      <c r="B902" s="5" t="s">
        <v>1215</v>
      </c>
      <c r="C902" s="5" t="s">
        <v>570</v>
      </c>
      <c r="D902" s="5" t="s">
        <v>1259</v>
      </c>
      <c r="E902" s="8" t="s">
        <v>134</v>
      </c>
      <c r="F902" s="17">
        <f>Actions!W20</f>
        <v>1</v>
      </c>
      <c r="G902" s="8"/>
      <c r="H902" s="5" t="s">
        <v>1217</v>
      </c>
      <c r="I902" s="5" t="s">
        <v>1998</v>
      </c>
      <c r="J902" s="29" t="b">
        <v>1</v>
      </c>
      <c r="K902" s="29" t="b">
        <v>1</v>
      </c>
      <c r="L902" s="17" t="str">
        <f>Actions!BE20</f>
        <v>OK</v>
      </c>
      <c r="M902" s="11" t="s">
        <v>1261</v>
      </c>
    </row>
    <row r="903" spans="1:13" ht="36" customHeight="1">
      <c r="A903" s="45">
        <v>898</v>
      </c>
      <c r="B903" s="5" t="s">
        <v>1215</v>
      </c>
      <c r="C903" s="5" t="s">
        <v>570</v>
      </c>
      <c r="D903" s="5" t="s">
        <v>1262</v>
      </c>
      <c r="E903" s="8" t="s">
        <v>134</v>
      </c>
      <c r="F903" s="17">
        <f>Actions!X20</f>
        <v>14</v>
      </c>
      <c r="G903" s="8"/>
      <c r="H903" s="5" t="s">
        <v>1217</v>
      </c>
      <c r="I903" s="5" t="s">
        <v>1999</v>
      </c>
      <c r="J903" s="29" t="b">
        <v>1</v>
      </c>
      <c r="K903" s="29" t="b">
        <v>1</v>
      </c>
      <c r="L903" s="17" t="str">
        <f>Actions!BE20</f>
        <v>OK</v>
      </c>
      <c r="M903" s="11" t="s">
        <v>1264</v>
      </c>
    </row>
    <row r="904" spans="1:13" ht="36" customHeight="1">
      <c r="A904" s="45">
        <v>899</v>
      </c>
      <c r="B904" s="5" t="s">
        <v>1215</v>
      </c>
      <c r="C904" s="5" t="s">
        <v>570</v>
      </c>
      <c r="D904" s="5" t="s">
        <v>1265</v>
      </c>
      <c r="E904" s="8" t="s">
        <v>134</v>
      </c>
      <c r="F904" s="17">
        <f>Actions!Y20</f>
        <v>9</v>
      </c>
      <c r="G904" s="8"/>
      <c r="H904" s="5" t="s">
        <v>1217</v>
      </c>
      <c r="I904" s="5" t="s">
        <v>2000</v>
      </c>
      <c r="J904" s="29" t="b">
        <v>1</v>
      </c>
      <c r="K904" s="29" t="b">
        <v>1</v>
      </c>
      <c r="L904" s="17" t="str">
        <f>Actions!BE20</f>
        <v>OK</v>
      </c>
      <c r="M904" s="11" t="s">
        <v>1267</v>
      </c>
    </row>
    <row r="905" spans="1:13" ht="36" customHeight="1">
      <c r="A905" s="45">
        <v>900</v>
      </c>
      <c r="B905" s="5" t="s">
        <v>1215</v>
      </c>
      <c r="C905" s="5" t="s">
        <v>570</v>
      </c>
      <c r="D905" s="5" t="s">
        <v>1268</v>
      </c>
      <c r="E905" s="8" t="s">
        <v>134</v>
      </c>
      <c r="F905" s="17">
        <f>Actions!Z20</f>
        <v>21</v>
      </c>
      <c r="G905" s="8"/>
      <c r="H905" s="5" t="s">
        <v>1217</v>
      </c>
      <c r="I905" s="5" t="s">
        <v>2001</v>
      </c>
      <c r="J905" s="29" t="b">
        <v>1</v>
      </c>
      <c r="K905" s="29" t="b">
        <v>1</v>
      </c>
      <c r="L905" s="17" t="str">
        <f>Actions!BE20</f>
        <v>OK</v>
      </c>
      <c r="M905" s="11" t="s">
        <v>1270</v>
      </c>
    </row>
    <row r="906" spans="1:13" ht="36" customHeight="1">
      <c r="A906" s="45">
        <v>901</v>
      </c>
      <c r="B906" s="5" t="s">
        <v>1215</v>
      </c>
      <c r="C906" s="5" t="s">
        <v>570</v>
      </c>
      <c r="D906" s="5" t="s">
        <v>1271</v>
      </c>
      <c r="E906" s="8" t="s">
        <v>134</v>
      </c>
      <c r="F906" s="17">
        <f>Actions!AA20</f>
        <v>60</v>
      </c>
      <c r="G906" s="8"/>
      <c r="H906" s="5" t="s">
        <v>1217</v>
      </c>
      <c r="I906" s="5" t="s">
        <v>2002</v>
      </c>
      <c r="J906" s="29" t="b">
        <v>1</v>
      </c>
      <c r="K906" s="29" t="b">
        <v>1</v>
      </c>
      <c r="L906" s="17" t="str">
        <f>Actions!BE20</f>
        <v>OK</v>
      </c>
      <c r="M906" s="11" t="s">
        <v>1273</v>
      </c>
    </row>
    <row r="907" spans="1:13" ht="36" customHeight="1">
      <c r="A907" s="45">
        <v>902</v>
      </c>
      <c r="B907" s="5" t="s">
        <v>1215</v>
      </c>
      <c r="C907" s="5" t="s">
        <v>570</v>
      </c>
      <c r="D907" s="5" t="s">
        <v>1274</v>
      </c>
      <c r="E907" s="8" t="s">
        <v>134</v>
      </c>
      <c r="F907" s="17">
        <f>Actions!AB20</f>
        <v>62</v>
      </c>
      <c r="G907" s="8"/>
      <c r="H907" s="5" t="s">
        <v>1217</v>
      </c>
      <c r="I907" s="5" t="s">
        <v>2003</v>
      </c>
      <c r="J907" s="29" t="b">
        <v>1</v>
      </c>
      <c r="K907" s="29" t="b">
        <v>1</v>
      </c>
      <c r="L907" s="17" t="str">
        <f>Actions!BE20</f>
        <v>OK</v>
      </c>
      <c r="M907" s="11" t="s">
        <v>1276</v>
      </c>
    </row>
    <row r="908" spans="1:13" ht="36" customHeight="1">
      <c r="A908" s="45">
        <v>903</v>
      </c>
      <c r="B908" s="5" t="s">
        <v>1215</v>
      </c>
      <c r="C908" s="5" t="s">
        <v>570</v>
      </c>
      <c r="D908" s="5" t="s">
        <v>1277</v>
      </c>
      <c r="E908" s="8" t="s">
        <v>134</v>
      </c>
      <c r="F908" s="17">
        <f>Actions!AC20</f>
        <v>62</v>
      </c>
      <c r="G908" s="8"/>
      <c r="H908" s="5" t="s">
        <v>1217</v>
      </c>
      <c r="I908" s="5" t="s">
        <v>2004</v>
      </c>
      <c r="J908" s="29" t="b">
        <v>1</v>
      </c>
      <c r="K908" s="29" t="b">
        <v>1</v>
      </c>
      <c r="L908" s="17" t="str">
        <f>Actions!BE20</f>
        <v>OK</v>
      </c>
      <c r="M908" s="11" t="s">
        <v>1279</v>
      </c>
    </row>
    <row r="909" spans="1:13" ht="36" customHeight="1">
      <c r="A909" s="45">
        <v>904</v>
      </c>
      <c r="B909" s="5" t="s">
        <v>1215</v>
      </c>
      <c r="C909" s="5" t="s">
        <v>570</v>
      </c>
      <c r="D909" s="5" t="s">
        <v>1280</v>
      </c>
      <c r="E909" s="8" t="s">
        <v>134</v>
      </c>
      <c r="F909" s="17">
        <f>Actions!AD20</f>
        <v>0</v>
      </c>
      <c r="G909" s="8"/>
      <c r="H909" s="5" t="s">
        <v>1217</v>
      </c>
      <c r="I909" s="5" t="s">
        <v>2005</v>
      </c>
      <c r="J909" s="29" t="b">
        <v>1</v>
      </c>
      <c r="K909" s="29" t="b">
        <v>1</v>
      </c>
      <c r="L909" s="17" t="str">
        <f>Actions!BE20</f>
        <v>OK</v>
      </c>
      <c r="M909" s="11" t="s">
        <v>1282</v>
      </c>
    </row>
    <row r="910" spans="1:13" ht="36" customHeight="1">
      <c r="A910" s="45">
        <v>905</v>
      </c>
      <c r="B910" s="5" t="s">
        <v>1215</v>
      </c>
      <c r="C910" s="5" t="s">
        <v>570</v>
      </c>
      <c r="D910" s="5" t="s">
        <v>1283</v>
      </c>
      <c r="E910" s="8" t="s">
        <v>134</v>
      </c>
      <c r="F910" s="17">
        <f>Actions!AE20</f>
        <v>62</v>
      </c>
      <c r="G910" s="8"/>
      <c r="H910" s="5" t="s">
        <v>1217</v>
      </c>
      <c r="I910" s="5" t="s">
        <v>2006</v>
      </c>
      <c r="J910" s="29" t="b">
        <v>1</v>
      </c>
      <c r="K910" s="29" t="b">
        <v>1</v>
      </c>
      <c r="L910" s="17" t="str">
        <f>Actions!BE20</f>
        <v>OK</v>
      </c>
      <c r="M910" s="11" t="s">
        <v>1285</v>
      </c>
    </row>
    <row r="911" spans="1:13" ht="36" customHeight="1">
      <c r="A911" s="45">
        <v>906</v>
      </c>
      <c r="B911" s="5" t="s">
        <v>1215</v>
      </c>
      <c r="C911" s="5" t="s">
        <v>570</v>
      </c>
      <c r="D911" s="5" t="s">
        <v>1286</v>
      </c>
      <c r="E911" s="8" t="s">
        <v>118</v>
      </c>
      <c r="F911" s="17" t="str">
        <f>Actions!AF20</f>
        <v>Committed</v>
      </c>
      <c r="G911" s="8"/>
      <c r="H911" s="5" t="s">
        <v>1217</v>
      </c>
      <c r="I911" s="5" t="s">
        <v>2007</v>
      </c>
      <c r="J911" s="29" t="b">
        <v>1</v>
      </c>
      <c r="K911" s="29" t="b">
        <v>1</v>
      </c>
      <c r="L911" s="17" t="str">
        <f>Actions!BE20</f>
        <v>OK</v>
      </c>
      <c r="M911" s="11" t="s">
        <v>1288</v>
      </c>
    </row>
    <row r="912" spans="1:13" ht="36" customHeight="1">
      <c r="A912" s="45">
        <v>907</v>
      </c>
      <c r="B912" s="5" t="s">
        <v>1215</v>
      </c>
      <c r="C912" s="5" t="s">
        <v>570</v>
      </c>
      <c r="D912" s="5" t="s">
        <v>1289</v>
      </c>
      <c r="E912" s="8" t="s">
        <v>1290</v>
      </c>
      <c r="F912" s="17" t="b">
        <f>Actions!AG20</f>
        <v>1</v>
      </c>
      <c r="G912" s="8"/>
      <c r="H912" s="5" t="s">
        <v>1217</v>
      </c>
      <c r="I912" s="5" t="s">
        <v>2008</v>
      </c>
      <c r="J912" s="29" t="b">
        <v>1</v>
      </c>
      <c r="K912" s="29" t="b">
        <v>1</v>
      </c>
      <c r="L912" s="17" t="str">
        <f>Actions!BE20</f>
        <v>OK</v>
      </c>
      <c r="M912" s="11" t="s">
        <v>1292</v>
      </c>
    </row>
    <row r="913" spans="1:13" ht="36" customHeight="1">
      <c r="A913" s="45">
        <v>908</v>
      </c>
      <c r="B913" s="5" t="s">
        <v>1215</v>
      </c>
      <c r="C913" s="5" t="s">
        <v>570</v>
      </c>
      <c r="D913" s="5" t="s">
        <v>1293</v>
      </c>
      <c r="E913" s="8" t="s">
        <v>1290</v>
      </c>
      <c r="F913" s="17" t="b">
        <f>Actions!AH20</f>
        <v>1</v>
      </c>
      <c r="G913" s="8"/>
      <c r="H913" s="5" t="s">
        <v>1217</v>
      </c>
      <c r="I913" s="5" t="s">
        <v>2009</v>
      </c>
      <c r="J913" s="29" t="b">
        <v>1</v>
      </c>
      <c r="K913" s="29" t="b">
        <v>1</v>
      </c>
      <c r="L913" s="17" t="str">
        <f>Actions!BE20</f>
        <v>OK</v>
      </c>
      <c r="M913" s="11" t="s">
        <v>1295</v>
      </c>
    </row>
    <row r="914" spans="1:13" ht="36" customHeight="1">
      <c r="A914" s="45">
        <v>909</v>
      </c>
      <c r="B914" s="5" t="s">
        <v>1215</v>
      </c>
      <c r="C914" s="5" t="s">
        <v>570</v>
      </c>
      <c r="D914" s="5" t="s">
        <v>1296</v>
      </c>
      <c r="E914" s="8" t="s">
        <v>1290</v>
      </c>
      <c r="F914" s="17" t="b">
        <f>Actions!AI20</f>
        <v>0</v>
      </c>
      <c r="G914" s="8"/>
      <c r="H914" s="5" t="s">
        <v>1217</v>
      </c>
      <c r="I914" s="5" t="s">
        <v>2010</v>
      </c>
      <c r="J914" s="29" t="b">
        <v>1</v>
      </c>
      <c r="K914" s="29" t="b">
        <v>1</v>
      </c>
      <c r="L914" s="17" t="str">
        <f>Actions!BE20</f>
        <v>OK</v>
      </c>
      <c r="M914" s="11" t="s">
        <v>1298</v>
      </c>
    </row>
    <row r="915" spans="1:13" ht="36" customHeight="1">
      <c r="A915" s="45">
        <v>910</v>
      </c>
      <c r="B915" s="5" t="s">
        <v>1215</v>
      </c>
      <c r="C915" s="5" t="s">
        <v>570</v>
      </c>
      <c r="D915" s="5" t="s">
        <v>1299</v>
      </c>
      <c r="E915" s="8" t="s">
        <v>1290</v>
      </c>
      <c r="F915" s="17" t="b">
        <f>Actions!AJ20</f>
        <v>1</v>
      </c>
      <c r="G915" s="8"/>
      <c r="H915" s="5" t="s">
        <v>1217</v>
      </c>
      <c r="I915" s="5" t="s">
        <v>2011</v>
      </c>
      <c r="J915" s="29" t="b">
        <v>1</v>
      </c>
      <c r="K915" s="29" t="b">
        <v>1</v>
      </c>
      <c r="L915" s="17" t="str">
        <f>Actions!BE20</f>
        <v>OK</v>
      </c>
      <c r="M915" s="11" t="s">
        <v>1301</v>
      </c>
    </row>
    <row r="916" spans="1:13" ht="36" customHeight="1">
      <c r="A916" s="45">
        <v>911</v>
      </c>
      <c r="B916" s="5" t="s">
        <v>1215</v>
      </c>
      <c r="C916" s="5" t="s">
        <v>570</v>
      </c>
      <c r="D916" s="5" t="s">
        <v>1302</v>
      </c>
      <c r="E916" s="8" t="s">
        <v>1290</v>
      </c>
      <c r="F916" s="17" t="b">
        <f>Actions!AK20</f>
        <v>0</v>
      </c>
      <c r="G916" s="8"/>
      <c r="H916" s="5" t="s">
        <v>1217</v>
      </c>
      <c r="I916" s="5" t="s">
        <v>2012</v>
      </c>
      <c r="J916" s="29" t="b">
        <v>1</v>
      </c>
      <c r="K916" s="29" t="b">
        <v>1</v>
      </c>
      <c r="L916" s="17" t="str">
        <f>Actions!BE20</f>
        <v>OK</v>
      </c>
      <c r="M916" s="11" t="s">
        <v>1304</v>
      </c>
    </row>
    <row r="917" spans="1:13" ht="36" customHeight="1">
      <c r="A917" s="45">
        <v>912</v>
      </c>
      <c r="B917" s="5" t="s">
        <v>1215</v>
      </c>
      <c r="C917" s="5" t="s">
        <v>570</v>
      </c>
      <c r="D917" s="5" t="s">
        <v>1305</v>
      </c>
      <c r="E917" s="8" t="s">
        <v>134</v>
      </c>
      <c r="F917" s="17">
        <f>Actions!AL20</f>
        <v>0</v>
      </c>
      <c r="G917" s="8"/>
      <c r="H917" s="5" t="s">
        <v>1217</v>
      </c>
      <c r="I917" s="5" t="s">
        <v>2013</v>
      </c>
      <c r="J917" s="29" t="b">
        <v>1</v>
      </c>
      <c r="K917" s="29" t="b">
        <v>1</v>
      </c>
      <c r="L917" s="17" t="str">
        <f>Actions!BE20</f>
        <v>OK</v>
      </c>
      <c r="M917" s="11" t="s">
        <v>1307</v>
      </c>
    </row>
    <row r="918" spans="1:13" ht="36" customHeight="1">
      <c r="A918" s="45">
        <v>913</v>
      </c>
      <c r="B918" s="5" t="s">
        <v>1215</v>
      </c>
      <c r="C918" s="5" t="s">
        <v>570</v>
      </c>
      <c r="D918" s="5" t="s">
        <v>1308</v>
      </c>
      <c r="E918" s="8" t="s">
        <v>134</v>
      </c>
      <c r="F918" s="17">
        <f>Actions!AM20</f>
        <v>0</v>
      </c>
      <c r="G918" s="8"/>
      <c r="H918" s="5" t="s">
        <v>1217</v>
      </c>
      <c r="I918" s="5" t="s">
        <v>2014</v>
      </c>
      <c r="J918" s="29" t="b">
        <v>1</v>
      </c>
      <c r="K918" s="29" t="b">
        <v>1</v>
      </c>
      <c r="L918" s="17" t="str">
        <f>Actions!BE20</f>
        <v>OK</v>
      </c>
      <c r="M918" s="11" t="s">
        <v>1310</v>
      </c>
    </row>
    <row r="919" spans="1:13" ht="36" customHeight="1">
      <c r="A919" s="45">
        <v>914</v>
      </c>
      <c r="B919" s="5" t="s">
        <v>1215</v>
      </c>
      <c r="C919" s="5" t="s">
        <v>570</v>
      </c>
      <c r="D919" s="5" t="s">
        <v>1311</v>
      </c>
      <c r="E919" s="8" t="s">
        <v>134</v>
      </c>
      <c r="F919" s="17">
        <f>Actions!AN20</f>
        <v>0</v>
      </c>
      <c r="G919" s="8"/>
      <c r="H919" s="5" t="s">
        <v>1217</v>
      </c>
      <c r="I919" s="5" t="s">
        <v>2015</v>
      </c>
      <c r="J919" s="29" t="b">
        <v>1</v>
      </c>
      <c r="K919" s="29" t="b">
        <v>1</v>
      </c>
      <c r="L919" s="17" t="str">
        <f>Actions!BE20</f>
        <v>OK</v>
      </c>
      <c r="M919" s="11" t="s">
        <v>1313</v>
      </c>
    </row>
    <row r="920" spans="1:13" ht="36" customHeight="1">
      <c r="A920" s="45">
        <v>915</v>
      </c>
      <c r="B920" s="5" t="s">
        <v>1215</v>
      </c>
      <c r="C920" s="5" t="s">
        <v>570</v>
      </c>
      <c r="D920" s="5" t="s">
        <v>1314</v>
      </c>
      <c r="E920" s="8" t="s">
        <v>118</v>
      </c>
      <c r="F920" s="17" t="str">
        <f>Actions!AO20</f>
        <v>Approach</v>
      </c>
      <c r="G920" s="8"/>
      <c r="H920" s="5" t="s">
        <v>1217</v>
      </c>
      <c r="I920" s="5" t="s">
        <v>2016</v>
      </c>
      <c r="J920" s="29" t="b">
        <v>1</v>
      </c>
      <c r="K920" s="29" t="b">
        <v>1</v>
      </c>
      <c r="L920" s="17" t="str">
        <f>Actions!BE20</f>
        <v>OK</v>
      </c>
      <c r="M920" s="11" t="s">
        <v>1316</v>
      </c>
    </row>
    <row r="921" spans="1:13" ht="36" customHeight="1">
      <c r="A921" s="45">
        <v>916</v>
      </c>
      <c r="B921" s="5" t="s">
        <v>1215</v>
      </c>
      <c r="C921" s="5" t="s">
        <v>570</v>
      </c>
      <c r="D921" s="5" t="s">
        <v>1317</v>
      </c>
      <c r="E921" s="8" t="s">
        <v>134</v>
      </c>
      <c r="F921" s="17">
        <f>Actions!AP20</f>
        <v>2300</v>
      </c>
      <c r="G921" s="8"/>
      <c r="H921" s="5" t="s">
        <v>1217</v>
      </c>
      <c r="I921" s="5" t="s">
        <v>2017</v>
      </c>
      <c r="J921" s="29" t="b">
        <v>1</v>
      </c>
      <c r="K921" s="29" t="b">
        <v>1</v>
      </c>
      <c r="L921" s="17" t="str">
        <f>Actions!BE20</f>
        <v>OK</v>
      </c>
      <c r="M921" s="11" t="s">
        <v>1319</v>
      </c>
    </row>
    <row r="922" spans="1:13" ht="36" customHeight="1">
      <c r="A922" s="45">
        <v>917</v>
      </c>
      <c r="B922" s="5" t="s">
        <v>1215</v>
      </c>
      <c r="C922" s="5" t="s">
        <v>570</v>
      </c>
      <c r="D922" s="5" t="s">
        <v>1320</v>
      </c>
      <c r="E922" s="8" t="s">
        <v>134</v>
      </c>
      <c r="F922" s="17">
        <f>Actions!AQ20</f>
        <v>125</v>
      </c>
      <c r="G922" s="8"/>
      <c r="H922" s="5" t="s">
        <v>1217</v>
      </c>
      <c r="I922" s="5" t="s">
        <v>2018</v>
      </c>
      <c r="J922" s="29" t="b">
        <v>1</v>
      </c>
      <c r="K922" s="29" t="b">
        <v>1</v>
      </c>
      <c r="L922" s="17" t="str">
        <f>Actions!BE20</f>
        <v>OK</v>
      </c>
      <c r="M922" s="11" t="s">
        <v>1322</v>
      </c>
    </row>
    <row r="923" spans="1:13" ht="36" customHeight="1">
      <c r="A923" s="45">
        <v>918</v>
      </c>
      <c r="B923" s="5" t="s">
        <v>1215</v>
      </c>
      <c r="C923" s="5" t="s">
        <v>570</v>
      </c>
      <c r="D923" s="5" t="s">
        <v>1323</v>
      </c>
      <c r="E923" s="8" t="s">
        <v>134</v>
      </c>
      <c r="F923" s="17">
        <f>Actions!AR20</f>
        <v>5</v>
      </c>
      <c r="G923" s="8"/>
      <c r="H923" s="5" t="s">
        <v>1217</v>
      </c>
      <c r="I923" s="5" t="s">
        <v>2019</v>
      </c>
      <c r="J923" s="29" t="b">
        <v>1</v>
      </c>
      <c r="K923" s="29" t="b">
        <v>1</v>
      </c>
      <c r="L923" s="17" t="str">
        <f>Actions!BE20</f>
        <v>OK</v>
      </c>
      <c r="M923" s="11" t="s">
        <v>1325</v>
      </c>
    </row>
    <row r="924" spans="1:13" ht="36" customHeight="1">
      <c r="A924" s="45">
        <v>919</v>
      </c>
      <c r="B924" s="5" t="s">
        <v>1215</v>
      </c>
      <c r="C924" s="5" t="s">
        <v>570</v>
      </c>
      <c r="D924" s="5" t="s">
        <v>1326</v>
      </c>
      <c r="E924" s="8" t="s">
        <v>134</v>
      </c>
      <c r="F924" s="17">
        <f>Actions!AS20</f>
        <v>1100</v>
      </c>
      <c r="G924" s="8"/>
      <c r="H924" s="5" t="s">
        <v>1217</v>
      </c>
      <c r="I924" s="5" t="s">
        <v>2020</v>
      </c>
      <c r="J924" s="29" t="b">
        <v>1</v>
      </c>
      <c r="K924" s="29" t="b">
        <v>1</v>
      </c>
      <c r="L924" s="17" t="str">
        <f>Actions!BE20</f>
        <v>OK</v>
      </c>
      <c r="M924" s="11" t="s">
        <v>1328</v>
      </c>
    </row>
    <row r="925" spans="1:13" ht="36" customHeight="1">
      <c r="A925" s="45">
        <v>920</v>
      </c>
      <c r="B925" s="5" t="s">
        <v>1215</v>
      </c>
      <c r="C925" s="5" t="s">
        <v>570</v>
      </c>
      <c r="D925" s="5" t="s">
        <v>1329</v>
      </c>
      <c r="E925" s="8" t="s">
        <v>134</v>
      </c>
      <c r="F925" s="17">
        <f>Actions!AT20</f>
        <v>450</v>
      </c>
      <c r="G925" s="8"/>
      <c r="H925" s="5" t="s">
        <v>1217</v>
      </c>
      <c r="I925" s="5" t="s">
        <v>2021</v>
      </c>
      <c r="J925" s="29" t="b">
        <v>1</v>
      </c>
      <c r="K925" s="29" t="b">
        <v>1</v>
      </c>
      <c r="L925" s="17" t="str">
        <f>Actions!BE20</f>
        <v>OK</v>
      </c>
      <c r="M925" s="11" t="s">
        <v>1331</v>
      </c>
    </row>
    <row r="926" spans="1:13" ht="36" customHeight="1">
      <c r="A926" s="45">
        <v>921</v>
      </c>
      <c r="B926" s="5" t="s">
        <v>1215</v>
      </c>
      <c r="C926" s="5" t="s">
        <v>570</v>
      </c>
      <c r="D926" s="5" t="s">
        <v>1332</v>
      </c>
      <c r="E926" s="8" t="s">
        <v>134</v>
      </c>
      <c r="F926" s="17">
        <f>Actions!AU20</f>
        <v>1500</v>
      </c>
      <c r="G926" s="8"/>
      <c r="H926" s="5" t="s">
        <v>1217</v>
      </c>
      <c r="I926" s="5" t="s">
        <v>2022</v>
      </c>
      <c r="J926" s="29" t="b">
        <v>1</v>
      </c>
      <c r="K926" s="29" t="b">
        <v>1</v>
      </c>
      <c r="L926" s="17" t="str">
        <f>Actions!BE20</f>
        <v>OK</v>
      </c>
      <c r="M926" s="11" t="s">
        <v>1334</v>
      </c>
    </row>
    <row r="927" spans="1:13" ht="36" customHeight="1">
      <c r="A927" s="45">
        <v>922</v>
      </c>
      <c r="B927" s="5" t="s">
        <v>1215</v>
      </c>
      <c r="C927" s="5" t="s">
        <v>570</v>
      </c>
      <c r="D927" s="5" t="s">
        <v>1335</v>
      </c>
      <c r="E927" s="8" t="s">
        <v>134</v>
      </c>
      <c r="F927" s="17">
        <f>Actions!AV20</f>
        <v>90</v>
      </c>
      <c r="G927" s="8"/>
      <c r="H927" s="5" t="s">
        <v>1217</v>
      </c>
      <c r="I927" s="5" t="s">
        <v>2023</v>
      </c>
      <c r="J927" s="29" t="b">
        <v>1</v>
      </c>
      <c r="K927" s="29" t="b">
        <v>1</v>
      </c>
      <c r="L927" s="17" t="str">
        <f>Actions!BE20</f>
        <v>OK</v>
      </c>
      <c r="M927" s="11" t="s">
        <v>1337</v>
      </c>
    </row>
    <row r="928" spans="1:13" ht="36" customHeight="1">
      <c r="A928" s="45">
        <v>923</v>
      </c>
      <c r="B928" s="5" t="s">
        <v>1215</v>
      </c>
      <c r="C928" s="5" t="s">
        <v>570</v>
      </c>
      <c r="D928" s="5" t="s">
        <v>1338</v>
      </c>
      <c r="E928" s="8" t="s">
        <v>134</v>
      </c>
      <c r="F928" s="17">
        <f>Actions!AW20</f>
        <v>10</v>
      </c>
      <c r="G928" s="8"/>
      <c r="H928" s="5" t="s">
        <v>1217</v>
      </c>
      <c r="I928" s="5" t="s">
        <v>2024</v>
      </c>
      <c r="J928" s="29" t="b">
        <v>1</v>
      </c>
      <c r="K928" s="29" t="b">
        <v>1</v>
      </c>
      <c r="L928" s="17" t="str">
        <f>Actions!BE20</f>
        <v>OK</v>
      </c>
      <c r="M928" s="11" t="s">
        <v>1340</v>
      </c>
    </row>
    <row r="929" spans="1:13" ht="36" customHeight="1">
      <c r="A929" s="45">
        <v>924</v>
      </c>
      <c r="B929" s="5" t="s">
        <v>1215</v>
      </c>
      <c r="C929" s="5" t="s">
        <v>570</v>
      </c>
      <c r="D929" s="5" t="s">
        <v>1341</v>
      </c>
      <c r="E929" s="8" t="s">
        <v>134</v>
      </c>
      <c r="F929" s="17">
        <f>Actions!AX20</f>
        <v>90</v>
      </c>
      <c r="G929" s="8"/>
      <c r="H929" s="5" t="s">
        <v>1217</v>
      </c>
      <c r="I929" s="5" t="s">
        <v>2025</v>
      </c>
      <c r="J929" s="29" t="b">
        <v>1</v>
      </c>
      <c r="K929" s="29" t="b">
        <v>1</v>
      </c>
      <c r="L929" s="17" t="str">
        <f>Actions!BE20</f>
        <v>OK</v>
      </c>
      <c r="M929" s="11" t="s">
        <v>1343</v>
      </c>
    </row>
    <row r="930" spans="1:13" ht="36" customHeight="1">
      <c r="A930" s="45">
        <v>925</v>
      </c>
      <c r="B930" s="5" t="s">
        <v>1215</v>
      </c>
      <c r="C930" s="5" t="s">
        <v>570</v>
      </c>
      <c r="D930" s="5" t="s">
        <v>1344</v>
      </c>
      <c r="E930" s="8" t="s">
        <v>134</v>
      </c>
      <c r="F930" s="17">
        <f>Actions!AY20</f>
        <v>1</v>
      </c>
      <c r="G930" s="8"/>
      <c r="H930" s="5" t="s">
        <v>1217</v>
      </c>
      <c r="I930" s="5" t="s">
        <v>2026</v>
      </c>
      <c r="J930" s="29" t="b">
        <v>1</v>
      </c>
      <c r="K930" s="29" t="b">
        <v>1</v>
      </c>
      <c r="L930" s="17" t="str">
        <f>Actions!BE20</f>
        <v>OK</v>
      </c>
      <c r="M930" s="11" t="s">
        <v>1346</v>
      </c>
    </row>
    <row r="931" spans="1:13" ht="36" customHeight="1">
      <c r="A931" s="45">
        <v>926</v>
      </c>
      <c r="B931" s="5" t="s">
        <v>1215</v>
      </c>
      <c r="C931" s="5" t="s">
        <v>570</v>
      </c>
      <c r="D931" s="5" t="s">
        <v>1347</v>
      </c>
      <c r="E931" s="8" t="s">
        <v>134</v>
      </c>
      <c r="F931" s="17">
        <f>Actions!AZ20</f>
        <v>2500</v>
      </c>
      <c r="G931" s="8"/>
      <c r="H931" s="5" t="s">
        <v>1217</v>
      </c>
      <c r="I931" s="5" t="s">
        <v>2027</v>
      </c>
      <c r="J931" s="29" t="b">
        <v>1</v>
      </c>
      <c r="K931" s="29" t="b">
        <v>1</v>
      </c>
      <c r="L931" s="17" t="str">
        <f>Actions!BE20</f>
        <v>OK</v>
      </c>
      <c r="M931" s="11" t="s">
        <v>1349</v>
      </c>
    </row>
    <row r="932" spans="1:13" ht="36" customHeight="1">
      <c r="A932" s="45">
        <v>927</v>
      </c>
      <c r="B932" s="5" t="s">
        <v>1215</v>
      </c>
      <c r="C932" s="5" t="s">
        <v>570</v>
      </c>
      <c r="D932" s="5" t="s">
        <v>1350</v>
      </c>
      <c r="E932" s="8" t="s">
        <v>134</v>
      </c>
      <c r="F932" s="17">
        <f>Actions!BA20</f>
        <v>4</v>
      </c>
      <c r="G932" s="8"/>
      <c r="H932" s="5" t="s">
        <v>1217</v>
      </c>
      <c r="I932" s="5" t="s">
        <v>2028</v>
      </c>
      <c r="J932" s="29" t="b">
        <v>1</v>
      </c>
      <c r="K932" s="29" t="b">
        <v>1</v>
      </c>
      <c r="L932" s="17" t="str">
        <f>Actions!BE20</f>
        <v>OK</v>
      </c>
      <c r="M932" s="11" t="s">
        <v>1352</v>
      </c>
    </row>
    <row r="933" spans="1:13" ht="36" customHeight="1">
      <c r="A933" s="45">
        <v>928</v>
      </c>
      <c r="B933" s="5" t="s">
        <v>1215</v>
      </c>
      <c r="C933" s="5" t="s">
        <v>574</v>
      </c>
      <c r="D933" s="5" t="s">
        <v>1216</v>
      </c>
      <c r="E933" s="8" t="s">
        <v>118</v>
      </c>
      <c r="F933" s="17" t="str">
        <f>Actions!A21</f>
        <v>kangaroo_tail_counter</v>
      </c>
      <c r="G933" s="8"/>
      <c r="H933" s="5" t="s">
        <v>1217</v>
      </c>
      <c r="I933" s="5" t="s">
        <v>2029</v>
      </c>
      <c r="J933" s="29" t="b">
        <v>1</v>
      </c>
      <c r="K933" s="29" t="b">
        <v>1</v>
      </c>
      <c r="L933" s="17" t="str">
        <f>Actions!BE21</f>
        <v>OK</v>
      </c>
      <c r="M933" s="11" t="s">
        <v>1218</v>
      </c>
    </row>
    <row r="934" spans="1:13" ht="36" customHeight="1">
      <c r="A934" s="45">
        <v>929</v>
      </c>
      <c r="B934" s="5" t="s">
        <v>1215</v>
      </c>
      <c r="C934" s="5" t="s">
        <v>574</v>
      </c>
      <c r="D934" s="5" t="s">
        <v>1113</v>
      </c>
      <c r="E934" s="8" t="s">
        <v>118</v>
      </c>
      <c r="F934" s="17" t="str">
        <f>Actions!B21</f>
        <v>kangaroo</v>
      </c>
      <c r="G934" s="8"/>
      <c r="H934" s="5" t="s">
        <v>1217</v>
      </c>
      <c r="I934" s="5" t="s">
        <v>2030</v>
      </c>
      <c r="J934" s="29" t="b">
        <v>1</v>
      </c>
      <c r="K934" s="29" t="b">
        <v>1</v>
      </c>
      <c r="L934" s="17" t="str">
        <f>Actions!BE21</f>
        <v>OK</v>
      </c>
      <c r="M934" s="11" t="s">
        <v>1220</v>
      </c>
    </row>
    <row r="935" spans="1:13" ht="36" customHeight="1">
      <c r="A935" s="45">
        <v>930</v>
      </c>
      <c r="B935" s="5" t="s">
        <v>1215</v>
      </c>
      <c r="C935" s="5" t="s">
        <v>574</v>
      </c>
      <c r="D935" s="5" t="s">
        <v>1221</v>
      </c>
      <c r="E935" s="8" t="s">
        <v>118</v>
      </c>
      <c r="F935" s="17" t="str">
        <f>Actions!D21</f>
        <v>Special</v>
      </c>
      <c r="G935" s="8"/>
      <c r="H935" s="5" t="s">
        <v>1217</v>
      </c>
      <c r="I935" s="5" t="s">
        <v>1043</v>
      </c>
      <c r="J935" s="29" t="b">
        <v>1</v>
      </c>
      <c r="K935" s="29" t="b">
        <v>1</v>
      </c>
      <c r="L935" s="17" t="str">
        <f>Actions!BE21</f>
        <v>OK</v>
      </c>
      <c r="M935" s="11" t="s">
        <v>1222</v>
      </c>
    </row>
    <row r="936" spans="1:13" ht="36" customHeight="1">
      <c r="A936" s="45">
        <v>931</v>
      </c>
      <c r="B936" s="5" t="s">
        <v>1215</v>
      </c>
      <c r="C936" s="5" t="s">
        <v>574</v>
      </c>
      <c r="D936" s="5" t="s">
        <v>1223</v>
      </c>
      <c r="E936" s="8" t="s">
        <v>118</v>
      </c>
      <c r="F936" s="17" t="str">
        <f>Actions!E21</f>
        <v>SignatureCounter</v>
      </c>
      <c r="G936" s="8"/>
      <c r="H936" s="5" t="s">
        <v>1217</v>
      </c>
      <c r="I936" s="5" t="s">
        <v>2031</v>
      </c>
      <c r="J936" s="29" t="b">
        <v>1</v>
      </c>
      <c r="K936" s="29" t="b">
        <v>1</v>
      </c>
      <c r="L936" s="17" t="str">
        <f>Actions!BE21</f>
        <v>OK</v>
      </c>
      <c r="M936" s="11" t="s">
        <v>1224</v>
      </c>
    </row>
    <row r="937" spans="1:13" ht="36" customHeight="1">
      <c r="A937" s="45">
        <v>932</v>
      </c>
      <c r="B937" s="5" t="s">
        <v>1215</v>
      </c>
      <c r="C937" s="5" t="s">
        <v>574</v>
      </c>
      <c r="D937" s="5" t="s">
        <v>1225</v>
      </c>
      <c r="E937" s="8" t="s">
        <v>118</v>
      </c>
      <c r="F937" s="17" t="str">
        <f>Actions!F21</f>
        <v>special|signature|counter|position|rhythm</v>
      </c>
      <c r="G937" s="8"/>
      <c r="H937" s="5" t="s">
        <v>1217</v>
      </c>
      <c r="I937" s="5" t="s">
        <v>2032</v>
      </c>
      <c r="J937" s="29" t="b">
        <v>1</v>
      </c>
      <c r="K937" s="29" t="b">
        <v>1</v>
      </c>
      <c r="L937" s="17" t="str">
        <f>Actions!BE21</f>
        <v>OK</v>
      </c>
      <c r="M937" s="11" t="s">
        <v>1226</v>
      </c>
    </row>
    <row r="938" spans="1:13" ht="36" customHeight="1">
      <c r="A938" s="45">
        <v>933</v>
      </c>
      <c r="B938" s="5" t="s">
        <v>1215</v>
      </c>
      <c r="C938" s="5" t="s">
        <v>574</v>
      </c>
      <c r="D938" s="5" t="s">
        <v>1227</v>
      </c>
      <c r="E938" s="8" t="s">
        <v>134</v>
      </c>
      <c r="F938" s="17">
        <f>Actions!G21</f>
        <v>460</v>
      </c>
      <c r="G938" s="8"/>
      <c r="H938" s="5" t="s">
        <v>1217</v>
      </c>
      <c r="I938" s="5" t="s">
        <v>2033</v>
      </c>
      <c r="J938" s="29" t="b">
        <v>1</v>
      </c>
      <c r="K938" s="29" t="b">
        <v>1</v>
      </c>
      <c r="L938" s="17" t="str">
        <f>Actions!BE21</f>
        <v>OK</v>
      </c>
      <c r="M938" s="11" t="s">
        <v>1228</v>
      </c>
    </row>
    <row r="939" spans="1:13" ht="36" customHeight="1">
      <c r="A939" s="45">
        <v>934</v>
      </c>
      <c r="B939" s="5" t="s">
        <v>1215</v>
      </c>
      <c r="C939" s="5" t="s">
        <v>574</v>
      </c>
      <c r="D939" s="5" t="s">
        <v>1229</v>
      </c>
      <c r="E939" s="8" t="s">
        <v>134</v>
      </c>
      <c r="F939" s="17">
        <f>Actions!H21</f>
        <v>200</v>
      </c>
      <c r="G939" s="8"/>
      <c r="H939" s="5" t="s">
        <v>1217</v>
      </c>
      <c r="I939" s="5" t="s">
        <v>2034</v>
      </c>
      <c r="J939" s="29" t="b">
        <v>1</v>
      </c>
      <c r="K939" s="29" t="b">
        <v>1</v>
      </c>
      <c r="L939" s="17" t="str">
        <f>Actions!BE21</f>
        <v>OK</v>
      </c>
      <c r="M939" s="11" t="s">
        <v>1230</v>
      </c>
    </row>
    <row r="940" spans="1:13" ht="36" customHeight="1">
      <c r="A940" s="45">
        <v>935</v>
      </c>
      <c r="B940" s="5" t="s">
        <v>1215</v>
      </c>
      <c r="C940" s="5" t="s">
        <v>574</v>
      </c>
      <c r="D940" s="5" t="s">
        <v>1231</v>
      </c>
      <c r="E940" s="8" t="s">
        <v>134</v>
      </c>
      <c r="F940" s="17">
        <f>Actions!I21</f>
        <v>1500</v>
      </c>
      <c r="G940" s="8"/>
      <c r="H940" s="5" t="s">
        <v>1217</v>
      </c>
      <c r="I940" s="5" t="s">
        <v>2035</v>
      </c>
      <c r="J940" s="29" t="b">
        <v>1</v>
      </c>
      <c r="K940" s="29" t="b">
        <v>1</v>
      </c>
      <c r="L940" s="17" t="str">
        <f>Actions!BE21</f>
        <v>OK</v>
      </c>
      <c r="M940" s="11" t="s">
        <v>1232</v>
      </c>
    </row>
    <row r="941" spans="1:13" ht="36" customHeight="1">
      <c r="A941" s="45">
        <v>936</v>
      </c>
      <c r="B941" s="5" t="s">
        <v>1215</v>
      </c>
      <c r="C941" s="5" t="s">
        <v>574</v>
      </c>
      <c r="D941" s="5" t="s">
        <v>1233</v>
      </c>
      <c r="E941" s="8" t="s">
        <v>134</v>
      </c>
      <c r="F941" s="17">
        <f>Actions!J21</f>
        <v>0</v>
      </c>
      <c r="G941" s="8"/>
      <c r="H941" s="5" t="s">
        <v>1217</v>
      </c>
      <c r="I941" s="5" t="s">
        <v>2036</v>
      </c>
      <c r="J941" s="29" t="b">
        <v>1</v>
      </c>
      <c r="K941" s="29" t="b">
        <v>1</v>
      </c>
      <c r="L941" s="17" t="str">
        <f>Actions!BE21</f>
        <v>OK</v>
      </c>
      <c r="M941" s="11" t="s">
        <v>1234</v>
      </c>
    </row>
    <row r="942" spans="1:13" ht="36" customHeight="1">
      <c r="A942" s="45">
        <v>937</v>
      </c>
      <c r="B942" s="5" t="s">
        <v>1215</v>
      </c>
      <c r="C942" s="5" t="s">
        <v>574</v>
      </c>
      <c r="D942" s="5" t="s">
        <v>1235</v>
      </c>
      <c r="E942" s="8" t="s">
        <v>134</v>
      </c>
      <c r="F942" s="17">
        <f>Actions!K21</f>
        <v>1600</v>
      </c>
      <c r="G942" s="8"/>
      <c r="H942" s="5" t="s">
        <v>1217</v>
      </c>
      <c r="I942" s="5" t="s">
        <v>2037</v>
      </c>
      <c r="J942" s="29" t="b">
        <v>1</v>
      </c>
      <c r="K942" s="29" t="b">
        <v>1</v>
      </c>
      <c r="L942" s="17" t="str">
        <f>Actions!BE21</f>
        <v>OK</v>
      </c>
      <c r="M942" s="11" t="s">
        <v>1236</v>
      </c>
    </row>
    <row r="943" spans="1:13" ht="36" customHeight="1">
      <c r="A943" s="45">
        <v>938</v>
      </c>
      <c r="B943" s="5" t="s">
        <v>1215</v>
      </c>
      <c r="C943" s="5" t="s">
        <v>574</v>
      </c>
      <c r="D943" s="5" t="s">
        <v>1237</v>
      </c>
      <c r="E943" s="8" t="s">
        <v>134</v>
      </c>
      <c r="F943" s="17">
        <f>Actions!L21</f>
        <v>200</v>
      </c>
      <c r="G943" s="8"/>
      <c r="H943" s="5" t="s">
        <v>1217</v>
      </c>
      <c r="I943" s="5" t="s">
        <v>2038</v>
      </c>
      <c r="J943" s="29" t="b">
        <v>1</v>
      </c>
      <c r="K943" s="29" t="b">
        <v>1</v>
      </c>
      <c r="L943" s="17" t="str">
        <f>Actions!BE21</f>
        <v>OK</v>
      </c>
      <c r="M943" s="11" t="s">
        <v>1238</v>
      </c>
    </row>
    <row r="944" spans="1:13" ht="36" customHeight="1">
      <c r="A944" s="45">
        <v>939</v>
      </c>
      <c r="B944" s="5" t="s">
        <v>1215</v>
      </c>
      <c r="C944" s="5" t="s">
        <v>574</v>
      </c>
      <c r="D944" s="5" t="s">
        <v>1239</v>
      </c>
      <c r="E944" s="8" t="s">
        <v>134</v>
      </c>
      <c r="F944" s="17">
        <f>Actions!M21</f>
        <v>400</v>
      </c>
      <c r="G944" s="8"/>
      <c r="H944" s="5" t="s">
        <v>1217</v>
      </c>
      <c r="I944" s="5" t="s">
        <v>2039</v>
      </c>
      <c r="J944" s="29" t="b">
        <v>1</v>
      </c>
      <c r="K944" s="29" t="b">
        <v>1</v>
      </c>
      <c r="L944" s="17" t="str">
        <f>Actions!BE21</f>
        <v>OK</v>
      </c>
      <c r="M944" s="11" t="s">
        <v>1240</v>
      </c>
    </row>
    <row r="945" spans="1:13" ht="36" customHeight="1">
      <c r="A945" s="45">
        <v>940</v>
      </c>
      <c r="B945" s="5" t="s">
        <v>1215</v>
      </c>
      <c r="C945" s="5" t="s">
        <v>574</v>
      </c>
      <c r="D945" s="5" t="s">
        <v>1241</v>
      </c>
      <c r="E945" s="8" t="s">
        <v>134</v>
      </c>
      <c r="F945" s="17">
        <f>Actions!N21</f>
        <v>55</v>
      </c>
      <c r="G945" s="8"/>
      <c r="H945" s="5" t="s">
        <v>1217</v>
      </c>
      <c r="I945" s="5" t="s">
        <v>2040</v>
      </c>
      <c r="J945" s="29" t="b">
        <v>1</v>
      </c>
      <c r="K945" s="29" t="b">
        <v>1</v>
      </c>
      <c r="L945" s="17" t="str">
        <f>Actions!BE21</f>
        <v>OK</v>
      </c>
      <c r="M945" s="11" t="s">
        <v>1242</v>
      </c>
    </row>
    <row r="946" spans="1:13" ht="36" customHeight="1">
      <c r="A946" s="45">
        <v>941</v>
      </c>
      <c r="B946" s="5" t="s">
        <v>1215</v>
      </c>
      <c r="C946" s="5" t="s">
        <v>574</v>
      </c>
      <c r="D946" s="5" t="s">
        <v>1243</v>
      </c>
      <c r="E946" s="8" t="s">
        <v>134</v>
      </c>
      <c r="F946" s="17">
        <f>Actions!O21</f>
        <v>700</v>
      </c>
      <c r="G946" s="8"/>
      <c r="H946" s="5" t="s">
        <v>1217</v>
      </c>
      <c r="I946" s="5" t="s">
        <v>2041</v>
      </c>
      <c r="J946" s="29" t="b">
        <v>1</v>
      </c>
      <c r="K946" s="29" t="b">
        <v>1</v>
      </c>
      <c r="L946" s="17" t="str">
        <f>Actions!BE21</f>
        <v>OK</v>
      </c>
      <c r="M946" s="11" t="s">
        <v>1244</v>
      </c>
    </row>
    <row r="947" spans="1:13" ht="36" customHeight="1">
      <c r="A947" s="45">
        <v>942</v>
      </c>
      <c r="B947" s="5" t="s">
        <v>1215</v>
      </c>
      <c r="C947" s="5" t="s">
        <v>574</v>
      </c>
      <c r="D947" s="5" t="s">
        <v>1245</v>
      </c>
      <c r="E947" s="8" t="s">
        <v>134</v>
      </c>
      <c r="F947" s="17">
        <f>Actions!P21</f>
        <v>20</v>
      </c>
      <c r="G947" s="8"/>
      <c r="H947" s="5" t="s">
        <v>1217</v>
      </c>
      <c r="I947" s="5" t="s">
        <v>2042</v>
      </c>
      <c r="J947" s="29" t="b">
        <v>1</v>
      </c>
      <c r="K947" s="29" t="b">
        <v>1</v>
      </c>
      <c r="L947" s="17" t="str">
        <f>Actions!BE21</f>
        <v>OK</v>
      </c>
      <c r="M947" s="11" t="s">
        <v>1246</v>
      </c>
    </row>
    <row r="948" spans="1:13" ht="36" customHeight="1">
      <c r="A948" s="45">
        <v>943</v>
      </c>
      <c r="B948" s="5" t="s">
        <v>1215</v>
      </c>
      <c r="C948" s="5" t="s">
        <v>574</v>
      </c>
      <c r="D948" s="5" t="s">
        <v>1247</v>
      </c>
      <c r="E948" s="8" t="s">
        <v>134</v>
      </c>
      <c r="F948" s="17">
        <f>Actions!Q21</f>
        <v>6</v>
      </c>
      <c r="G948" s="8"/>
      <c r="H948" s="5" t="s">
        <v>1217</v>
      </c>
      <c r="I948" s="5" t="s">
        <v>2043</v>
      </c>
      <c r="J948" s="29" t="b">
        <v>1</v>
      </c>
      <c r="K948" s="29" t="b">
        <v>1</v>
      </c>
      <c r="L948" s="17" t="str">
        <f>Actions!BE21</f>
        <v>OK</v>
      </c>
      <c r="M948" s="11" t="s">
        <v>1248</v>
      </c>
    </row>
    <row r="949" spans="1:13" ht="36" customHeight="1">
      <c r="A949" s="45">
        <v>944</v>
      </c>
      <c r="B949" s="5" t="s">
        <v>1215</v>
      </c>
      <c r="C949" s="5" t="s">
        <v>574</v>
      </c>
      <c r="D949" s="5" t="s">
        <v>1249</v>
      </c>
      <c r="E949" s="8" t="s">
        <v>134</v>
      </c>
      <c r="F949" s="17">
        <f>Actions!R21</f>
        <v>2</v>
      </c>
      <c r="G949" s="8"/>
      <c r="H949" s="5" t="s">
        <v>1217</v>
      </c>
      <c r="I949" s="5" t="s">
        <v>2044</v>
      </c>
      <c r="J949" s="29" t="b">
        <v>1</v>
      </c>
      <c r="K949" s="29" t="b">
        <v>1</v>
      </c>
      <c r="L949" s="17" t="str">
        <f>Actions!BE21</f>
        <v>OK</v>
      </c>
      <c r="M949" s="11" t="s">
        <v>1250</v>
      </c>
    </row>
    <row r="950" spans="1:13" ht="36" customHeight="1">
      <c r="A950" s="45">
        <v>945</v>
      </c>
      <c r="B950" s="5" t="s">
        <v>1215</v>
      </c>
      <c r="C950" s="5" t="s">
        <v>574</v>
      </c>
      <c r="D950" s="5" t="s">
        <v>1251</v>
      </c>
      <c r="E950" s="8" t="s">
        <v>134</v>
      </c>
      <c r="F950" s="17">
        <f>Actions!S21</f>
        <v>1</v>
      </c>
      <c r="G950" s="8"/>
      <c r="H950" s="5" t="s">
        <v>1217</v>
      </c>
      <c r="I950" s="5" t="s">
        <v>2045</v>
      </c>
      <c r="J950" s="29" t="b">
        <v>1</v>
      </c>
      <c r="K950" s="29" t="b">
        <v>1</v>
      </c>
      <c r="L950" s="17" t="str">
        <f>Actions!BE21</f>
        <v>OK</v>
      </c>
      <c r="M950" s="11" t="s">
        <v>1252</v>
      </c>
    </row>
    <row r="951" spans="1:13" ht="36" customHeight="1">
      <c r="A951" s="45">
        <v>946</v>
      </c>
      <c r="B951" s="5" t="s">
        <v>1215</v>
      </c>
      <c r="C951" s="5" t="s">
        <v>574</v>
      </c>
      <c r="D951" s="5" t="s">
        <v>1253</v>
      </c>
      <c r="E951" s="8" t="s">
        <v>134</v>
      </c>
      <c r="F951" s="17">
        <f>Actions!T21</f>
        <v>4</v>
      </c>
      <c r="G951" s="8"/>
      <c r="H951" s="5" t="s">
        <v>1217</v>
      </c>
      <c r="I951" s="5" t="s">
        <v>2046</v>
      </c>
      <c r="J951" s="29" t="b">
        <v>1</v>
      </c>
      <c r="K951" s="29" t="b">
        <v>1</v>
      </c>
      <c r="L951" s="17" t="str">
        <f>Actions!BE21</f>
        <v>OK</v>
      </c>
      <c r="M951" s="11" t="s">
        <v>1254</v>
      </c>
    </row>
    <row r="952" spans="1:13" ht="36" customHeight="1">
      <c r="A952" s="45">
        <v>947</v>
      </c>
      <c r="B952" s="5" t="s">
        <v>1215</v>
      </c>
      <c r="C952" s="5" t="s">
        <v>574</v>
      </c>
      <c r="D952" s="5" t="s">
        <v>1255</v>
      </c>
      <c r="E952" s="8" t="s">
        <v>134</v>
      </c>
      <c r="F952" s="17">
        <f>Actions!U21</f>
        <v>6</v>
      </c>
      <c r="G952" s="8"/>
      <c r="H952" s="5" t="s">
        <v>1217</v>
      </c>
      <c r="I952" s="5" t="s">
        <v>2047</v>
      </c>
      <c r="J952" s="29" t="b">
        <v>1</v>
      </c>
      <c r="K952" s="29" t="b">
        <v>1</v>
      </c>
      <c r="L952" s="17" t="str">
        <f>Actions!BE21</f>
        <v>OK</v>
      </c>
      <c r="M952" s="11" t="s">
        <v>1256</v>
      </c>
    </row>
    <row r="953" spans="1:13" ht="36" customHeight="1">
      <c r="A953" s="45">
        <v>948</v>
      </c>
      <c r="B953" s="5" t="s">
        <v>1215</v>
      </c>
      <c r="C953" s="5" t="s">
        <v>574</v>
      </c>
      <c r="D953" s="5" t="s">
        <v>1257</v>
      </c>
      <c r="E953" s="8" t="s">
        <v>118</v>
      </c>
      <c r="F953" s="17" t="str">
        <f>Actions!V21</f>
        <v>counter:0</v>
      </c>
      <c r="G953" s="8"/>
      <c r="H953" s="5" t="s">
        <v>1217</v>
      </c>
      <c r="I953" s="5" t="s">
        <v>2048</v>
      </c>
      <c r="J953" s="29" t="b">
        <v>1</v>
      </c>
      <c r="K953" s="29" t="b">
        <v>1</v>
      </c>
      <c r="L953" s="17" t="str">
        <f>Actions!BE21</f>
        <v>OK</v>
      </c>
      <c r="M953" s="11" t="s">
        <v>1258</v>
      </c>
    </row>
    <row r="954" spans="1:13" ht="36" customHeight="1">
      <c r="A954" s="45">
        <v>949</v>
      </c>
      <c r="B954" s="5" t="s">
        <v>1215</v>
      </c>
      <c r="C954" s="5" t="s">
        <v>574</v>
      </c>
      <c r="D954" s="5" t="s">
        <v>1259</v>
      </c>
      <c r="E954" s="8" t="s">
        <v>134</v>
      </c>
      <c r="F954" s="17">
        <f>Actions!W21</f>
        <v>1</v>
      </c>
      <c r="G954" s="8"/>
      <c r="H954" s="5" t="s">
        <v>1217</v>
      </c>
      <c r="I954" s="5" t="s">
        <v>2049</v>
      </c>
      <c r="J954" s="29" t="b">
        <v>1</v>
      </c>
      <c r="K954" s="29" t="b">
        <v>1</v>
      </c>
      <c r="L954" s="17" t="str">
        <f>Actions!BE21</f>
        <v>OK</v>
      </c>
      <c r="M954" s="11" t="s">
        <v>1261</v>
      </c>
    </row>
    <row r="955" spans="1:13" ht="36" customHeight="1">
      <c r="A955" s="45">
        <v>950</v>
      </c>
      <c r="B955" s="5" t="s">
        <v>1215</v>
      </c>
      <c r="C955" s="5" t="s">
        <v>574</v>
      </c>
      <c r="D955" s="5" t="s">
        <v>1262</v>
      </c>
      <c r="E955" s="8" t="s">
        <v>134</v>
      </c>
      <c r="F955" s="17">
        <f>Actions!X21</f>
        <v>16</v>
      </c>
      <c r="G955" s="8"/>
      <c r="H955" s="5" t="s">
        <v>1217</v>
      </c>
      <c r="I955" s="5" t="s">
        <v>2050</v>
      </c>
      <c r="J955" s="29" t="b">
        <v>1</v>
      </c>
      <c r="K955" s="29" t="b">
        <v>1</v>
      </c>
      <c r="L955" s="17" t="str">
        <f>Actions!BE21</f>
        <v>OK</v>
      </c>
      <c r="M955" s="11" t="s">
        <v>1264</v>
      </c>
    </row>
    <row r="956" spans="1:13" ht="36" customHeight="1">
      <c r="A956" s="45">
        <v>951</v>
      </c>
      <c r="B956" s="5" t="s">
        <v>1215</v>
      </c>
      <c r="C956" s="5" t="s">
        <v>574</v>
      </c>
      <c r="D956" s="5" t="s">
        <v>1265</v>
      </c>
      <c r="E956" s="8" t="s">
        <v>134</v>
      </c>
      <c r="F956" s="17">
        <f>Actions!Y21</f>
        <v>10</v>
      </c>
      <c r="G956" s="8"/>
      <c r="H956" s="5" t="s">
        <v>1217</v>
      </c>
      <c r="I956" s="5" t="s">
        <v>2051</v>
      </c>
      <c r="J956" s="29" t="b">
        <v>1</v>
      </c>
      <c r="K956" s="29" t="b">
        <v>1</v>
      </c>
      <c r="L956" s="17" t="str">
        <f>Actions!BE21</f>
        <v>OK</v>
      </c>
      <c r="M956" s="11" t="s">
        <v>1267</v>
      </c>
    </row>
    <row r="957" spans="1:13" ht="36" customHeight="1">
      <c r="A957" s="45">
        <v>952</v>
      </c>
      <c r="B957" s="5" t="s">
        <v>1215</v>
      </c>
      <c r="C957" s="5" t="s">
        <v>574</v>
      </c>
      <c r="D957" s="5" t="s">
        <v>1268</v>
      </c>
      <c r="E957" s="8" t="s">
        <v>134</v>
      </c>
      <c r="F957" s="17">
        <f>Actions!Z21</f>
        <v>24</v>
      </c>
      <c r="G957" s="8"/>
      <c r="H957" s="5" t="s">
        <v>1217</v>
      </c>
      <c r="I957" s="5" t="s">
        <v>2052</v>
      </c>
      <c r="J957" s="29" t="b">
        <v>1</v>
      </c>
      <c r="K957" s="29" t="b">
        <v>1</v>
      </c>
      <c r="L957" s="17" t="str">
        <f>Actions!BE21</f>
        <v>OK</v>
      </c>
      <c r="M957" s="11" t="s">
        <v>1270</v>
      </c>
    </row>
    <row r="958" spans="1:13" ht="36" customHeight="1">
      <c r="A958" s="45">
        <v>953</v>
      </c>
      <c r="B958" s="5" t="s">
        <v>1215</v>
      </c>
      <c r="C958" s="5" t="s">
        <v>574</v>
      </c>
      <c r="D958" s="5" t="s">
        <v>1271</v>
      </c>
      <c r="E958" s="8" t="s">
        <v>134</v>
      </c>
      <c r="F958" s="17">
        <f>Actions!AA21</f>
        <v>70</v>
      </c>
      <c r="G958" s="8"/>
      <c r="H958" s="5" t="s">
        <v>1217</v>
      </c>
      <c r="I958" s="5" t="s">
        <v>2053</v>
      </c>
      <c r="J958" s="29" t="b">
        <v>1</v>
      </c>
      <c r="K958" s="29" t="b">
        <v>1</v>
      </c>
      <c r="L958" s="17" t="str">
        <f>Actions!BE21</f>
        <v>OK</v>
      </c>
      <c r="M958" s="11" t="s">
        <v>1273</v>
      </c>
    </row>
    <row r="959" spans="1:13" ht="36" customHeight="1">
      <c r="A959" s="45">
        <v>954</v>
      </c>
      <c r="B959" s="5" t="s">
        <v>1215</v>
      </c>
      <c r="C959" s="5" t="s">
        <v>574</v>
      </c>
      <c r="D959" s="5" t="s">
        <v>1274</v>
      </c>
      <c r="E959" s="8" t="s">
        <v>134</v>
      </c>
      <c r="F959" s="17">
        <f>Actions!AB21</f>
        <v>75</v>
      </c>
      <c r="G959" s="8"/>
      <c r="H959" s="5" t="s">
        <v>1217</v>
      </c>
      <c r="I959" s="5" t="s">
        <v>2054</v>
      </c>
      <c r="J959" s="29" t="b">
        <v>1</v>
      </c>
      <c r="K959" s="29" t="b">
        <v>1</v>
      </c>
      <c r="L959" s="17" t="str">
        <f>Actions!BE21</f>
        <v>OK</v>
      </c>
      <c r="M959" s="11" t="s">
        <v>1276</v>
      </c>
    </row>
    <row r="960" spans="1:13" ht="36" customHeight="1">
      <c r="A960" s="45">
        <v>955</v>
      </c>
      <c r="B960" s="5" t="s">
        <v>1215</v>
      </c>
      <c r="C960" s="5" t="s">
        <v>574</v>
      </c>
      <c r="D960" s="5" t="s">
        <v>1277</v>
      </c>
      <c r="E960" s="8" t="s">
        <v>134</v>
      </c>
      <c r="F960" s="17">
        <f>Actions!AC21</f>
        <v>75</v>
      </c>
      <c r="G960" s="8"/>
      <c r="H960" s="5" t="s">
        <v>1217</v>
      </c>
      <c r="I960" s="5" t="s">
        <v>2055</v>
      </c>
      <c r="J960" s="29" t="b">
        <v>1</v>
      </c>
      <c r="K960" s="29" t="b">
        <v>1</v>
      </c>
      <c r="L960" s="17" t="str">
        <f>Actions!BE21</f>
        <v>OK</v>
      </c>
      <c r="M960" s="11" t="s">
        <v>1279</v>
      </c>
    </row>
    <row r="961" spans="1:13" ht="36" customHeight="1">
      <c r="A961" s="45">
        <v>956</v>
      </c>
      <c r="B961" s="5" t="s">
        <v>1215</v>
      </c>
      <c r="C961" s="5" t="s">
        <v>574</v>
      </c>
      <c r="D961" s="5" t="s">
        <v>1280</v>
      </c>
      <c r="E961" s="8" t="s">
        <v>134</v>
      </c>
      <c r="F961" s="17">
        <f>Actions!AD21</f>
        <v>0</v>
      </c>
      <c r="G961" s="8"/>
      <c r="H961" s="5" t="s">
        <v>1217</v>
      </c>
      <c r="I961" s="5" t="s">
        <v>2056</v>
      </c>
      <c r="J961" s="29" t="b">
        <v>1</v>
      </c>
      <c r="K961" s="29" t="b">
        <v>1</v>
      </c>
      <c r="L961" s="17" t="str">
        <f>Actions!BE21</f>
        <v>OK</v>
      </c>
      <c r="M961" s="11" t="s">
        <v>1282</v>
      </c>
    </row>
    <row r="962" spans="1:13" ht="36" customHeight="1">
      <c r="A962" s="45">
        <v>957</v>
      </c>
      <c r="B962" s="5" t="s">
        <v>1215</v>
      </c>
      <c r="C962" s="5" t="s">
        <v>574</v>
      </c>
      <c r="D962" s="5" t="s">
        <v>1283</v>
      </c>
      <c r="E962" s="8" t="s">
        <v>134</v>
      </c>
      <c r="F962" s="17">
        <f>Actions!AE21</f>
        <v>90</v>
      </c>
      <c r="G962" s="8"/>
      <c r="H962" s="5" t="s">
        <v>1217</v>
      </c>
      <c r="I962" s="5" t="s">
        <v>2057</v>
      </c>
      <c r="J962" s="29" t="b">
        <v>1</v>
      </c>
      <c r="K962" s="29" t="b">
        <v>1</v>
      </c>
      <c r="L962" s="17" t="str">
        <f>Actions!BE21</f>
        <v>OK</v>
      </c>
      <c r="M962" s="11" t="s">
        <v>1285</v>
      </c>
    </row>
    <row r="963" spans="1:13" ht="36" customHeight="1">
      <c r="A963" s="45">
        <v>958</v>
      </c>
      <c r="B963" s="5" t="s">
        <v>1215</v>
      </c>
      <c r="C963" s="5" t="s">
        <v>574</v>
      </c>
      <c r="D963" s="5" t="s">
        <v>1286</v>
      </c>
      <c r="E963" s="8" t="s">
        <v>118</v>
      </c>
      <c r="F963" s="17" t="str">
        <f>Actions!AF21</f>
        <v>UninterruptibleImpact</v>
      </c>
      <c r="G963" s="8"/>
      <c r="H963" s="5" t="s">
        <v>1217</v>
      </c>
      <c r="I963" s="5" t="s">
        <v>2058</v>
      </c>
      <c r="J963" s="29" t="b">
        <v>1</v>
      </c>
      <c r="K963" s="29" t="b">
        <v>1</v>
      </c>
      <c r="L963" s="17" t="str">
        <f>Actions!BE21</f>
        <v>OK</v>
      </c>
      <c r="M963" s="11" t="s">
        <v>1288</v>
      </c>
    </row>
    <row r="964" spans="1:13" ht="36" customHeight="1">
      <c r="A964" s="45">
        <v>959</v>
      </c>
      <c r="B964" s="5" t="s">
        <v>1215</v>
      </c>
      <c r="C964" s="5" t="s">
        <v>574</v>
      </c>
      <c r="D964" s="5" t="s">
        <v>1289</v>
      </c>
      <c r="E964" s="8" t="s">
        <v>1290</v>
      </c>
      <c r="F964" s="17" t="b">
        <f>Actions!AG21</f>
        <v>1</v>
      </c>
      <c r="G964" s="8"/>
      <c r="H964" s="5" t="s">
        <v>1217</v>
      </c>
      <c r="I964" s="5" t="s">
        <v>2059</v>
      </c>
      <c r="J964" s="29" t="b">
        <v>1</v>
      </c>
      <c r="K964" s="29" t="b">
        <v>1</v>
      </c>
      <c r="L964" s="17" t="str">
        <f>Actions!BE21</f>
        <v>OK</v>
      </c>
      <c r="M964" s="11" t="s">
        <v>1292</v>
      </c>
    </row>
    <row r="965" spans="1:13" ht="36" customHeight="1">
      <c r="A965" s="45">
        <v>960</v>
      </c>
      <c r="B965" s="5" t="s">
        <v>1215</v>
      </c>
      <c r="C965" s="5" t="s">
        <v>574</v>
      </c>
      <c r="D965" s="5" t="s">
        <v>1293</v>
      </c>
      <c r="E965" s="8" t="s">
        <v>1290</v>
      </c>
      <c r="F965" s="17" t="b">
        <f>Actions!AH21</f>
        <v>0</v>
      </c>
      <c r="G965" s="8"/>
      <c r="H965" s="5" t="s">
        <v>1217</v>
      </c>
      <c r="I965" s="5" t="s">
        <v>2060</v>
      </c>
      <c r="J965" s="29" t="b">
        <v>1</v>
      </c>
      <c r="K965" s="29" t="b">
        <v>1</v>
      </c>
      <c r="L965" s="17" t="str">
        <f>Actions!BE21</f>
        <v>OK</v>
      </c>
      <c r="M965" s="11" t="s">
        <v>1295</v>
      </c>
    </row>
    <row r="966" spans="1:13" ht="36" customHeight="1">
      <c r="A966" s="45">
        <v>961</v>
      </c>
      <c r="B966" s="5" t="s">
        <v>1215</v>
      </c>
      <c r="C966" s="5" t="s">
        <v>574</v>
      </c>
      <c r="D966" s="5" t="s">
        <v>1296</v>
      </c>
      <c r="E966" s="8" t="s">
        <v>1290</v>
      </c>
      <c r="F966" s="17" t="b">
        <f>Actions!AI21</f>
        <v>0</v>
      </c>
      <c r="G966" s="8"/>
      <c r="H966" s="5" t="s">
        <v>1217</v>
      </c>
      <c r="I966" s="5" t="s">
        <v>2061</v>
      </c>
      <c r="J966" s="29" t="b">
        <v>1</v>
      </c>
      <c r="K966" s="29" t="b">
        <v>1</v>
      </c>
      <c r="L966" s="17" t="str">
        <f>Actions!BE21</f>
        <v>OK</v>
      </c>
      <c r="M966" s="11" t="s">
        <v>1298</v>
      </c>
    </row>
    <row r="967" spans="1:13" ht="36" customHeight="1">
      <c r="A967" s="45">
        <v>962</v>
      </c>
      <c r="B967" s="5" t="s">
        <v>1215</v>
      </c>
      <c r="C967" s="5" t="s">
        <v>574</v>
      </c>
      <c r="D967" s="5" t="s">
        <v>1299</v>
      </c>
      <c r="E967" s="8" t="s">
        <v>1290</v>
      </c>
      <c r="F967" s="17" t="b">
        <f>Actions!AJ21</f>
        <v>0</v>
      </c>
      <c r="G967" s="8"/>
      <c r="H967" s="5" t="s">
        <v>1217</v>
      </c>
      <c r="I967" s="5" t="s">
        <v>2062</v>
      </c>
      <c r="J967" s="29" t="b">
        <v>1</v>
      </c>
      <c r="K967" s="29" t="b">
        <v>1</v>
      </c>
      <c r="L967" s="17" t="str">
        <f>Actions!BE21</f>
        <v>OK</v>
      </c>
      <c r="M967" s="11" t="s">
        <v>1301</v>
      </c>
    </row>
    <row r="968" spans="1:13" ht="36" customHeight="1">
      <c r="A968" s="45">
        <v>963</v>
      </c>
      <c r="B968" s="5" t="s">
        <v>1215</v>
      </c>
      <c r="C968" s="5" t="s">
        <v>574</v>
      </c>
      <c r="D968" s="5" t="s">
        <v>1302</v>
      </c>
      <c r="E968" s="8" t="s">
        <v>1290</v>
      </c>
      <c r="F968" s="17" t="b">
        <f>Actions!AK21</f>
        <v>1</v>
      </c>
      <c r="G968" s="8"/>
      <c r="H968" s="5" t="s">
        <v>1217</v>
      </c>
      <c r="I968" s="5" t="s">
        <v>2063</v>
      </c>
      <c r="J968" s="29" t="b">
        <v>1</v>
      </c>
      <c r="K968" s="29" t="b">
        <v>1</v>
      </c>
      <c r="L968" s="17" t="str">
        <f>Actions!BE21</f>
        <v>OK</v>
      </c>
      <c r="M968" s="11" t="s">
        <v>1304</v>
      </c>
    </row>
    <row r="969" spans="1:13" ht="36" customHeight="1">
      <c r="A969" s="45">
        <v>964</v>
      </c>
      <c r="B969" s="5" t="s">
        <v>1215</v>
      </c>
      <c r="C969" s="5" t="s">
        <v>574</v>
      </c>
      <c r="D969" s="5" t="s">
        <v>1305</v>
      </c>
      <c r="E969" s="8" t="s">
        <v>134</v>
      </c>
      <c r="F969" s="17">
        <f>Actions!AL21</f>
        <v>0</v>
      </c>
      <c r="G969" s="8"/>
      <c r="H969" s="5" t="s">
        <v>1217</v>
      </c>
      <c r="I969" s="5" t="s">
        <v>2064</v>
      </c>
      <c r="J969" s="29" t="b">
        <v>1</v>
      </c>
      <c r="K969" s="29" t="b">
        <v>1</v>
      </c>
      <c r="L969" s="17" t="str">
        <f>Actions!BE21</f>
        <v>OK</v>
      </c>
      <c r="M969" s="11" t="s">
        <v>1307</v>
      </c>
    </row>
    <row r="970" spans="1:13" ht="36" customHeight="1">
      <c r="A970" s="45">
        <v>965</v>
      </c>
      <c r="B970" s="5" t="s">
        <v>1215</v>
      </c>
      <c r="C970" s="5" t="s">
        <v>574</v>
      </c>
      <c r="D970" s="5" t="s">
        <v>1308</v>
      </c>
      <c r="E970" s="8" t="s">
        <v>134</v>
      </c>
      <c r="F970" s="17">
        <f>Actions!AM21</f>
        <v>0</v>
      </c>
      <c r="G970" s="8"/>
      <c r="H970" s="5" t="s">
        <v>1217</v>
      </c>
      <c r="I970" s="5" t="s">
        <v>2065</v>
      </c>
      <c r="J970" s="29" t="b">
        <v>1</v>
      </c>
      <c r="K970" s="29" t="b">
        <v>1</v>
      </c>
      <c r="L970" s="17" t="str">
        <f>Actions!BE21</f>
        <v>OK</v>
      </c>
      <c r="M970" s="11" t="s">
        <v>1310</v>
      </c>
    </row>
    <row r="971" spans="1:13" ht="36" customHeight="1">
      <c r="A971" s="45">
        <v>966</v>
      </c>
      <c r="B971" s="5" t="s">
        <v>1215</v>
      </c>
      <c r="C971" s="5" t="s">
        <v>574</v>
      </c>
      <c r="D971" s="5" t="s">
        <v>1311</v>
      </c>
      <c r="E971" s="8" t="s">
        <v>134</v>
      </c>
      <c r="F971" s="17">
        <f>Actions!AN21</f>
        <v>0</v>
      </c>
      <c r="G971" s="8"/>
      <c r="H971" s="5" t="s">
        <v>1217</v>
      </c>
      <c r="I971" s="5" t="s">
        <v>2066</v>
      </c>
      <c r="J971" s="29" t="b">
        <v>1</v>
      </c>
      <c r="K971" s="29" t="b">
        <v>1</v>
      </c>
      <c r="L971" s="17" t="str">
        <f>Actions!BE21</f>
        <v>OK</v>
      </c>
      <c r="M971" s="11" t="s">
        <v>1313</v>
      </c>
    </row>
    <row r="972" spans="1:13" ht="36" customHeight="1">
      <c r="A972" s="45">
        <v>967</v>
      </c>
      <c r="B972" s="5" t="s">
        <v>1215</v>
      </c>
      <c r="C972" s="5" t="s">
        <v>574</v>
      </c>
      <c r="D972" s="5" t="s">
        <v>1314</v>
      </c>
      <c r="E972" s="8" t="s">
        <v>118</v>
      </c>
      <c r="F972" s="17" t="str">
        <f>Actions!AO21</f>
        <v>Swap</v>
      </c>
      <c r="G972" s="8"/>
      <c r="H972" s="5" t="s">
        <v>1217</v>
      </c>
      <c r="I972" s="5" t="s">
        <v>2067</v>
      </c>
      <c r="J972" s="29" t="b">
        <v>1</v>
      </c>
      <c r="K972" s="29" t="b">
        <v>1</v>
      </c>
      <c r="L972" s="17" t="str">
        <f>Actions!BE21</f>
        <v>OK</v>
      </c>
      <c r="M972" s="11" t="s">
        <v>1316</v>
      </c>
    </row>
    <row r="973" spans="1:13" ht="36" customHeight="1">
      <c r="A973" s="45">
        <v>968</v>
      </c>
      <c r="B973" s="5" t="s">
        <v>1215</v>
      </c>
      <c r="C973" s="5" t="s">
        <v>574</v>
      </c>
      <c r="D973" s="5" t="s">
        <v>1317</v>
      </c>
      <c r="E973" s="8" t="s">
        <v>134</v>
      </c>
      <c r="F973" s="17">
        <f>Actions!AP21</f>
        <v>500</v>
      </c>
      <c r="G973" s="8"/>
      <c r="H973" s="5" t="s">
        <v>1217</v>
      </c>
      <c r="I973" s="5" t="s">
        <v>2068</v>
      </c>
      <c r="J973" s="29" t="b">
        <v>1</v>
      </c>
      <c r="K973" s="29" t="b">
        <v>1</v>
      </c>
      <c r="L973" s="17" t="str">
        <f>Actions!BE21</f>
        <v>OK</v>
      </c>
      <c r="M973" s="11" t="s">
        <v>1319</v>
      </c>
    </row>
    <row r="974" spans="1:13" ht="36" customHeight="1">
      <c r="A974" s="45">
        <v>969</v>
      </c>
      <c r="B974" s="5" t="s">
        <v>1215</v>
      </c>
      <c r="C974" s="5" t="s">
        <v>574</v>
      </c>
      <c r="D974" s="5" t="s">
        <v>1320</v>
      </c>
      <c r="E974" s="8" t="s">
        <v>134</v>
      </c>
      <c r="F974" s="17">
        <f>Actions!AQ21</f>
        <v>100</v>
      </c>
      <c r="G974" s="8"/>
      <c r="H974" s="5" t="s">
        <v>1217</v>
      </c>
      <c r="I974" s="5" t="s">
        <v>2069</v>
      </c>
      <c r="J974" s="29" t="b">
        <v>1</v>
      </c>
      <c r="K974" s="29" t="b">
        <v>1</v>
      </c>
      <c r="L974" s="17" t="str">
        <f>Actions!BE21</f>
        <v>OK</v>
      </c>
      <c r="M974" s="11" t="s">
        <v>1322</v>
      </c>
    </row>
    <row r="975" spans="1:13" ht="36" customHeight="1">
      <c r="A975" s="45">
        <v>970</v>
      </c>
      <c r="B975" s="5" t="s">
        <v>1215</v>
      </c>
      <c r="C975" s="5" t="s">
        <v>574</v>
      </c>
      <c r="D975" s="5" t="s">
        <v>1323</v>
      </c>
      <c r="E975" s="8" t="s">
        <v>134</v>
      </c>
      <c r="F975" s="17">
        <f>Actions!AR21</f>
        <v>4</v>
      </c>
      <c r="G975" s="8"/>
      <c r="H975" s="5" t="s">
        <v>1217</v>
      </c>
      <c r="I975" s="5" t="s">
        <v>2070</v>
      </c>
      <c r="J975" s="29" t="b">
        <v>1</v>
      </c>
      <c r="K975" s="29" t="b">
        <v>1</v>
      </c>
      <c r="L975" s="17" t="str">
        <f>Actions!BE21</f>
        <v>OK</v>
      </c>
      <c r="M975" s="11" t="s">
        <v>1325</v>
      </c>
    </row>
    <row r="976" spans="1:13" ht="36" customHeight="1">
      <c r="A976" s="45">
        <v>971</v>
      </c>
      <c r="B976" s="5" t="s">
        <v>1215</v>
      </c>
      <c r="C976" s="5" t="s">
        <v>574</v>
      </c>
      <c r="D976" s="5" t="s">
        <v>1326</v>
      </c>
      <c r="E976" s="8" t="s">
        <v>134</v>
      </c>
      <c r="F976" s="17">
        <f>Actions!AS21</f>
        <v>450</v>
      </c>
      <c r="G976" s="8"/>
      <c r="H976" s="5" t="s">
        <v>1217</v>
      </c>
      <c r="I976" s="5" t="s">
        <v>2071</v>
      </c>
      <c r="J976" s="29" t="b">
        <v>1</v>
      </c>
      <c r="K976" s="29" t="b">
        <v>1</v>
      </c>
      <c r="L976" s="17" t="str">
        <f>Actions!BE21</f>
        <v>OK</v>
      </c>
      <c r="M976" s="11" t="s">
        <v>1328</v>
      </c>
    </row>
    <row r="977" spans="1:13" ht="36" customHeight="1">
      <c r="A977" s="45">
        <v>972</v>
      </c>
      <c r="B977" s="5" t="s">
        <v>1215</v>
      </c>
      <c r="C977" s="5" t="s">
        <v>574</v>
      </c>
      <c r="D977" s="5" t="s">
        <v>1329</v>
      </c>
      <c r="E977" s="8" t="s">
        <v>134</v>
      </c>
      <c r="F977" s="17">
        <f>Actions!AT21</f>
        <v>100</v>
      </c>
      <c r="G977" s="8"/>
      <c r="H977" s="5" t="s">
        <v>1217</v>
      </c>
      <c r="I977" s="5" t="s">
        <v>2072</v>
      </c>
      <c r="J977" s="29" t="b">
        <v>1</v>
      </c>
      <c r="K977" s="29" t="b">
        <v>1</v>
      </c>
      <c r="L977" s="17" t="str">
        <f>Actions!BE21</f>
        <v>OK</v>
      </c>
      <c r="M977" s="11" t="s">
        <v>1331</v>
      </c>
    </row>
    <row r="978" spans="1:13" ht="36" customHeight="1">
      <c r="A978" s="45">
        <v>973</v>
      </c>
      <c r="B978" s="5" t="s">
        <v>1215</v>
      </c>
      <c r="C978" s="5" t="s">
        <v>574</v>
      </c>
      <c r="D978" s="5" t="s">
        <v>1332</v>
      </c>
      <c r="E978" s="8" t="s">
        <v>134</v>
      </c>
      <c r="F978" s="17">
        <f>Actions!AU21</f>
        <v>700</v>
      </c>
      <c r="G978" s="8"/>
      <c r="H978" s="5" t="s">
        <v>1217</v>
      </c>
      <c r="I978" s="5" t="s">
        <v>2073</v>
      </c>
      <c r="J978" s="29" t="b">
        <v>1</v>
      </c>
      <c r="K978" s="29" t="b">
        <v>1</v>
      </c>
      <c r="L978" s="17" t="str">
        <f>Actions!BE21</f>
        <v>OK</v>
      </c>
      <c r="M978" s="11" t="s">
        <v>1334</v>
      </c>
    </row>
    <row r="979" spans="1:13" ht="36" customHeight="1">
      <c r="A979" s="45">
        <v>974</v>
      </c>
      <c r="B979" s="5" t="s">
        <v>1215</v>
      </c>
      <c r="C979" s="5" t="s">
        <v>574</v>
      </c>
      <c r="D979" s="5" t="s">
        <v>1335</v>
      </c>
      <c r="E979" s="8" t="s">
        <v>134</v>
      </c>
      <c r="F979" s="17">
        <f>Actions!AV21</f>
        <v>0</v>
      </c>
      <c r="G979" s="8"/>
      <c r="H979" s="5" t="s">
        <v>1217</v>
      </c>
      <c r="I979" s="5" t="s">
        <v>2074</v>
      </c>
      <c r="J979" s="29" t="b">
        <v>1</v>
      </c>
      <c r="K979" s="29" t="b">
        <v>1</v>
      </c>
      <c r="L979" s="17" t="str">
        <f>Actions!BE21</f>
        <v>OK</v>
      </c>
      <c r="M979" s="11" t="s">
        <v>1337</v>
      </c>
    </row>
    <row r="980" spans="1:13" ht="36" customHeight="1">
      <c r="A980" s="45">
        <v>975</v>
      </c>
      <c r="B980" s="5" t="s">
        <v>1215</v>
      </c>
      <c r="C980" s="5" t="s">
        <v>574</v>
      </c>
      <c r="D980" s="5" t="s">
        <v>1338</v>
      </c>
      <c r="E980" s="8" t="s">
        <v>134</v>
      </c>
      <c r="F980" s="17">
        <f>Actions!AW21</f>
        <v>0</v>
      </c>
      <c r="G980" s="8"/>
      <c r="H980" s="5" t="s">
        <v>1217</v>
      </c>
      <c r="I980" s="5" t="s">
        <v>2075</v>
      </c>
      <c r="J980" s="29" t="b">
        <v>1</v>
      </c>
      <c r="K980" s="29" t="b">
        <v>1</v>
      </c>
      <c r="L980" s="17" t="str">
        <f>Actions!BE21</f>
        <v>OK</v>
      </c>
      <c r="M980" s="11" t="s">
        <v>1340</v>
      </c>
    </row>
    <row r="981" spans="1:13" ht="36" customHeight="1">
      <c r="A981" s="45">
        <v>976</v>
      </c>
      <c r="B981" s="5" t="s">
        <v>1215</v>
      </c>
      <c r="C981" s="5" t="s">
        <v>574</v>
      </c>
      <c r="D981" s="5" t="s">
        <v>1341</v>
      </c>
      <c r="E981" s="8" t="s">
        <v>134</v>
      </c>
      <c r="F981" s="17">
        <f>Actions!AX21</f>
        <v>0</v>
      </c>
      <c r="G981" s="8"/>
      <c r="H981" s="5" t="s">
        <v>1217</v>
      </c>
      <c r="I981" s="5" t="s">
        <v>2076</v>
      </c>
      <c r="J981" s="29" t="b">
        <v>1</v>
      </c>
      <c r="K981" s="29" t="b">
        <v>1</v>
      </c>
      <c r="L981" s="17" t="str">
        <f>Actions!BE21</f>
        <v>OK</v>
      </c>
      <c r="M981" s="11" t="s">
        <v>1343</v>
      </c>
    </row>
    <row r="982" spans="1:13" ht="36" customHeight="1">
      <c r="A982" s="45">
        <v>977</v>
      </c>
      <c r="B982" s="5" t="s">
        <v>1215</v>
      </c>
      <c r="C982" s="5" t="s">
        <v>574</v>
      </c>
      <c r="D982" s="5" t="s">
        <v>1344</v>
      </c>
      <c r="E982" s="8" t="s">
        <v>134</v>
      </c>
      <c r="F982" s="17">
        <f>Actions!AY21</f>
        <v>1</v>
      </c>
      <c r="G982" s="8"/>
      <c r="H982" s="5" t="s">
        <v>1217</v>
      </c>
      <c r="I982" s="5" t="s">
        <v>2077</v>
      </c>
      <c r="J982" s="29" t="b">
        <v>1</v>
      </c>
      <c r="K982" s="29" t="b">
        <v>1</v>
      </c>
      <c r="L982" s="17" t="str">
        <f>Actions!BE21</f>
        <v>OK</v>
      </c>
      <c r="M982" s="11" t="s">
        <v>1346</v>
      </c>
    </row>
    <row r="983" spans="1:13" ht="36" customHeight="1">
      <c r="A983" s="45">
        <v>978</v>
      </c>
      <c r="B983" s="5" t="s">
        <v>1215</v>
      </c>
      <c r="C983" s="5" t="s">
        <v>574</v>
      </c>
      <c r="D983" s="5" t="s">
        <v>1347</v>
      </c>
      <c r="E983" s="8" t="s">
        <v>134</v>
      </c>
      <c r="F983" s="17">
        <f>Actions!AZ21</f>
        <v>2200</v>
      </c>
      <c r="G983" s="8"/>
      <c r="H983" s="5" t="s">
        <v>1217</v>
      </c>
      <c r="I983" s="5" t="s">
        <v>2078</v>
      </c>
      <c r="J983" s="29" t="b">
        <v>1</v>
      </c>
      <c r="K983" s="29" t="b">
        <v>1</v>
      </c>
      <c r="L983" s="17" t="str">
        <f>Actions!BE21</f>
        <v>OK</v>
      </c>
      <c r="M983" s="11" t="s">
        <v>1349</v>
      </c>
    </row>
    <row r="984" spans="1:13" ht="36" customHeight="1">
      <c r="A984" s="45">
        <v>979</v>
      </c>
      <c r="B984" s="5" t="s">
        <v>1215</v>
      </c>
      <c r="C984" s="5" t="s">
        <v>574</v>
      </c>
      <c r="D984" s="5" t="s">
        <v>1350</v>
      </c>
      <c r="E984" s="8" t="s">
        <v>134</v>
      </c>
      <c r="F984" s="17">
        <f>Actions!BA21</f>
        <v>0</v>
      </c>
      <c r="G984" s="8"/>
      <c r="H984" s="5" t="s">
        <v>1217</v>
      </c>
      <c r="I984" s="5" t="s">
        <v>2079</v>
      </c>
      <c r="J984" s="29" t="b">
        <v>1</v>
      </c>
      <c r="K984" s="29" t="b">
        <v>1</v>
      </c>
      <c r="L984" s="17" t="str">
        <f>Actions!BE21</f>
        <v>OK</v>
      </c>
      <c r="M984" s="11" t="s">
        <v>1352</v>
      </c>
    </row>
    <row r="985" spans="1:13" ht="36" customHeight="1">
      <c r="A985" s="45">
        <v>980</v>
      </c>
      <c r="B985" s="5" t="s">
        <v>1215</v>
      </c>
      <c r="C985" s="5" t="s">
        <v>581</v>
      </c>
      <c r="D985" s="5" t="s">
        <v>1216</v>
      </c>
      <c r="E985" s="8" t="s">
        <v>118</v>
      </c>
      <c r="F985" s="17" t="str">
        <f>Actions!A22</f>
        <v>kangaroo_tempo_barrage</v>
      </c>
      <c r="G985" s="8"/>
      <c r="H985" s="5" t="s">
        <v>1217</v>
      </c>
      <c r="I985" s="5" t="s">
        <v>2080</v>
      </c>
      <c r="J985" s="29" t="b">
        <v>1</v>
      </c>
      <c r="K985" s="29" t="b">
        <v>1</v>
      </c>
      <c r="L985" s="17" t="str">
        <f>Actions!BE22</f>
        <v>OK</v>
      </c>
      <c r="M985" s="11" t="s">
        <v>1218</v>
      </c>
    </row>
    <row r="986" spans="1:13" ht="36" customHeight="1">
      <c r="A986" s="45">
        <v>981</v>
      </c>
      <c r="B986" s="5" t="s">
        <v>1215</v>
      </c>
      <c r="C986" s="5" t="s">
        <v>581</v>
      </c>
      <c r="D986" s="5" t="s">
        <v>1113</v>
      </c>
      <c r="E986" s="8" t="s">
        <v>118</v>
      </c>
      <c r="F986" s="17" t="str">
        <f>Actions!B22</f>
        <v>kangaroo</v>
      </c>
      <c r="G986" s="8"/>
      <c r="H986" s="5" t="s">
        <v>1217</v>
      </c>
      <c r="I986" s="5" t="s">
        <v>2081</v>
      </c>
      <c r="J986" s="29" t="b">
        <v>1</v>
      </c>
      <c r="K986" s="29" t="b">
        <v>1</v>
      </c>
      <c r="L986" s="17" t="str">
        <f>Actions!BE22</f>
        <v>OK</v>
      </c>
      <c r="M986" s="11" t="s">
        <v>1220</v>
      </c>
    </row>
    <row r="987" spans="1:13" ht="36" customHeight="1">
      <c r="A987" s="45">
        <v>982</v>
      </c>
      <c r="B987" s="5" t="s">
        <v>1215</v>
      </c>
      <c r="C987" s="5" t="s">
        <v>581</v>
      </c>
      <c r="D987" s="5" t="s">
        <v>1221</v>
      </c>
      <c r="E987" s="8" t="s">
        <v>118</v>
      </c>
      <c r="F987" s="17" t="str">
        <f>Actions!D22</f>
        <v>Special</v>
      </c>
      <c r="G987" s="8"/>
      <c r="H987" s="5" t="s">
        <v>1217</v>
      </c>
      <c r="I987" s="5" t="s">
        <v>1044</v>
      </c>
      <c r="J987" s="29" t="b">
        <v>1</v>
      </c>
      <c r="K987" s="29" t="b">
        <v>1</v>
      </c>
      <c r="L987" s="17" t="str">
        <f>Actions!BE22</f>
        <v>OK</v>
      </c>
      <c r="M987" s="11" t="s">
        <v>1222</v>
      </c>
    </row>
    <row r="988" spans="1:13" ht="36" customHeight="1">
      <c r="A988" s="45">
        <v>983</v>
      </c>
      <c r="B988" s="5" t="s">
        <v>1215</v>
      </c>
      <c r="C988" s="5" t="s">
        <v>581</v>
      </c>
      <c r="D988" s="5" t="s">
        <v>1223</v>
      </c>
      <c r="E988" s="8" t="s">
        <v>118</v>
      </c>
      <c r="F988" s="17" t="str">
        <f>Actions!E22</f>
        <v>SignatureMultiHit</v>
      </c>
      <c r="G988" s="8"/>
      <c r="H988" s="5" t="s">
        <v>1217</v>
      </c>
      <c r="I988" s="5" t="s">
        <v>2082</v>
      </c>
      <c r="J988" s="29" t="b">
        <v>1</v>
      </c>
      <c r="K988" s="29" t="b">
        <v>1</v>
      </c>
      <c r="L988" s="17" t="str">
        <f>Actions!BE22</f>
        <v>OK</v>
      </c>
      <c r="M988" s="11" t="s">
        <v>1224</v>
      </c>
    </row>
    <row r="989" spans="1:13" ht="36" customHeight="1">
      <c r="A989" s="45">
        <v>984</v>
      </c>
      <c r="B989" s="5" t="s">
        <v>1215</v>
      </c>
      <c r="C989" s="5" t="s">
        <v>581</v>
      </c>
      <c r="D989" s="5" t="s">
        <v>1225</v>
      </c>
      <c r="E989" s="8" t="s">
        <v>118</v>
      </c>
      <c r="F989" s="17" t="str">
        <f>Actions!F22</f>
        <v>special|signature|multi_hit|finisher|rhythm</v>
      </c>
      <c r="G989" s="8"/>
      <c r="H989" s="5" t="s">
        <v>1217</v>
      </c>
      <c r="I989" s="5" t="s">
        <v>2083</v>
      </c>
      <c r="J989" s="29" t="b">
        <v>1</v>
      </c>
      <c r="K989" s="29" t="b">
        <v>1</v>
      </c>
      <c r="L989" s="17" t="str">
        <f>Actions!BE22</f>
        <v>OK</v>
      </c>
      <c r="M989" s="11" t="s">
        <v>1226</v>
      </c>
    </row>
    <row r="990" spans="1:13" ht="36" customHeight="1">
      <c r="A990" s="45">
        <v>985</v>
      </c>
      <c r="B990" s="5" t="s">
        <v>1215</v>
      </c>
      <c r="C990" s="5" t="s">
        <v>581</v>
      </c>
      <c r="D990" s="5" t="s">
        <v>1227</v>
      </c>
      <c r="E990" s="8" t="s">
        <v>134</v>
      </c>
      <c r="F990" s="17">
        <f>Actions!G22</f>
        <v>420</v>
      </c>
      <c r="G990" s="8"/>
      <c r="H990" s="5" t="s">
        <v>1217</v>
      </c>
      <c r="I990" s="5" t="s">
        <v>2084</v>
      </c>
      <c r="J990" s="29" t="b">
        <v>1</v>
      </c>
      <c r="K990" s="29" t="b">
        <v>1</v>
      </c>
      <c r="L990" s="17" t="str">
        <f>Actions!BE22</f>
        <v>OK</v>
      </c>
      <c r="M990" s="11" t="s">
        <v>1228</v>
      </c>
    </row>
    <row r="991" spans="1:13" ht="36" customHeight="1">
      <c r="A991" s="45">
        <v>986</v>
      </c>
      <c r="B991" s="5" t="s">
        <v>1215</v>
      </c>
      <c r="C991" s="5" t="s">
        <v>581</v>
      </c>
      <c r="D991" s="5" t="s">
        <v>1229</v>
      </c>
      <c r="E991" s="8" t="s">
        <v>134</v>
      </c>
      <c r="F991" s="17">
        <f>Actions!H22</f>
        <v>200</v>
      </c>
      <c r="G991" s="8"/>
      <c r="H991" s="5" t="s">
        <v>1217</v>
      </c>
      <c r="I991" s="5" t="s">
        <v>2085</v>
      </c>
      <c r="J991" s="29" t="b">
        <v>1</v>
      </c>
      <c r="K991" s="29" t="b">
        <v>1</v>
      </c>
      <c r="L991" s="17" t="str">
        <f>Actions!BE22</f>
        <v>OK</v>
      </c>
      <c r="M991" s="11" t="s">
        <v>1230</v>
      </c>
    </row>
    <row r="992" spans="1:13" ht="36" customHeight="1">
      <c r="A992" s="45">
        <v>987</v>
      </c>
      <c r="B992" s="5" t="s">
        <v>1215</v>
      </c>
      <c r="C992" s="5" t="s">
        <v>581</v>
      </c>
      <c r="D992" s="5" t="s">
        <v>1231</v>
      </c>
      <c r="E992" s="8" t="s">
        <v>134</v>
      </c>
      <c r="F992" s="17">
        <f>Actions!I22</f>
        <v>1600</v>
      </c>
      <c r="G992" s="8"/>
      <c r="H992" s="5" t="s">
        <v>1217</v>
      </c>
      <c r="I992" s="5" t="s">
        <v>2086</v>
      </c>
      <c r="J992" s="29" t="b">
        <v>1</v>
      </c>
      <c r="K992" s="29" t="b">
        <v>1</v>
      </c>
      <c r="L992" s="17" t="str">
        <f>Actions!BE22</f>
        <v>OK</v>
      </c>
      <c r="M992" s="11" t="s">
        <v>1232</v>
      </c>
    </row>
    <row r="993" spans="1:13" ht="36" customHeight="1">
      <c r="A993" s="45">
        <v>988</v>
      </c>
      <c r="B993" s="5" t="s">
        <v>1215</v>
      </c>
      <c r="C993" s="5" t="s">
        <v>581</v>
      </c>
      <c r="D993" s="5" t="s">
        <v>1233</v>
      </c>
      <c r="E993" s="8" t="s">
        <v>134</v>
      </c>
      <c r="F993" s="17">
        <f>Actions!J22</f>
        <v>0</v>
      </c>
      <c r="G993" s="8"/>
      <c r="H993" s="5" t="s">
        <v>1217</v>
      </c>
      <c r="I993" s="5" t="s">
        <v>2087</v>
      </c>
      <c r="J993" s="29" t="b">
        <v>1</v>
      </c>
      <c r="K993" s="29" t="b">
        <v>1</v>
      </c>
      <c r="L993" s="17" t="str">
        <f>Actions!BE22</f>
        <v>OK</v>
      </c>
      <c r="M993" s="11" t="s">
        <v>1234</v>
      </c>
    </row>
    <row r="994" spans="1:13" ht="36" customHeight="1">
      <c r="A994" s="45">
        <v>989</v>
      </c>
      <c r="B994" s="5" t="s">
        <v>1215</v>
      </c>
      <c r="C994" s="5" t="s">
        <v>581</v>
      </c>
      <c r="D994" s="5" t="s">
        <v>1235</v>
      </c>
      <c r="E994" s="8" t="s">
        <v>134</v>
      </c>
      <c r="F994" s="17">
        <f>Actions!K22</f>
        <v>1600</v>
      </c>
      <c r="G994" s="8"/>
      <c r="H994" s="5" t="s">
        <v>1217</v>
      </c>
      <c r="I994" s="5" t="s">
        <v>2088</v>
      </c>
      <c r="J994" s="29" t="b">
        <v>1</v>
      </c>
      <c r="K994" s="29" t="b">
        <v>1</v>
      </c>
      <c r="L994" s="17" t="str">
        <f>Actions!BE22</f>
        <v>OK</v>
      </c>
      <c r="M994" s="11" t="s">
        <v>1236</v>
      </c>
    </row>
    <row r="995" spans="1:13" ht="36" customHeight="1">
      <c r="A995" s="45">
        <v>990</v>
      </c>
      <c r="B995" s="5" t="s">
        <v>1215</v>
      </c>
      <c r="C995" s="5" t="s">
        <v>581</v>
      </c>
      <c r="D995" s="5" t="s">
        <v>1237</v>
      </c>
      <c r="E995" s="8" t="s">
        <v>134</v>
      </c>
      <c r="F995" s="17">
        <f>Actions!L22</f>
        <v>300</v>
      </c>
      <c r="G995" s="8"/>
      <c r="H995" s="5" t="s">
        <v>1217</v>
      </c>
      <c r="I995" s="5" t="s">
        <v>2089</v>
      </c>
      <c r="J995" s="29" t="b">
        <v>1</v>
      </c>
      <c r="K995" s="29" t="b">
        <v>1</v>
      </c>
      <c r="L995" s="17" t="str">
        <f>Actions!BE22</f>
        <v>OK</v>
      </c>
      <c r="M995" s="11" t="s">
        <v>1238</v>
      </c>
    </row>
    <row r="996" spans="1:13" ht="36" customHeight="1">
      <c r="A996" s="45">
        <v>991</v>
      </c>
      <c r="B996" s="5" t="s">
        <v>1215</v>
      </c>
      <c r="C996" s="5" t="s">
        <v>581</v>
      </c>
      <c r="D996" s="5" t="s">
        <v>1239</v>
      </c>
      <c r="E996" s="8" t="s">
        <v>134</v>
      </c>
      <c r="F996" s="17">
        <f>Actions!M22</f>
        <v>650</v>
      </c>
      <c r="G996" s="8"/>
      <c r="H996" s="5" t="s">
        <v>1217</v>
      </c>
      <c r="I996" s="5" t="s">
        <v>2090</v>
      </c>
      <c r="J996" s="29" t="b">
        <v>1</v>
      </c>
      <c r="K996" s="29" t="b">
        <v>1</v>
      </c>
      <c r="L996" s="17" t="str">
        <f>Actions!BE22</f>
        <v>OK</v>
      </c>
      <c r="M996" s="11" t="s">
        <v>1240</v>
      </c>
    </row>
    <row r="997" spans="1:13" ht="36" customHeight="1">
      <c r="A997" s="45">
        <v>992</v>
      </c>
      <c r="B997" s="5" t="s">
        <v>1215</v>
      </c>
      <c r="C997" s="5" t="s">
        <v>581</v>
      </c>
      <c r="D997" s="5" t="s">
        <v>1241</v>
      </c>
      <c r="E997" s="8" t="s">
        <v>134</v>
      </c>
      <c r="F997" s="17">
        <f>Actions!N22</f>
        <v>18</v>
      </c>
      <c r="G997" s="8"/>
      <c r="H997" s="5" t="s">
        <v>1217</v>
      </c>
      <c r="I997" s="5" t="s">
        <v>2091</v>
      </c>
      <c r="J997" s="29" t="b">
        <v>1</v>
      </c>
      <c r="K997" s="29" t="b">
        <v>1</v>
      </c>
      <c r="L997" s="17" t="str">
        <f>Actions!BE22</f>
        <v>OK</v>
      </c>
      <c r="M997" s="11" t="s">
        <v>1242</v>
      </c>
    </row>
    <row r="998" spans="1:13" ht="36" customHeight="1">
      <c r="A998" s="45">
        <v>993</v>
      </c>
      <c r="B998" s="5" t="s">
        <v>1215</v>
      </c>
      <c r="C998" s="5" t="s">
        <v>581</v>
      </c>
      <c r="D998" s="5" t="s">
        <v>1243</v>
      </c>
      <c r="E998" s="8" t="s">
        <v>134</v>
      </c>
      <c r="F998" s="17">
        <f>Actions!O22</f>
        <v>260</v>
      </c>
      <c r="G998" s="8"/>
      <c r="H998" s="5" t="s">
        <v>1217</v>
      </c>
      <c r="I998" s="5" t="s">
        <v>2092</v>
      </c>
      <c r="J998" s="29" t="b">
        <v>1</v>
      </c>
      <c r="K998" s="29" t="b">
        <v>1</v>
      </c>
      <c r="L998" s="17" t="str">
        <f>Actions!BE22</f>
        <v>OK</v>
      </c>
      <c r="M998" s="11" t="s">
        <v>1244</v>
      </c>
    </row>
    <row r="999" spans="1:13" ht="36" customHeight="1">
      <c r="A999" s="45">
        <v>994</v>
      </c>
      <c r="B999" s="5" t="s">
        <v>1215</v>
      </c>
      <c r="C999" s="5" t="s">
        <v>581</v>
      </c>
      <c r="D999" s="5" t="s">
        <v>1245</v>
      </c>
      <c r="E999" s="8" t="s">
        <v>134</v>
      </c>
      <c r="F999" s="17">
        <f>Actions!P22</f>
        <v>7</v>
      </c>
      <c r="G999" s="8"/>
      <c r="H999" s="5" t="s">
        <v>1217</v>
      </c>
      <c r="I999" s="5" t="s">
        <v>2093</v>
      </c>
      <c r="J999" s="29" t="b">
        <v>1</v>
      </c>
      <c r="K999" s="29" t="b">
        <v>1</v>
      </c>
      <c r="L999" s="17" t="str">
        <f>Actions!BE22</f>
        <v>OK</v>
      </c>
      <c r="M999" s="11" t="s">
        <v>1246</v>
      </c>
    </row>
    <row r="1000" spans="1:13" ht="36" customHeight="1">
      <c r="A1000" s="45">
        <v>995</v>
      </c>
      <c r="B1000" s="5" t="s">
        <v>1215</v>
      </c>
      <c r="C1000" s="5" t="s">
        <v>581</v>
      </c>
      <c r="D1000" s="5" t="s">
        <v>1247</v>
      </c>
      <c r="E1000" s="8" t="s">
        <v>134</v>
      </c>
      <c r="F1000" s="17">
        <f>Actions!Q22</f>
        <v>2</v>
      </c>
      <c r="G1000" s="8"/>
      <c r="H1000" s="5" t="s">
        <v>1217</v>
      </c>
      <c r="I1000" s="5" t="s">
        <v>2094</v>
      </c>
      <c r="J1000" s="29" t="b">
        <v>1</v>
      </c>
      <c r="K1000" s="29" t="b">
        <v>1</v>
      </c>
      <c r="L1000" s="17" t="str">
        <f>Actions!BE22</f>
        <v>OK</v>
      </c>
      <c r="M1000" s="11" t="s">
        <v>1248</v>
      </c>
    </row>
    <row r="1001" spans="1:13" ht="36" customHeight="1">
      <c r="A1001" s="45">
        <v>996</v>
      </c>
      <c r="B1001" s="5" t="s">
        <v>1215</v>
      </c>
      <c r="C1001" s="5" t="s">
        <v>581</v>
      </c>
      <c r="D1001" s="5" t="s">
        <v>1249</v>
      </c>
      <c r="E1001" s="8" t="s">
        <v>134</v>
      </c>
      <c r="F1001" s="17">
        <f>Actions!R22</f>
        <v>4</v>
      </c>
      <c r="G1001" s="8"/>
      <c r="H1001" s="5" t="s">
        <v>1217</v>
      </c>
      <c r="I1001" s="5" t="s">
        <v>2095</v>
      </c>
      <c r="J1001" s="29" t="b">
        <v>1</v>
      </c>
      <c r="K1001" s="29" t="b">
        <v>1</v>
      </c>
      <c r="L1001" s="17" t="str">
        <f>Actions!BE22</f>
        <v>OK</v>
      </c>
      <c r="M1001" s="11" t="s">
        <v>1250</v>
      </c>
    </row>
    <row r="1002" spans="1:13" ht="36" customHeight="1">
      <c r="A1002" s="45">
        <v>997</v>
      </c>
      <c r="B1002" s="5" t="s">
        <v>1215</v>
      </c>
      <c r="C1002" s="5" t="s">
        <v>581</v>
      </c>
      <c r="D1002" s="5" t="s">
        <v>1251</v>
      </c>
      <c r="E1002" s="8" t="s">
        <v>134</v>
      </c>
      <c r="F1002" s="17">
        <f>Actions!S22</f>
        <v>2</v>
      </c>
      <c r="G1002" s="8"/>
      <c r="H1002" s="5" t="s">
        <v>1217</v>
      </c>
      <c r="I1002" s="5" t="s">
        <v>2096</v>
      </c>
      <c r="J1002" s="29" t="b">
        <v>1</v>
      </c>
      <c r="K1002" s="29" t="b">
        <v>1</v>
      </c>
      <c r="L1002" s="17" t="str">
        <f>Actions!BE22</f>
        <v>OK</v>
      </c>
      <c r="M1002" s="11" t="s">
        <v>1252</v>
      </c>
    </row>
    <row r="1003" spans="1:13" ht="36" customHeight="1">
      <c r="A1003" s="45">
        <v>998</v>
      </c>
      <c r="B1003" s="5" t="s">
        <v>1215</v>
      </c>
      <c r="C1003" s="5" t="s">
        <v>581</v>
      </c>
      <c r="D1003" s="5" t="s">
        <v>1253</v>
      </c>
      <c r="E1003" s="8" t="s">
        <v>134</v>
      </c>
      <c r="F1003" s="17">
        <f>Actions!T22</f>
        <v>7</v>
      </c>
      <c r="G1003" s="8"/>
      <c r="H1003" s="5" t="s">
        <v>1217</v>
      </c>
      <c r="I1003" s="5" t="s">
        <v>2097</v>
      </c>
      <c r="J1003" s="29" t="b">
        <v>1</v>
      </c>
      <c r="K1003" s="29" t="b">
        <v>1</v>
      </c>
      <c r="L1003" s="17" t="str">
        <f>Actions!BE22</f>
        <v>OK</v>
      </c>
      <c r="M1003" s="11" t="s">
        <v>1254</v>
      </c>
    </row>
    <row r="1004" spans="1:13" ht="36" customHeight="1">
      <c r="A1004" s="45">
        <v>999</v>
      </c>
      <c r="B1004" s="5" t="s">
        <v>1215</v>
      </c>
      <c r="C1004" s="5" t="s">
        <v>581</v>
      </c>
      <c r="D1004" s="5" t="s">
        <v>1255</v>
      </c>
      <c r="E1004" s="8" t="s">
        <v>134</v>
      </c>
      <c r="F1004" s="17">
        <f>Actions!U22</f>
        <v>14</v>
      </c>
      <c r="G1004" s="8"/>
      <c r="H1004" s="5" t="s">
        <v>1217</v>
      </c>
      <c r="I1004" s="5" t="s">
        <v>2098</v>
      </c>
      <c r="J1004" s="29" t="b">
        <v>1</v>
      </c>
      <c r="K1004" s="29" t="b">
        <v>1</v>
      </c>
      <c r="L1004" s="17" t="str">
        <f>Actions!BE22</f>
        <v>OK</v>
      </c>
      <c r="M1004" s="11" t="s">
        <v>1256</v>
      </c>
    </row>
    <row r="1005" spans="1:13" ht="36" customHeight="1">
      <c r="A1005" s="45">
        <v>1000</v>
      </c>
      <c r="B1005" s="5" t="s">
        <v>1215</v>
      </c>
      <c r="C1005" s="5" t="s">
        <v>581</v>
      </c>
      <c r="D1005" s="5" t="s">
        <v>1257</v>
      </c>
      <c r="E1005" s="8" t="s">
        <v>118</v>
      </c>
      <c r="F1005" s="17" t="str">
        <f>Actions!V22</f>
        <v>0|3|6|9|13</v>
      </c>
      <c r="G1005" s="8"/>
      <c r="H1005" s="5" t="s">
        <v>1217</v>
      </c>
      <c r="I1005" s="5" t="s">
        <v>2099</v>
      </c>
      <c r="J1005" s="29" t="b">
        <v>1</v>
      </c>
      <c r="K1005" s="29" t="b">
        <v>1</v>
      </c>
      <c r="L1005" s="17" t="str">
        <f>Actions!BE22</f>
        <v>OK</v>
      </c>
      <c r="M1005" s="11" t="s">
        <v>1258</v>
      </c>
    </row>
    <row r="1006" spans="1:13" ht="36" customHeight="1">
      <c r="A1006" s="45">
        <v>1001</v>
      </c>
      <c r="B1006" s="5" t="s">
        <v>1215</v>
      </c>
      <c r="C1006" s="5" t="s">
        <v>581</v>
      </c>
      <c r="D1006" s="5" t="s">
        <v>1259</v>
      </c>
      <c r="E1006" s="8" t="s">
        <v>134</v>
      </c>
      <c r="F1006" s="17">
        <f>Actions!W22</f>
        <v>5</v>
      </c>
      <c r="G1006" s="8"/>
      <c r="H1006" s="5" t="s">
        <v>1217</v>
      </c>
      <c r="I1006" s="5" t="s">
        <v>2100</v>
      </c>
      <c r="J1006" s="29" t="b">
        <v>1</v>
      </c>
      <c r="K1006" s="29" t="b">
        <v>1</v>
      </c>
      <c r="L1006" s="17" t="str">
        <f>Actions!BE22</f>
        <v>OK</v>
      </c>
      <c r="M1006" s="11" t="s">
        <v>1261</v>
      </c>
    </row>
    <row r="1007" spans="1:13" ht="36" customHeight="1">
      <c r="A1007" s="45">
        <v>1002</v>
      </c>
      <c r="B1007" s="5" t="s">
        <v>1215</v>
      </c>
      <c r="C1007" s="5" t="s">
        <v>581</v>
      </c>
      <c r="D1007" s="5" t="s">
        <v>1262</v>
      </c>
      <c r="E1007" s="8" t="s">
        <v>134</v>
      </c>
      <c r="F1007" s="17">
        <f>Actions!X22</f>
        <v>20</v>
      </c>
      <c r="G1007" s="8"/>
      <c r="H1007" s="5" t="s">
        <v>1217</v>
      </c>
      <c r="I1007" s="5" t="s">
        <v>2101</v>
      </c>
      <c r="J1007" s="29" t="b">
        <v>1</v>
      </c>
      <c r="K1007" s="29" t="b">
        <v>1</v>
      </c>
      <c r="L1007" s="17" t="str">
        <f>Actions!BE22</f>
        <v>OK</v>
      </c>
      <c r="M1007" s="11" t="s">
        <v>1264</v>
      </c>
    </row>
    <row r="1008" spans="1:13" ht="36" customHeight="1">
      <c r="A1008" s="45">
        <v>1003</v>
      </c>
      <c r="B1008" s="5" t="s">
        <v>1215</v>
      </c>
      <c r="C1008" s="5" t="s">
        <v>581</v>
      </c>
      <c r="D1008" s="5" t="s">
        <v>1265</v>
      </c>
      <c r="E1008" s="8" t="s">
        <v>134</v>
      </c>
      <c r="F1008" s="17">
        <f>Actions!Y22</f>
        <v>13</v>
      </c>
      <c r="G1008" s="8"/>
      <c r="H1008" s="5" t="s">
        <v>1217</v>
      </c>
      <c r="I1008" s="5" t="s">
        <v>2102</v>
      </c>
      <c r="J1008" s="29" t="b">
        <v>1</v>
      </c>
      <c r="K1008" s="29" t="b">
        <v>1</v>
      </c>
      <c r="L1008" s="17" t="str">
        <f>Actions!BE22</f>
        <v>OK</v>
      </c>
      <c r="M1008" s="11" t="s">
        <v>1267</v>
      </c>
    </row>
    <row r="1009" spans="1:13" ht="36" customHeight="1">
      <c r="A1009" s="45">
        <v>1004</v>
      </c>
      <c r="B1009" s="5" t="s">
        <v>1215</v>
      </c>
      <c r="C1009" s="5" t="s">
        <v>581</v>
      </c>
      <c r="D1009" s="5" t="s">
        <v>1268</v>
      </c>
      <c r="E1009" s="8" t="s">
        <v>134</v>
      </c>
      <c r="F1009" s="17">
        <f>Actions!Z22</f>
        <v>30</v>
      </c>
      <c r="G1009" s="8"/>
      <c r="H1009" s="5" t="s">
        <v>1217</v>
      </c>
      <c r="I1009" s="5" t="s">
        <v>2103</v>
      </c>
      <c r="J1009" s="29" t="b">
        <v>1</v>
      </c>
      <c r="K1009" s="29" t="b">
        <v>1</v>
      </c>
      <c r="L1009" s="17" t="str">
        <f>Actions!BE22</f>
        <v>OK</v>
      </c>
      <c r="M1009" s="11" t="s">
        <v>1270</v>
      </c>
    </row>
    <row r="1010" spans="1:13" ht="36" customHeight="1">
      <c r="A1010" s="45">
        <v>1005</v>
      </c>
      <c r="B1010" s="5" t="s">
        <v>1215</v>
      </c>
      <c r="C1010" s="5" t="s">
        <v>581</v>
      </c>
      <c r="D1010" s="5" t="s">
        <v>1271</v>
      </c>
      <c r="E1010" s="8" t="s">
        <v>134</v>
      </c>
      <c r="F1010" s="17">
        <f>Actions!AA22</f>
        <v>90</v>
      </c>
      <c r="G1010" s="8"/>
      <c r="H1010" s="5" t="s">
        <v>1217</v>
      </c>
      <c r="I1010" s="5" t="s">
        <v>2104</v>
      </c>
      <c r="J1010" s="29" t="b">
        <v>1</v>
      </c>
      <c r="K1010" s="29" t="b">
        <v>1</v>
      </c>
      <c r="L1010" s="17" t="str">
        <f>Actions!BE22</f>
        <v>OK</v>
      </c>
      <c r="M1010" s="11" t="s">
        <v>1273</v>
      </c>
    </row>
    <row r="1011" spans="1:13" ht="36" customHeight="1">
      <c r="A1011" s="45">
        <v>1006</v>
      </c>
      <c r="B1011" s="5" t="s">
        <v>1215</v>
      </c>
      <c r="C1011" s="5" t="s">
        <v>581</v>
      </c>
      <c r="D1011" s="5" t="s">
        <v>1274</v>
      </c>
      <c r="E1011" s="8" t="s">
        <v>134</v>
      </c>
      <c r="F1011" s="17">
        <f>Actions!AB22</f>
        <v>57</v>
      </c>
      <c r="G1011" s="8"/>
      <c r="H1011" s="5" t="s">
        <v>1217</v>
      </c>
      <c r="I1011" s="5" t="s">
        <v>2105</v>
      </c>
      <c r="J1011" s="29" t="b">
        <v>1</v>
      </c>
      <c r="K1011" s="29" t="b">
        <v>1</v>
      </c>
      <c r="L1011" s="17" t="str">
        <f>Actions!BE22</f>
        <v>OK</v>
      </c>
      <c r="M1011" s="11" t="s">
        <v>1276</v>
      </c>
    </row>
    <row r="1012" spans="1:13" ht="36" customHeight="1">
      <c r="A1012" s="45">
        <v>1007</v>
      </c>
      <c r="B1012" s="5" t="s">
        <v>1215</v>
      </c>
      <c r="C1012" s="5" t="s">
        <v>581</v>
      </c>
      <c r="D1012" s="5" t="s">
        <v>1277</v>
      </c>
      <c r="E1012" s="8" t="s">
        <v>134</v>
      </c>
      <c r="F1012" s="17">
        <f>Actions!AC22</f>
        <v>50</v>
      </c>
      <c r="G1012" s="8"/>
      <c r="H1012" s="5" t="s">
        <v>1217</v>
      </c>
      <c r="I1012" s="5" t="s">
        <v>2106</v>
      </c>
      <c r="J1012" s="29" t="b">
        <v>1</v>
      </c>
      <c r="K1012" s="29" t="b">
        <v>1</v>
      </c>
      <c r="L1012" s="17" t="str">
        <f>Actions!BE22</f>
        <v>OK</v>
      </c>
      <c r="M1012" s="11" t="s">
        <v>1279</v>
      </c>
    </row>
    <row r="1013" spans="1:13" ht="36" customHeight="1">
      <c r="A1013" s="45">
        <v>1008</v>
      </c>
      <c r="B1013" s="5" t="s">
        <v>1215</v>
      </c>
      <c r="C1013" s="5" t="s">
        <v>581</v>
      </c>
      <c r="D1013" s="5" t="s">
        <v>1280</v>
      </c>
      <c r="E1013" s="8" t="s">
        <v>134</v>
      </c>
      <c r="F1013" s="17">
        <f>Actions!AD22</f>
        <v>0</v>
      </c>
      <c r="G1013" s="8"/>
      <c r="H1013" s="5" t="s">
        <v>1217</v>
      </c>
      <c r="I1013" s="5" t="s">
        <v>2107</v>
      </c>
      <c r="J1013" s="29" t="b">
        <v>1</v>
      </c>
      <c r="K1013" s="29" t="b">
        <v>1</v>
      </c>
      <c r="L1013" s="17" t="str">
        <f>Actions!BE22</f>
        <v>OK</v>
      </c>
      <c r="M1013" s="11" t="s">
        <v>1282</v>
      </c>
    </row>
    <row r="1014" spans="1:13" ht="36" customHeight="1">
      <c r="A1014" s="45">
        <v>1009</v>
      </c>
      <c r="B1014" s="5" t="s">
        <v>1215</v>
      </c>
      <c r="C1014" s="5" t="s">
        <v>581</v>
      </c>
      <c r="D1014" s="5" t="s">
        <v>1283</v>
      </c>
      <c r="E1014" s="8" t="s">
        <v>134</v>
      </c>
      <c r="F1014" s="17">
        <f>Actions!AE22</f>
        <v>57</v>
      </c>
      <c r="G1014" s="8"/>
      <c r="H1014" s="5" t="s">
        <v>1217</v>
      </c>
      <c r="I1014" s="5" t="s">
        <v>2108</v>
      </c>
      <c r="J1014" s="29" t="b">
        <v>1</v>
      </c>
      <c r="K1014" s="29" t="b">
        <v>1</v>
      </c>
      <c r="L1014" s="17" t="str">
        <f>Actions!BE22</f>
        <v>OK</v>
      </c>
      <c r="M1014" s="11" t="s">
        <v>1285</v>
      </c>
    </row>
    <row r="1015" spans="1:13" ht="36" customHeight="1">
      <c r="A1015" s="45">
        <v>1010</v>
      </c>
      <c r="B1015" s="5" t="s">
        <v>1215</v>
      </c>
      <c r="C1015" s="5" t="s">
        <v>581</v>
      </c>
      <c r="D1015" s="5" t="s">
        <v>1286</v>
      </c>
      <c r="E1015" s="8" t="s">
        <v>118</v>
      </c>
      <c r="F1015" s="17" t="str">
        <f>Actions!AF22</f>
        <v>UninterruptibleImpact</v>
      </c>
      <c r="G1015" s="8"/>
      <c r="H1015" s="5" t="s">
        <v>1217</v>
      </c>
      <c r="I1015" s="5" t="s">
        <v>2109</v>
      </c>
      <c r="J1015" s="29" t="b">
        <v>1</v>
      </c>
      <c r="K1015" s="29" t="b">
        <v>1</v>
      </c>
      <c r="L1015" s="17" t="str">
        <f>Actions!BE22</f>
        <v>OK</v>
      </c>
      <c r="M1015" s="11" t="s">
        <v>1288</v>
      </c>
    </row>
    <row r="1016" spans="1:13" ht="36" customHeight="1">
      <c r="A1016" s="45">
        <v>1011</v>
      </c>
      <c r="B1016" s="5" t="s">
        <v>1215</v>
      </c>
      <c r="C1016" s="5" t="s">
        <v>581</v>
      </c>
      <c r="D1016" s="5" t="s">
        <v>1289</v>
      </c>
      <c r="E1016" s="8" t="s">
        <v>1290</v>
      </c>
      <c r="F1016" s="17" t="b">
        <f>Actions!AG22</f>
        <v>1</v>
      </c>
      <c r="G1016" s="8"/>
      <c r="H1016" s="5" t="s">
        <v>1217</v>
      </c>
      <c r="I1016" s="5" t="s">
        <v>2110</v>
      </c>
      <c r="J1016" s="29" t="b">
        <v>1</v>
      </c>
      <c r="K1016" s="29" t="b">
        <v>1</v>
      </c>
      <c r="L1016" s="17" t="str">
        <f>Actions!BE22</f>
        <v>OK</v>
      </c>
      <c r="M1016" s="11" t="s">
        <v>1292</v>
      </c>
    </row>
    <row r="1017" spans="1:13" ht="36" customHeight="1">
      <c r="A1017" s="45">
        <v>1012</v>
      </c>
      <c r="B1017" s="5" t="s">
        <v>1215</v>
      </c>
      <c r="C1017" s="5" t="s">
        <v>581</v>
      </c>
      <c r="D1017" s="5" t="s">
        <v>1293</v>
      </c>
      <c r="E1017" s="8" t="s">
        <v>1290</v>
      </c>
      <c r="F1017" s="17" t="b">
        <f>Actions!AH22</f>
        <v>1</v>
      </c>
      <c r="G1017" s="8"/>
      <c r="H1017" s="5" t="s">
        <v>1217</v>
      </c>
      <c r="I1017" s="5" t="s">
        <v>2111</v>
      </c>
      <c r="J1017" s="29" t="b">
        <v>1</v>
      </c>
      <c r="K1017" s="29" t="b">
        <v>1</v>
      </c>
      <c r="L1017" s="17" t="str">
        <f>Actions!BE22</f>
        <v>OK</v>
      </c>
      <c r="M1017" s="11" t="s">
        <v>1295</v>
      </c>
    </row>
    <row r="1018" spans="1:13" ht="36" customHeight="1">
      <c r="A1018" s="45">
        <v>1013</v>
      </c>
      <c r="B1018" s="5" t="s">
        <v>1215</v>
      </c>
      <c r="C1018" s="5" t="s">
        <v>581</v>
      </c>
      <c r="D1018" s="5" t="s">
        <v>1296</v>
      </c>
      <c r="E1018" s="8" t="s">
        <v>1290</v>
      </c>
      <c r="F1018" s="17" t="b">
        <f>Actions!AI22</f>
        <v>0</v>
      </c>
      <c r="G1018" s="8"/>
      <c r="H1018" s="5" t="s">
        <v>1217</v>
      </c>
      <c r="I1018" s="5" t="s">
        <v>2112</v>
      </c>
      <c r="J1018" s="29" t="b">
        <v>1</v>
      </c>
      <c r="K1018" s="29" t="b">
        <v>1</v>
      </c>
      <c r="L1018" s="17" t="str">
        <f>Actions!BE22</f>
        <v>OK</v>
      </c>
      <c r="M1018" s="11" t="s">
        <v>1298</v>
      </c>
    </row>
    <row r="1019" spans="1:13" ht="36" customHeight="1">
      <c r="A1019" s="45">
        <v>1014</v>
      </c>
      <c r="B1019" s="5" t="s">
        <v>1215</v>
      </c>
      <c r="C1019" s="5" t="s">
        <v>581</v>
      </c>
      <c r="D1019" s="5" t="s">
        <v>1299</v>
      </c>
      <c r="E1019" s="8" t="s">
        <v>1290</v>
      </c>
      <c r="F1019" s="17" t="b">
        <f>Actions!AJ22</f>
        <v>0</v>
      </c>
      <c r="G1019" s="8"/>
      <c r="H1019" s="5" t="s">
        <v>1217</v>
      </c>
      <c r="I1019" s="5" t="s">
        <v>2113</v>
      </c>
      <c r="J1019" s="29" t="b">
        <v>1</v>
      </c>
      <c r="K1019" s="29" t="b">
        <v>1</v>
      </c>
      <c r="L1019" s="17" t="str">
        <f>Actions!BE22</f>
        <v>OK</v>
      </c>
      <c r="M1019" s="11" t="s">
        <v>1301</v>
      </c>
    </row>
    <row r="1020" spans="1:13" ht="36" customHeight="1">
      <c r="A1020" s="45">
        <v>1015</v>
      </c>
      <c r="B1020" s="5" t="s">
        <v>1215</v>
      </c>
      <c r="C1020" s="5" t="s">
        <v>581</v>
      </c>
      <c r="D1020" s="5" t="s">
        <v>1302</v>
      </c>
      <c r="E1020" s="8" t="s">
        <v>1290</v>
      </c>
      <c r="F1020" s="17" t="b">
        <f>Actions!AK22</f>
        <v>1</v>
      </c>
      <c r="G1020" s="8"/>
      <c r="H1020" s="5" t="s">
        <v>1217</v>
      </c>
      <c r="I1020" s="5" t="s">
        <v>2114</v>
      </c>
      <c r="J1020" s="29" t="b">
        <v>1</v>
      </c>
      <c r="K1020" s="29" t="b">
        <v>1</v>
      </c>
      <c r="L1020" s="17" t="str">
        <f>Actions!BE22</f>
        <v>OK</v>
      </c>
      <c r="M1020" s="11" t="s">
        <v>1304</v>
      </c>
    </row>
    <row r="1021" spans="1:13" ht="36" customHeight="1">
      <c r="A1021" s="45">
        <v>1016</v>
      </c>
      <c r="B1021" s="5" t="s">
        <v>1215</v>
      </c>
      <c r="C1021" s="5" t="s">
        <v>581</v>
      </c>
      <c r="D1021" s="5" t="s">
        <v>1305</v>
      </c>
      <c r="E1021" s="8" t="s">
        <v>134</v>
      </c>
      <c r="F1021" s="17">
        <f>Actions!AL22</f>
        <v>0</v>
      </c>
      <c r="G1021" s="8"/>
      <c r="H1021" s="5" t="s">
        <v>1217</v>
      </c>
      <c r="I1021" s="5" t="s">
        <v>2115</v>
      </c>
      <c r="J1021" s="29" t="b">
        <v>1</v>
      </c>
      <c r="K1021" s="29" t="b">
        <v>1</v>
      </c>
      <c r="L1021" s="17" t="str">
        <f>Actions!BE22</f>
        <v>OK</v>
      </c>
      <c r="M1021" s="11" t="s">
        <v>1307</v>
      </c>
    </row>
    <row r="1022" spans="1:13" ht="36" customHeight="1">
      <c r="A1022" s="45">
        <v>1017</v>
      </c>
      <c r="B1022" s="5" t="s">
        <v>1215</v>
      </c>
      <c r="C1022" s="5" t="s">
        <v>581</v>
      </c>
      <c r="D1022" s="5" t="s">
        <v>1308</v>
      </c>
      <c r="E1022" s="8" t="s">
        <v>134</v>
      </c>
      <c r="F1022" s="17">
        <f>Actions!AM22</f>
        <v>0</v>
      </c>
      <c r="G1022" s="8"/>
      <c r="H1022" s="5" t="s">
        <v>1217</v>
      </c>
      <c r="I1022" s="5" t="s">
        <v>2116</v>
      </c>
      <c r="J1022" s="29" t="b">
        <v>1</v>
      </c>
      <c r="K1022" s="29" t="b">
        <v>1</v>
      </c>
      <c r="L1022" s="17" t="str">
        <f>Actions!BE22</f>
        <v>OK</v>
      </c>
      <c r="M1022" s="11" t="s">
        <v>1310</v>
      </c>
    </row>
    <row r="1023" spans="1:13" ht="36" customHeight="1">
      <c r="A1023" s="45">
        <v>1018</v>
      </c>
      <c r="B1023" s="5" t="s">
        <v>1215</v>
      </c>
      <c r="C1023" s="5" t="s">
        <v>581</v>
      </c>
      <c r="D1023" s="5" t="s">
        <v>1311</v>
      </c>
      <c r="E1023" s="8" t="s">
        <v>134</v>
      </c>
      <c r="F1023" s="17">
        <f>Actions!AN22</f>
        <v>0</v>
      </c>
      <c r="G1023" s="8"/>
      <c r="H1023" s="5" t="s">
        <v>1217</v>
      </c>
      <c r="I1023" s="5" t="s">
        <v>2117</v>
      </c>
      <c r="J1023" s="29" t="b">
        <v>1</v>
      </c>
      <c r="K1023" s="29" t="b">
        <v>1</v>
      </c>
      <c r="L1023" s="17" t="str">
        <f>Actions!BE22</f>
        <v>OK</v>
      </c>
      <c r="M1023" s="11" t="s">
        <v>1313</v>
      </c>
    </row>
    <row r="1024" spans="1:13" ht="36" customHeight="1">
      <c r="A1024" s="45">
        <v>1019</v>
      </c>
      <c r="B1024" s="5" t="s">
        <v>1215</v>
      </c>
      <c r="C1024" s="5" t="s">
        <v>581</v>
      </c>
      <c r="D1024" s="5" t="s">
        <v>1314</v>
      </c>
      <c r="E1024" s="8" t="s">
        <v>118</v>
      </c>
      <c r="F1024" s="17" t="str">
        <f>Actions!AO22</f>
        <v>Follow</v>
      </c>
      <c r="G1024" s="8"/>
      <c r="H1024" s="5" t="s">
        <v>1217</v>
      </c>
      <c r="I1024" s="5" t="s">
        <v>2118</v>
      </c>
      <c r="J1024" s="29" t="b">
        <v>1</v>
      </c>
      <c r="K1024" s="29" t="b">
        <v>1</v>
      </c>
      <c r="L1024" s="17" t="str">
        <f>Actions!BE22</f>
        <v>OK</v>
      </c>
      <c r="M1024" s="11" t="s">
        <v>1316</v>
      </c>
    </row>
    <row r="1025" spans="1:13" ht="36" customHeight="1">
      <c r="A1025" s="45">
        <v>1020</v>
      </c>
      <c r="B1025" s="5" t="s">
        <v>1215</v>
      </c>
      <c r="C1025" s="5" t="s">
        <v>581</v>
      </c>
      <c r="D1025" s="5" t="s">
        <v>1317</v>
      </c>
      <c r="E1025" s="8" t="s">
        <v>134</v>
      </c>
      <c r="F1025" s="17">
        <f>Actions!AP22</f>
        <v>500</v>
      </c>
      <c r="G1025" s="8"/>
      <c r="H1025" s="5" t="s">
        <v>1217</v>
      </c>
      <c r="I1025" s="5" t="s">
        <v>2119</v>
      </c>
      <c r="J1025" s="29" t="b">
        <v>1</v>
      </c>
      <c r="K1025" s="29" t="b">
        <v>1</v>
      </c>
      <c r="L1025" s="17" t="str">
        <f>Actions!BE22</f>
        <v>OK</v>
      </c>
      <c r="M1025" s="11" t="s">
        <v>1319</v>
      </c>
    </row>
    <row r="1026" spans="1:13" ht="36" customHeight="1">
      <c r="A1026" s="45">
        <v>1021</v>
      </c>
      <c r="B1026" s="5" t="s">
        <v>1215</v>
      </c>
      <c r="C1026" s="5" t="s">
        <v>581</v>
      </c>
      <c r="D1026" s="5" t="s">
        <v>1320</v>
      </c>
      <c r="E1026" s="8" t="s">
        <v>134</v>
      </c>
      <c r="F1026" s="17">
        <f>Actions!AQ22</f>
        <v>35</v>
      </c>
      <c r="G1026" s="8"/>
      <c r="H1026" s="5" t="s">
        <v>1217</v>
      </c>
      <c r="I1026" s="5" t="s">
        <v>2120</v>
      </c>
      <c r="J1026" s="29" t="b">
        <v>1</v>
      </c>
      <c r="K1026" s="29" t="b">
        <v>1</v>
      </c>
      <c r="L1026" s="17" t="str">
        <f>Actions!BE22</f>
        <v>OK</v>
      </c>
      <c r="M1026" s="11" t="s">
        <v>1322</v>
      </c>
    </row>
    <row r="1027" spans="1:13" ht="36" customHeight="1">
      <c r="A1027" s="45">
        <v>1022</v>
      </c>
      <c r="B1027" s="5" t="s">
        <v>1215</v>
      </c>
      <c r="C1027" s="5" t="s">
        <v>581</v>
      </c>
      <c r="D1027" s="5" t="s">
        <v>1323</v>
      </c>
      <c r="E1027" s="8" t="s">
        <v>134</v>
      </c>
      <c r="F1027" s="17">
        <f>Actions!AR22</f>
        <v>2</v>
      </c>
      <c r="G1027" s="8"/>
      <c r="H1027" s="5" t="s">
        <v>1217</v>
      </c>
      <c r="I1027" s="5" t="s">
        <v>2121</v>
      </c>
      <c r="J1027" s="29" t="b">
        <v>1</v>
      </c>
      <c r="K1027" s="29" t="b">
        <v>1</v>
      </c>
      <c r="L1027" s="17" t="str">
        <f>Actions!BE22</f>
        <v>OK</v>
      </c>
      <c r="M1027" s="11" t="s">
        <v>1325</v>
      </c>
    </row>
    <row r="1028" spans="1:13" ht="36" customHeight="1">
      <c r="A1028" s="45">
        <v>1023</v>
      </c>
      <c r="B1028" s="5" t="s">
        <v>1215</v>
      </c>
      <c r="C1028" s="5" t="s">
        <v>581</v>
      </c>
      <c r="D1028" s="5" t="s">
        <v>1326</v>
      </c>
      <c r="E1028" s="8" t="s">
        <v>134</v>
      </c>
      <c r="F1028" s="17">
        <f>Actions!AS22</f>
        <v>120</v>
      </c>
      <c r="G1028" s="8"/>
      <c r="H1028" s="5" t="s">
        <v>1217</v>
      </c>
      <c r="I1028" s="5" t="s">
        <v>2122</v>
      </c>
      <c r="J1028" s="29" t="b">
        <v>1</v>
      </c>
      <c r="K1028" s="29" t="b">
        <v>1</v>
      </c>
      <c r="L1028" s="17" t="str">
        <f>Actions!BE22</f>
        <v>OK</v>
      </c>
      <c r="M1028" s="11" t="s">
        <v>1328</v>
      </c>
    </row>
    <row r="1029" spans="1:13" ht="36" customHeight="1">
      <c r="A1029" s="45">
        <v>1024</v>
      </c>
      <c r="B1029" s="5" t="s">
        <v>1215</v>
      </c>
      <c r="C1029" s="5" t="s">
        <v>581</v>
      </c>
      <c r="D1029" s="5" t="s">
        <v>1329</v>
      </c>
      <c r="E1029" s="8" t="s">
        <v>134</v>
      </c>
      <c r="F1029" s="17">
        <f>Actions!AT22</f>
        <v>0</v>
      </c>
      <c r="G1029" s="8"/>
      <c r="H1029" s="5" t="s">
        <v>1217</v>
      </c>
      <c r="I1029" s="5" t="s">
        <v>2123</v>
      </c>
      <c r="J1029" s="29" t="b">
        <v>1</v>
      </c>
      <c r="K1029" s="29" t="b">
        <v>1</v>
      </c>
      <c r="L1029" s="17" t="str">
        <f>Actions!BE22</f>
        <v>OK</v>
      </c>
      <c r="M1029" s="11" t="s">
        <v>1331</v>
      </c>
    </row>
    <row r="1030" spans="1:13" ht="36" customHeight="1">
      <c r="A1030" s="45">
        <v>1025</v>
      </c>
      <c r="B1030" s="5" t="s">
        <v>1215</v>
      </c>
      <c r="C1030" s="5" t="s">
        <v>581</v>
      </c>
      <c r="D1030" s="5" t="s">
        <v>1332</v>
      </c>
      <c r="E1030" s="8" t="s">
        <v>134</v>
      </c>
      <c r="F1030" s="17">
        <f>Actions!AU22</f>
        <v>220</v>
      </c>
      <c r="G1030" s="8"/>
      <c r="H1030" s="5" t="s">
        <v>1217</v>
      </c>
      <c r="I1030" s="5" t="s">
        <v>2124</v>
      </c>
      <c r="J1030" s="29" t="b">
        <v>1</v>
      </c>
      <c r="K1030" s="29" t="b">
        <v>1</v>
      </c>
      <c r="L1030" s="17" t="str">
        <f>Actions!BE22</f>
        <v>OK</v>
      </c>
      <c r="M1030" s="11" t="s">
        <v>1334</v>
      </c>
    </row>
    <row r="1031" spans="1:13" ht="36" customHeight="1">
      <c r="A1031" s="45">
        <v>1026</v>
      </c>
      <c r="B1031" s="5" t="s">
        <v>1215</v>
      </c>
      <c r="C1031" s="5" t="s">
        <v>581</v>
      </c>
      <c r="D1031" s="5" t="s">
        <v>1335</v>
      </c>
      <c r="E1031" s="8" t="s">
        <v>134</v>
      </c>
      <c r="F1031" s="17">
        <f>Actions!AV22</f>
        <v>0</v>
      </c>
      <c r="G1031" s="8"/>
      <c r="H1031" s="5" t="s">
        <v>1217</v>
      </c>
      <c r="I1031" s="5" t="s">
        <v>2125</v>
      </c>
      <c r="J1031" s="29" t="b">
        <v>1</v>
      </c>
      <c r="K1031" s="29" t="b">
        <v>1</v>
      </c>
      <c r="L1031" s="17" t="str">
        <f>Actions!BE22</f>
        <v>OK</v>
      </c>
      <c r="M1031" s="11" t="s">
        <v>1337</v>
      </c>
    </row>
    <row r="1032" spans="1:13" ht="36" customHeight="1">
      <c r="A1032" s="45">
        <v>1027</v>
      </c>
      <c r="B1032" s="5" t="s">
        <v>1215</v>
      </c>
      <c r="C1032" s="5" t="s">
        <v>581</v>
      </c>
      <c r="D1032" s="5" t="s">
        <v>1338</v>
      </c>
      <c r="E1032" s="8" t="s">
        <v>134</v>
      </c>
      <c r="F1032" s="17">
        <f>Actions!AW22</f>
        <v>0</v>
      </c>
      <c r="G1032" s="8"/>
      <c r="H1032" s="5" t="s">
        <v>1217</v>
      </c>
      <c r="I1032" s="5" t="s">
        <v>2126</v>
      </c>
      <c r="J1032" s="29" t="b">
        <v>1</v>
      </c>
      <c r="K1032" s="29" t="b">
        <v>1</v>
      </c>
      <c r="L1032" s="17" t="str">
        <f>Actions!BE22</f>
        <v>OK</v>
      </c>
      <c r="M1032" s="11" t="s">
        <v>1340</v>
      </c>
    </row>
    <row r="1033" spans="1:13" ht="36" customHeight="1">
      <c r="A1033" s="45">
        <v>1028</v>
      </c>
      <c r="B1033" s="5" t="s">
        <v>1215</v>
      </c>
      <c r="C1033" s="5" t="s">
        <v>581</v>
      </c>
      <c r="D1033" s="5" t="s">
        <v>1341</v>
      </c>
      <c r="E1033" s="8" t="s">
        <v>134</v>
      </c>
      <c r="F1033" s="17">
        <f>Actions!AX22</f>
        <v>0</v>
      </c>
      <c r="G1033" s="8"/>
      <c r="H1033" s="5" t="s">
        <v>1217</v>
      </c>
      <c r="I1033" s="5" t="s">
        <v>2127</v>
      </c>
      <c r="J1033" s="29" t="b">
        <v>1</v>
      </c>
      <c r="K1033" s="29" t="b">
        <v>1</v>
      </c>
      <c r="L1033" s="17" t="str">
        <f>Actions!BE22</f>
        <v>OK</v>
      </c>
      <c r="M1033" s="11" t="s">
        <v>1343</v>
      </c>
    </row>
    <row r="1034" spans="1:13" ht="36" customHeight="1">
      <c r="A1034" s="45">
        <v>1029</v>
      </c>
      <c r="B1034" s="5" t="s">
        <v>1215</v>
      </c>
      <c r="C1034" s="5" t="s">
        <v>581</v>
      </c>
      <c r="D1034" s="5" t="s">
        <v>1344</v>
      </c>
      <c r="E1034" s="8" t="s">
        <v>134</v>
      </c>
      <c r="F1034" s="17">
        <f>Actions!AY22</f>
        <v>1</v>
      </c>
      <c r="G1034" s="8"/>
      <c r="H1034" s="5" t="s">
        <v>1217</v>
      </c>
      <c r="I1034" s="5" t="s">
        <v>2128</v>
      </c>
      <c r="J1034" s="29" t="b">
        <v>1</v>
      </c>
      <c r="K1034" s="29" t="b">
        <v>1</v>
      </c>
      <c r="L1034" s="17" t="str">
        <f>Actions!BE22</f>
        <v>OK</v>
      </c>
      <c r="M1034" s="11" t="s">
        <v>1346</v>
      </c>
    </row>
    <row r="1035" spans="1:13" ht="36" customHeight="1">
      <c r="A1035" s="45">
        <v>1030</v>
      </c>
      <c r="B1035" s="5" t="s">
        <v>1215</v>
      </c>
      <c r="C1035" s="5" t="s">
        <v>581</v>
      </c>
      <c r="D1035" s="5" t="s">
        <v>1347</v>
      </c>
      <c r="E1035" s="8" t="s">
        <v>134</v>
      </c>
      <c r="F1035" s="17">
        <f>Actions!AZ22</f>
        <v>2500</v>
      </c>
      <c r="G1035" s="8"/>
      <c r="H1035" s="5" t="s">
        <v>1217</v>
      </c>
      <c r="I1035" s="5" t="s">
        <v>2129</v>
      </c>
      <c r="J1035" s="29" t="b">
        <v>1</v>
      </c>
      <c r="K1035" s="29" t="b">
        <v>1</v>
      </c>
      <c r="L1035" s="17" t="str">
        <f>Actions!BE22</f>
        <v>OK</v>
      </c>
      <c r="M1035" s="11" t="s">
        <v>1349</v>
      </c>
    </row>
    <row r="1036" spans="1:13" ht="36" customHeight="1">
      <c r="A1036" s="45">
        <v>1031</v>
      </c>
      <c r="B1036" s="5" t="s">
        <v>1215</v>
      </c>
      <c r="C1036" s="5" t="s">
        <v>581</v>
      </c>
      <c r="D1036" s="5" t="s">
        <v>1350</v>
      </c>
      <c r="E1036" s="8" t="s">
        <v>134</v>
      </c>
      <c r="F1036" s="17">
        <f>Actions!BA22</f>
        <v>4</v>
      </c>
      <c r="G1036" s="8"/>
      <c r="H1036" s="5" t="s">
        <v>1217</v>
      </c>
      <c r="I1036" s="5" t="s">
        <v>2130</v>
      </c>
      <c r="J1036" s="29" t="b">
        <v>1</v>
      </c>
      <c r="K1036" s="29" t="b">
        <v>1</v>
      </c>
      <c r="L1036" s="17" t="str">
        <f>Actions!BE22</f>
        <v>OK</v>
      </c>
      <c r="M1036" s="11" t="s">
        <v>1352</v>
      </c>
    </row>
    <row r="1037" spans="1:13" ht="36" customHeight="1">
      <c r="A1037" s="45">
        <v>1032</v>
      </c>
      <c r="B1037" s="5" t="s">
        <v>1215</v>
      </c>
      <c r="C1037" s="5" t="s">
        <v>586</v>
      </c>
      <c r="D1037" s="5" t="s">
        <v>1216</v>
      </c>
      <c r="E1037" s="8" t="s">
        <v>118</v>
      </c>
      <c r="F1037" s="17" t="str">
        <f>Actions!A23</f>
        <v>gorilla_hammer_fist</v>
      </c>
      <c r="G1037" s="8"/>
      <c r="H1037" s="5" t="s">
        <v>1217</v>
      </c>
      <c r="I1037" s="5" t="s">
        <v>2131</v>
      </c>
      <c r="J1037" s="29" t="b">
        <v>1</v>
      </c>
      <c r="K1037" s="29" t="b">
        <v>1</v>
      </c>
      <c r="L1037" s="17" t="str">
        <f>Actions!BE23</f>
        <v>OK</v>
      </c>
      <c r="M1037" s="11" t="s">
        <v>1218</v>
      </c>
    </row>
    <row r="1038" spans="1:13" ht="36" customHeight="1">
      <c r="A1038" s="45">
        <v>1033</v>
      </c>
      <c r="B1038" s="5" t="s">
        <v>1215</v>
      </c>
      <c r="C1038" s="5" t="s">
        <v>586</v>
      </c>
      <c r="D1038" s="5" t="s">
        <v>1113</v>
      </c>
      <c r="E1038" s="8" t="s">
        <v>118</v>
      </c>
      <c r="F1038" s="17" t="str">
        <f>Actions!B23</f>
        <v>gorilla</v>
      </c>
      <c r="G1038" s="8"/>
      <c r="H1038" s="5" t="s">
        <v>1217</v>
      </c>
      <c r="I1038" s="5" t="s">
        <v>2132</v>
      </c>
      <c r="J1038" s="29" t="b">
        <v>1</v>
      </c>
      <c r="K1038" s="29" t="b">
        <v>1</v>
      </c>
      <c r="L1038" s="17" t="str">
        <f>Actions!BE23</f>
        <v>OK</v>
      </c>
      <c r="M1038" s="11" t="s">
        <v>1220</v>
      </c>
    </row>
    <row r="1039" spans="1:13" ht="36" customHeight="1">
      <c r="A1039" s="45">
        <v>1034</v>
      </c>
      <c r="B1039" s="5" t="s">
        <v>1215</v>
      </c>
      <c r="C1039" s="5" t="s">
        <v>586</v>
      </c>
      <c r="D1039" s="5" t="s">
        <v>1221</v>
      </c>
      <c r="E1039" s="8" t="s">
        <v>118</v>
      </c>
      <c r="F1039" s="17" t="str">
        <f>Actions!D23</f>
        <v>Basic</v>
      </c>
      <c r="G1039" s="8"/>
      <c r="H1039" s="5" t="s">
        <v>1217</v>
      </c>
      <c r="I1039" s="5" t="s">
        <v>1045</v>
      </c>
      <c r="J1039" s="29" t="b">
        <v>1</v>
      </c>
      <c r="K1039" s="29" t="b">
        <v>1</v>
      </c>
      <c r="L1039" s="17" t="str">
        <f>Actions!BE23</f>
        <v>OK</v>
      </c>
      <c r="M1039" s="11" t="s">
        <v>1222</v>
      </c>
    </row>
    <row r="1040" spans="1:13" ht="36" customHeight="1">
      <c r="A1040" s="45">
        <v>1035</v>
      </c>
      <c r="B1040" s="5" t="s">
        <v>1215</v>
      </c>
      <c r="C1040" s="5" t="s">
        <v>586</v>
      </c>
      <c r="D1040" s="5" t="s">
        <v>1223</v>
      </c>
      <c r="E1040" s="8" t="s">
        <v>118</v>
      </c>
      <c r="F1040" s="17" t="str">
        <f>Actions!E23</f>
        <v>MediumStrike</v>
      </c>
      <c r="G1040" s="8"/>
      <c r="H1040" s="5" t="s">
        <v>1217</v>
      </c>
      <c r="I1040" s="5" t="s">
        <v>2133</v>
      </c>
      <c r="J1040" s="29" t="b">
        <v>1</v>
      </c>
      <c r="K1040" s="29" t="b">
        <v>1</v>
      </c>
      <c r="L1040" s="17" t="str">
        <f>Actions!BE23</f>
        <v>OK</v>
      </c>
      <c r="M1040" s="11" t="s">
        <v>1224</v>
      </c>
    </row>
    <row r="1041" spans="1:13" ht="36" customHeight="1">
      <c r="A1041" s="45">
        <v>1036</v>
      </c>
      <c r="B1041" s="5" t="s">
        <v>1215</v>
      </c>
      <c r="C1041" s="5" t="s">
        <v>586</v>
      </c>
      <c r="D1041" s="5" t="s">
        <v>1225</v>
      </c>
      <c r="E1041" s="8" t="s">
        <v>118</v>
      </c>
      <c r="F1041" s="17" t="str">
        <f>Actions!F23</f>
        <v>strike|medium|pressure|fallback</v>
      </c>
      <c r="G1041" s="8"/>
      <c r="H1041" s="5" t="s">
        <v>1217</v>
      </c>
      <c r="I1041" s="5" t="s">
        <v>2134</v>
      </c>
      <c r="J1041" s="29" t="b">
        <v>1</v>
      </c>
      <c r="K1041" s="29" t="b">
        <v>1</v>
      </c>
      <c r="L1041" s="17" t="str">
        <f>Actions!BE23</f>
        <v>OK</v>
      </c>
      <c r="M1041" s="11" t="s">
        <v>1226</v>
      </c>
    </row>
    <row r="1042" spans="1:13" ht="36" customHeight="1">
      <c r="A1042" s="45">
        <v>1037</v>
      </c>
      <c r="B1042" s="5" t="s">
        <v>1215</v>
      </c>
      <c r="C1042" s="5" t="s">
        <v>586</v>
      </c>
      <c r="D1042" s="5" t="s">
        <v>1227</v>
      </c>
      <c r="E1042" s="8" t="s">
        <v>134</v>
      </c>
      <c r="F1042" s="17">
        <f>Actions!G23</f>
        <v>1000</v>
      </c>
      <c r="G1042" s="8"/>
      <c r="H1042" s="5" t="s">
        <v>1217</v>
      </c>
      <c r="I1042" s="5" t="s">
        <v>2135</v>
      </c>
      <c r="J1042" s="29" t="b">
        <v>1</v>
      </c>
      <c r="K1042" s="29" t="b">
        <v>1</v>
      </c>
      <c r="L1042" s="17" t="str">
        <f>Actions!BE23</f>
        <v>OK</v>
      </c>
      <c r="M1042" s="11" t="s">
        <v>1228</v>
      </c>
    </row>
    <row r="1043" spans="1:13" ht="36" customHeight="1">
      <c r="A1043" s="45">
        <v>1038</v>
      </c>
      <c r="B1043" s="5" t="s">
        <v>1215</v>
      </c>
      <c r="C1043" s="5" t="s">
        <v>586</v>
      </c>
      <c r="D1043" s="5" t="s">
        <v>1229</v>
      </c>
      <c r="E1043" s="8" t="s">
        <v>134</v>
      </c>
      <c r="F1043" s="17">
        <f>Actions!H23</f>
        <v>100</v>
      </c>
      <c r="G1043" s="8"/>
      <c r="H1043" s="5" t="s">
        <v>1217</v>
      </c>
      <c r="I1043" s="5" t="s">
        <v>2136</v>
      </c>
      <c r="J1043" s="29" t="b">
        <v>1</v>
      </c>
      <c r="K1043" s="29" t="b">
        <v>1</v>
      </c>
      <c r="L1043" s="17" t="str">
        <f>Actions!BE23</f>
        <v>OK</v>
      </c>
      <c r="M1043" s="11" t="s">
        <v>1230</v>
      </c>
    </row>
    <row r="1044" spans="1:13" ht="36" customHeight="1">
      <c r="A1044" s="45">
        <v>1039</v>
      </c>
      <c r="B1044" s="5" t="s">
        <v>1215</v>
      </c>
      <c r="C1044" s="5" t="s">
        <v>586</v>
      </c>
      <c r="D1044" s="5" t="s">
        <v>1231</v>
      </c>
      <c r="E1044" s="8" t="s">
        <v>134</v>
      </c>
      <c r="F1044" s="17">
        <f>Actions!I23</f>
        <v>950</v>
      </c>
      <c r="G1044" s="8"/>
      <c r="H1044" s="5" t="s">
        <v>1217</v>
      </c>
      <c r="I1044" s="5" t="s">
        <v>2137</v>
      </c>
      <c r="J1044" s="29" t="b">
        <v>1</v>
      </c>
      <c r="K1044" s="29" t="b">
        <v>1</v>
      </c>
      <c r="L1044" s="17" t="str">
        <f>Actions!BE23</f>
        <v>OK</v>
      </c>
      <c r="M1044" s="11" t="s">
        <v>1232</v>
      </c>
    </row>
    <row r="1045" spans="1:13" ht="36" customHeight="1">
      <c r="A1045" s="45">
        <v>1040</v>
      </c>
      <c r="B1045" s="5" t="s">
        <v>1215</v>
      </c>
      <c r="C1045" s="5" t="s">
        <v>586</v>
      </c>
      <c r="D1045" s="5" t="s">
        <v>1233</v>
      </c>
      <c r="E1045" s="8" t="s">
        <v>134</v>
      </c>
      <c r="F1045" s="17">
        <f>Actions!J23</f>
        <v>0</v>
      </c>
      <c r="G1045" s="8"/>
      <c r="H1045" s="5" t="s">
        <v>1217</v>
      </c>
      <c r="I1045" s="5" t="s">
        <v>2138</v>
      </c>
      <c r="J1045" s="29" t="b">
        <v>1</v>
      </c>
      <c r="K1045" s="29" t="b">
        <v>1</v>
      </c>
      <c r="L1045" s="17" t="str">
        <f>Actions!BE23</f>
        <v>OK</v>
      </c>
      <c r="M1045" s="11" t="s">
        <v>1234</v>
      </c>
    </row>
    <row r="1046" spans="1:13" ht="36" customHeight="1">
      <c r="A1046" s="45">
        <v>1041</v>
      </c>
      <c r="B1046" s="5" t="s">
        <v>1215</v>
      </c>
      <c r="C1046" s="5" t="s">
        <v>586</v>
      </c>
      <c r="D1046" s="5" t="s">
        <v>1235</v>
      </c>
      <c r="E1046" s="8" t="s">
        <v>134</v>
      </c>
      <c r="F1046" s="17">
        <f>Actions!K23</f>
        <v>1050</v>
      </c>
      <c r="G1046" s="8"/>
      <c r="H1046" s="5" t="s">
        <v>1217</v>
      </c>
      <c r="I1046" s="5" t="s">
        <v>2139</v>
      </c>
      <c r="J1046" s="29" t="b">
        <v>1</v>
      </c>
      <c r="K1046" s="29" t="b">
        <v>1</v>
      </c>
      <c r="L1046" s="17" t="str">
        <f>Actions!BE23</f>
        <v>OK</v>
      </c>
      <c r="M1046" s="11" t="s">
        <v>1236</v>
      </c>
    </row>
    <row r="1047" spans="1:13" ht="36" customHeight="1">
      <c r="A1047" s="45">
        <v>1042</v>
      </c>
      <c r="B1047" s="5" t="s">
        <v>1215</v>
      </c>
      <c r="C1047" s="5" t="s">
        <v>586</v>
      </c>
      <c r="D1047" s="5" t="s">
        <v>1237</v>
      </c>
      <c r="E1047" s="8" t="s">
        <v>134</v>
      </c>
      <c r="F1047" s="17">
        <f>Actions!L23</f>
        <v>0</v>
      </c>
      <c r="G1047" s="8"/>
      <c r="H1047" s="5" t="s">
        <v>1217</v>
      </c>
      <c r="I1047" s="5" t="s">
        <v>2140</v>
      </c>
      <c r="J1047" s="29" t="b">
        <v>1</v>
      </c>
      <c r="K1047" s="29" t="b">
        <v>1</v>
      </c>
      <c r="L1047" s="17" t="str">
        <f>Actions!BE23</f>
        <v>OK</v>
      </c>
      <c r="M1047" s="11" t="s">
        <v>1238</v>
      </c>
    </row>
    <row r="1048" spans="1:13" ht="36" customHeight="1">
      <c r="A1048" s="45">
        <v>1043</v>
      </c>
      <c r="B1048" s="5" t="s">
        <v>1215</v>
      </c>
      <c r="C1048" s="5" t="s">
        <v>586</v>
      </c>
      <c r="D1048" s="5" t="s">
        <v>1239</v>
      </c>
      <c r="E1048" s="8" t="s">
        <v>134</v>
      </c>
      <c r="F1048" s="17">
        <f>Actions!M23</f>
        <v>0</v>
      </c>
      <c r="G1048" s="8"/>
      <c r="H1048" s="5" t="s">
        <v>1217</v>
      </c>
      <c r="I1048" s="5" t="s">
        <v>2141</v>
      </c>
      <c r="J1048" s="29" t="b">
        <v>1</v>
      </c>
      <c r="K1048" s="29" t="b">
        <v>1</v>
      </c>
      <c r="L1048" s="17" t="str">
        <f>Actions!BE23</f>
        <v>OK</v>
      </c>
      <c r="M1048" s="11" t="s">
        <v>1240</v>
      </c>
    </row>
    <row r="1049" spans="1:13" ht="36" customHeight="1">
      <c r="A1049" s="45">
        <v>1044</v>
      </c>
      <c r="B1049" s="5" t="s">
        <v>1215</v>
      </c>
      <c r="C1049" s="5" t="s">
        <v>586</v>
      </c>
      <c r="D1049" s="5" t="s">
        <v>1241</v>
      </c>
      <c r="E1049" s="8" t="s">
        <v>134</v>
      </c>
      <c r="F1049" s="17">
        <f>Actions!N23</f>
        <v>35</v>
      </c>
      <c r="G1049" s="8"/>
      <c r="H1049" s="5" t="s">
        <v>1217</v>
      </c>
      <c r="I1049" s="5" t="s">
        <v>2142</v>
      </c>
      <c r="J1049" s="29" t="b">
        <v>1</v>
      </c>
      <c r="K1049" s="29" t="b">
        <v>1</v>
      </c>
      <c r="L1049" s="17" t="str">
        <f>Actions!BE23</f>
        <v>OK</v>
      </c>
      <c r="M1049" s="11" t="s">
        <v>1242</v>
      </c>
    </row>
    <row r="1050" spans="1:13" ht="36" customHeight="1">
      <c r="A1050" s="45">
        <v>1045</v>
      </c>
      <c r="B1050" s="5" t="s">
        <v>1215</v>
      </c>
      <c r="C1050" s="5" t="s">
        <v>586</v>
      </c>
      <c r="D1050" s="5" t="s">
        <v>1243</v>
      </c>
      <c r="E1050" s="8" t="s">
        <v>134</v>
      </c>
      <c r="F1050" s="17">
        <f>Actions!O23</f>
        <v>500</v>
      </c>
      <c r="G1050" s="8"/>
      <c r="H1050" s="5" t="s">
        <v>1217</v>
      </c>
      <c r="I1050" s="5" t="s">
        <v>2143</v>
      </c>
      <c r="J1050" s="29" t="b">
        <v>1</v>
      </c>
      <c r="K1050" s="29" t="b">
        <v>1</v>
      </c>
      <c r="L1050" s="17" t="str">
        <f>Actions!BE23</f>
        <v>OK</v>
      </c>
      <c r="M1050" s="11" t="s">
        <v>1244</v>
      </c>
    </row>
    <row r="1051" spans="1:13" ht="36" customHeight="1">
      <c r="A1051" s="45">
        <v>1046</v>
      </c>
      <c r="B1051" s="5" t="s">
        <v>1215</v>
      </c>
      <c r="C1051" s="5" t="s">
        <v>586</v>
      </c>
      <c r="D1051" s="5" t="s">
        <v>1245</v>
      </c>
      <c r="E1051" s="8" t="s">
        <v>134</v>
      </c>
      <c r="F1051" s="17">
        <f>Actions!P23</f>
        <v>13</v>
      </c>
      <c r="G1051" s="8"/>
      <c r="H1051" s="5" t="s">
        <v>1217</v>
      </c>
      <c r="I1051" s="5" t="s">
        <v>2144</v>
      </c>
      <c r="J1051" s="29" t="b">
        <v>1</v>
      </c>
      <c r="K1051" s="29" t="b">
        <v>1</v>
      </c>
      <c r="L1051" s="17" t="str">
        <f>Actions!BE23</f>
        <v>OK</v>
      </c>
      <c r="M1051" s="11" t="s">
        <v>1246</v>
      </c>
    </row>
    <row r="1052" spans="1:13" ht="36" customHeight="1">
      <c r="A1052" s="45">
        <v>1047</v>
      </c>
      <c r="B1052" s="5" t="s">
        <v>1215</v>
      </c>
      <c r="C1052" s="5" t="s">
        <v>586</v>
      </c>
      <c r="D1052" s="5" t="s">
        <v>1247</v>
      </c>
      <c r="E1052" s="8" t="s">
        <v>134</v>
      </c>
      <c r="F1052" s="17">
        <f>Actions!Q23</f>
        <v>4</v>
      </c>
      <c r="G1052" s="8"/>
      <c r="H1052" s="5" t="s">
        <v>1217</v>
      </c>
      <c r="I1052" s="5" t="s">
        <v>2145</v>
      </c>
      <c r="J1052" s="29" t="b">
        <v>1</v>
      </c>
      <c r="K1052" s="29" t="b">
        <v>1</v>
      </c>
      <c r="L1052" s="17" t="str">
        <f>Actions!BE23</f>
        <v>OK</v>
      </c>
      <c r="M1052" s="11" t="s">
        <v>1248</v>
      </c>
    </row>
    <row r="1053" spans="1:13" ht="36" customHeight="1">
      <c r="A1053" s="45">
        <v>1048</v>
      </c>
      <c r="B1053" s="5" t="s">
        <v>1215</v>
      </c>
      <c r="C1053" s="5" t="s">
        <v>586</v>
      </c>
      <c r="D1053" s="5" t="s">
        <v>1249</v>
      </c>
      <c r="E1053" s="8" t="s">
        <v>134</v>
      </c>
      <c r="F1053" s="17">
        <f>Actions!R23</f>
        <v>4</v>
      </c>
      <c r="G1053" s="8"/>
      <c r="H1053" s="5" t="s">
        <v>1217</v>
      </c>
      <c r="I1053" s="5" t="s">
        <v>2146</v>
      </c>
      <c r="J1053" s="29" t="b">
        <v>1</v>
      </c>
      <c r="K1053" s="29" t="b">
        <v>1</v>
      </c>
      <c r="L1053" s="17" t="str">
        <f>Actions!BE23</f>
        <v>OK</v>
      </c>
      <c r="M1053" s="11" t="s">
        <v>1250</v>
      </c>
    </row>
    <row r="1054" spans="1:13" ht="36" customHeight="1">
      <c r="A1054" s="45">
        <v>1049</v>
      </c>
      <c r="B1054" s="5" t="s">
        <v>1215</v>
      </c>
      <c r="C1054" s="5" t="s">
        <v>586</v>
      </c>
      <c r="D1054" s="5" t="s">
        <v>1251</v>
      </c>
      <c r="E1054" s="8" t="s">
        <v>134</v>
      </c>
      <c r="F1054" s="17">
        <f>Actions!S23</f>
        <v>2</v>
      </c>
      <c r="G1054" s="8"/>
      <c r="H1054" s="5" t="s">
        <v>1217</v>
      </c>
      <c r="I1054" s="5" t="s">
        <v>2147</v>
      </c>
      <c r="J1054" s="29" t="b">
        <v>1</v>
      </c>
      <c r="K1054" s="29" t="b">
        <v>1</v>
      </c>
      <c r="L1054" s="17" t="str">
        <f>Actions!BE23</f>
        <v>OK</v>
      </c>
      <c r="M1054" s="11" t="s">
        <v>1252</v>
      </c>
    </row>
    <row r="1055" spans="1:13" ht="36" customHeight="1">
      <c r="A1055" s="45">
        <v>1050</v>
      </c>
      <c r="B1055" s="5" t="s">
        <v>1215</v>
      </c>
      <c r="C1055" s="5" t="s">
        <v>586</v>
      </c>
      <c r="D1055" s="5" t="s">
        <v>1253</v>
      </c>
      <c r="E1055" s="8" t="s">
        <v>134</v>
      </c>
      <c r="F1055" s="17">
        <f>Actions!T23</f>
        <v>6</v>
      </c>
      <c r="G1055" s="8"/>
      <c r="H1055" s="5" t="s">
        <v>1217</v>
      </c>
      <c r="I1055" s="5" t="s">
        <v>2148</v>
      </c>
      <c r="J1055" s="29" t="b">
        <v>1</v>
      </c>
      <c r="K1055" s="29" t="b">
        <v>1</v>
      </c>
      <c r="L1055" s="17" t="str">
        <f>Actions!BE23</f>
        <v>OK</v>
      </c>
      <c r="M1055" s="11" t="s">
        <v>1254</v>
      </c>
    </row>
    <row r="1056" spans="1:13" ht="36" customHeight="1">
      <c r="A1056" s="45">
        <v>1051</v>
      </c>
      <c r="B1056" s="5" t="s">
        <v>1215</v>
      </c>
      <c r="C1056" s="5" t="s">
        <v>586</v>
      </c>
      <c r="D1056" s="5" t="s">
        <v>1255</v>
      </c>
      <c r="E1056" s="8" t="s">
        <v>134</v>
      </c>
      <c r="F1056" s="17">
        <f>Actions!U23</f>
        <v>1</v>
      </c>
      <c r="G1056" s="8"/>
      <c r="H1056" s="5" t="s">
        <v>1217</v>
      </c>
      <c r="I1056" s="5" t="s">
        <v>2149</v>
      </c>
      <c r="J1056" s="29" t="b">
        <v>1</v>
      </c>
      <c r="K1056" s="29" t="b">
        <v>1</v>
      </c>
      <c r="L1056" s="17" t="str">
        <f>Actions!BE23</f>
        <v>OK</v>
      </c>
      <c r="M1056" s="11" t="s">
        <v>1256</v>
      </c>
    </row>
    <row r="1057" spans="1:13" ht="36" customHeight="1">
      <c r="A1057" s="45">
        <v>1052</v>
      </c>
      <c r="B1057" s="5" t="s">
        <v>1215</v>
      </c>
      <c r="C1057" s="5" t="s">
        <v>586</v>
      </c>
      <c r="D1057" s="5" t="s">
        <v>1257</v>
      </c>
      <c r="E1057" s="8" t="s">
        <v>118</v>
      </c>
      <c r="F1057" s="17" t="str">
        <f>Actions!V23</f>
        <v>0</v>
      </c>
      <c r="G1057" s="8"/>
      <c r="H1057" s="5" t="s">
        <v>1217</v>
      </c>
      <c r="I1057" s="5" t="s">
        <v>2150</v>
      </c>
      <c r="J1057" s="29" t="b">
        <v>1</v>
      </c>
      <c r="K1057" s="29" t="b">
        <v>1</v>
      </c>
      <c r="L1057" s="17" t="str">
        <f>Actions!BE23</f>
        <v>OK</v>
      </c>
      <c r="M1057" s="11" t="s">
        <v>1258</v>
      </c>
    </row>
    <row r="1058" spans="1:13" ht="36" customHeight="1">
      <c r="A1058" s="45">
        <v>1053</v>
      </c>
      <c r="B1058" s="5" t="s">
        <v>1215</v>
      </c>
      <c r="C1058" s="5" t="s">
        <v>586</v>
      </c>
      <c r="D1058" s="5" t="s">
        <v>1259</v>
      </c>
      <c r="E1058" s="8" t="s">
        <v>134</v>
      </c>
      <c r="F1058" s="17">
        <f>Actions!W23</f>
        <v>1</v>
      </c>
      <c r="G1058" s="8"/>
      <c r="H1058" s="5" t="s">
        <v>1217</v>
      </c>
      <c r="I1058" s="5" t="s">
        <v>2151</v>
      </c>
      <c r="J1058" s="29" t="b">
        <v>1</v>
      </c>
      <c r="K1058" s="29" t="b">
        <v>1</v>
      </c>
      <c r="L1058" s="17" t="str">
        <f>Actions!BE23</f>
        <v>OK</v>
      </c>
      <c r="M1058" s="11" t="s">
        <v>1261</v>
      </c>
    </row>
    <row r="1059" spans="1:13" ht="36" customHeight="1">
      <c r="A1059" s="45">
        <v>1054</v>
      </c>
      <c r="B1059" s="5" t="s">
        <v>1215</v>
      </c>
      <c r="C1059" s="5" t="s">
        <v>586</v>
      </c>
      <c r="D1059" s="5" t="s">
        <v>1262</v>
      </c>
      <c r="E1059" s="8" t="s">
        <v>134</v>
      </c>
      <c r="F1059" s="17">
        <f>Actions!X23</f>
        <v>6</v>
      </c>
      <c r="G1059" s="8"/>
      <c r="H1059" s="5" t="s">
        <v>1217</v>
      </c>
      <c r="I1059" s="5" t="s">
        <v>2152</v>
      </c>
      <c r="J1059" s="29" t="b">
        <v>1</v>
      </c>
      <c r="K1059" s="29" t="b">
        <v>1</v>
      </c>
      <c r="L1059" s="17" t="str">
        <f>Actions!BE23</f>
        <v>OK</v>
      </c>
      <c r="M1059" s="11" t="s">
        <v>1264</v>
      </c>
    </row>
    <row r="1060" spans="1:13" ht="36" customHeight="1">
      <c r="A1060" s="45">
        <v>1055</v>
      </c>
      <c r="B1060" s="5" t="s">
        <v>1215</v>
      </c>
      <c r="C1060" s="5" t="s">
        <v>586</v>
      </c>
      <c r="D1060" s="5" t="s">
        <v>1265</v>
      </c>
      <c r="E1060" s="8" t="s">
        <v>134</v>
      </c>
      <c r="F1060" s="17">
        <f>Actions!Y23</f>
        <v>4</v>
      </c>
      <c r="G1060" s="8"/>
      <c r="H1060" s="5" t="s">
        <v>1217</v>
      </c>
      <c r="I1060" s="5" t="s">
        <v>2153</v>
      </c>
      <c r="J1060" s="29" t="b">
        <v>1</v>
      </c>
      <c r="K1060" s="29" t="b">
        <v>1</v>
      </c>
      <c r="L1060" s="17" t="str">
        <f>Actions!BE23</f>
        <v>OK</v>
      </c>
      <c r="M1060" s="11" t="s">
        <v>1267</v>
      </c>
    </row>
    <row r="1061" spans="1:13" ht="36" customHeight="1">
      <c r="A1061" s="45">
        <v>1056</v>
      </c>
      <c r="B1061" s="5" t="s">
        <v>1215</v>
      </c>
      <c r="C1061" s="5" t="s">
        <v>586</v>
      </c>
      <c r="D1061" s="5" t="s">
        <v>1268</v>
      </c>
      <c r="E1061" s="8" t="s">
        <v>134</v>
      </c>
      <c r="F1061" s="17">
        <f>Actions!Z23</f>
        <v>9</v>
      </c>
      <c r="G1061" s="8"/>
      <c r="H1061" s="5" t="s">
        <v>1217</v>
      </c>
      <c r="I1061" s="5" t="s">
        <v>2154</v>
      </c>
      <c r="J1061" s="29" t="b">
        <v>1</v>
      </c>
      <c r="K1061" s="29" t="b">
        <v>1</v>
      </c>
      <c r="L1061" s="17" t="str">
        <f>Actions!BE23</f>
        <v>OK</v>
      </c>
      <c r="M1061" s="11" t="s">
        <v>1270</v>
      </c>
    </row>
    <row r="1062" spans="1:13" ht="36" customHeight="1">
      <c r="A1062" s="45">
        <v>1057</v>
      </c>
      <c r="B1062" s="5" t="s">
        <v>1215</v>
      </c>
      <c r="C1062" s="5" t="s">
        <v>586</v>
      </c>
      <c r="D1062" s="5" t="s">
        <v>1271</v>
      </c>
      <c r="E1062" s="8" t="s">
        <v>134</v>
      </c>
      <c r="F1062" s="17">
        <f>Actions!AA23</f>
        <v>0</v>
      </c>
      <c r="G1062" s="8"/>
      <c r="H1062" s="5" t="s">
        <v>1217</v>
      </c>
      <c r="I1062" s="5" t="s">
        <v>2155</v>
      </c>
      <c r="J1062" s="29" t="b">
        <v>1</v>
      </c>
      <c r="K1062" s="29" t="b">
        <v>1</v>
      </c>
      <c r="L1062" s="17" t="str">
        <f>Actions!BE23</f>
        <v>OK</v>
      </c>
      <c r="M1062" s="11" t="s">
        <v>1273</v>
      </c>
    </row>
    <row r="1063" spans="1:13" ht="36" customHeight="1">
      <c r="A1063" s="45">
        <v>1058</v>
      </c>
      <c r="B1063" s="5" t="s">
        <v>1215</v>
      </c>
      <c r="C1063" s="5" t="s">
        <v>586</v>
      </c>
      <c r="D1063" s="5" t="s">
        <v>1274</v>
      </c>
      <c r="E1063" s="8" t="s">
        <v>134</v>
      </c>
      <c r="F1063" s="17">
        <f>Actions!AB23</f>
        <v>28</v>
      </c>
      <c r="G1063" s="8"/>
      <c r="H1063" s="5" t="s">
        <v>1217</v>
      </c>
      <c r="I1063" s="5" t="s">
        <v>2156</v>
      </c>
      <c r="J1063" s="29" t="b">
        <v>1</v>
      </c>
      <c r="K1063" s="29" t="b">
        <v>1</v>
      </c>
      <c r="L1063" s="17" t="str">
        <f>Actions!BE23</f>
        <v>OK</v>
      </c>
      <c r="M1063" s="11" t="s">
        <v>1276</v>
      </c>
    </row>
    <row r="1064" spans="1:13" ht="36" customHeight="1">
      <c r="A1064" s="45">
        <v>1059</v>
      </c>
      <c r="B1064" s="5" t="s">
        <v>1215</v>
      </c>
      <c r="C1064" s="5" t="s">
        <v>586</v>
      </c>
      <c r="D1064" s="5" t="s">
        <v>1277</v>
      </c>
      <c r="E1064" s="8" t="s">
        <v>134</v>
      </c>
      <c r="F1064" s="17">
        <f>Actions!AC23</f>
        <v>30</v>
      </c>
      <c r="G1064" s="8"/>
      <c r="H1064" s="5" t="s">
        <v>1217</v>
      </c>
      <c r="I1064" s="5" t="s">
        <v>2157</v>
      </c>
      <c r="J1064" s="29" t="b">
        <v>1</v>
      </c>
      <c r="K1064" s="29" t="b">
        <v>1</v>
      </c>
      <c r="L1064" s="17" t="str">
        <f>Actions!BE23</f>
        <v>OK</v>
      </c>
      <c r="M1064" s="11" t="s">
        <v>1279</v>
      </c>
    </row>
    <row r="1065" spans="1:13" ht="36" customHeight="1">
      <c r="A1065" s="45">
        <v>1060</v>
      </c>
      <c r="B1065" s="5" t="s">
        <v>1215</v>
      </c>
      <c r="C1065" s="5" t="s">
        <v>586</v>
      </c>
      <c r="D1065" s="5" t="s">
        <v>1280</v>
      </c>
      <c r="E1065" s="8" t="s">
        <v>134</v>
      </c>
      <c r="F1065" s="17">
        <f>Actions!AD23</f>
        <v>0</v>
      </c>
      <c r="G1065" s="8"/>
      <c r="H1065" s="5" t="s">
        <v>1217</v>
      </c>
      <c r="I1065" s="5" t="s">
        <v>2158</v>
      </c>
      <c r="J1065" s="29" t="b">
        <v>1</v>
      </c>
      <c r="K1065" s="29" t="b">
        <v>1</v>
      </c>
      <c r="L1065" s="17" t="str">
        <f>Actions!BE23</f>
        <v>OK</v>
      </c>
      <c r="M1065" s="11" t="s">
        <v>1282</v>
      </c>
    </row>
    <row r="1066" spans="1:13" ht="36" customHeight="1">
      <c r="A1066" s="45">
        <v>1061</v>
      </c>
      <c r="B1066" s="5" t="s">
        <v>1215</v>
      </c>
      <c r="C1066" s="5" t="s">
        <v>586</v>
      </c>
      <c r="D1066" s="5" t="s">
        <v>1283</v>
      </c>
      <c r="E1066" s="8" t="s">
        <v>134</v>
      </c>
      <c r="F1066" s="17">
        <f>Actions!AE23</f>
        <v>28</v>
      </c>
      <c r="G1066" s="8"/>
      <c r="H1066" s="5" t="s">
        <v>1217</v>
      </c>
      <c r="I1066" s="5" t="s">
        <v>2159</v>
      </c>
      <c r="J1066" s="29" t="b">
        <v>1</v>
      </c>
      <c r="K1066" s="29" t="b">
        <v>1</v>
      </c>
      <c r="L1066" s="17" t="str">
        <f>Actions!BE23</f>
        <v>OK</v>
      </c>
      <c r="M1066" s="11" t="s">
        <v>1285</v>
      </c>
    </row>
    <row r="1067" spans="1:13" ht="36" customHeight="1">
      <c r="A1067" s="45">
        <v>1062</v>
      </c>
      <c r="B1067" s="5" t="s">
        <v>1215</v>
      </c>
      <c r="C1067" s="5" t="s">
        <v>586</v>
      </c>
      <c r="D1067" s="5" t="s">
        <v>1286</v>
      </c>
      <c r="E1067" s="8" t="s">
        <v>118</v>
      </c>
      <c r="F1067" s="17" t="str">
        <f>Actions!AF23</f>
        <v>Committed</v>
      </c>
      <c r="G1067" s="8"/>
      <c r="H1067" s="5" t="s">
        <v>1217</v>
      </c>
      <c r="I1067" s="5" t="s">
        <v>2160</v>
      </c>
      <c r="J1067" s="29" t="b">
        <v>1</v>
      </c>
      <c r="K1067" s="29" t="b">
        <v>1</v>
      </c>
      <c r="L1067" s="17" t="str">
        <f>Actions!BE23</f>
        <v>OK</v>
      </c>
      <c r="M1067" s="11" t="s">
        <v>1288</v>
      </c>
    </row>
    <row r="1068" spans="1:13" ht="36" customHeight="1">
      <c r="A1068" s="45">
        <v>1063</v>
      </c>
      <c r="B1068" s="5" t="s">
        <v>1215</v>
      </c>
      <c r="C1068" s="5" t="s">
        <v>586</v>
      </c>
      <c r="D1068" s="5" t="s">
        <v>1289</v>
      </c>
      <c r="E1068" s="8" t="s">
        <v>1290</v>
      </c>
      <c r="F1068" s="17" t="b">
        <f>Actions!AG23</f>
        <v>1</v>
      </c>
      <c r="G1068" s="8"/>
      <c r="H1068" s="5" t="s">
        <v>1217</v>
      </c>
      <c r="I1068" s="5" t="s">
        <v>2161</v>
      </c>
      <c r="J1068" s="29" t="b">
        <v>1</v>
      </c>
      <c r="K1068" s="29" t="b">
        <v>1</v>
      </c>
      <c r="L1068" s="17" t="str">
        <f>Actions!BE23</f>
        <v>OK</v>
      </c>
      <c r="M1068" s="11" t="s">
        <v>1292</v>
      </c>
    </row>
    <row r="1069" spans="1:13" ht="36" customHeight="1">
      <c r="A1069" s="45">
        <v>1064</v>
      </c>
      <c r="B1069" s="5" t="s">
        <v>1215</v>
      </c>
      <c r="C1069" s="5" t="s">
        <v>586</v>
      </c>
      <c r="D1069" s="5" t="s">
        <v>1293</v>
      </c>
      <c r="E1069" s="8" t="s">
        <v>1290</v>
      </c>
      <c r="F1069" s="17" t="b">
        <f>Actions!AH23</f>
        <v>1</v>
      </c>
      <c r="G1069" s="8"/>
      <c r="H1069" s="5" t="s">
        <v>1217</v>
      </c>
      <c r="I1069" s="5" t="s">
        <v>2162</v>
      </c>
      <c r="J1069" s="29" t="b">
        <v>1</v>
      </c>
      <c r="K1069" s="29" t="b">
        <v>1</v>
      </c>
      <c r="L1069" s="17" t="str">
        <f>Actions!BE23</f>
        <v>OK</v>
      </c>
      <c r="M1069" s="11" t="s">
        <v>1295</v>
      </c>
    </row>
    <row r="1070" spans="1:13" ht="36" customHeight="1">
      <c r="A1070" s="45">
        <v>1065</v>
      </c>
      <c r="B1070" s="5" t="s">
        <v>1215</v>
      </c>
      <c r="C1070" s="5" t="s">
        <v>586</v>
      </c>
      <c r="D1070" s="5" t="s">
        <v>1296</v>
      </c>
      <c r="E1070" s="8" t="s">
        <v>1290</v>
      </c>
      <c r="F1070" s="17" t="b">
        <f>Actions!AI23</f>
        <v>0</v>
      </c>
      <c r="G1070" s="8"/>
      <c r="H1070" s="5" t="s">
        <v>1217</v>
      </c>
      <c r="I1070" s="5" t="s">
        <v>2163</v>
      </c>
      <c r="J1070" s="29" t="b">
        <v>1</v>
      </c>
      <c r="K1070" s="29" t="b">
        <v>1</v>
      </c>
      <c r="L1070" s="17" t="str">
        <f>Actions!BE23</f>
        <v>OK</v>
      </c>
      <c r="M1070" s="11" t="s">
        <v>1298</v>
      </c>
    </row>
    <row r="1071" spans="1:13" ht="36" customHeight="1">
      <c r="A1071" s="45">
        <v>1066</v>
      </c>
      <c r="B1071" s="5" t="s">
        <v>1215</v>
      </c>
      <c r="C1071" s="5" t="s">
        <v>586</v>
      </c>
      <c r="D1071" s="5" t="s">
        <v>1299</v>
      </c>
      <c r="E1071" s="8" t="s">
        <v>1290</v>
      </c>
      <c r="F1071" s="17" t="b">
        <f>Actions!AJ23</f>
        <v>0</v>
      </c>
      <c r="G1071" s="8"/>
      <c r="H1071" s="5" t="s">
        <v>1217</v>
      </c>
      <c r="I1071" s="5" t="s">
        <v>2164</v>
      </c>
      <c r="J1071" s="29" t="b">
        <v>1</v>
      </c>
      <c r="K1071" s="29" t="b">
        <v>1</v>
      </c>
      <c r="L1071" s="17" t="str">
        <f>Actions!BE23</f>
        <v>OK</v>
      </c>
      <c r="M1071" s="11" t="s">
        <v>1301</v>
      </c>
    </row>
    <row r="1072" spans="1:13" ht="36" customHeight="1">
      <c r="A1072" s="45">
        <v>1067</v>
      </c>
      <c r="B1072" s="5" t="s">
        <v>1215</v>
      </c>
      <c r="C1072" s="5" t="s">
        <v>586</v>
      </c>
      <c r="D1072" s="5" t="s">
        <v>1302</v>
      </c>
      <c r="E1072" s="8" t="s">
        <v>1290</v>
      </c>
      <c r="F1072" s="17" t="b">
        <f>Actions!AK23</f>
        <v>0</v>
      </c>
      <c r="G1072" s="8"/>
      <c r="H1072" s="5" t="s">
        <v>1217</v>
      </c>
      <c r="I1072" s="5" t="s">
        <v>2165</v>
      </c>
      <c r="J1072" s="29" t="b">
        <v>1</v>
      </c>
      <c r="K1072" s="29" t="b">
        <v>1</v>
      </c>
      <c r="L1072" s="17" t="str">
        <f>Actions!BE23</f>
        <v>OK</v>
      </c>
      <c r="M1072" s="11" t="s">
        <v>1304</v>
      </c>
    </row>
    <row r="1073" spans="1:13" ht="36" customHeight="1">
      <c r="A1073" s="45">
        <v>1068</v>
      </c>
      <c r="B1073" s="5" t="s">
        <v>1215</v>
      </c>
      <c r="C1073" s="5" t="s">
        <v>586</v>
      </c>
      <c r="D1073" s="5" t="s">
        <v>1305</v>
      </c>
      <c r="E1073" s="8" t="s">
        <v>134</v>
      </c>
      <c r="F1073" s="17">
        <f>Actions!AL23</f>
        <v>0</v>
      </c>
      <c r="G1073" s="8"/>
      <c r="H1073" s="5" t="s">
        <v>1217</v>
      </c>
      <c r="I1073" s="5" t="s">
        <v>2166</v>
      </c>
      <c r="J1073" s="29" t="b">
        <v>1</v>
      </c>
      <c r="K1073" s="29" t="b">
        <v>1</v>
      </c>
      <c r="L1073" s="17" t="str">
        <f>Actions!BE23</f>
        <v>OK</v>
      </c>
      <c r="M1073" s="11" t="s">
        <v>1307</v>
      </c>
    </row>
    <row r="1074" spans="1:13" ht="36" customHeight="1">
      <c r="A1074" s="45">
        <v>1069</v>
      </c>
      <c r="B1074" s="5" t="s">
        <v>1215</v>
      </c>
      <c r="C1074" s="5" t="s">
        <v>586</v>
      </c>
      <c r="D1074" s="5" t="s">
        <v>1308</v>
      </c>
      <c r="E1074" s="8" t="s">
        <v>134</v>
      </c>
      <c r="F1074" s="17">
        <f>Actions!AM23</f>
        <v>0</v>
      </c>
      <c r="G1074" s="8"/>
      <c r="H1074" s="5" t="s">
        <v>1217</v>
      </c>
      <c r="I1074" s="5" t="s">
        <v>2167</v>
      </c>
      <c r="J1074" s="29" t="b">
        <v>1</v>
      </c>
      <c r="K1074" s="29" t="b">
        <v>1</v>
      </c>
      <c r="L1074" s="17" t="str">
        <f>Actions!BE23</f>
        <v>OK</v>
      </c>
      <c r="M1074" s="11" t="s">
        <v>1310</v>
      </c>
    </row>
    <row r="1075" spans="1:13" ht="36" customHeight="1">
      <c r="A1075" s="45">
        <v>1070</v>
      </c>
      <c r="B1075" s="5" t="s">
        <v>1215</v>
      </c>
      <c r="C1075" s="5" t="s">
        <v>586</v>
      </c>
      <c r="D1075" s="5" t="s">
        <v>1311</v>
      </c>
      <c r="E1075" s="8" t="s">
        <v>134</v>
      </c>
      <c r="F1075" s="17">
        <f>Actions!AN23</f>
        <v>0</v>
      </c>
      <c r="G1075" s="8"/>
      <c r="H1075" s="5" t="s">
        <v>1217</v>
      </c>
      <c r="I1075" s="5" t="s">
        <v>2168</v>
      </c>
      <c r="J1075" s="29" t="b">
        <v>1</v>
      </c>
      <c r="K1075" s="29" t="b">
        <v>1</v>
      </c>
      <c r="L1075" s="17" t="str">
        <f>Actions!BE23</f>
        <v>OK</v>
      </c>
      <c r="M1075" s="11" t="s">
        <v>1313</v>
      </c>
    </row>
    <row r="1076" spans="1:13" ht="36" customHeight="1">
      <c r="A1076" s="45">
        <v>1071</v>
      </c>
      <c r="B1076" s="5" t="s">
        <v>1215</v>
      </c>
      <c r="C1076" s="5" t="s">
        <v>586</v>
      </c>
      <c r="D1076" s="5" t="s">
        <v>1314</v>
      </c>
      <c r="E1076" s="8" t="s">
        <v>118</v>
      </c>
      <c r="F1076" s="17" t="str">
        <f>Actions!AO23</f>
        <v>None</v>
      </c>
      <c r="G1076" s="8"/>
      <c r="H1076" s="5" t="s">
        <v>1217</v>
      </c>
      <c r="I1076" s="5" t="s">
        <v>2169</v>
      </c>
      <c r="J1076" s="29" t="b">
        <v>1</v>
      </c>
      <c r="K1076" s="29" t="b">
        <v>1</v>
      </c>
      <c r="L1076" s="17" t="str">
        <f>Actions!BE23</f>
        <v>OK</v>
      </c>
      <c r="M1076" s="11" t="s">
        <v>1316</v>
      </c>
    </row>
    <row r="1077" spans="1:13" ht="36" customHeight="1">
      <c r="A1077" s="45">
        <v>1072</v>
      </c>
      <c r="B1077" s="5" t="s">
        <v>1215</v>
      </c>
      <c r="C1077" s="5" t="s">
        <v>586</v>
      </c>
      <c r="D1077" s="5" t="s">
        <v>1317</v>
      </c>
      <c r="E1077" s="8" t="s">
        <v>134</v>
      </c>
      <c r="F1077" s="17">
        <f>Actions!AP23</f>
        <v>0</v>
      </c>
      <c r="G1077" s="8"/>
      <c r="H1077" s="5" t="s">
        <v>1217</v>
      </c>
      <c r="I1077" s="5" t="s">
        <v>2170</v>
      </c>
      <c r="J1077" s="29" t="b">
        <v>1</v>
      </c>
      <c r="K1077" s="29" t="b">
        <v>1</v>
      </c>
      <c r="L1077" s="17" t="str">
        <f>Actions!BE23</f>
        <v>OK</v>
      </c>
      <c r="M1077" s="11" t="s">
        <v>1319</v>
      </c>
    </row>
    <row r="1078" spans="1:13" ht="36" customHeight="1">
      <c r="A1078" s="45">
        <v>1073</v>
      </c>
      <c r="B1078" s="5" t="s">
        <v>1215</v>
      </c>
      <c r="C1078" s="5" t="s">
        <v>586</v>
      </c>
      <c r="D1078" s="5" t="s">
        <v>1320</v>
      </c>
      <c r="E1078" s="8" t="s">
        <v>134</v>
      </c>
      <c r="F1078" s="17">
        <f>Actions!AQ23</f>
        <v>35</v>
      </c>
      <c r="G1078" s="8"/>
      <c r="H1078" s="5" t="s">
        <v>1217</v>
      </c>
      <c r="I1078" s="5" t="s">
        <v>2171</v>
      </c>
      <c r="J1078" s="29" t="b">
        <v>1</v>
      </c>
      <c r="K1078" s="29" t="b">
        <v>1</v>
      </c>
      <c r="L1078" s="17" t="str">
        <f>Actions!BE23</f>
        <v>OK</v>
      </c>
      <c r="M1078" s="11" t="s">
        <v>1322</v>
      </c>
    </row>
    <row r="1079" spans="1:13" ht="36" customHeight="1">
      <c r="A1079" s="45">
        <v>1074</v>
      </c>
      <c r="B1079" s="5" t="s">
        <v>1215</v>
      </c>
      <c r="C1079" s="5" t="s">
        <v>586</v>
      </c>
      <c r="D1079" s="5" t="s">
        <v>1323</v>
      </c>
      <c r="E1079" s="8" t="s">
        <v>134</v>
      </c>
      <c r="F1079" s="17">
        <f>Actions!AR23</f>
        <v>0</v>
      </c>
      <c r="G1079" s="8"/>
      <c r="H1079" s="5" t="s">
        <v>1217</v>
      </c>
      <c r="I1079" s="5" t="s">
        <v>2172</v>
      </c>
      <c r="J1079" s="29" t="b">
        <v>1</v>
      </c>
      <c r="K1079" s="29" t="b">
        <v>1</v>
      </c>
      <c r="L1079" s="17" t="str">
        <f>Actions!BE23</f>
        <v>OK</v>
      </c>
      <c r="M1079" s="11" t="s">
        <v>1325</v>
      </c>
    </row>
    <row r="1080" spans="1:13" ht="36" customHeight="1">
      <c r="A1080" s="45">
        <v>1075</v>
      </c>
      <c r="B1080" s="5" t="s">
        <v>1215</v>
      </c>
      <c r="C1080" s="5" t="s">
        <v>586</v>
      </c>
      <c r="D1080" s="5" t="s">
        <v>1326</v>
      </c>
      <c r="E1080" s="8" t="s">
        <v>134</v>
      </c>
      <c r="F1080" s="17">
        <f>Actions!AS23</f>
        <v>0</v>
      </c>
      <c r="G1080" s="8"/>
      <c r="H1080" s="5" t="s">
        <v>1217</v>
      </c>
      <c r="I1080" s="5" t="s">
        <v>2173</v>
      </c>
      <c r="J1080" s="29" t="b">
        <v>1</v>
      </c>
      <c r="K1080" s="29" t="b">
        <v>1</v>
      </c>
      <c r="L1080" s="17" t="str">
        <f>Actions!BE23</f>
        <v>OK</v>
      </c>
      <c r="M1080" s="11" t="s">
        <v>1328</v>
      </c>
    </row>
    <row r="1081" spans="1:13" ht="36" customHeight="1">
      <c r="A1081" s="45">
        <v>1076</v>
      </c>
      <c r="B1081" s="5" t="s">
        <v>1215</v>
      </c>
      <c r="C1081" s="5" t="s">
        <v>586</v>
      </c>
      <c r="D1081" s="5" t="s">
        <v>1329</v>
      </c>
      <c r="E1081" s="8" t="s">
        <v>134</v>
      </c>
      <c r="F1081" s="17">
        <f>Actions!AT23</f>
        <v>0</v>
      </c>
      <c r="G1081" s="8"/>
      <c r="H1081" s="5" t="s">
        <v>1217</v>
      </c>
      <c r="I1081" s="5" t="s">
        <v>2174</v>
      </c>
      <c r="J1081" s="29" t="b">
        <v>1</v>
      </c>
      <c r="K1081" s="29" t="b">
        <v>1</v>
      </c>
      <c r="L1081" s="17" t="str">
        <f>Actions!BE23</f>
        <v>OK</v>
      </c>
      <c r="M1081" s="11" t="s">
        <v>1331</v>
      </c>
    </row>
    <row r="1082" spans="1:13" ht="36" customHeight="1">
      <c r="A1082" s="45">
        <v>1077</v>
      </c>
      <c r="B1082" s="5" t="s">
        <v>1215</v>
      </c>
      <c r="C1082" s="5" t="s">
        <v>586</v>
      </c>
      <c r="D1082" s="5" t="s">
        <v>1332</v>
      </c>
      <c r="E1082" s="8" t="s">
        <v>134</v>
      </c>
      <c r="F1082" s="17">
        <f>Actions!AU23</f>
        <v>0</v>
      </c>
      <c r="G1082" s="8"/>
      <c r="H1082" s="5" t="s">
        <v>1217</v>
      </c>
      <c r="I1082" s="5" t="s">
        <v>2175</v>
      </c>
      <c r="J1082" s="29" t="b">
        <v>1</v>
      </c>
      <c r="K1082" s="29" t="b">
        <v>1</v>
      </c>
      <c r="L1082" s="17" t="str">
        <f>Actions!BE23</f>
        <v>OK</v>
      </c>
      <c r="M1082" s="11" t="s">
        <v>1334</v>
      </c>
    </row>
    <row r="1083" spans="1:13" ht="36" customHeight="1">
      <c r="A1083" s="45">
        <v>1078</v>
      </c>
      <c r="B1083" s="5" t="s">
        <v>1215</v>
      </c>
      <c r="C1083" s="5" t="s">
        <v>586</v>
      </c>
      <c r="D1083" s="5" t="s">
        <v>1335</v>
      </c>
      <c r="E1083" s="8" t="s">
        <v>134</v>
      </c>
      <c r="F1083" s="17">
        <f>Actions!AV23</f>
        <v>0</v>
      </c>
      <c r="G1083" s="8"/>
      <c r="H1083" s="5" t="s">
        <v>1217</v>
      </c>
      <c r="I1083" s="5" t="s">
        <v>2176</v>
      </c>
      <c r="J1083" s="29" t="b">
        <v>1</v>
      </c>
      <c r="K1083" s="29" t="b">
        <v>1</v>
      </c>
      <c r="L1083" s="17" t="str">
        <f>Actions!BE23</f>
        <v>OK</v>
      </c>
      <c r="M1083" s="11" t="s">
        <v>1337</v>
      </c>
    </row>
    <row r="1084" spans="1:13" ht="36" customHeight="1">
      <c r="A1084" s="45">
        <v>1079</v>
      </c>
      <c r="B1084" s="5" t="s">
        <v>1215</v>
      </c>
      <c r="C1084" s="5" t="s">
        <v>586</v>
      </c>
      <c r="D1084" s="5" t="s">
        <v>1338</v>
      </c>
      <c r="E1084" s="8" t="s">
        <v>134</v>
      </c>
      <c r="F1084" s="17">
        <f>Actions!AW23</f>
        <v>0</v>
      </c>
      <c r="G1084" s="8"/>
      <c r="H1084" s="5" t="s">
        <v>1217</v>
      </c>
      <c r="I1084" s="5" t="s">
        <v>2177</v>
      </c>
      <c r="J1084" s="29" t="b">
        <v>1</v>
      </c>
      <c r="K1084" s="29" t="b">
        <v>1</v>
      </c>
      <c r="L1084" s="17" t="str">
        <f>Actions!BE23</f>
        <v>OK</v>
      </c>
      <c r="M1084" s="11" t="s">
        <v>1340</v>
      </c>
    </row>
    <row r="1085" spans="1:13" ht="36" customHeight="1">
      <c r="A1085" s="45">
        <v>1080</v>
      </c>
      <c r="B1085" s="5" t="s">
        <v>1215</v>
      </c>
      <c r="C1085" s="5" t="s">
        <v>586</v>
      </c>
      <c r="D1085" s="5" t="s">
        <v>1341</v>
      </c>
      <c r="E1085" s="8" t="s">
        <v>134</v>
      </c>
      <c r="F1085" s="17">
        <f>Actions!AX23</f>
        <v>0</v>
      </c>
      <c r="G1085" s="8"/>
      <c r="H1085" s="5" t="s">
        <v>1217</v>
      </c>
      <c r="I1085" s="5" t="s">
        <v>2178</v>
      </c>
      <c r="J1085" s="29" t="b">
        <v>1</v>
      </c>
      <c r="K1085" s="29" t="b">
        <v>1</v>
      </c>
      <c r="L1085" s="17" t="str">
        <f>Actions!BE23</f>
        <v>OK</v>
      </c>
      <c r="M1085" s="11" t="s">
        <v>1343</v>
      </c>
    </row>
    <row r="1086" spans="1:13" ht="36" customHeight="1">
      <c r="A1086" s="45">
        <v>1081</v>
      </c>
      <c r="B1086" s="5" t="s">
        <v>1215</v>
      </c>
      <c r="C1086" s="5" t="s">
        <v>586</v>
      </c>
      <c r="D1086" s="5" t="s">
        <v>1344</v>
      </c>
      <c r="E1086" s="8" t="s">
        <v>134</v>
      </c>
      <c r="F1086" s="17">
        <f>Actions!AY23</f>
        <v>2</v>
      </c>
      <c r="G1086" s="8"/>
      <c r="H1086" s="5" t="s">
        <v>1217</v>
      </c>
      <c r="I1086" s="5" t="s">
        <v>2179</v>
      </c>
      <c r="J1086" s="29" t="b">
        <v>1</v>
      </c>
      <c r="K1086" s="29" t="b">
        <v>1</v>
      </c>
      <c r="L1086" s="17" t="str">
        <f>Actions!BE23</f>
        <v>OK</v>
      </c>
      <c r="M1086" s="11" t="s">
        <v>1346</v>
      </c>
    </row>
    <row r="1087" spans="1:13" ht="36" customHeight="1">
      <c r="A1087" s="45">
        <v>1082</v>
      </c>
      <c r="B1087" s="5" t="s">
        <v>1215</v>
      </c>
      <c r="C1087" s="5" t="s">
        <v>586</v>
      </c>
      <c r="D1087" s="5" t="s">
        <v>1347</v>
      </c>
      <c r="E1087" s="8" t="s">
        <v>134</v>
      </c>
      <c r="F1087" s="17">
        <f>Actions!AZ23</f>
        <v>1000</v>
      </c>
      <c r="G1087" s="8"/>
      <c r="H1087" s="5" t="s">
        <v>1217</v>
      </c>
      <c r="I1087" s="5" t="s">
        <v>2180</v>
      </c>
      <c r="J1087" s="29" t="b">
        <v>1</v>
      </c>
      <c r="K1087" s="29" t="b">
        <v>1</v>
      </c>
      <c r="L1087" s="17" t="str">
        <f>Actions!BE23</f>
        <v>OK</v>
      </c>
      <c r="M1087" s="11" t="s">
        <v>1349</v>
      </c>
    </row>
    <row r="1088" spans="1:13" ht="36" customHeight="1">
      <c r="A1088" s="45">
        <v>1083</v>
      </c>
      <c r="B1088" s="5" t="s">
        <v>1215</v>
      </c>
      <c r="C1088" s="5" t="s">
        <v>586</v>
      </c>
      <c r="D1088" s="5" t="s">
        <v>1350</v>
      </c>
      <c r="E1088" s="8" t="s">
        <v>134</v>
      </c>
      <c r="F1088" s="17">
        <f>Actions!BA23</f>
        <v>0</v>
      </c>
      <c r="G1088" s="8"/>
      <c r="H1088" s="5" t="s">
        <v>1217</v>
      </c>
      <c r="I1088" s="5" t="s">
        <v>2181</v>
      </c>
      <c r="J1088" s="29" t="b">
        <v>1</v>
      </c>
      <c r="K1088" s="29" t="b">
        <v>1</v>
      </c>
      <c r="L1088" s="17" t="str">
        <f>Actions!BE23</f>
        <v>OK</v>
      </c>
      <c r="M1088" s="11" t="s">
        <v>1352</v>
      </c>
    </row>
    <row r="1089" spans="1:13" ht="36" customHeight="1">
      <c r="A1089" s="45">
        <v>1084</v>
      </c>
      <c r="B1089" s="5" t="s">
        <v>1215</v>
      </c>
      <c r="C1089" s="5" t="s">
        <v>591</v>
      </c>
      <c r="D1089" s="5" t="s">
        <v>1216</v>
      </c>
      <c r="E1089" s="8" t="s">
        <v>118</v>
      </c>
      <c r="F1089" s="17" t="str">
        <f>Actions!A24</f>
        <v>gorilla_driving_shove</v>
      </c>
      <c r="G1089" s="8"/>
      <c r="H1089" s="5" t="s">
        <v>1217</v>
      </c>
      <c r="I1089" s="5" t="s">
        <v>2182</v>
      </c>
      <c r="J1089" s="29" t="b">
        <v>1</v>
      </c>
      <c r="K1089" s="29" t="b">
        <v>1</v>
      </c>
      <c r="L1089" s="17" t="str">
        <f>Actions!BE24</f>
        <v>OK</v>
      </c>
      <c r="M1089" s="11" t="s">
        <v>1218</v>
      </c>
    </row>
    <row r="1090" spans="1:13" ht="36" customHeight="1">
      <c r="A1090" s="45">
        <v>1085</v>
      </c>
      <c r="B1090" s="5" t="s">
        <v>1215</v>
      </c>
      <c r="C1090" s="5" t="s">
        <v>591</v>
      </c>
      <c r="D1090" s="5" t="s">
        <v>1113</v>
      </c>
      <c r="E1090" s="8" t="s">
        <v>118</v>
      </c>
      <c r="F1090" s="17" t="str">
        <f>Actions!B24</f>
        <v>gorilla</v>
      </c>
      <c r="G1090" s="8"/>
      <c r="H1090" s="5" t="s">
        <v>1217</v>
      </c>
      <c r="I1090" s="5" t="s">
        <v>2183</v>
      </c>
      <c r="J1090" s="29" t="b">
        <v>1</v>
      </c>
      <c r="K1090" s="29" t="b">
        <v>1</v>
      </c>
      <c r="L1090" s="17" t="str">
        <f>Actions!BE24</f>
        <v>OK</v>
      </c>
      <c r="M1090" s="11" t="s">
        <v>1220</v>
      </c>
    </row>
    <row r="1091" spans="1:13" ht="36" customHeight="1">
      <c r="A1091" s="45">
        <v>1086</v>
      </c>
      <c r="B1091" s="5" t="s">
        <v>1215</v>
      </c>
      <c r="C1091" s="5" t="s">
        <v>591</v>
      </c>
      <c r="D1091" s="5" t="s">
        <v>1221</v>
      </c>
      <c r="E1091" s="8" t="s">
        <v>118</v>
      </c>
      <c r="F1091" s="17" t="str">
        <f>Actions!D24</f>
        <v>Basic</v>
      </c>
      <c r="G1091" s="8"/>
      <c r="H1091" s="5" t="s">
        <v>1217</v>
      </c>
      <c r="I1091" s="5" t="s">
        <v>1046</v>
      </c>
      <c r="J1091" s="29" t="b">
        <v>1</v>
      </c>
      <c r="K1091" s="29" t="b">
        <v>1</v>
      </c>
      <c r="L1091" s="17" t="str">
        <f>Actions!BE24</f>
        <v>OK</v>
      </c>
      <c r="M1091" s="11" t="s">
        <v>1222</v>
      </c>
    </row>
    <row r="1092" spans="1:13" ht="36" customHeight="1">
      <c r="A1092" s="45">
        <v>1087</v>
      </c>
      <c r="B1092" s="5" t="s">
        <v>1215</v>
      </c>
      <c r="C1092" s="5" t="s">
        <v>591</v>
      </c>
      <c r="D1092" s="5" t="s">
        <v>1223</v>
      </c>
      <c r="E1092" s="8" t="s">
        <v>118</v>
      </c>
      <c r="F1092" s="17" t="str">
        <f>Actions!E24</f>
        <v>ShoveStrike</v>
      </c>
      <c r="G1092" s="8"/>
      <c r="H1092" s="5" t="s">
        <v>1217</v>
      </c>
      <c r="I1092" s="5" t="s">
        <v>2184</v>
      </c>
      <c r="J1092" s="29" t="b">
        <v>1</v>
      </c>
      <c r="K1092" s="29" t="b">
        <v>1</v>
      </c>
      <c r="L1092" s="17" t="str">
        <f>Actions!BE24</f>
        <v>OK</v>
      </c>
      <c r="M1092" s="11" t="s">
        <v>1224</v>
      </c>
    </row>
    <row r="1093" spans="1:13" ht="36" customHeight="1">
      <c r="A1093" s="45">
        <v>1088</v>
      </c>
      <c r="B1093" s="5" t="s">
        <v>1215</v>
      </c>
      <c r="C1093" s="5" t="s">
        <v>591</v>
      </c>
      <c r="D1093" s="5" t="s">
        <v>1225</v>
      </c>
      <c r="E1093" s="8" t="s">
        <v>118</v>
      </c>
      <c r="F1093" s="17" t="str">
        <f>Actions!F24</f>
        <v>strike|knockback|grip_generator|position</v>
      </c>
      <c r="G1093" s="8"/>
      <c r="H1093" s="5" t="s">
        <v>1217</v>
      </c>
      <c r="I1093" s="5" t="s">
        <v>2185</v>
      </c>
      <c r="J1093" s="29" t="b">
        <v>1</v>
      </c>
      <c r="K1093" s="29" t="b">
        <v>1</v>
      </c>
      <c r="L1093" s="17" t="str">
        <f>Actions!BE24</f>
        <v>OK</v>
      </c>
      <c r="M1093" s="11" t="s">
        <v>1226</v>
      </c>
    </row>
    <row r="1094" spans="1:13" ht="36" customHeight="1">
      <c r="A1094" s="45">
        <v>1089</v>
      </c>
      <c r="B1094" s="5" t="s">
        <v>1215</v>
      </c>
      <c r="C1094" s="5" t="s">
        <v>591</v>
      </c>
      <c r="D1094" s="5" t="s">
        <v>1227</v>
      </c>
      <c r="E1094" s="8" t="s">
        <v>134</v>
      </c>
      <c r="F1094" s="17">
        <f>Actions!G24</f>
        <v>820</v>
      </c>
      <c r="G1094" s="8"/>
      <c r="H1094" s="5" t="s">
        <v>1217</v>
      </c>
      <c r="I1094" s="5" t="s">
        <v>2186</v>
      </c>
      <c r="J1094" s="29" t="b">
        <v>1</v>
      </c>
      <c r="K1094" s="29" t="b">
        <v>1</v>
      </c>
      <c r="L1094" s="17" t="str">
        <f>Actions!BE24</f>
        <v>OK</v>
      </c>
      <c r="M1094" s="11" t="s">
        <v>1228</v>
      </c>
    </row>
    <row r="1095" spans="1:13" ht="36" customHeight="1">
      <c r="A1095" s="45">
        <v>1090</v>
      </c>
      <c r="B1095" s="5" t="s">
        <v>1215</v>
      </c>
      <c r="C1095" s="5" t="s">
        <v>591</v>
      </c>
      <c r="D1095" s="5" t="s">
        <v>1229</v>
      </c>
      <c r="E1095" s="8" t="s">
        <v>134</v>
      </c>
      <c r="F1095" s="17">
        <f>Actions!H24</f>
        <v>100</v>
      </c>
      <c r="G1095" s="8"/>
      <c r="H1095" s="5" t="s">
        <v>1217</v>
      </c>
      <c r="I1095" s="5" t="s">
        <v>2187</v>
      </c>
      <c r="J1095" s="29" t="b">
        <v>1</v>
      </c>
      <c r="K1095" s="29" t="b">
        <v>1</v>
      </c>
      <c r="L1095" s="17" t="str">
        <f>Actions!BE24</f>
        <v>OK</v>
      </c>
      <c r="M1095" s="11" t="s">
        <v>1230</v>
      </c>
    </row>
    <row r="1096" spans="1:13" ht="36" customHeight="1">
      <c r="A1096" s="45">
        <v>1091</v>
      </c>
      <c r="B1096" s="5" t="s">
        <v>1215</v>
      </c>
      <c r="C1096" s="5" t="s">
        <v>591</v>
      </c>
      <c r="D1096" s="5" t="s">
        <v>1231</v>
      </c>
      <c r="E1096" s="8" t="s">
        <v>134</v>
      </c>
      <c r="F1096" s="17">
        <f>Actions!I24</f>
        <v>800</v>
      </c>
      <c r="G1096" s="8"/>
      <c r="H1096" s="5" t="s">
        <v>1217</v>
      </c>
      <c r="I1096" s="5" t="s">
        <v>2188</v>
      </c>
      <c r="J1096" s="29" t="b">
        <v>1</v>
      </c>
      <c r="K1096" s="29" t="b">
        <v>1</v>
      </c>
      <c r="L1096" s="17" t="str">
        <f>Actions!BE24</f>
        <v>OK</v>
      </c>
      <c r="M1096" s="11" t="s">
        <v>1232</v>
      </c>
    </row>
    <row r="1097" spans="1:13" ht="36" customHeight="1">
      <c r="A1097" s="45">
        <v>1092</v>
      </c>
      <c r="B1097" s="5" t="s">
        <v>1215</v>
      </c>
      <c r="C1097" s="5" t="s">
        <v>591</v>
      </c>
      <c r="D1097" s="5" t="s">
        <v>1233</v>
      </c>
      <c r="E1097" s="8" t="s">
        <v>134</v>
      </c>
      <c r="F1097" s="17">
        <f>Actions!J24</f>
        <v>0</v>
      </c>
      <c r="G1097" s="8"/>
      <c r="H1097" s="5" t="s">
        <v>1217</v>
      </c>
      <c r="I1097" s="5" t="s">
        <v>2189</v>
      </c>
      <c r="J1097" s="29" t="b">
        <v>1</v>
      </c>
      <c r="K1097" s="29" t="b">
        <v>1</v>
      </c>
      <c r="L1097" s="17" t="str">
        <f>Actions!BE24</f>
        <v>OK</v>
      </c>
      <c r="M1097" s="11" t="s">
        <v>1234</v>
      </c>
    </row>
    <row r="1098" spans="1:13" ht="36" customHeight="1">
      <c r="A1098" s="45">
        <v>1093</v>
      </c>
      <c r="B1098" s="5" t="s">
        <v>1215</v>
      </c>
      <c r="C1098" s="5" t="s">
        <v>591</v>
      </c>
      <c r="D1098" s="5" t="s">
        <v>1235</v>
      </c>
      <c r="E1098" s="8" t="s">
        <v>134</v>
      </c>
      <c r="F1098" s="17">
        <f>Actions!K24</f>
        <v>900</v>
      </c>
      <c r="G1098" s="8"/>
      <c r="H1098" s="5" t="s">
        <v>1217</v>
      </c>
      <c r="I1098" s="5" t="s">
        <v>2190</v>
      </c>
      <c r="J1098" s="29" t="b">
        <v>1</v>
      </c>
      <c r="K1098" s="29" t="b">
        <v>1</v>
      </c>
      <c r="L1098" s="17" t="str">
        <f>Actions!BE24</f>
        <v>OK</v>
      </c>
      <c r="M1098" s="11" t="s">
        <v>1236</v>
      </c>
    </row>
    <row r="1099" spans="1:13" ht="36" customHeight="1">
      <c r="A1099" s="45">
        <v>1094</v>
      </c>
      <c r="B1099" s="5" t="s">
        <v>1215</v>
      </c>
      <c r="C1099" s="5" t="s">
        <v>591</v>
      </c>
      <c r="D1099" s="5" t="s">
        <v>1237</v>
      </c>
      <c r="E1099" s="8" t="s">
        <v>134</v>
      </c>
      <c r="F1099" s="17">
        <f>Actions!L24</f>
        <v>110</v>
      </c>
      <c r="G1099" s="8"/>
      <c r="H1099" s="5" t="s">
        <v>1217</v>
      </c>
      <c r="I1099" s="5" t="s">
        <v>2191</v>
      </c>
      <c r="J1099" s="29" t="b">
        <v>1</v>
      </c>
      <c r="K1099" s="29" t="b">
        <v>1</v>
      </c>
      <c r="L1099" s="17" t="str">
        <f>Actions!BE24</f>
        <v>OK</v>
      </c>
      <c r="M1099" s="11" t="s">
        <v>1238</v>
      </c>
    </row>
    <row r="1100" spans="1:13" ht="36" customHeight="1">
      <c r="A1100" s="45">
        <v>1095</v>
      </c>
      <c r="B1100" s="5" t="s">
        <v>1215</v>
      </c>
      <c r="C1100" s="5" t="s">
        <v>591</v>
      </c>
      <c r="D1100" s="5" t="s">
        <v>1239</v>
      </c>
      <c r="E1100" s="8" t="s">
        <v>134</v>
      </c>
      <c r="F1100" s="17">
        <f>Actions!M24</f>
        <v>0</v>
      </c>
      <c r="G1100" s="8"/>
      <c r="H1100" s="5" t="s">
        <v>1217</v>
      </c>
      <c r="I1100" s="5" t="s">
        <v>2192</v>
      </c>
      <c r="J1100" s="29" t="b">
        <v>1</v>
      </c>
      <c r="K1100" s="29" t="b">
        <v>1</v>
      </c>
      <c r="L1100" s="17" t="str">
        <f>Actions!BE24</f>
        <v>OK</v>
      </c>
      <c r="M1100" s="11" t="s">
        <v>1240</v>
      </c>
    </row>
    <row r="1101" spans="1:13" ht="36" customHeight="1">
      <c r="A1101" s="45">
        <v>1096</v>
      </c>
      <c r="B1101" s="5" t="s">
        <v>1215</v>
      </c>
      <c r="C1101" s="5" t="s">
        <v>591</v>
      </c>
      <c r="D1101" s="5" t="s">
        <v>1241</v>
      </c>
      <c r="E1101" s="8" t="s">
        <v>134</v>
      </c>
      <c r="F1101" s="17">
        <f>Actions!N24</f>
        <v>20</v>
      </c>
      <c r="G1101" s="8"/>
      <c r="H1101" s="5" t="s">
        <v>1217</v>
      </c>
      <c r="I1101" s="5" t="s">
        <v>2193</v>
      </c>
      <c r="J1101" s="29" t="b">
        <v>1</v>
      </c>
      <c r="K1101" s="29" t="b">
        <v>1</v>
      </c>
      <c r="L1101" s="17" t="str">
        <f>Actions!BE24</f>
        <v>OK</v>
      </c>
      <c r="M1101" s="11" t="s">
        <v>1242</v>
      </c>
    </row>
    <row r="1102" spans="1:13" ht="36" customHeight="1">
      <c r="A1102" s="45">
        <v>1097</v>
      </c>
      <c r="B1102" s="5" t="s">
        <v>1215</v>
      </c>
      <c r="C1102" s="5" t="s">
        <v>591</v>
      </c>
      <c r="D1102" s="5" t="s">
        <v>1243</v>
      </c>
      <c r="E1102" s="8" t="s">
        <v>134</v>
      </c>
      <c r="F1102" s="17">
        <f>Actions!O24</f>
        <v>250</v>
      </c>
      <c r="G1102" s="8"/>
      <c r="H1102" s="5" t="s">
        <v>1217</v>
      </c>
      <c r="I1102" s="5" t="s">
        <v>2194</v>
      </c>
      <c r="J1102" s="29" t="b">
        <v>1</v>
      </c>
      <c r="K1102" s="29" t="b">
        <v>1</v>
      </c>
      <c r="L1102" s="17" t="str">
        <f>Actions!BE24</f>
        <v>OK</v>
      </c>
      <c r="M1102" s="11" t="s">
        <v>1244</v>
      </c>
    </row>
    <row r="1103" spans="1:13" ht="36" customHeight="1">
      <c r="A1103" s="45">
        <v>1098</v>
      </c>
      <c r="B1103" s="5" t="s">
        <v>1215</v>
      </c>
      <c r="C1103" s="5" t="s">
        <v>591</v>
      </c>
      <c r="D1103" s="5" t="s">
        <v>1245</v>
      </c>
      <c r="E1103" s="8" t="s">
        <v>134</v>
      </c>
      <c r="F1103" s="17">
        <f>Actions!P24</f>
        <v>8</v>
      </c>
      <c r="G1103" s="8"/>
      <c r="H1103" s="5" t="s">
        <v>1217</v>
      </c>
      <c r="I1103" s="5" t="s">
        <v>2195</v>
      </c>
      <c r="J1103" s="29" t="b">
        <v>1</v>
      </c>
      <c r="K1103" s="29" t="b">
        <v>1</v>
      </c>
      <c r="L1103" s="17" t="str">
        <f>Actions!BE24</f>
        <v>OK</v>
      </c>
      <c r="M1103" s="11" t="s">
        <v>1246</v>
      </c>
    </row>
    <row r="1104" spans="1:13" ht="36" customHeight="1">
      <c r="A1104" s="45">
        <v>1099</v>
      </c>
      <c r="B1104" s="5" t="s">
        <v>1215</v>
      </c>
      <c r="C1104" s="5" t="s">
        <v>591</v>
      </c>
      <c r="D1104" s="5" t="s">
        <v>1247</v>
      </c>
      <c r="E1104" s="8" t="s">
        <v>134</v>
      </c>
      <c r="F1104" s="17">
        <f>Actions!Q24</f>
        <v>3</v>
      </c>
      <c r="G1104" s="8"/>
      <c r="H1104" s="5" t="s">
        <v>1217</v>
      </c>
      <c r="I1104" s="5" t="s">
        <v>2196</v>
      </c>
      <c r="J1104" s="29" t="b">
        <v>1</v>
      </c>
      <c r="K1104" s="29" t="b">
        <v>1</v>
      </c>
      <c r="L1104" s="17" t="str">
        <f>Actions!BE24</f>
        <v>OK</v>
      </c>
      <c r="M1104" s="11" t="s">
        <v>1248</v>
      </c>
    </row>
    <row r="1105" spans="1:13" ht="36" customHeight="1">
      <c r="A1105" s="45">
        <v>1100</v>
      </c>
      <c r="B1105" s="5" t="s">
        <v>1215</v>
      </c>
      <c r="C1105" s="5" t="s">
        <v>591</v>
      </c>
      <c r="D1105" s="5" t="s">
        <v>1249</v>
      </c>
      <c r="E1105" s="8" t="s">
        <v>134</v>
      </c>
      <c r="F1105" s="17">
        <f>Actions!R24</f>
        <v>4</v>
      </c>
      <c r="G1105" s="8"/>
      <c r="H1105" s="5" t="s">
        <v>1217</v>
      </c>
      <c r="I1105" s="5" t="s">
        <v>2197</v>
      </c>
      <c r="J1105" s="29" t="b">
        <v>1</v>
      </c>
      <c r="K1105" s="29" t="b">
        <v>1</v>
      </c>
      <c r="L1105" s="17" t="str">
        <f>Actions!BE24</f>
        <v>OK</v>
      </c>
      <c r="M1105" s="11" t="s">
        <v>1250</v>
      </c>
    </row>
    <row r="1106" spans="1:13" ht="36" customHeight="1">
      <c r="A1106" s="45">
        <v>1101</v>
      </c>
      <c r="B1106" s="5" t="s">
        <v>1215</v>
      </c>
      <c r="C1106" s="5" t="s">
        <v>591</v>
      </c>
      <c r="D1106" s="5" t="s">
        <v>1251</v>
      </c>
      <c r="E1106" s="8" t="s">
        <v>134</v>
      </c>
      <c r="F1106" s="17">
        <f>Actions!S24</f>
        <v>2</v>
      </c>
      <c r="G1106" s="8"/>
      <c r="H1106" s="5" t="s">
        <v>1217</v>
      </c>
      <c r="I1106" s="5" t="s">
        <v>2198</v>
      </c>
      <c r="J1106" s="29" t="b">
        <v>1</v>
      </c>
      <c r="K1106" s="29" t="b">
        <v>1</v>
      </c>
      <c r="L1106" s="17" t="str">
        <f>Actions!BE24</f>
        <v>OK</v>
      </c>
      <c r="M1106" s="11" t="s">
        <v>1252</v>
      </c>
    </row>
    <row r="1107" spans="1:13" ht="36" customHeight="1">
      <c r="A1107" s="45">
        <v>1102</v>
      </c>
      <c r="B1107" s="5" t="s">
        <v>1215</v>
      </c>
      <c r="C1107" s="5" t="s">
        <v>591</v>
      </c>
      <c r="D1107" s="5" t="s">
        <v>1253</v>
      </c>
      <c r="E1107" s="8" t="s">
        <v>134</v>
      </c>
      <c r="F1107" s="17">
        <f>Actions!T24</f>
        <v>6</v>
      </c>
      <c r="G1107" s="8"/>
      <c r="H1107" s="5" t="s">
        <v>1217</v>
      </c>
      <c r="I1107" s="5" t="s">
        <v>2199</v>
      </c>
      <c r="J1107" s="29" t="b">
        <v>1</v>
      </c>
      <c r="K1107" s="29" t="b">
        <v>1</v>
      </c>
      <c r="L1107" s="17" t="str">
        <f>Actions!BE24</f>
        <v>OK</v>
      </c>
      <c r="M1107" s="11" t="s">
        <v>1254</v>
      </c>
    </row>
    <row r="1108" spans="1:13" ht="36" customHeight="1">
      <c r="A1108" s="45">
        <v>1103</v>
      </c>
      <c r="B1108" s="5" t="s">
        <v>1215</v>
      </c>
      <c r="C1108" s="5" t="s">
        <v>591</v>
      </c>
      <c r="D1108" s="5" t="s">
        <v>1255</v>
      </c>
      <c r="E1108" s="8" t="s">
        <v>134</v>
      </c>
      <c r="F1108" s="17">
        <f>Actions!U24</f>
        <v>1</v>
      </c>
      <c r="G1108" s="8"/>
      <c r="H1108" s="5" t="s">
        <v>1217</v>
      </c>
      <c r="I1108" s="5" t="s">
        <v>2200</v>
      </c>
      <c r="J1108" s="29" t="b">
        <v>1</v>
      </c>
      <c r="K1108" s="29" t="b">
        <v>1</v>
      </c>
      <c r="L1108" s="17" t="str">
        <f>Actions!BE24</f>
        <v>OK</v>
      </c>
      <c r="M1108" s="11" t="s">
        <v>1256</v>
      </c>
    </row>
    <row r="1109" spans="1:13" ht="36" customHeight="1">
      <c r="A1109" s="45">
        <v>1104</v>
      </c>
      <c r="B1109" s="5" t="s">
        <v>1215</v>
      </c>
      <c r="C1109" s="5" t="s">
        <v>591</v>
      </c>
      <c r="D1109" s="5" t="s">
        <v>1257</v>
      </c>
      <c r="E1109" s="8" t="s">
        <v>118</v>
      </c>
      <c r="F1109" s="17" t="str">
        <f>Actions!V24</f>
        <v>0</v>
      </c>
      <c r="G1109" s="8"/>
      <c r="H1109" s="5" t="s">
        <v>1217</v>
      </c>
      <c r="I1109" s="5" t="s">
        <v>2201</v>
      </c>
      <c r="J1109" s="29" t="b">
        <v>1</v>
      </c>
      <c r="K1109" s="29" t="b">
        <v>1</v>
      </c>
      <c r="L1109" s="17" t="str">
        <f>Actions!BE24</f>
        <v>OK</v>
      </c>
      <c r="M1109" s="11" t="s">
        <v>1258</v>
      </c>
    </row>
    <row r="1110" spans="1:13" ht="36" customHeight="1">
      <c r="A1110" s="45">
        <v>1105</v>
      </c>
      <c r="B1110" s="5" t="s">
        <v>1215</v>
      </c>
      <c r="C1110" s="5" t="s">
        <v>591</v>
      </c>
      <c r="D1110" s="5" t="s">
        <v>1259</v>
      </c>
      <c r="E1110" s="8" t="s">
        <v>134</v>
      </c>
      <c r="F1110" s="17">
        <f>Actions!W24</f>
        <v>1</v>
      </c>
      <c r="G1110" s="8"/>
      <c r="H1110" s="5" t="s">
        <v>1217</v>
      </c>
      <c r="I1110" s="5" t="s">
        <v>2202</v>
      </c>
      <c r="J1110" s="29" t="b">
        <v>1</v>
      </c>
      <c r="K1110" s="29" t="b">
        <v>1</v>
      </c>
      <c r="L1110" s="17" t="str">
        <f>Actions!BE24</f>
        <v>OK</v>
      </c>
      <c r="M1110" s="11" t="s">
        <v>1261</v>
      </c>
    </row>
    <row r="1111" spans="1:13" ht="36" customHeight="1">
      <c r="A1111" s="45">
        <v>1106</v>
      </c>
      <c r="B1111" s="5" t="s">
        <v>1215</v>
      </c>
      <c r="C1111" s="5" t="s">
        <v>591</v>
      </c>
      <c r="D1111" s="5" t="s">
        <v>1262</v>
      </c>
      <c r="E1111" s="8" t="s">
        <v>134</v>
      </c>
      <c r="F1111" s="17">
        <f>Actions!X24</f>
        <v>8</v>
      </c>
      <c r="G1111" s="8"/>
      <c r="H1111" s="5" t="s">
        <v>1217</v>
      </c>
      <c r="I1111" s="5" t="s">
        <v>2203</v>
      </c>
      <c r="J1111" s="29" t="b">
        <v>1</v>
      </c>
      <c r="K1111" s="29" t="b">
        <v>1</v>
      </c>
      <c r="L1111" s="17" t="str">
        <f>Actions!BE24</f>
        <v>OK</v>
      </c>
      <c r="M1111" s="11" t="s">
        <v>1264</v>
      </c>
    </row>
    <row r="1112" spans="1:13" ht="36" customHeight="1">
      <c r="A1112" s="45">
        <v>1107</v>
      </c>
      <c r="B1112" s="5" t="s">
        <v>1215</v>
      </c>
      <c r="C1112" s="5" t="s">
        <v>591</v>
      </c>
      <c r="D1112" s="5" t="s">
        <v>1265</v>
      </c>
      <c r="E1112" s="8" t="s">
        <v>134</v>
      </c>
      <c r="F1112" s="17">
        <f>Actions!Y24</f>
        <v>5</v>
      </c>
      <c r="G1112" s="8"/>
      <c r="H1112" s="5" t="s">
        <v>1217</v>
      </c>
      <c r="I1112" s="5" t="s">
        <v>2204</v>
      </c>
      <c r="J1112" s="29" t="b">
        <v>1</v>
      </c>
      <c r="K1112" s="29" t="b">
        <v>1</v>
      </c>
      <c r="L1112" s="17" t="str">
        <f>Actions!BE24</f>
        <v>OK</v>
      </c>
      <c r="M1112" s="11" t="s">
        <v>1267</v>
      </c>
    </row>
    <row r="1113" spans="1:13" ht="36" customHeight="1">
      <c r="A1113" s="45">
        <v>1108</v>
      </c>
      <c r="B1113" s="5" t="s">
        <v>1215</v>
      </c>
      <c r="C1113" s="5" t="s">
        <v>591</v>
      </c>
      <c r="D1113" s="5" t="s">
        <v>1268</v>
      </c>
      <c r="E1113" s="8" t="s">
        <v>134</v>
      </c>
      <c r="F1113" s="17">
        <f>Actions!Z24</f>
        <v>12</v>
      </c>
      <c r="G1113" s="8"/>
      <c r="H1113" s="5" t="s">
        <v>1217</v>
      </c>
      <c r="I1113" s="5" t="s">
        <v>2205</v>
      </c>
      <c r="J1113" s="29" t="b">
        <v>1</v>
      </c>
      <c r="K1113" s="29" t="b">
        <v>1</v>
      </c>
      <c r="L1113" s="17" t="str">
        <f>Actions!BE24</f>
        <v>OK</v>
      </c>
      <c r="M1113" s="11" t="s">
        <v>1270</v>
      </c>
    </row>
    <row r="1114" spans="1:13" ht="36" customHeight="1">
      <c r="A1114" s="45">
        <v>1109</v>
      </c>
      <c r="B1114" s="5" t="s">
        <v>1215</v>
      </c>
      <c r="C1114" s="5" t="s">
        <v>591</v>
      </c>
      <c r="D1114" s="5" t="s">
        <v>1271</v>
      </c>
      <c r="E1114" s="8" t="s">
        <v>134</v>
      </c>
      <c r="F1114" s="17">
        <f>Actions!AA24</f>
        <v>18</v>
      </c>
      <c r="G1114" s="8"/>
      <c r="H1114" s="5" t="s">
        <v>1217</v>
      </c>
      <c r="I1114" s="5" t="s">
        <v>2206</v>
      </c>
      <c r="J1114" s="29" t="b">
        <v>1</v>
      </c>
      <c r="K1114" s="29" t="b">
        <v>1</v>
      </c>
      <c r="L1114" s="17" t="str">
        <f>Actions!BE24</f>
        <v>OK</v>
      </c>
      <c r="M1114" s="11" t="s">
        <v>1273</v>
      </c>
    </row>
    <row r="1115" spans="1:13" ht="36" customHeight="1">
      <c r="A1115" s="45">
        <v>1110</v>
      </c>
      <c r="B1115" s="5" t="s">
        <v>1215</v>
      </c>
      <c r="C1115" s="5" t="s">
        <v>591</v>
      </c>
      <c r="D1115" s="5" t="s">
        <v>1274</v>
      </c>
      <c r="E1115" s="8" t="s">
        <v>134</v>
      </c>
      <c r="F1115" s="17">
        <f>Actions!AB24</f>
        <v>36</v>
      </c>
      <c r="G1115" s="8"/>
      <c r="H1115" s="5" t="s">
        <v>1217</v>
      </c>
      <c r="I1115" s="5" t="s">
        <v>2207</v>
      </c>
      <c r="J1115" s="29" t="b">
        <v>1</v>
      </c>
      <c r="K1115" s="29" t="b">
        <v>1</v>
      </c>
      <c r="L1115" s="17" t="str">
        <f>Actions!BE24</f>
        <v>OK</v>
      </c>
      <c r="M1115" s="11" t="s">
        <v>1276</v>
      </c>
    </row>
    <row r="1116" spans="1:13" ht="36" customHeight="1">
      <c r="A1116" s="45">
        <v>1111</v>
      </c>
      <c r="B1116" s="5" t="s">
        <v>1215</v>
      </c>
      <c r="C1116" s="5" t="s">
        <v>591</v>
      </c>
      <c r="D1116" s="5" t="s">
        <v>1277</v>
      </c>
      <c r="E1116" s="8" t="s">
        <v>134</v>
      </c>
      <c r="F1116" s="17">
        <f>Actions!AC24</f>
        <v>35</v>
      </c>
      <c r="G1116" s="8"/>
      <c r="H1116" s="5" t="s">
        <v>1217</v>
      </c>
      <c r="I1116" s="5" t="s">
        <v>2208</v>
      </c>
      <c r="J1116" s="29" t="b">
        <v>1</v>
      </c>
      <c r="K1116" s="29" t="b">
        <v>1</v>
      </c>
      <c r="L1116" s="17" t="str">
        <f>Actions!BE24</f>
        <v>OK</v>
      </c>
      <c r="M1116" s="11" t="s">
        <v>1279</v>
      </c>
    </row>
    <row r="1117" spans="1:13" ht="36" customHeight="1">
      <c r="A1117" s="45">
        <v>1112</v>
      </c>
      <c r="B1117" s="5" t="s">
        <v>1215</v>
      </c>
      <c r="C1117" s="5" t="s">
        <v>591</v>
      </c>
      <c r="D1117" s="5" t="s">
        <v>1280</v>
      </c>
      <c r="E1117" s="8" t="s">
        <v>134</v>
      </c>
      <c r="F1117" s="17">
        <f>Actions!AD24</f>
        <v>0</v>
      </c>
      <c r="G1117" s="8"/>
      <c r="H1117" s="5" t="s">
        <v>1217</v>
      </c>
      <c r="I1117" s="5" t="s">
        <v>2209</v>
      </c>
      <c r="J1117" s="29" t="b">
        <v>1</v>
      </c>
      <c r="K1117" s="29" t="b">
        <v>1</v>
      </c>
      <c r="L1117" s="17" t="str">
        <f>Actions!BE24</f>
        <v>OK</v>
      </c>
      <c r="M1117" s="11" t="s">
        <v>1282</v>
      </c>
    </row>
    <row r="1118" spans="1:13" ht="36" customHeight="1">
      <c r="A1118" s="45">
        <v>1113</v>
      </c>
      <c r="B1118" s="5" t="s">
        <v>1215</v>
      </c>
      <c r="C1118" s="5" t="s">
        <v>591</v>
      </c>
      <c r="D1118" s="5" t="s">
        <v>1283</v>
      </c>
      <c r="E1118" s="8" t="s">
        <v>134</v>
      </c>
      <c r="F1118" s="17">
        <f>Actions!AE24</f>
        <v>36</v>
      </c>
      <c r="G1118" s="8"/>
      <c r="H1118" s="5" t="s">
        <v>1217</v>
      </c>
      <c r="I1118" s="5" t="s">
        <v>2210</v>
      </c>
      <c r="J1118" s="29" t="b">
        <v>1</v>
      </c>
      <c r="K1118" s="29" t="b">
        <v>1</v>
      </c>
      <c r="L1118" s="17" t="str">
        <f>Actions!BE24</f>
        <v>OK</v>
      </c>
      <c r="M1118" s="11" t="s">
        <v>1285</v>
      </c>
    </row>
    <row r="1119" spans="1:13" ht="36" customHeight="1">
      <c r="A1119" s="45">
        <v>1114</v>
      </c>
      <c r="B1119" s="5" t="s">
        <v>1215</v>
      </c>
      <c r="C1119" s="5" t="s">
        <v>591</v>
      </c>
      <c r="D1119" s="5" t="s">
        <v>1286</v>
      </c>
      <c r="E1119" s="8" t="s">
        <v>118</v>
      </c>
      <c r="F1119" s="17" t="str">
        <f>Actions!AF24</f>
        <v>Committed</v>
      </c>
      <c r="G1119" s="8"/>
      <c r="H1119" s="5" t="s">
        <v>1217</v>
      </c>
      <c r="I1119" s="5" t="s">
        <v>2211</v>
      </c>
      <c r="J1119" s="29" t="b">
        <v>1</v>
      </c>
      <c r="K1119" s="29" t="b">
        <v>1</v>
      </c>
      <c r="L1119" s="17" t="str">
        <f>Actions!BE24</f>
        <v>OK</v>
      </c>
      <c r="M1119" s="11" t="s">
        <v>1288</v>
      </c>
    </row>
    <row r="1120" spans="1:13" ht="36" customHeight="1">
      <c r="A1120" s="45">
        <v>1115</v>
      </c>
      <c r="B1120" s="5" t="s">
        <v>1215</v>
      </c>
      <c r="C1120" s="5" t="s">
        <v>591</v>
      </c>
      <c r="D1120" s="5" t="s">
        <v>1289</v>
      </c>
      <c r="E1120" s="8" t="s">
        <v>1290</v>
      </c>
      <c r="F1120" s="17" t="b">
        <f>Actions!AG24</f>
        <v>1</v>
      </c>
      <c r="G1120" s="8"/>
      <c r="H1120" s="5" t="s">
        <v>1217</v>
      </c>
      <c r="I1120" s="5" t="s">
        <v>2212</v>
      </c>
      <c r="J1120" s="29" t="b">
        <v>1</v>
      </c>
      <c r="K1120" s="29" t="b">
        <v>1</v>
      </c>
      <c r="L1120" s="17" t="str">
        <f>Actions!BE24</f>
        <v>OK</v>
      </c>
      <c r="M1120" s="11" t="s">
        <v>1292</v>
      </c>
    </row>
    <row r="1121" spans="1:13" ht="36" customHeight="1">
      <c r="A1121" s="45">
        <v>1116</v>
      </c>
      <c r="B1121" s="5" t="s">
        <v>1215</v>
      </c>
      <c r="C1121" s="5" t="s">
        <v>591</v>
      </c>
      <c r="D1121" s="5" t="s">
        <v>1293</v>
      </c>
      <c r="E1121" s="8" t="s">
        <v>1290</v>
      </c>
      <c r="F1121" s="17" t="b">
        <f>Actions!AH24</f>
        <v>1</v>
      </c>
      <c r="G1121" s="8"/>
      <c r="H1121" s="5" t="s">
        <v>1217</v>
      </c>
      <c r="I1121" s="5" t="s">
        <v>2213</v>
      </c>
      <c r="J1121" s="29" t="b">
        <v>1</v>
      </c>
      <c r="K1121" s="29" t="b">
        <v>1</v>
      </c>
      <c r="L1121" s="17" t="str">
        <f>Actions!BE24</f>
        <v>OK</v>
      </c>
      <c r="M1121" s="11" t="s">
        <v>1295</v>
      </c>
    </row>
    <row r="1122" spans="1:13" ht="36" customHeight="1">
      <c r="A1122" s="45">
        <v>1117</v>
      </c>
      <c r="B1122" s="5" t="s">
        <v>1215</v>
      </c>
      <c r="C1122" s="5" t="s">
        <v>591</v>
      </c>
      <c r="D1122" s="5" t="s">
        <v>1296</v>
      </c>
      <c r="E1122" s="8" t="s">
        <v>1290</v>
      </c>
      <c r="F1122" s="17" t="b">
        <f>Actions!AI24</f>
        <v>0</v>
      </c>
      <c r="G1122" s="8"/>
      <c r="H1122" s="5" t="s">
        <v>1217</v>
      </c>
      <c r="I1122" s="5" t="s">
        <v>2214</v>
      </c>
      <c r="J1122" s="29" t="b">
        <v>1</v>
      </c>
      <c r="K1122" s="29" t="b">
        <v>1</v>
      </c>
      <c r="L1122" s="17" t="str">
        <f>Actions!BE24</f>
        <v>OK</v>
      </c>
      <c r="M1122" s="11" t="s">
        <v>1298</v>
      </c>
    </row>
    <row r="1123" spans="1:13" ht="36" customHeight="1">
      <c r="A1123" s="45">
        <v>1118</v>
      </c>
      <c r="B1123" s="5" t="s">
        <v>1215</v>
      </c>
      <c r="C1123" s="5" t="s">
        <v>591</v>
      </c>
      <c r="D1123" s="5" t="s">
        <v>1299</v>
      </c>
      <c r="E1123" s="8" t="s">
        <v>1290</v>
      </c>
      <c r="F1123" s="17" t="b">
        <f>Actions!AJ24</f>
        <v>0</v>
      </c>
      <c r="G1123" s="8"/>
      <c r="H1123" s="5" t="s">
        <v>1217</v>
      </c>
      <c r="I1123" s="5" t="s">
        <v>2215</v>
      </c>
      <c r="J1123" s="29" t="b">
        <v>1</v>
      </c>
      <c r="K1123" s="29" t="b">
        <v>1</v>
      </c>
      <c r="L1123" s="17" t="str">
        <f>Actions!BE24</f>
        <v>OK</v>
      </c>
      <c r="M1123" s="11" t="s">
        <v>1301</v>
      </c>
    </row>
    <row r="1124" spans="1:13" ht="36" customHeight="1">
      <c r="A1124" s="45">
        <v>1119</v>
      </c>
      <c r="B1124" s="5" t="s">
        <v>1215</v>
      </c>
      <c r="C1124" s="5" t="s">
        <v>591</v>
      </c>
      <c r="D1124" s="5" t="s">
        <v>1302</v>
      </c>
      <c r="E1124" s="8" t="s">
        <v>1290</v>
      </c>
      <c r="F1124" s="17" t="b">
        <f>Actions!AK24</f>
        <v>0</v>
      </c>
      <c r="G1124" s="8"/>
      <c r="H1124" s="5" t="s">
        <v>1217</v>
      </c>
      <c r="I1124" s="5" t="s">
        <v>2216</v>
      </c>
      <c r="J1124" s="29" t="b">
        <v>1</v>
      </c>
      <c r="K1124" s="29" t="b">
        <v>1</v>
      </c>
      <c r="L1124" s="17" t="str">
        <f>Actions!BE24</f>
        <v>OK</v>
      </c>
      <c r="M1124" s="11" t="s">
        <v>1304</v>
      </c>
    </row>
    <row r="1125" spans="1:13" ht="36" customHeight="1">
      <c r="A1125" s="45">
        <v>1120</v>
      </c>
      <c r="B1125" s="5" t="s">
        <v>1215</v>
      </c>
      <c r="C1125" s="5" t="s">
        <v>591</v>
      </c>
      <c r="D1125" s="5" t="s">
        <v>1305</v>
      </c>
      <c r="E1125" s="8" t="s">
        <v>134</v>
      </c>
      <c r="F1125" s="17">
        <f>Actions!AL24</f>
        <v>0</v>
      </c>
      <c r="G1125" s="8"/>
      <c r="H1125" s="5" t="s">
        <v>1217</v>
      </c>
      <c r="I1125" s="5" t="s">
        <v>2217</v>
      </c>
      <c r="J1125" s="29" t="b">
        <v>1</v>
      </c>
      <c r="K1125" s="29" t="b">
        <v>1</v>
      </c>
      <c r="L1125" s="17" t="str">
        <f>Actions!BE24</f>
        <v>OK</v>
      </c>
      <c r="M1125" s="11" t="s">
        <v>1307</v>
      </c>
    </row>
    <row r="1126" spans="1:13" ht="36" customHeight="1">
      <c r="A1126" s="45">
        <v>1121</v>
      </c>
      <c r="B1126" s="5" t="s">
        <v>1215</v>
      </c>
      <c r="C1126" s="5" t="s">
        <v>591</v>
      </c>
      <c r="D1126" s="5" t="s">
        <v>1308</v>
      </c>
      <c r="E1126" s="8" t="s">
        <v>134</v>
      </c>
      <c r="F1126" s="17">
        <f>Actions!AM24</f>
        <v>0</v>
      </c>
      <c r="G1126" s="8"/>
      <c r="H1126" s="5" t="s">
        <v>1217</v>
      </c>
      <c r="I1126" s="5" t="s">
        <v>2218</v>
      </c>
      <c r="J1126" s="29" t="b">
        <v>1</v>
      </c>
      <c r="K1126" s="29" t="b">
        <v>1</v>
      </c>
      <c r="L1126" s="17" t="str">
        <f>Actions!BE24</f>
        <v>OK</v>
      </c>
      <c r="M1126" s="11" t="s">
        <v>1310</v>
      </c>
    </row>
    <row r="1127" spans="1:13" ht="36" customHeight="1">
      <c r="A1127" s="45">
        <v>1122</v>
      </c>
      <c r="B1127" s="5" t="s">
        <v>1215</v>
      </c>
      <c r="C1127" s="5" t="s">
        <v>591</v>
      </c>
      <c r="D1127" s="5" t="s">
        <v>1311</v>
      </c>
      <c r="E1127" s="8" t="s">
        <v>134</v>
      </c>
      <c r="F1127" s="17">
        <f>Actions!AN24</f>
        <v>0</v>
      </c>
      <c r="G1127" s="8"/>
      <c r="H1127" s="5" t="s">
        <v>1217</v>
      </c>
      <c r="I1127" s="5" t="s">
        <v>2219</v>
      </c>
      <c r="J1127" s="29" t="b">
        <v>1</v>
      </c>
      <c r="K1127" s="29" t="b">
        <v>1</v>
      </c>
      <c r="L1127" s="17" t="str">
        <f>Actions!BE24</f>
        <v>OK</v>
      </c>
      <c r="M1127" s="11" t="s">
        <v>1313</v>
      </c>
    </row>
    <row r="1128" spans="1:13" ht="36" customHeight="1">
      <c r="A1128" s="45">
        <v>1123</v>
      </c>
      <c r="B1128" s="5" t="s">
        <v>1215</v>
      </c>
      <c r="C1128" s="5" t="s">
        <v>591</v>
      </c>
      <c r="D1128" s="5" t="s">
        <v>1314</v>
      </c>
      <c r="E1128" s="8" t="s">
        <v>118</v>
      </c>
      <c r="F1128" s="17" t="str">
        <f>Actions!AO24</f>
        <v>Push</v>
      </c>
      <c r="G1128" s="8"/>
      <c r="H1128" s="5" t="s">
        <v>1217</v>
      </c>
      <c r="I1128" s="5" t="s">
        <v>2220</v>
      </c>
      <c r="J1128" s="29" t="b">
        <v>1</v>
      </c>
      <c r="K1128" s="29" t="b">
        <v>1</v>
      </c>
      <c r="L1128" s="17" t="str">
        <f>Actions!BE24</f>
        <v>OK</v>
      </c>
      <c r="M1128" s="11" t="s">
        <v>1316</v>
      </c>
    </row>
    <row r="1129" spans="1:13" ht="36" customHeight="1">
      <c r="A1129" s="45">
        <v>1124</v>
      </c>
      <c r="B1129" s="5" t="s">
        <v>1215</v>
      </c>
      <c r="C1129" s="5" t="s">
        <v>591</v>
      </c>
      <c r="D1129" s="5" t="s">
        <v>1317</v>
      </c>
      <c r="E1129" s="8" t="s">
        <v>134</v>
      </c>
      <c r="F1129" s="17">
        <f>Actions!AP24</f>
        <v>0</v>
      </c>
      <c r="G1129" s="8"/>
      <c r="H1129" s="5" t="s">
        <v>1217</v>
      </c>
      <c r="I1129" s="5" t="s">
        <v>2221</v>
      </c>
      <c r="J1129" s="29" t="b">
        <v>1</v>
      </c>
      <c r="K1129" s="29" t="b">
        <v>1</v>
      </c>
      <c r="L1129" s="17" t="str">
        <f>Actions!BE24</f>
        <v>OK</v>
      </c>
      <c r="M1129" s="11" t="s">
        <v>1319</v>
      </c>
    </row>
    <row r="1130" spans="1:13" ht="36" customHeight="1">
      <c r="A1130" s="45">
        <v>1125</v>
      </c>
      <c r="B1130" s="5" t="s">
        <v>1215</v>
      </c>
      <c r="C1130" s="5" t="s">
        <v>591</v>
      </c>
      <c r="D1130" s="5" t="s">
        <v>1320</v>
      </c>
      <c r="E1130" s="8" t="s">
        <v>134</v>
      </c>
      <c r="F1130" s="17">
        <f>Actions!AQ24</f>
        <v>60</v>
      </c>
      <c r="G1130" s="8"/>
      <c r="H1130" s="5" t="s">
        <v>1217</v>
      </c>
      <c r="I1130" s="5" t="s">
        <v>2222</v>
      </c>
      <c r="J1130" s="29" t="b">
        <v>1</v>
      </c>
      <c r="K1130" s="29" t="b">
        <v>1</v>
      </c>
      <c r="L1130" s="17" t="str">
        <f>Actions!BE24</f>
        <v>OK</v>
      </c>
      <c r="M1130" s="11" t="s">
        <v>1322</v>
      </c>
    </row>
    <row r="1131" spans="1:13" ht="36" customHeight="1">
      <c r="A1131" s="45">
        <v>1126</v>
      </c>
      <c r="B1131" s="5" t="s">
        <v>1215</v>
      </c>
      <c r="C1131" s="5" t="s">
        <v>591</v>
      </c>
      <c r="D1131" s="5" t="s">
        <v>1323</v>
      </c>
      <c r="E1131" s="8" t="s">
        <v>134</v>
      </c>
      <c r="F1131" s="17">
        <f>Actions!AR24</f>
        <v>2</v>
      </c>
      <c r="G1131" s="8"/>
      <c r="H1131" s="5" t="s">
        <v>1217</v>
      </c>
      <c r="I1131" s="5" t="s">
        <v>2223</v>
      </c>
      <c r="J1131" s="29" t="b">
        <v>1</v>
      </c>
      <c r="K1131" s="29" t="b">
        <v>1</v>
      </c>
      <c r="L1131" s="17" t="str">
        <f>Actions!BE24</f>
        <v>OK</v>
      </c>
      <c r="M1131" s="11" t="s">
        <v>1325</v>
      </c>
    </row>
    <row r="1132" spans="1:13" ht="36" customHeight="1">
      <c r="A1132" s="45">
        <v>1127</v>
      </c>
      <c r="B1132" s="5" t="s">
        <v>1215</v>
      </c>
      <c r="C1132" s="5" t="s">
        <v>591</v>
      </c>
      <c r="D1132" s="5" t="s">
        <v>1326</v>
      </c>
      <c r="E1132" s="8" t="s">
        <v>134</v>
      </c>
      <c r="F1132" s="17">
        <f>Actions!AS24</f>
        <v>900</v>
      </c>
      <c r="G1132" s="8"/>
      <c r="H1132" s="5" t="s">
        <v>1217</v>
      </c>
      <c r="I1132" s="5" t="s">
        <v>2224</v>
      </c>
      <c r="J1132" s="29" t="b">
        <v>1</v>
      </c>
      <c r="K1132" s="29" t="b">
        <v>1</v>
      </c>
      <c r="L1132" s="17" t="str">
        <f>Actions!BE24</f>
        <v>OK</v>
      </c>
      <c r="M1132" s="11" t="s">
        <v>1328</v>
      </c>
    </row>
    <row r="1133" spans="1:13" ht="36" customHeight="1">
      <c r="A1133" s="45">
        <v>1128</v>
      </c>
      <c r="B1133" s="5" t="s">
        <v>1215</v>
      </c>
      <c r="C1133" s="5" t="s">
        <v>591</v>
      </c>
      <c r="D1133" s="5" t="s">
        <v>1329</v>
      </c>
      <c r="E1133" s="8" t="s">
        <v>134</v>
      </c>
      <c r="F1133" s="17">
        <f>Actions!AT24</f>
        <v>350</v>
      </c>
      <c r="G1133" s="8"/>
      <c r="H1133" s="5" t="s">
        <v>1217</v>
      </c>
      <c r="I1133" s="5" t="s">
        <v>2225</v>
      </c>
      <c r="J1133" s="29" t="b">
        <v>1</v>
      </c>
      <c r="K1133" s="29" t="b">
        <v>1</v>
      </c>
      <c r="L1133" s="17" t="str">
        <f>Actions!BE24</f>
        <v>OK</v>
      </c>
      <c r="M1133" s="11" t="s">
        <v>1331</v>
      </c>
    </row>
    <row r="1134" spans="1:13" ht="36" customHeight="1">
      <c r="A1134" s="45">
        <v>1129</v>
      </c>
      <c r="B1134" s="5" t="s">
        <v>1215</v>
      </c>
      <c r="C1134" s="5" t="s">
        <v>591</v>
      </c>
      <c r="D1134" s="5" t="s">
        <v>1332</v>
      </c>
      <c r="E1134" s="8" t="s">
        <v>134</v>
      </c>
      <c r="F1134" s="17">
        <f>Actions!AU24</f>
        <v>1250</v>
      </c>
      <c r="G1134" s="8"/>
      <c r="H1134" s="5" t="s">
        <v>1217</v>
      </c>
      <c r="I1134" s="5" t="s">
        <v>2226</v>
      </c>
      <c r="J1134" s="29" t="b">
        <v>1</v>
      </c>
      <c r="K1134" s="29" t="b">
        <v>1</v>
      </c>
      <c r="L1134" s="17" t="str">
        <f>Actions!BE24</f>
        <v>OK</v>
      </c>
      <c r="M1134" s="11" t="s">
        <v>1334</v>
      </c>
    </row>
    <row r="1135" spans="1:13" ht="36" customHeight="1">
      <c r="A1135" s="45">
        <v>1130</v>
      </c>
      <c r="B1135" s="5" t="s">
        <v>1215</v>
      </c>
      <c r="C1135" s="5" t="s">
        <v>591</v>
      </c>
      <c r="D1135" s="5" t="s">
        <v>1335</v>
      </c>
      <c r="E1135" s="8" t="s">
        <v>134</v>
      </c>
      <c r="F1135" s="17">
        <f>Actions!AV24</f>
        <v>0</v>
      </c>
      <c r="G1135" s="8"/>
      <c r="H1135" s="5" t="s">
        <v>1217</v>
      </c>
      <c r="I1135" s="5" t="s">
        <v>2227</v>
      </c>
      <c r="J1135" s="29" t="b">
        <v>1</v>
      </c>
      <c r="K1135" s="29" t="b">
        <v>1</v>
      </c>
      <c r="L1135" s="17" t="str">
        <f>Actions!BE24</f>
        <v>OK</v>
      </c>
      <c r="M1135" s="11" t="s">
        <v>1337</v>
      </c>
    </row>
    <row r="1136" spans="1:13" ht="36" customHeight="1">
      <c r="A1136" s="45">
        <v>1131</v>
      </c>
      <c r="B1136" s="5" t="s">
        <v>1215</v>
      </c>
      <c r="C1136" s="5" t="s">
        <v>591</v>
      </c>
      <c r="D1136" s="5" t="s">
        <v>1338</v>
      </c>
      <c r="E1136" s="8" t="s">
        <v>134</v>
      </c>
      <c r="F1136" s="17">
        <f>Actions!AW24</f>
        <v>0</v>
      </c>
      <c r="G1136" s="8"/>
      <c r="H1136" s="5" t="s">
        <v>1217</v>
      </c>
      <c r="I1136" s="5" t="s">
        <v>2228</v>
      </c>
      <c r="J1136" s="29" t="b">
        <v>1</v>
      </c>
      <c r="K1136" s="29" t="b">
        <v>1</v>
      </c>
      <c r="L1136" s="17" t="str">
        <f>Actions!BE24</f>
        <v>OK</v>
      </c>
      <c r="M1136" s="11" t="s">
        <v>1340</v>
      </c>
    </row>
    <row r="1137" spans="1:13" ht="36" customHeight="1">
      <c r="A1137" s="45">
        <v>1132</v>
      </c>
      <c r="B1137" s="5" t="s">
        <v>1215</v>
      </c>
      <c r="C1137" s="5" t="s">
        <v>591</v>
      </c>
      <c r="D1137" s="5" t="s">
        <v>1341</v>
      </c>
      <c r="E1137" s="8" t="s">
        <v>134</v>
      </c>
      <c r="F1137" s="17">
        <f>Actions!AX24</f>
        <v>0</v>
      </c>
      <c r="G1137" s="8"/>
      <c r="H1137" s="5" t="s">
        <v>1217</v>
      </c>
      <c r="I1137" s="5" t="s">
        <v>2229</v>
      </c>
      <c r="J1137" s="29" t="b">
        <v>1</v>
      </c>
      <c r="K1137" s="29" t="b">
        <v>1</v>
      </c>
      <c r="L1137" s="17" t="str">
        <f>Actions!BE24</f>
        <v>OK</v>
      </c>
      <c r="M1137" s="11" t="s">
        <v>1343</v>
      </c>
    </row>
    <row r="1138" spans="1:13" ht="36" customHeight="1">
      <c r="A1138" s="45">
        <v>1133</v>
      </c>
      <c r="B1138" s="5" t="s">
        <v>1215</v>
      </c>
      <c r="C1138" s="5" t="s">
        <v>591</v>
      </c>
      <c r="D1138" s="5" t="s">
        <v>1344</v>
      </c>
      <c r="E1138" s="8" t="s">
        <v>134</v>
      </c>
      <c r="F1138" s="17">
        <f>Actions!AY24</f>
        <v>2</v>
      </c>
      <c r="G1138" s="8"/>
      <c r="H1138" s="5" t="s">
        <v>1217</v>
      </c>
      <c r="I1138" s="5" t="s">
        <v>2230</v>
      </c>
      <c r="J1138" s="29" t="b">
        <v>1</v>
      </c>
      <c r="K1138" s="29" t="b">
        <v>1</v>
      </c>
      <c r="L1138" s="17" t="str">
        <f>Actions!BE24</f>
        <v>OK</v>
      </c>
      <c r="M1138" s="11" t="s">
        <v>1346</v>
      </c>
    </row>
    <row r="1139" spans="1:13" ht="36" customHeight="1">
      <c r="A1139" s="45">
        <v>1134</v>
      </c>
      <c r="B1139" s="5" t="s">
        <v>1215</v>
      </c>
      <c r="C1139" s="5" t="s">
        <v>591</v>
      </c>
      <c r="D1139" s="5" t="s">
        <v>1347</v>
      </c>
      <c r="E1139" s="8" t="s">
        <v>134</v>
      </c>
      <c r="F1139" s="17">
        <f>Actions!AZ24</f>
        <v>1200</v>
      </c>
      <c r="G1139" s="8"/>
      <c r="H1139" s="5" t="s">
        <v>1217</v>
      </c>
      <c r="I1139" s="5" t="s">
        <v>2231</v>
      </c>
      <c r="J1139" s="29" t="b">
        <v>1</v>
      </c>
      <c r="K1139" s="29" t="b">
        <v>1</v>
      </c>
      <c r="L1139" s="17" t="str">
        <f>Actions!BE24</f>
        <v>OK</v>
      </c>
      <c r="M1139" s="11" t="s">
        <v>1349</v>
      </c>
    </row>
    <row r="1140" spans="1:13" ht="36" customHeight="1">
      <c r="A1140" s="45">
        <v>1135</v>
      </c>
      <c r="B1140" s="5" t="s">
        <v>1215</v>
      </c>
      <c r="C1140" s="5" t="s">
        <v>591</v>
      </c>
      <c r="D1140" s="5" t="s">
        <v>1350</v>
      </c>
      <c r="E1140" s="8" t="s">
        <v>134</v>
      </c>
      <c r="F1140" s="17">
        <f>Actions!BA24</f>
        <v>0</v>
      </c>
      <c r="G1140" s="8"/>
      <c r="H1140" s="5" t="s">
        <v>1217</v>
      </c>
      <c r="I1140" s="5" t="s">
        <v>2232</v>
      </c>
      <c r="J1140" s="29" t="b">
        <v>1</v>
      </c>
      <c r="K1140" s="29" t="b">
        <v>1</v>
      </c>
      <c r="L1140" s="17" t="str">
        <f>Actions!BE24</f>
        <v>OK</v>
      </c>
      <c r="M1140" s="11" t="s">
        <v>1352</v>
      </c>
    </row>
    <row r="1141" spans="1:13" ht="36" customHeight="1">
      <c r="A1141" s="45">
        <v>1136</v>
      </c>
      <c r="B1141" s="5" t="s">
        <v>1215</v>
      </c>
      <c r="C1141" s="5" t="s">
        <v>596</v>
      </c>
      <c r="D1141" s="5" t="s">
        <v>1216</v>
      </c>
      <c r="E1141" s="8" t="s">
        <v>118</v>
      </c>
      <c r="F1141" s="17" t="str">
        <f>Actions!A25</f>
        <v>gorilla_high_guard</v>
      </c>
      <c r="G1141" s="8"/>
      <c r="H1141" s="5" t="s">
        <v>1217</v>
      </c>
      <c r="I1141" s="5" t="s">
        <v>2233</v>
      </c>
      <c r="J1141" s="29" t="b">
        <v>1</v>
      </c>
      <c r="K1141" s="29" t="b">
        <v>1</v>
      </c>
      <c r="L1141" s="17" t="str">
        <f>Actions!BE25</f>
        <v>OK</v>
      </c>
      <c r="M1141" s="11" t="s">
        <v>1218</v>
      </c>
    </row>
    <row r="1142" spans="1:13" ht="36" customHeight="1">
      <c r="A1142" s="45">
        <v>1137</v>
      </c>
      <c r="B1142" s="5" t="s">
        <v>1215</v>
      </c>
      <c r="C1142" s="5" t="s">
        <v>596</v>
      </c>
      <c r="D1142" s="5" t="s">
        <v>1113</v>
      </c>
      <c r="E1142" s="8" t="s">
        <v>118</v>
      </c>
      <c r="F1142" s="17" t="str">
        <f>Actions!B25</f>
        <v>gorilla</v>
      </c>
      <c r="G1142" s="8"/>
      <c r="H1142" s="5" t="s">
        <v>1217</v>
      </c>
      <c r="I1142" s="5" t="s">
        <v>2234</v>
      </c>
      <c r="J1142" s="29" t="b">
        <v>1</v>
      </c>
      <c r="K1142" s="29" t="b">
        <v>1</v>
      </c>
      <c r="L1142" s="17" t="str">
        <f>Actions!BE25</f>
        <v>OK</v>
      </c>
      <c r="M1142" s="11" t="s">
        <v>1220</v>
      </c>
    </row>
    <row r="1143" spans="1:13" ht="36" customHeight="1">
      <c r="A1143" s="45">
        <v>1138</v>
      </c>
      <c r="B1143" s="5" t="s">
        <v>1215</v>
      </c>
      <c r="C1143" s="5" t="s">
        <v>596</v>
      </c>
      <c r="D1143" s="5" t="s">
        <v>1221</v>
      </c>
      <c r="E1143" s="8" t="s">
        <v>118</v>
      </c>
      <c r="F1143" s="17" t="str">
        <f>Actions!D25</f>
        <v>Basic</v>
      </c>
      <c r="G1143" s="8"/>
      <c r="H1143" s="5" t="s">
        <v>1217</v>
      </c>
      <c r="I1143" s="5" t="s">
        <v>1047</v>
      </c>
      <c r="J1143" s="29" t="b">
        <v>1</v>
      </c>
      <c r="K1143" s="29" t="b">
        <v>1</v>
      </c>
      <c r="L1143" s="17" t="str">
        <f>Actions!BE25</f>
        <v>OK</v>
      </c>
      <c r="M1143" s="11" t="s">
        <v>1222</v>
      </c>
    </row>
    <row r="1144" spans="1:13" ht="36" customHeight="1">
      <c r="A1144" s="45">
        <v>1139</v>
      </c>
      <c r="B1144" s="5" t="s">
        <v>1215</v>
      </c>
      <c r="C1144" s="5" t="s">
        <v>596</v>
      </c>
      <c r="D1144" s="5" t="s">
        <v>1223</v>
      </c>
      <c r="E1144" s="8" t="s">
        <v>118</v>
      </c>
      <c r="F1144" s="17" t="str">
        <f>Actions!E25</f>
        <v>Block</v>
      </c>
      <c r="G1144" s="8"/>
      <c r="H1144" s="5" t="s">
        <v>1217</v>
      </c>
      <c r="I1144" s="5" t="s">
        <v>2235</v>
      </c>
      <c r="J1144" s="29" t="b">
        <v>1</v>
      </c>
      <c r="K1144" s="29" t="b">
        <v>1</v>
      </c>
      <c r="L1144" s="17" t="str">
        <f>Actions!BE25</f>
        <v>OK</v>
      </c>
      <c r="M1144" s="11" t="s">
        <v>1224</v>
      </c>
    </row>
    <row r="1145" spans="1:13" ht="36" customHeight="1">
      <c r="A1145" s="45">
        <v>1140</v>
      </c>
      <c r="B1145" s="5" t="s">
        <v>1215</v>
      </c>
      <c r="C1145" s="5" t="s">
        <v>596</v>
      </c>
      <c r="D1145" s="5" t="s">
        <v>1225</v>
      </c>
      <c r="E1145" s="8" t="s">
        <v>118</v>
      </c>
      <c r="F1145" s="17" t="str">
        <f>Actions!F25</f>
        <v>block|defense|grip_generator</v>
      </c>
      <c r="G1145" s="8"/>
      <c r="H1145" s="5" t="s">
        <v>1217</v>
      </c>
      <c r="I1145" s="5" t="s">
        <v>2236</v>
      </c>
      <c r="J1145" s="29" t="b">
        <v>1</v>
      </c>
      <c r="K1145" s="29" t="b">
        <v>1</v>
      </c>
      <c r="L1145" s="17" t="str">
        <f>Actions!BE25</f>
        <v>OK</v>
      </c>
      <c r="M1145" s="11" t="s">
        <v>1226</v>
      </c>
    </row>
    <row r="1146" spans="1:13" ht="36" customHeight="1">
      <c r="A1146" s="45">
        <v>1141</v>
      </c>
      <c r="B1146" s="5" t="s">
        <v>1215</v>
      </c>
      <c r="C1146" s="5" t="s">
        <v>596</v>
      </c>
      <c r="D1146" s="5" t="s">
        <v>1227</v>
      </c>
      <c r="E1146" s="8" t="s">
        <v>134</v>
      </c>
      <c r="F1146" s="17">
        <f>Actions!G25</f>
        <v>700</v>
      </c>
      <c r="G1146" s="8"/>
      <c r="H1146" s="5" t="s">
        <v>1217</v>
      </c>
      <c r="I1146" s="5" t="s">
        <v>2237</v>
      </c>
      <c r="J1146" s="29" t="b">
        <v>1</v>
      </c>
      <c r="K1146" s="29" t="b">
        <v>1</v>
      </c>
      <c r="L1146" s="17" t="str">
        <f>Actions!BE25</f>
        <v>OK</v>
      </c>
      <c r="M1146" s="11" t="s">
        <v>1228</v>
      </c>
    </row>
    <row r="1147" spans="1:13" ht="36" customHeight="1">
      <c r="A1147" s="45">
        <v>1142</v>
      </c>
      <c r="B1147" s="5" t="s">
        <v>1215</v>
      </c>
      <c r="C1147" s="5" t="s">
        <v>596</v>
      </c>
      <c r="D1147" s="5" t="s">
        <v>1229</v>
      </c>
      <c r="E1147" s="8" t="s">
        <v>134</v>
      </c>
      <c r="F1147" s="17">
        <f>Actions!H25</f>
        <v>0</v>
      </c>
      <c r="G1147" s="8"/>
      <c r="H1147" s="5" t="s">
        <v>1217</v>
      </c>
      <c r="I1147" s="5" t="s">
        <v>2238</v>
      </c>
      <c r="J1147" s="29" t="b">
        <v>1</v>
      </c>
      <c r="K1147" s="29" t="b">
        <v>1</v>
      </c>
      <c r="L1147" s="17" t="str">
        <f>Actions!BE25</f>
        <v>OK</v>
      </c>
      <c r="M1147" s="11" t="s">
        <v>1230</v>
      </c>
    </row>
    <row r="1148" spans="1:13" ht="36" customHeight="1">
      <c r="A1148" s="45">
        <v>1143</v>
      </c>
      <c r="B1148" s="5" t="s">
        <v>1215</v>
      </c>
      <c r="C1148" s="5" t="s">
        <v>596</v>
      </c>
      <c r="D1148" s="5" t="s">
        <v>1231</v>
      </c>
      <c r="E1148" s="8" t="s">
        <v>134</v>
      </c>
      <c r="F1148" s="17">
        <f>Actions!I25</f>
        <v>1800</v>
      </c>
      <c r="G1148" s="8"/>
      <c r="H1148" s="5" t="s">
        <v>1217</v>
      </c>
      <c r="I1148" s="5" t="s">
        <v>2239</v>
      </c>
      <c r="J1148" s="29" t="b">
        <v>1</v>
      </c>
      <c r="K1148" s="29" t="b">
        <v>1</v>
      </c>
      <c r="L1148" s="17" t="str">
        <f>Actions!BE25</f>
        <v>OK</v>
      </c>
      <c r="M1148" s="11" t="s">
        <v>1232</v>
      </c>
    </row>
    <row r="1149" spans="1:13" ht="36" customHeight="1">
      <c r="A1149" s="45">
        <v>1144</v>
      </c>
      <c r="B1149" s="5" t="s">
        <v>1215</v>
      </c>
      <c r="C1149" s="5" t="s">
        <v>596</v>
      </c>
      <c r="D1149" s="5" t="s">
        <v>1233</v>
      </c>
      <c r="E1149" s="8" t="s">
        <v>134</v>
      </c>
      <c r="F1149" s="17">
        <f>Actions!J25</f>
        <v>0</v>
      </c>
      <c r="G1149" s="8"/>
      <c r="H1149" s="5" t="s">
        <v>1217</v>
      </c>
      <c r="I1149" s="5" t="s">
        <v>2240</v>
      </c>
      <c r="J1149" s="29" t="b">
        <v>1</v>
      </c>
      <c r="K1149" s="29" t="b">
        <v>1</v>
      </c>
      <c r="L1149" s="17" t="str">
        <f>Actions!BE25</f>
        <v>OK</v>
      </c>
      <c r="M1149" s="11" t="s">
        <v>1234</v>
      </c>
    </row>
    <row r="1150" spans="1:13" ht="36" customHeight="1">
      <c r="A1150" s="45">
        <v>1145</v>
      </c>
      <c r="B1150" s="5" t="s">
        <v>1215</v>
      </c>
      <c r="C1150" s="5" t="s">
        <v>596</v>
      </c>
      <c r="D1150" s="5" t="s">
        <v>1235</v>
      </c>
      <c r="E1150" s="8" t="s">
        <v>134</v>
      </c>
      <c r="F1150" s="17">
        <f>Actions!K25</f>
        <v>0</v>
      </c>
      <c r="G1150" s="8"/>
      <c r="H1150" s="5" t="s">
        <v>1217</v>
      </c>
      <c r="I1150" s="5" t="s">
        <v>2241</v>
      </c>
      <c r="J1150" s="29" t="b">
        <v>1</v>
      </c>
      <c r="K1150" s="29" t="b">
        <v>1</v>
      </c>
      <c r="L1150" s="17" t="str">
        <f>Actions!BE25</f>
        <v>OK</v>
      </c>
      <c r="M1150" s="11" t="s">
        <v>1236</v>
      </c>
    </row>
    <row r="1151" spans="1:13" ht="36" customHeight="1">
      <c r="A1151" s="45">
        <v>1146</v>
      </c>
      <c r="B1151" s="5" t="s">
        <v>1215</v>
      </c>
      <c r="C1151" s="5" t="s">
        <v>596</v>
      </c>
      <c r="D1151" s="5" t="s">
        <v>1237</v>
      </c>
      <c r="E1151" s="8" t="s">
        <v>134</v>
      </c>
      <c r="F1151" s="17">
        <f>Actions!L25</f>
        <v>90</v>
      </c>
      <c r="G1151" s="8"/>
      <c r="H1151" s="5" t="s">
        <v>1217</v>
      </c>
      <c r="I1151" s="5" t="s">
        <v>2242</v>
      </c>
      <c r="J1151" s="29" t="b">
        <v>1</v>
      </c>
      <c r="K1151" s="29" t="b">
        <v>1</v>
      </c>
      <c r="L1151" s="17" t="str">
        <f>Actions!BE25</f>
        <v>OK</v>
      </c>
      <c r="M1151" s="11" t="s">
        <v>1238</v>
      </c>
    </row>
    <row r="1152" spans="1:13" ht="36" customHeight="1">
      <c r="A1152" s="45">
        <v>1147</v>
      </c>
      <c r="B1152" s="5" t="s">
        <v>1215</v>
      </c>
      <c r="C1152" s="5" t="s">
        <v>596</v>
      </c>
      <c r="D1152" s="5" t="s">
        <v>1239</v>
      </c>
      <c r="E1152" s="8" t="s">
        <v>134</v>
      </c>
      <c r="F1152" s="17">
        <f>Actions!M25</f>
        <v>0</v>
      </c>
      <c r="G1152" s="8"/>
      <c r="H1152" s="5" t="s">
        <v>1217</v>
      </c>
      <c r="I1152" s="5" t="s">
        <v>2243</v>
      </c>
      <c r="J1152" s="29" t="b">
        <v>1</v>
      </c>
      <c r="K1152" s="29" t="b">
        <v>1</v>
      </c>
      <c r="L1152" s="17" t="str">
        <f>Actions!BE25</f>
        <v>OK</v>
      </c>
      <c r="M1152" s="11" t="s">
        <v>1240</v>
      </c>
    </row>
    <row r="1153" spans="1:13" ht="36" customHeight="1">
      <c r="A1153" s="45">
        <v>1148</v>
      </c>
      <c r="B1153" s="5" t="s">
        <v>1215</v>
      </c>
      <c r="C1153" s="5" t="s">
        <v>596</v>
      </c>
      <c r="D1153" s="5" t="s">
        <v>1241</v>
      </c>
      <c r="E1153" s="8" t="s">
        <v>134</v>
      </c>
      <c r="F1153" s="17">
        <f>Actions!N25</f>
        <v>0</v>
      </c>
      <c r="G1153" s="8"/>
      <c r="H1153" s="5" t="s">
        <v>1217</v>
      </c>
      <c r="I1153" s="5" t="s">
        <v>2244</v>
      </c>
      <c r="J1153" s="29" t="b">
        <v>1</v>
      </c>
      <c r="K1153" s="29" t="b">
        <v>1</v>
      </c>
      <c r="L1153" s="17" t="str">
        <f>Actions!BE25</f>
        <v>OK</v>
      </c>
      <c r="M1153" s="11" t="s">
        <v>1242</v>
      </c>
    </row>
    <row r="1154" spans="1:13" ht="36" customHeight="1">
      <c r="A1154" s="45">
        <v>1149</v>
      </c>
      <c r="B1154" s="5" t="s">
        <v>1215</v>
      </c>
      <c r="C1154" s="5" t="s">
        <v>596</v>
      </c>
      <c r="D1154" s="5" t="s">
        <v>1243</v>
      </c>
      <c r="E1154" s="8" t="s">
        <v>134</v>
      </c>
      <c r="F1154" s="17">
        <f>Actions!O25</f>
        <v>0</v>
      </c>
      <c r="G1154" s="8"/>
      <c r="H1154" s="5" t="s">
        <v>1217</v>
      </c>
      <c r="I1154" s="5" t="s">
        <v>2245</v>
      </c>
      <c r="J1154" s="29" t="b">
        <v>1</v>
      </c>
      <c r="K1154" s="29" t="b">
        <v>1</v>
      </c>
      <c r="L1154" s="17" t="str">
        <f>Actions!BE25</f>
        <v>OK</v>
      </c>
      <c r="M1154" s="11" t="s">
        <v>1244</v>
      </c>
    </row>
    <row r="1155" spans="1:13" ht="36" customHeight="1">
      <c r="A1155" s="45">
        <v>1150</v>
      </c>
      <c r="B1155" s="5" t="s">
        <v>1215</v>
      </c>
      <c r="C1155" s="5" t="s">
        <v>596</v>
      </c>
      <c r="D1155" s="5" t="s">
        <v>1245</v>
      </c>
      <c r="E1155" s="8" t="s">
        <v>134</v>
      </c>
      <c r="F1155" s="17">
        <f>Actions!P25</f>
        <v>0</v>
      </c>
      <c r="G1155" s="8"/>
      <c r="H1155" s="5" t="s">
        <v>1217</v>
      </c>
      <c r="I1155" s="5" t="s">
        <v>2246</v>
      </c>
      <c r="J1155" s="29" t="b">
        <v>1</v>
      </c>
      <c r="K1155" s="29" t="b">
        <v>1</v>
      </c>
      <c r="L1155" s="17" t="str">
        <f>Actions!BE25</f>
        <v>OK</v>
      </c>
      <c r="M1155" s="11" t="s">
        <v>1246</v>
      </c>
    </row>
    <row r="1156" spans="1:13" ht="36" customHeight="1">
      <c r="A1156" s="45">
        <v>1151</v>
      </c>
      <c r="B1156" s="5" t="s">
        <v>1215</v>
      </c>
      <c r="C1156" s="5" t="s">
        <v>596</v>
      </c>
      <c r="D1156" s="5" t="s">
        <v>1247</v>
      </c>
      <c r="E1156" s="8" t="s">
        <v>134</v>
      </c>
      <c r="F1156" s="17">
        <f>Actions!Q25</f>
        <v>0</v>
      </c>
      <c r="G1156" s="8"/>
      <c r="H1156" s="5" t="s">
        <v>1217</v>
      </c>
      <c r="I1156" s="5" t="s">
        <v>2247</v>
      </c>
      <c r="J1156" s="29" t="b">
        <v>1</v>
      </c>
      <c r="K1156" s="29" t="b">
        <v>1</v>
      </c>
      <c r="L1156" s="17" t="str">
        <f>Actions!BE25</f>
        <v>OK</v>
      </c>
      <c r="M1156" s="11" t="s">
        <v>1248</v>
      </c>
    </row>
    <row r="1157" spans="1:13" ht="36" customHeight="1">
      <c r="A1157" s="45">
        <v>1152</v>
      </c>
      <c r="B1157" s="5" t="s">
        <v>1215</v>
      </c>
      <c r="C1157" s="5" t="s">
        <v>596</v>
      </c>
      <c r="D1157" s="5" t="s">
        <v>1249</v>
      </c>
      <c r="E1157" s="8" t="s">
        <v>134</v>
      </c>
      <c r="F1157" s="17">
        <f>Actions!R25</f>
        <v>2</v>
      </c>
      <c r="G1157" s="8"/>
      <c r="H1157" s="5" t="s">
        <v>1217</v>
      </c>
      <c r="I1157" s="5" t="s">
        <v>2248</v>
      </c>
      <c r="J1157" s="29" t="b">
        <v>1</v>
      </c>
      <c r="K1157" s="29" t="b">
        <v>1</v>
      </c>
      <c r="L1157" s="17" t="str">
        <f>Actions!BE25</f>
        <v>OK</v>
      </c>
      <c r="M1157" s="11" t="s">
        <v>1250</v>
      </c>
    </row>
    <row r="1158" spans="1:13" ht="36" customHeight="1">
      <c r="A1158" s="45">
        <v>1153</v>
      </c>
      <c r="B1158" s="5" t="s">
        <v>1215</v>
      </c>
      <c r="C1158" s="5" t="s">
        <v>596</v>
      </c>
      <c r="D1158" s="5" t="s">
        <v>1251</v>
      </c>
      <c r="E1158" s="8" t="s">
        <v>134</v>
      </c>
      <c r="F1158" s="17">
        <f>Actions!S25</f>
        <v>1</v>
      </c>
      <c r="G1158" s="8"/>
      <c r="H1158" s="5" t="s">
        <v>1217</v>
      </c>
      <c r="I1158" s="5" t="s">
        <v>2249</v>
      </c>
      <c r="J1158" s="29" t="b">
        <v>1</v>
      </c>
      <c r="K1158" s="29" t="b">
        <v>1</v>
      </c>
      <c r="L1158" s="17" t="str">
        <f>Actions!BE25</f>
        <v>OK</v>
      </c>
      <c r="M1158" s="11" t="s">
        <v>1252</v>
      </c>
    </row>
    <row r="1159" spans="1:13" ht="36" customHeight="1">
      <c r="A1159" s="45">
        <v>1154</v>
      </c>
      <c r="B1159" s="5" t="s">
        <v>1215</v>
      </c>
      <c r="C1159" s="5" t="s">
        <v>596</v>
      </c>
      <c r="D1159" s="5" t="s">
        <v>1253</v>
      </c>
      <c r="E1159" s="8" t="s">
        <v>134</v>
      </c>
      <c r="F1159" s="17">
        <f>Actions!T25</f>
        <v>4</v>
      </c>
      <c r="G1159" s="8"/>
      <c r="H1159" s="5" t="s">
        <v>1217</v>
      </c>
      <c r="I1159" s="5" t="s">
        <v>2250</v>
      </c>
      <c r="J1159" s="29" t="b">
        <v>1</v>
      </c>
      <c r="K1159" s="29" t="b">
        <v>1</v>
      </c>
      <c r="L1159" s="17" t="str">
        <f>Actions!BE25</f>
        <v>OK</v>
      </c>
      <c r="M1159" s="11" t="s">
        <v>1254</v>
      </c>
    </row>
    <row r="1160" spans="1:13" ht="36" customHeight="1">
      <c r="A1160" s="45">
        <v>1155</v>
      </c>
      <c r="B1160" s="5" t="s">
        <v>1215</v>
      </c>
      <c r="C1160" s="5" t="s">
        <v>596</v>
      </c>
      <c r="D1160" s="5" t="s">
        <v>1255</v>
      </c>
      <c r="E1160" s="8" t="s">
        <v>134</v>
      </c>
      <c r="F1160" s="17">
        <f>Actions!U25</f>
        <v>12</v>
      </c>
      <c r="G1160" s="8"/>
      <c r="H1160" s="5" t="s">
        <v>1217</v>
      </c>
      <c r="I1160" s="5" t="s">
        <v>2251</v>
      </c>
      <c r="J1160" s="29" t="b">
        <v>1</v>
      </c>
      <c r="K1160" s="29" t="b">
        <v>1</v>
      </c>
      <c r="L1160" s="17" t="str">
        <f>Actions!BE25</f>
        <v>OK</v>
      </c>
      <c r="M1160" s="11" t="s">
        <v>1256</v>
      </c>
    </row>
    <row r="1161" spans="1:13" ht="36" customHeight="1">
      <c r="A1161" s="45">
        <v>1156</v>
      </c>
      <c r="B1161" s="5" t="s">
        <v>1215</v>
      </c>
      <c r="C1161" s="5" t="s">
        <v>596</v>
      </c>
      <c r="D1161" s="5" t="s">
        <v>1257</v>
      </c>
      <c r="E1161" s="8" t="s">
        <v>118</v>
      </c>
      <c r="F1161" s="17">
        <f>Actions!V25</f>
        <v>0</v>
      </c>
      <c r="G1161" s="8"/>
      <c r="H1161" s="5" t="s">
        <v>1217</v>
      </c>
      <c r="I1161" s="5" t="s">
        <v>2252</v>
      </c>
      <c r="J1161" s="29" t="b">
        <v>1</v>
      </c>
      <c r="K1161" s="29" t="b">
        <v>1</v>
      </c>
      <c r="L1161" s="17" t="str">
        <f>Actions!BE25</f>
        <v>OK</v>
      </c>
      <c r="M1161" s="11" t="s">
        <v>1258</v>
      </c>
    </row>
    <row r="1162" spans="1:13" ht="36" customHeight="1">
      <c r="A1162" s="45">
        <v>1157</v>
      </c>
      <c r="B1162" s="5" t="s">
        <v>1215</v>
      </c>
      <c r="C1162" s="5" t="s">
        <v>596</v>
      </c>
      <c r="D1162" s="5" t="s">
        <v>1259</v>
      </c>
      <c r="E1162" s="8" t="s">
        <v>134</v>
      </c>
      <c r="F1162" s="17">
        <f>Actions!W25</f>
        <v>0</v>
      </c>
      <c r="G1162" s="8"/>
      <c r="H1162" s="5" t="s">
        <v>1217</v>
      </c>
      <c r="I1162" s="5" t="s">
        <v>2253</v>
      </c>
      <c r="J1162" s="29" t="b">
        <v>1</v>
      </c>
      <c r="K1162" s="29" t="b">
        <v>1</v>
      </c>
      <c r="L1162" s="17" t="str">
        <f>Actions!BE25</f>
        <v>OK</v>
      </c>
      <c r="M1162" s="11" t="s">
        <v>1261</v>
      </c>
    </row>
    <row r="1163" spans="1:13" ht="36" customHeight="1">
      <c r="A1163" s="45">
        <v>1158</v>
      </c>
      <c r="B1163" s="5" t="s">
        <v>1215</v>
      </c>
      <c r="C1163" s="5" t="s">
        <v>596</v>
      </c>
      <c r="D1163" s="5" t="s">
        <v>1262</v>
      </c>
      <c r="E1163" s="8" t="s">
        <v>134</v>
      </c>
      <c r="F1163" s="17">
        <f>Actions!X25</f>
        <v>6</v>
      </c>
      <c r="G1163" s="8"/>
      <c r="H1163" s="5" t="s">
        <v>1217</v>
      </c>
      <c r="I1163" s="5" t="s">
        <v>2254</v>
      </c>
      <c r="J1163" s="29" t="b">
        <v>1</v>
      </c>
      <c r="K1163" s="29" t="b">
        <v>1</v>
      </c>
      <c r="L1163" s="17" t="str">
        <f>Actions!BE25</f>
        <v>OK</v>
      </c>
      <c r="M1163" s="11" t="s">
        <v>1264</v>
      </c>
    </row>
    <row r="1164" spans="1:13" ht="36" customHeight="1">
      <c r="A1164" s="45">
        <v>1159</v>
      </c>
      <c r="B1164" s="5" t="s">
        <v>1215</v>
      </c>
      <c r="C1164" s="5" t="s">
        <v>596</v>
      </c>
      <c r="D1164" s="5" t="s">
        <v>1265</v>
      </c>
      <c r="E1164" s="8" t="s">
        <v>134</v>
      </c>
      <c r="F1164" s="17">
        <f>Actions!Y25</f>
        <v>4</v>
      </c>
      <c r="G1164" s="8"/>
      <c r="H1164" s="5" t="s">
        <v>1217</v>
      </c>
      <c r="I1164" s="5" t="s">
        <v>2255</v>
      </c>
      <c r="J1164" s="29" t="b">
        <v>1</v>
      </c>
      <c r="K1164" s="29" t="b">
        <v>1</v>
      </c>
      <c r="L1164" s="17" t="str">
        <f>Actions!BE25</f>
        <v>OK</v>
      </c>
      <c r="M1164" s="11" t="s">
        <v>1267</v>
      </c>
    </row>
    <row r="1165" spans="1:13" ht="36" customHeight="1">
      <c r="A1165" s="45">
        <v>1160</v>
      </c>
      <c r="B1165" s="5" t="s">
        <v>1215</v>
      </c>
      <c r="C1165" s="5" t="s">
        <v>596</v>
      </c>
      <c r="D1165" s="5" t="s">
        <v>1268</v>
      </c>
      <c r="E1165" s="8" t="s">
        <v>134</v>
      </c>
      <c r="F1165" s="17">
        <f>Actions!Z25</f>
        <v>9</v>
      </c>
      <c r="G1165" s="8"/>
      <c r="H1165" s="5" t="s">
        <v>1217</v>
      </c>
      <c r="I1165" s="5" t="s">
        <v>2256</v>
      </c>
      <c r="J1165" s="29" t="b">
        <v>1</v>
      </c>
      <c r="K1165" s="29" t="b">
        <v>1</v>
      </c>
      <c r="L1165" s="17" t="str">
        <f>Actions!BE25</f>
        <v>OK</v>
      </c>
      <c r="M1165" s="11" t="s">
        <v>1270</v>
      </c>
    </row>
    <row r="1166" spans="1:13" ht="36" customHeight="1">
      <c r="A1166" s="45">
        <v>1161</v>
      </c>
      <c r="B1166" s="5" t="s">
        <v>1215</v>
      </c>
      <c r="C1166" s="5" t="s">
        <v>596</v>
      </c>
      <c r="D1166" s="5" t="s">
        <v>1271</v>
      </c>
      <c r="E1166" s="8" t="s">
        <v>134</v>
      </c>
      <c r="F1166" s="17">
        <f>Actions!AA25</f>
        <v>15</v>
      </c>
      <c r="G1166" s="8"/>
      <c r="H1166" s="5" t="s">
        <v>1217</v>
      </c>
      <c r="I1166" s="5" t="s">
        <v>2257</v>
      </c>
      <c r="J1166" s="29" t="b">
        <v>1</v>
      </c>
      <c r="K1166" s="29" t="b">
        <v>1</v>
      </c>
      <c r="L1166" s="17" t="str">
        <f>Actions!BE25</f>
        <v>OK</v>
      </c>
      <c r="M1166" s="11" t="s">
        <v>1273</v>
      </c>
    </row>
    <row r="1167" spans="1:13" ht="36" customHeight="1">
      <c r="A1167" s="45">
        <v>1162</v>
      </c>
      <c r="B1167" s="5" t="s">
        <v>1215</v>
      </c>
      <c r="C1167" s="5" t="s">
        <v>596</v>
      </c>
      <c r="D1167" s="5" t="s">
        <v>1274</v>
      </c>
      <c r="E1167" s="8" t="s">
        <v>134</v>
      </c>
      <c r="F1167" s="17">
        <f>Actions!AB25</f>
        <v>40</v>
      </c>
      <c r="G1167" s="8"/>
      <c r="H1167" s="5" t="s">
        <v>1217</v>
      </c>
      <c r="I1167" s="5" t="s">
        <v>2258</v>
      </c>
      <c r="J1167" s="29" t="b">
        <v>1</v>
      </c>
      <c r="K1167" s="29" t="b">
        <v>1</v>
      </c>
      <c r="L1167" s="17" t="str">
        <f>Actions!BE25</f>
        <v>OK</v>
      </c>
      <c r="M1167" s="11" t="s">
        <v>1276</v>
      </c>
    </row>
    <row r="1168" spans="1:13" ht="36" customHeight="1">
      <c r="A1168" s="45">
        <v>1163</v>
      </c>
      <c r="B1168" s="5" t="s">
        <v>1215</v>
      </c>
      <c r="C1168" s="5" t="s">
        <v>596</v>
      </c>
      <c r="D1168" s="5" t="s">
        <v>1277</v>
      </c>
      <c r="E1168" s="8" t="s">
        <v>134</v>
      </c>
      <c r="F1168" s="17">
        <f>Actions!AC25</f>
        <v>0</v>
      </c>
      <c r="G1168" s="8"/>
      <c r="H1168" s="5" t="s">
        <v>1217</v>
      </c>
      <c r="I1168" s="5" t="s">
        <v>2259</v>
      </c>
      <c r="J1168" s="29" t="b">
        <v>1</v>
      </c>
      <c r="K1168" s="29" t="b">
        <v>1</v>
      </c>
      <c r="L1168" s="17" t="str">
        <f>Actions!BE25</f>
        <v>OK</v>
      </c>
      <c r="M1168" s="11" t="s">
        <v>1279</v>
      </c>
    </row>
    <row r="1169" spans="1:13" ht="36" customHeight="1">
      <c r="A1169" s="45">
        <v>1164</v>
      </c>
      <c r="B1169" s="5" t="s">
        <v>1215</v>
      </c>
      <c r="C1169" s="5" t="s">
        <v>596</v>
      </c>
      <c r="D1169" s="5" t="s">
        <v>1280</v>
      </c>
      <c r="E1169" s="8" t="s">
        <v>134</v>
      </c>
      <c r="F1169" s="17">
        <f>Actions!AD25</f>
        <v>0</v>
      </c>
      <c r="G1169" s="8"/>
      <c r="H1169" s="5" t="s">
        <v>1217</v>
      </c>
      <c r="I1169" s="5" t="s">
        <v>2260</v>
      </c>
      <c r="J1169" s="29" t="b">
        <v>1</v>
      </c>
      <c r="K1169" s="29" t="b">
        <v>1</v>
      </c>
      <c r="L1169" s="17" t="str">
        <f>Actions!BE25</f>
        <v>OK</v>
      </c>
      <c r="M1169" s="11" t="s">
        <v>1282</v>
      </c>
    </row>
    <row r="1170" spans="1:13" ht="36" customHeight="1">
      <c r="A1170" s="45">
        <v>1165</v>
      </c>
      <c r="B1170" s="5" t="s">
        <v>1215</v>
      </c>
      <c r="C1170" s="5" t="s">
        <v>596</v>
      </c>
      <c r="D1170" s="5" t="s">
        <v>1283</v>
      </c>
      <c r="E1170" s="8" t="s">
        <v>134</v>
      </c>
      <c r="F1170" s="17">
        <f>Actions!AE25</f>
        <v>85</v>
      </c>
      <c r="G1170" s="8"/>
      <c r="H1170" s="5" t="s">
        <v>1217</v>
      </c>
      <c r="I1170" s="5" t="s">
        <v>2261</v>
      </c>
      <c r="J1170" s="29" t="b">
        <v>1</v>
      </c>
      <c r="K1170" s="29" t="b">
        <v>1</v>
      </c>
      <c r="L1170" s="17" t="str">
        <f>Actions!BE25</f>
        <v>OK</v>
      </c>
      <c r="M1170" s="11" t="s">
        <v>1285</v>
      </c>
    </row>
    <row r="1171" spans="1:13" ht="36" customHeight="1">
      <c r="A1171" s="45">
        <v>1166</v>
      </c>
      <c r="B1171" s="5" t="s">
        <v>1215</v>
      </c>
      <c r="C1171" s="5" t="s">
        <v>596</v>
      </c>
      <c r="D1171" s="5" t="s">
        <v>1286</v>
      </c>
      <c r="E1171" s="8" t="s">
        <v>118</v>
      </c>
      <c r="F1171" s="17" t="str">
        <f>Actions!AF25</f>
        <v>Committed</v>
      </c>
      <c r="G1171" s="8"/>
      <c r="H1171" s="5" t="s">
        <v>1217</v>
      </c>
      <c r="I1171" s="5" t="s">
        <v>2262</v>
      </c>
      <c r="J1171" s="29" t="b">
        <v>1</v>
      </c>
      <c r="K1171" s="29" t="b">
        <v>1</v>
      </c>
      <c r="L1171" s="17" t="str">
        <f>Actions!BE25</f>
        <v>OK</v>
      </c>
      <c r="M1171" s="11" t="s">
        <v>1288</v>
      </c>
    </row>
    <row r="1172" spans="1:13" ht="36" customHeight="1">
      <c r="A1172" s="45">
        <v>1167</v>
      </c>
      <c r="B1172" s="5" t="s">
        <v>1215</v>
      </c>
      <c r="C1172" s="5" t="s">
        <v>596</v>
      </c>
      <c r="D1172" s="5" t="s">
        <v>1289</v>
      </c>
      <c r="E1172" s="8" t="s">
        <v>1290</v>
      </c>
      <c r="F1172" s="17" t="b">
        <f>Actions!AG25</f>
        <v>0</v>
      </c>
      <c r="G1172" s="8"/>
      <c r="H1172" s="5" t="s">
        <v>1217</v>
      </c>
      <c r="I1172" s="5" t="s">
        <v>2263</v>
      </c>
      <c r="J1172" s="29" t="b">
        <v>1</v>
      </c>
      <c r="K1172" s="29" t="b">
        <v>1</v>
      </c>
      <c r="L1172" s="17" t="str">
        <f>Actions!BE25</f>
        <v>OK</v>
      </c>
      <c r="M1172" s="11" t="s">
        <v>1292</v>
      </c>
    </row>
    <row r="1173" spans="1:13" ht="36" customHeight="1">
      <c r="A1173" s="45">
        <v>1168</v>
      </c>
      <c r="B1173" s="5" t="s">
        <v>1215</v>
      </c>
      <c r="C1173" s="5" t="s">
        <v>596</v>
      </c>
      <c r="D1173" s="5" t="s">
        <v>1293</v>
      </c>
      <c r="E1173" s="8" t="s">
        <v>1290</v>
      </c>
      <c r="F1173" s="17" t="b">
        <f>Actions!AH25</f>
        <v>0</v>
      </c>
      <c r="G1173" s="8"/>
      <c r="H1173" s="5" t="s">
        <v>1217</v>
      </c>
      <c r="I1173" s="5" t="s">
        <v>2264</v>
      </c>
      <c r="J1173" s="29" t="b">
        <v>1</v>
      </c>
      <c r="K1173" s="29" t="b">
        <v>1</v>
      </c>
      <c r="L1173" s="17" t="str">
        <f>Actions!BE25</f>
        <v>OK</v>
      </c>
      <c r="M1173" s="11" t="s">
        <v>1295</v>
      </c>
    </row>
    <row r="1174" spans="1:13" ht="36" customHeight="1">
      <c r="A1174" s="45">
        <v>1169</v>
      </c>
      <c r="B1174" s="5" t="s">
        <v>1215</v>
      </c>
      <c r="C1174" s="5" t="s">
        <v>596</v>
      </c>
      <c r="D1174" s="5" t="s">
        <v>1296</v>
      </c>
      <c r="E1174" s="8" t="s">
        <v>1290</v>
      </c>
      <c r="F1174" s="17" t="b">
        <f>Actions!AI25</f>
        <v>0</v>
      </c>
      <c r="G1174" s="8"/>
      <c r="H1174" s="5" t="s">
        <v>1217</v>
      </c>
      <c r="I1174" s="5" t="s">
        <v>2265</v>
      </c>
      <c r="J1174" s="29" t="b">
        <v>1</v>
      </c>
      <c r="K1174" s="29" t="b">
        <v>1</v>
      </c>
      <c r="L1174" s="17" t="str">
        <f>Actions!BE25</f>
        <v>OK</v>
      </c>
      <c r="M1174" s="11" t="s">
        <v>1298</v>
      </c>
    </row>
    <row r="1175" spans="1:13" ht="36" customHeight="1">
      <c r="A1175" s="45">
        <v>1170</v>
      </c>
      <c r="B1175" s="5" t="s">
        <v>1215</v>
      </c>
      <c r="C1175" s="5" t="s">
        <v>596</v>
      </c>
      <c r="D1175" s="5" t="s">
        <v>1299</v>
      </c>
      <c r="E1175" s="8" t="s">
        <v>1290</v>
      </c>
      <c r="F1175" s="17" t="b">
        <f>Actions!AJ25</f>
        <v>0</v>
      </c>
      <c r="G1175" s="8"/>
      <c r="H1175" s="5" t="s">
        <v>1217</v>
      </c>
      <c r="I1175" s="5" t="s">
        <v>2266</v>
      </c>
      <c r="J1175" s="29" t="b">
        <v>1</v>
      </c>
      <c r="K1175" s="29" t="b">
        <v>1</v>
      </c>
      <c r="L1175" s="17" t="str">
        <f>Actions!BE25</f>
        <v>OK</v>
      </c>
      <c r="M1175" s="11" t="s">
        <v>1301</v>
      </c>
    </row>
    <row r="1176" spans="1:13" ht="36" customHeight="1">
      <c r="A1176" s="45">
        <v>1171</v>
      </c>
      <c r="B1176" s="5" t="s">
        <v>1215</v>
      </c>
      <c r="C1176" s="5" t="s">
        <v>596</v>
      </c>
      <c r="D1176" s="5" t="s">
        <v>1302</v>
      </c>
      <c r="E1176" s="8" t="s">
        <v>1290</v>
      </c>
      <c r="F1176" s="17" t="b">
        <f>Actions!AK25</f>
        <v>0</v>
      </c>
      <c r="G1176" s="8"/>
      <c r="H1176" s="5" t="s">
        <v>1217</v>
      </c>
      <c r="I1176" s="5" t="s">
        <v>2267</v>
      </c>
      <c r="J1176" s="29" t="b">
        <v>1</v>
      </c>
      <c r="K1176" s="29" t="b">
        <v>1</v>
      </c>
      <c r="L1176" s="17" t="str">
        <f>Actions!BE25</f>
        <v>OK</v>
      </c>
      <c r="M1176" s="11" t="s">
        <v>1304</v>
      </c>
    </row>
    <row r="1177" spans="1:13" ht="36" customHeight="1">
      <c r="A1177" s="45">
        <v>1172</v>
      </c>
      <c r="B1177" s="5" t="s">
        <v>1215</v>
      </c>
      <c r="C1177" s="5" t="s">
        <v>596</v>
      </c>
      <c r="D1177" s="5" t="s">
        <v>1305</v>
      </c>
      <c r="E1177" s="8" t="s">
        <v>134</v>
      </c>
      <c r="F1177" s="17">
        <f>Actions!AL25</f>
        <v>700</v>
      </c>
      <c r="G1177" s="8"/>
      <c r="H1177" s="5" t="s">
        <v>1217</v>
      </c>
      <c r="I1177" s="5" t="s">
        <v>2268</v>
      </c>
      <c r="J1177" s="29" t="b">
        <v>1</v>
      </c>
      <c r="K1177" s="29" t="b">
        <v>1</v>
      </c>
      <c r="L1177" s="17" t="str">
        <f>Actions!BE25</f>
        <v>OK</v>
      </c>
      <c r="M1177" s="11" t="s">
        <v>1307</v>
      </c>
    </row>
    <row r="1178" spans="1:13" ht="36" customHeight="1">
      <c r="A1178" s="45">
        <v>1173</v>
      </c>
      <c r="B1178" s="5" t="s">
        <v>1215</v>
      </c>
      <c r="C1178" s="5" t="s">
        <v>596</v>
      </c>
      <c r="D1178" s="5" t="s">
        <v>1308</v>
      </c>
      <c r="E1178" s="8" t="s">
        <v>134</v>
      </c>
      <c r="F1178" s="17">
        <f>Actions!AM25</f>
        <v>650</v>
      </c>
      <c r="G1178" s="8"/>
      <c r="H1178" s="5" t="s">
        <v>1217</v>
      </c>
      <c r="I1178" s="5" t="s">
        <v>2269</v>
      </c>
      <c r="J1178" s="29" t="b">
        <v>1</v>
      </c>
      <c r="K1178" s="29" t="b">
        <v>1</v>
      </c>
      <c r="L1178" s="17" t="str">
        <f>Actions!BE25</f>
        <v>OK</v>
      </c>
      <c r="M1178" s="11" t="s">
        <v>1310</v>
      </c>
    </row>
    <row r="1179" spans="1:13" ht="36" customHeight="1">
      <c r="A1179" s="45">
        <v>1174</v>
      </c>
      <c r="B1179" s="5" t="s">
        <v>1215</v>
      </c>
      <c r="C1179" s="5" t="s">
        <v>596</v>
      </c>
      <c r="D1179" s="5" t="s">
        <v>1311</v>
      </c>
      <c r="E1179" s="8" t="s">
        <v>134</v>
      </c>
      <c r="F1179" s="17">
        <f>Actions!AN25</f>
        <v>0</v>
      </c>
      <c r="G1179" s="8"/>
      <c r="H1179" s="5" t="s">
        <v>1217</v>
      </c>
      <c r="I1179" s="5" t="s">
        <v>2270</v>
      </c>
      <c r="J1179" s="29" t="b">
        <v>1</v>
      </c>
      <c r="K1179" s="29" t="b">
        <v>1</v>
      </c>
      <c r="L1179" s="17" t="str">
        <f>Actions!BE25</f>
        <v>OK</v>
      </c>
      <c r="M1179" s="11" t="s">
        <v>1313</v>
      </c>
    </row>
    <row r="1180" spans="1:13" ht="36" customHeight="1">
      <c r="A1180" s="45">
        <v>1175</v>
      </c>
      <c r="B1180" s="5" t="s">
        <v>1215</v>
      </c>
      <c r="C1180" s="5" t="s">
        <v>596</v>
      </c>
      <c r="D1180" s="5" t="s">
        <v>1314</v>
      </c>
      <c r="E1180" s="8" t="s">
        <v>118</v>
      </c>
      <c r="F1180" s="17" t="str">
        <f>Actions!AO25</f>
        <v>None</v>
      </c>
      <c r="G1180" s="8"/>
      <c r="H1180" s="5" t="s">
        <v>1217</v>
      </c>
      <c r="I1180" s="5" t="s">
        <v>2271</v>
      </c>
      <c r="J1180" s="29" t="b">
        <v>1</v>
      </c>
      <c r="K1180" s="29" t="b">
        <v>1</v>
      </c>
      <c r="L1180" s="17" t="str">
        <f>Actions!BE25</f>
        <v>OK</v>
      </c>
      <c r="M1180" s="11" t="s">
        <v>1316</v>
      </c>
    </row>
    <row r="1181" spans="1:13" ht="36" customHeight="1">
      <c r="A1181" s="45">
        <v>1176</v>
      </c>
      <c r="B1181" s="5" t="s">
        <v>1215</v>
      </c>
      <c r="C1181" s="5" t="s">
        <v>596</v>
      </c>
      <c r="D1181" s="5" t="s">
        <v>1317</v>
      </c>
      <c r="E1181" s="8" t="s">
        <v>134</v>
      </c>
      <c r="F1181" s="17">
        <f>Actions!AP25</f>
        <v>0</v>
      </c>
      <c r="G1181" s="8"/>
      <c r="H1181" s="5" t="s">
        <v>1217</v>
      </c>
      <c r="I1181" s="5" t="s">
        <v>2272</v>
      </c>
      <c r="J1181" s="29" t="b">
        <v>1</v>
      </c>
      <c r="K1181" s="29" t="b">
        <v>1</v>
      </c>
      <c r="L1181" s="17" t="str">
        <f>Actions!BE25</f>
        <v>OK</v>
      </c>
      <c r="M1181" s="11" t="s">
        <v>1319</v>
      </c>
    </row>
    <row r="1182" spans="1:13" ht="36" customHeight="1">
      <c r="A1182" s="45">
        <v>1177</v>
      </c>
      <c r="B1182" s="5" t="s">
        <v>1215</v>
      </c>
      <c r="C1182" s="5" t="s">
        <v>596</v>
      </c>
      <c r="D1182" s="5" t="s">
        <v>1320</v>
      </c>
      <c r="E1182" s="8" t="s">
        <v>134</v>
      </c>
      <c r="F1182" s="17">
        <f>Actions!AQ25</f>
        <v>0</v>
      </c>
      <c r="G1182" s="8"/>
      <c r="H1182" s="5" t="s">
        <v>1217</v>
      </c>
      <c r="I1182" s="5" t="s">
        <v>2273</v>
      </c>
      <c r="J1182" s="29" t="b">
        <v>1</v>
      </c>
      <c r="K1182" s="29" t="b">
        <v>1</v>
      </c>
      <c r="L1182" s="17" t="str">
        <f>Actions!BE25</f>
        <v>OK</v>
      </c>
      <c r="M1182" s="11" t="s">
        <v>1322</v>
      </c>
    </row>
    <row r="1183" spans="1:13" ht="36" customHeight="1">
      <c r="A1183" s="45">
        <v>1178</v>
      </c>
      <c r="B1183" s="5" t="s">
        <v>1215</v>
      </c>
      <c r="C1183" s="5" t="s">
        <v>596</v>
      </c>
      <c r="D1183" s="5" t="s">
        <v>1323</v>
      </c>
      <c r="E1183" s="8" t="s">
        <v>134</v>
      </c>
      <c r="F1183" s="17">
        <f>Actions!AR25</f>
        <v>0</v>
      </c>
      <c r="G1183" s="8"/>
      <c r="H1183" s="5" t="s">
        <v>1217</v>
      </c>
      <c r="I1183" s="5" t="s">
        <v>2274</v>
      </c>
      <c r="J1183" s="29" t="b">
        <v>1</v>
      </c>
      <c r="K1183" s="29" t="b">
        <v>1</v>
      </c>
      <c r="L1183" s="17" t="str">
        <f>Actions!BE25</f>
        <v>OK</v>
      </c>
      <c r="M1183" s="11" t="s">
        <v>1325</v>
      </c>
    </row>
    <row r="1184" spans="1:13" ht="36" customHeight="1">
      <c r="A1184" s="45">
        <v>1179</v>
      </c>
      <c r="B1184" s="5" t="s">
        <v>1215</v>
      </c>
      <c r="C1184" s="5" t="s">
        <v>596</v>
      </c>
      <c r="D1184" s="5" t="s">
        <v>1326</v>
      </c>
      <c r="E1184" s="8" t="s">
        <v>134</v>
      </c>
      <c r="F1184" s="17">
        <f>Actions!AS25</f>
        <v>0</v>
      </c>
      <c r="G1184" s="8"/>
      <c r="H1184" s="5" t="s">
        <v>1217</v>
      </c>
      <c r="I1184" s="5" t="s">
        <v>2275</v>
      </c>
      <c r="J1184" s="29" t="b">
        <v>1</v>
      </c>
      <c r="K1184" s="29" t="b">
        <v>1</v>
      </c>
      <c r="L1184" s="17" t="str">
        <f>Actions!BE25</f>
        <v>OK</v>
      </c>
      <c r="M1184" s="11" t="s">
        <v>1328</v>
      </c>
    </row>
    <row r="1185" spans="1:13" ht="36" customHeight="1">
      <c r="A1185" s="45">
        <v>1180</v>
      </c>
      <c r="B1185" s="5" t="s">
        <v>1215</v>
      </c>
      <c r="C1185" s="5" t="s">
        <v>596</v>
      </c>
      <c r="D1185" s="5" t="s">
        <v>1329</v>
      </c>
      <c r="E1185" s="8" t="s">
        <v>134</v>
      </c>
      <c r="F1185" s="17">
        <f>Actions!AT25</f>
        <v>0</v>
      </c>
      <c r="G1185" s="8"/>
      <c r="H1185" s="5" t="s">
        <v>1217</v>
      </c>
      <c r="I1185" s="5" t="s">
        <v>2276</v>
      </c>
      <c r="J1185" s="29" t="b">
        <v>1</v>
      </c>
      <c r="K1185" s="29" t="b">
        <v>1</v>
      </c>
      <c r="L1185" s="17" t="str">
        <f>Actions!BE25</f>
        <v>OK</v>
      </c>
      <c r="M1185" s="11" t="s">
        <v>1331</v>
      </c>
    </row>
    <row r="1186" spans="1:13" ht="36" customHeight="1">
      <c r="A1186" s="45">
        <v>1181</v>
      </c>
      <c r="B1186" s="5" t="s">
        <v>1215</v>
      </c>
      <c r="C1186" s="5" t="s">
        <v>596</v>
      </c>
      <c r="D1186" s="5" t="s">
        <v>1332</v>
      </c>
      <c r="E1186" s="8" t="s">
        <v>134</v>
      </c>
      <c r="F1186" s="17">
        <f>Actions!AU25</f>
        <v>0</v>
      </c>
      <c r="G1186" s="8"/>
      <c r="H1186" s="5" t="s">
        <v>1217</v>
      </c>
      <c r="I1186" s="5" t="s">
        <v>2277</v>
      </c>
      <c r="J1186" s="29" t="b">
        <v>1</v>
      </c>
      <c r="K1186" s="29" t="b">
        <v>1</v>
      </c>
      <c r="L1186" s="17" t="str">
        <f>Actions!BE25</f>
        <v>OK</v>
      </c>
      <c r="M1186" s="11" t="s">
        <v>1334</v>
      </c>
    </row>
    <row r="1187" spans="1:13" ht="36" customHeight="1">
      <c r="A1187" s="45">
        <v>1182</v>
      </c>
      <c r="B1187" s="5" t="s">
        <v>1215</v>
      </c>
      <c r="C1187" s="5" t="s">
        <v>596</v>
      </c>
      <c r="D1187" s="5" t="s">
        <v>1335</v>
      </c>
      <c r="E1187" s="8" t="s">
        <v>134</v>
      </c>
      <c r="F1187" s="17">
        <f>Actions!AV25</f>
        <v>0</v>
      </c>
      <c r="G1187" s="8"/>
      <c r="H1187" s="5" t="s">
        <v>1217</v>
      </c>
      <c r="I1187" s="5" t="s">
        <v>2278</v>
      </c>
      <c r="J1187" s="29" t="b">
        <v>1</v>
      </c>
      <c r="K1187" s="29" t="b">
        <v>1</v>
      </c>
      <c r="L1187" s="17" t="str">
        <f>Actions!BE25</f>
        <v>OK</v>
      </c>
      <c r="M1187" s="11" t="s">
        <v>1337</v>
      </c>
    </row>
    <row r="1188" spans="1:13" ht="36" customHeight="1">
      <c r="A1188" s="45">
        <v>1183</v>
      </c>
      <c r="B1188" s="5" t="s">
        <v>1215</v>
      </c>
      <c r="C1188" s="5" t="s">
        <v>596</v>
      </c>
      <c r="D1188" s="5" t="s">
        <v>1338</v>
      </c>
      <c r="E1188" s="8" t="s">
        <v>134</v>
      </c>
      <c r="F1188" s="17">
        <f>Actions!AW25</f>
        <v>0</v>
      </c>
      <c r="G1188" s="8"/>
      <c r="H1188" s="5" t="s">
        <v>1217</v>
      </c>
      <c r="I1188" s="5" t="s">
        <v>2279</v>
      </c>
      <c r="J1188" s="29" t="b">
        <v>1</v>
      </c>
      <c r="K1188" s="29" t="b">
        <v>1</v>
      </c>
      <c r="L1188" s="17" t="str">
        <f>Actions!BE25</f>
        <v>OK</v>
      </c>
      <c r="M1188" s="11" t="s">
        <v>1340</v>
      </c>
    </row>
    <row r="1189" spans="1:13" ht="36" customHeight="1">
      <c r="A1189" s="45">
        <v>1184</v>
      </c>
      <c r="B1189" s="5" t="s">
        <v>1215</v>
      </c>
      <c r="C1189" s="5" t="s">
        <v>596</v>
      </c>
      <c r="D1189" s="5" t="s">
        <v>1341</v>
      </c>
      <c r="E1189" s="8" t="s">
        <v>134</v>
      </c>
      <c r="F1189" s="17">
        <f>Actions!AX25</f>
        <v>0</v>
      </c>
      <c r="G1189" s="8"/>
      <c r="H1189" s="5" t="s">
        <v>1217</v>
      </c>
      <c r="I1189" s="5" t="s">
        <v>2280</v>
      </c>
      <c r="J1189" s="29" t="b">
        <v>1</v>
      </c>
      <c r="K1189" s="29" t="b">
        <v>1</v>
      </c>
      <c r="L1189" s="17" t="str">
        <f>Actions!BE25</f>
        <v>OK</v>
      </c>
      <c r="M1189" s="11" t="s">
        <v>1343</v>
      </c>
    </row>
    <row r="1190" spans="1:13" ht="36" customHeight="1">
      <c r="A1190" s="45">
        <v>1185</v>
      </c>
      <c r="B1190" s="5" t="s">
        <v>1215</v>
      </c>
      <c r="C1190" s="5" t="s">
        <v>596</v>
      </c>
      <c r="D1190" s="5" t="s">
        <v>1344</v>
      </c>
      <c r="E1190" s="8" t="s">
        <v>134</v>
      </c>
      <c r="F1190" s="17">
        <f>Actions!AY25</f>
        <v>1</v>
      </c>
      <c r="G1190" s="8"/>
      <c r="H1190" s="5" t="s">
        <v>1217</v>
      </c>
      <c r="I1190" s="5" t="s">
        <v>2281</v>
      </c>
      <c r="J1190" s="29" t="b">
        <v>1</v>
      </c>
      <c r="K1190" s="29" t="b">
        <v>1</v>
      </c>
      <c r="L1190" s="17" t="str">
        <f>Actions!BE25</f>
        <v>OK</v>
      </c>
      <c r="M1190" s="11" t="s">
        <v>1346</v>
      </c>
    </row>
    <row r="1191" spans="1:13" ht="36" customHeight="1">
      <c r="A1191" s="45">
        <v>1186</v>
      </c>
      <c r="B1191" s="5" t="s">
        <v>1215</v>
      </c>
      <c r="C1191" s="5" t="s">
        <v>596</v>
      </c>
      <c r="D1191" s="5" t="s">
        <v>1347</v>
      </c>
      <c r="E1191" s="8" t="s">
        <v>134</v>
      </c>
      <c r="F1191" s="17">
        <f>Actions!AZ25</f>
        <v>1200</v>
      </c>
      <c r="G1191" s="8"/>
      <c r="H1191" s="5" t="s">
        <v>1217</v>
      </c>
      <c r="I1191" s="5" t="s">
        <v>2282</v>
      </c>
      <c r="J1191" s="29" t="b">
        <v>1</v>
      </c>
      <c r="K1191" s="29" t="b">
        <v>1</v>
      </c>
      <c r="L1191" s="17" t="str">
        <f>Actions!BE25</f>
        <v>OK</v>
      </c>
      <c r="M1191" s="11" t="s">
        <v>1349</v>
      </c>
    </row>
    <row r="1192" spans="1:13" ht="36" customHeight="1">
      <c r="A1192" s="45">
        <v>1187</v>
      </c>
      <c r="B1192" s="5" t="s">
        <v>1215</v>
      </c>
      <c r="C1192" s="5" t="s">
        <v>596</v>
      </c>
      <c r="D1192" s="5" t="s">
        <v>1350</v>
      </c>
      <c r="E1192" s="8" t="s">
        <v>134</v>
      </c>
      <c r="F1192" s="17">
        <f>Actions!BA25</f>
        <v>0</v>
      </c>
      <c r="G1192" s="8"/>
      <c r="H1192" s="5" t="s">
        <v>1217</v>
      </c>
      <c r="I1192" s="5" t="s">
        <v>2283</v>
      </c>
      <c r="J1192" s="29" t="b">
        <v>1</v>
      </c>
      <c r="K1192" s="29" t="b">
        <v>1</v>
      </c>
      <c r="L1192" s="17" t="str">
        <f>Actions!BE25</f>
        <v>OK</v>
      </c>
      <c r="M1192" s="11" t="s">
        <v>1352</v>
      </c>
    </row>
    <row r="1193" spans="1:13" ht="36" customHeight="1">
      <c r="A1193" s="45">
        <v>1188</v>
      </c>
      <c r="B1193" s="5" t="s">
        <v>1215</v>
      </c>
      <c r="C1193" s="5" t="s">
        <v>601</v>
      </c>
      <c r="D1193" s="5" t="s">
        <v>1216</v>
      </c>
      <c r="E1193" s="8" t="s">
        <v>118</v>
      </c>
      <c r="F1193" s="17" t="str">
        <f>Actions!A26</f>
        <v>gorilla_clinch_check</v>
      </c>
      <c r="G1193" s="8"/>
      <c r="H1193" s="5" t="s">
        <v>1217</v>
      </c>
      <c r="I1193" s="5" t="s">
        <v>2284</v>
      </c>
      <c r="J1193" s="29" t="b">
        <v>1</v>
      </c>
      <c r="K1193" s="29" t="b">
        <v>1</v>
      </c>
      <c r="L1193" s="17" t="str">
        <f>Actions!BE26</f>
        <v>OK</v>
      </c>
      <c r="M1193" s="11" t="s">
        <v>1218</v>
      </c>
    </row>
    <row r="1194" spans="1:13" ht="36" customHeight="1">
      <c r="A1194" s="45">
        <v>1189</v>
      </c>
      <c r="B1194" s="5" t="s">
        <v>1215</v>
      </c>
      <c r="C1194" s="5" t="s">
        <v>601</v>
      </c>
      <c r="D1194" s="5" t="s">
        <v>1113</v>
      </c>
      <c r="E1194" s="8" t="s">
        <v>118</v>
      </c>
      <c r="F1194" s="17" t="str">
        <f>Actions!B26</f>
        <v>gorilla</v>
      </c>
      <c r="G1194" s="8"/>
      <c r="H1194" s="5" t="s">
        <v>1217</v>
      </c>
      <c r="I1194" s="5" t="s">
        <v>2285</v>
      </c>
      <c r="J1194" s="29" t="b">
        <v>1</v>
      </c>
      <c r="K1194" s="29" t="b">
        <v>1</v>
      </c>
      <c r="L1194" s="17" t="str">
        <f>Actions!BE26</f>
        <v>OK</v>
      </c>
      <c r="M1194" s="11" t="s">
        <v>1220</v>
      </c>
    </row>
    <row r="1195" spans="1:13" ht="36" customHeight="1">
      <c r="A1195" s="45">
        <v>1190</v>
      </c>
      <c r="B1195" s="5" t="s">
        <v>1215</v>
      </c>
      <c r="C1195" s="5" t="s">
        <v>601</v>
      </c>
      <c r="D1195" s="5" t="s">
        <v>1221</v>
      </c>
      <c r="E1195" s="8" t="s">
        <v>118</v>
      </c>
      <c r="F1195" s="17" t="str">
        <f>Actions!D26</f>
        <v>Basic</v>
      </c>
      <c r="G1195" s="8"/>
      <c r="H1195" s="5" t="s">
        <v>1217</v>
      </c>
      <c r="I1195" s="5" t="s">
        <v>1048</v>
      </c>
      <c r="J1195" s="29" t="b">
        <v>1</v>
      </c>
      <c r="K1195" s="29" t="b">
        <v>1</v>
      </c>
      <c r="L1195" s="17" t="str">
        <f>Actions!BE26</f>
        <v>OK</v>
      </c>
      <c r="M1195" s="11" t="s">
        <v>1222</v>
      </c>
    </row>
    <row r="1196" spans="1:13" ht="36" customHeight="1">
      <c r="A1196" s="45">
        <v>1191</v>
      </c>
      <c r="B1196" s="5" t="s">
        <v>1215</v>
      </c>
      <c r="C1196" s="5" t="s">
        <v>601</v>
      </c>
      <c r="D1196" s="5" t="s">
        <v>1223</v>
      </c>
      <c r="E1196" s="8" t="s">
        <v>118</v>
      </c>
      <c r="F1196" s="17" t="str">
        <f>Actions!E26</f>
        <v>Grab</v>
      </c>
      <c r="G1196" s="8"/>
      <c r="H1196" s="5" t="s">
        <v>1217</v>
      </c>
      <c r="I1196" s="5" t="s">
        <v>2286</v>
      </c>
      <c r="J1196" s="29" t="b">
        <v>1</v>
      </c>
      <c r="K1196" s="29" t="b">
        <v>1</v>
      </c>
      <c r="L1196" s="17" t="str">
        <f>Actions!BE26</f>
        <v>OK</v>
      </c>
      <c r="M1196" s="11" t="s">
        <v>1224</v>
      </c>
    </row>
    <row r="1197" spans="1:13" ht="36" customHeight="1">
      <c r="A1197" s="45">
        <v>1192</v>
      </c>
      <c r="B1197" s="5" t="s">
        <v>1215</v>
      </c>
      <c r="C1197" s="5" t="s">
        <v>601</v>
      </c>
      <c r="D1197" s="5" t="s">
        <v>1225</v>
      </c>
      <c r="E1197" s="8" t="s">
        <v>118</v>
      </c>
      <c r="F1197" s="17" t="str">
        <f>Actions!F26</f>
        <v>grab|position|grip_generator|pull</v>
      </c>
      <c r="G1197" s="8"/>
      <c r="H1197" s="5" t="s">
        <v>1217</v>
      </c>
      <c r="I1197" s="5" t="s">
        <v>2287</v>
      </c>
      <c r="J1197" s="29" t="b">
        <v>1</v>
      </c>
      <c r="K1197" s="29" t="b">
        <v>1</v>
      </c>
      <c r="L1197" s="17" t="str">
        <f>Actions!BE26</f>
        <v>OK</v>
      </c>
      <c r="M1197" s="11" t="s">
        <v>1226</v>
      </c>
    </row>
    <row r="1198" spans="1:13" ht="36" customHeight="1">
      <c r="A1198" s="45">
        <v>1193</v>
      </c>
      <c r="B1198" s="5" t="s">
        <v>1215</v>
      </c>
      <c r="C1198" s="5" t="s">
        <v>601</v>
      </c>
      <c r="D1198" s="5" t="s">
        <v>1227</v>
      </c>
      <c r="E1198" s="8" t="s">
        <v>134</v>
      </c>
      <c r="F1198" s="17">
        <f>Actions!G26</f>
        <v>620</v>
      </c>
      <c r="G1198" s="8"/>
      <c r="H1198" s="5" t="s">
        <v>1217</v>
      </c>
      <c r="I1198" s="5" t="s">
        <v>2288</v>
      </c>
      <c r="J1198" s="29" t="b">
        <v>1</v>
      </c>
      <c r="K1198" s="29" t="b">
        <v>1</v>
      </c>
      <c r="L1198" s="17" t="str">
        <f>Actions!BE26</f>
        <v>OK</v>
      </c>
      <c r="M1198" s="11" t="s">
        <v>1228</v>
      </c>
    </row>
    <row r="1199" spans="1:13" ht="36" customHeight="1">
      <c r="A1199" s="45">
        <v>1194</v>
      </c>
      <c r="B1199" s="5" t="s">
        <v>1215</v>
      </c>
      <c r="C1199" s="5" t="s">
        <v>601</v>
      </c>
      <c r="D1199" s="5" t="s">
        <v>1229</v>
      </c>
      <c r="E1199" s="8" t="s">
        <v>134</v>
      </c>
      <c r="F1199" s="17">
        <f>Actions!H26</f>
        <v>0</v>
      </c>
      <c r="G1199" s="8"/>
      <c r="H1199" s="5" t="s">
        <v>1217</v>
      </c>
      <c r="I1199" s="5" t="s">
        <v>2289</v>
      </c>
      <c r="J1199" s="29" t="b">
        <v>1</v>
      </c>
      <c r="K1199" s="29" t="b">
        <v>1</v>
      </c>
      <c r="L1199" s="17" t="str">
        <f>Actions!BE26</f>
        <v>OK</v>
      </c>
      <c r="M1199" s="11" t="s">
        <v>1230</v>
      </c>
    </row>
    <row r="1200" spans="1:13" ht="36" customHeight="1">
      <c r="A1200" s="45">
        <v>1195</v>
      </c>
      <c r="B1200" s="5" t="s">
        <v>1215</v>
      </c>
      <c r="C1200" s="5" t="s">
        <v>601</v>
      </c>
      <c r="D1200" s="5" t="s">
        <v>1231</v>
      </c>
      <c r="E1200" s="8" t="s">
        <v>134</v>
      </c>
      <c r="F1200" s="17">
        <f>Actions!I26</f>
        <v>650</v>
      </c>
      <c r="G1200" s="8"/>
      <c r="H1200" s="5" t="s">
        <v>1217</v>
      </c>
      <c r="I1200" s="5" t="s">
        <v>2290</v>
      </c>
      <c r="J1200" s="29" t="b">
        <v>1</v>
      </c>
      <c r="K1200" s="29" t="b">
        <v>1</v>
      </c>
      <c r="L1200" s="17" t="str">
        <f>Actions!BE26</f>
        <v>OK</v>
      </c>
      <c r="M1200" s="11" t="s">
        <v>1232</v>
      </c>
    </row>
    <row r="1201" spans="1:13" ht="36" customHeight="1">
      <c r="A1201" s="45">
        <v>1196</v>
      </c>
      <c r="B1201" s="5" t="s">
        <v>1215</v>
      </c>
      <c r="C1201" s="5" t="s">
        <v>601</v>
      </c>
      <c r="D1201" s="5" t="s">
        <v>1233</v>
      </c>
      <c r="E1201" s="8" t="s">
        <v>134</v>
      </c>
      <c r="F1201" s="17">
        <f>Actions!J26</f>
        <v>0</v>
      </c>
      <c r="G1201" s="8"/>
      <c r="H1201" s="5" t="s">
        <v>1217</v>
      </c>
      <c r="I1201" s="5" t="s">
        <v>2291</v>
      </c>
      <c r="J1201" s="29" t="b">
        <v>1</v>
      </c>
      <c r="K1201" s="29" t="b">
        <v>1</v>
      </c>
      <c r="L1201" s="17" t="str">
        <f>Actions!BE26</f>
        <v>OK</v>
      </c>
      <c r="M1201" s="11" t="s">
        <v>1234</v>
      </c>
    </row>
    <row r="1202" spans="1:13" ht="36" customHeight="1">
      <c r="A1202" s="45">
        <v>1197</v>
      </c>
      <c r="B1202" s="5" t="s">
        <v>1215</v>
      </c>
      <c r="C1202" s="5" t="s">
        <v>601</v>
      </c>
      <c r="D1202" s="5" t="s">
        <v>1235</v>
      </c>
      <c r="E1202" s="8" t="s">
        <v>134</v>
      </c>
      <c r="F1202" s="17">
        <f>Actions!K26</f>
        <v>700</v>
      </c>
      <c r="G1202" s="8"/>
      <c r="H1202" s="5" t="s">
        <v>1217</v>
      </c>
      <c r="I1202" s="5" t="s">
        <v>2292</v>
      </c>
      <c r="J1202" s="29" t="b">
        <v>1</v>
      </c>
      <c r="K1202" s="29" t="b">
        <v>1</v>
      </c>
      <c r="L1202" s="17" t="str">
        <f>Actions!BE26</f>
        <v>OK</v>
      </c>
      <c r="M1202" s="11" t="s">
        <v>1236</v>
      </c>
    </row>
    <row r="1203" spans="1:13" ht="36" customHeight="1">
      <c r="A1203" s="45">
        <v>1198</v>
      </c>
      <c r="B1203" s="5" t="s">
        <v>1215</v>
      </c>
      <c r="C1203" s="5" t="s">
        <v>601</v>
      </c>
      <c r="D1203" s="5" t="s">
        <v>1237</v>
      </c>
      <c r="E1203" s="8" t="s">
        <v>134</v>
      </c>
      <c r="F1203" s="17">
        <f>Actions!L26</f>
        <v>120</v>
      </c>
      <c r="G1203" s="8"/>
      <c r="H1203" s="5" t="s">
        <v>1217</v>
      </c>
      <c r="I1203" s="5" t="s">
        <v>2293</v>
      </c>
      <c r="J1203" s="29" t="b">
        <v>1</v>
      </c>
      <c r="K1203" s="29" t="b">
        <v>1</v>
      </c>
      <c r="L1203" s="17" t="str">
        <f>Actions!BE26</f>
        <v>OK</v>
      </c>
      <c r="M1203" s="11" t="s">
        <v>1238</v>
      </c>
    </row>
    <row r="1204" spans="1:13" ht="36" customHeight="1">
      <c r="A1204" s="45">
        <v>1199</v>
      </c>
      <c r="B1204" s="5" t="s">
        <v>1215</v>
      </c>
      <c r="C1204" s="5" t="s">
        <v>601</v>
      </c>
      <c r="D1204" s="5" t="s">
        <v>1239</v>
      </c>
      <c r="E1204" s="8" t="s">
        <v>134</v>
      </c>
      <c r="F1204" s="17">
        <f>Actions!M26</f>
        <v>0</v>
      </c>
      <c r="G1204" s="8"/>
      <c r="H1204" s="5" t="s">
        <v>1217</v>
      </c>
      <c r="I1204" s="5" t="s">
        <v>2294</v>
      </c>
      <c r="J1204" s="29" t="b">
        <v>1</v>
      </c>
      <c r="K1204" s="29" t="b">
        <v>1</v>
      </c>
      <c r="L1204" s="17" t="str">
        <f>Actions!BE26</f>
        <v>OK</v>
      </c>
      <c r="M1204" s="11" t="s">
        <v>1240</v>
      </c>
    </row>
    <row r="1205" spans="1:13" ht="36" customHeight="1">
      <c r="A1205" s="45">
        <v>1200</v>
      </c>
      <c r="B1205" s="5" t="s">
        <v>1215</v>
      </c>
      <c r="C1205" s="5" t="s">
        <v>601</v>
      </c>
      <c r="D1205" s="5" t="s">
        <v>1241</v>
      </c>
      <c r="E1205" s="8" t="s">
        <v>134</v>
      </c>
      <c r="F1205" s="17">
        <f>Actions!N26</f>
        <v>0</v>
      </c>
      <c r="G1205" s="8"/>
      <c r="H1205" s="5" t="s">
        <v>1217</v>
      </c>
      <c r="I1205" s="5" t="s">
        <v>2295</v>
      </c>
      <c r="J1205" s="29" t="b">
        <v>1</v>
      </c>
      <c r="K1205" s="29" t="b">
        <v>1</v>
      </c>
      <c r="L1205" s="17" t="str">
        <f>Actions!BE26</f>
        <v>OK</v>
      </c>
      <c r="M1205" s="11" t="s">
        <v>1242</v>
      </c>
    </row>
    <row r="1206" spans="1:13" ht="36" customHeight="1">
      <c r="A1206" s="45">
        <v>1201</v>
      </c>
      <c r="B1206" s="5" t="s">
        <v>1215</v>
      </c>
      <c r="C1206" s="5" t="s">
        <v>601</v>
      </c>
      <c r="D1206" s="5" t="s">
        <v>1243</v>
      </c>
      <c r="E1206" s="8" t="s">
        <v>134</v>
      </c>
      <c r="F1206" s="17">
        <f>Actions!O26</f>
        <v>0</v>
      </c>
      <c r="G1206" s="8"/>
      <c r="H1206" s="5" t="s">
        <v>1217</v>
      </c>
      <c r="I1206" s="5" t="s">
        <v>2296</v>
      </c>
      <c r="J1206" s="29" t="b">
        <v>1</v>
      </c>
      <c r="K1206" s="29" t="b">
        <v>1</v>
      </c>
      <c r="L1206" s="17" t="str">
        <f>Actions!BE26</f>
        <v>OK</v>
      </c>
      <c r="M1206" s="11" t="s">
        <v>1244</v>
      </c>
    </row>
    <row r="1207" spans="1:13" ht="36" customHeight="1">
      <c r="A1207" s="45">
        <v>1202</v>
      </c>
      <c r="B1207" s="5" t="s">
        <v>1215</v>
      </c>
      <c r="C1207" s="5" t="s">
        <v>601</v>
      </c>
      <c r="D1207" s="5" t="s">
        <v>1245</v>
      </c>
      <c r="E1207" s="8" t="s">
        <v>134</v>
      </c>
      <c r="F1207" s="17">
        <f>Actions!P26</f>
        <v>0</v>
      </c>
      <c r="G1207" s="8"/>
      <c r="H1207" s="5" t="s">
        <v>1217</v>
      </c>
      <c r="I1207" s="5" t="s">
        <v>2297</v>
      </c>
      <c r="J1207" s="29" t="b">
        <v>1</v>
      </c>
      <c r="K1207" s="29" t="b">
        <v>1</v>
      </c>
      <c r="L1207" s="17" t="str">
        <f>Actions!BE26</f>
        <v>OK</v>
      </c>
      <c r="M1207" s="11" t="s">
        <v>1246</v>
      </c>
    </row>
    <row r="1208" spans="1:13" ht="36" customHeight="1">
      <c r="A1208" s="45">
        <v>1203</v>
      </c>
      <c r="B1208" s="5" t="s">
        <v>1215</v>
      </c>
      <c r="C1208" s="5" t="s">
        <v>601</v>
      </c>
      <c r="D1208" s="5" t="s">
        <v>1247</v>
      </c>
      <c r="E1208" s="8" t="s">
        <v>134</v>
      </c>
      <c r="F1208" s="17">
        <f>Actions!Q26</f>
        <v>0</v>
      </c>
      <c r="G1208" s="8"/>
      <c r="H1208" s="5" t="s">
        <v>1217</v>
      </c>
      <c r="I1208" s="5" t="s">
        <v>2298</v>
      </c>
      <c r="J1208" s="29" t="b">
        <v>1</v>
      </c>
      <c r="K1208" s="29" t="b">
        <v>1</v>
      </c>
      <c r="L1208" s="17" t="str">
        <f>Actions!BE26</f>
        <v>OK</v>
      </c>
      <c r="M1208" s="11" t="s">
        <v>1248</v>
      </c>
    </row>
    <row r="1209" spans="1:13" ht="36" customHeight="1">
      <c r="A1209" s="45">
        <v>1204</v>
      </c>
      <c r="B1209" s="5" t="s">
        <v>1215</v>
      </c>
      <c r="C1209" s="5" t="s">
        <v>601</v>
      </c>
      <c r="D1209" s="5" t="s">
        <v>1249</v>
      </c>
      <c r="E1209" s="8" t="s">
        <v>134</v>
      </c>
      <c r="F1209" s="17">
        <f>Actions!R26</f>
        <v>5</v>
      </c>
      <c r="G1209" s="8"/>
      <c r="H1209" s="5" t="s">
        <v>1217</v>
      </c>
      <c r="I1209" s="5" t="s">
        <v>2299</v>
      </c>
      <c r="J1209" s="29" t="b">
        <v>1</v>
      </c>
      <c r="K1209" s="29" t="b">
        <v>1</v>
      </c>
      <c r="L1209" s="17" t="str">
        <f>Actions!BE26</f>
        <v>OK</v>
      </c>
      <c r="M1209" s="11" t="s">
        <v>1250</v>
      </c>
    </row>
    <row r="1210" spans="1:13" ht="36" customHeight="1">
      <c r="A1210" s="45">
        <v>1205</v>
      </c>
      <c r="B1210" s="5" t="s">
        <v>1215</v>
      </c>
      <c r="C1210" s="5" t="s">
        <v>601</v>
      </c>
      <c r="D1210" s="5" t="s">
        <v>1251</v>
      </c>
      <c r="E1210" s="8" t="s">
        <v>134</v>
      </c>
      <c r="F1210" s="17">
        <f>Actions!S26</f>
        <v>3</v>
      </c>
      <c r="G1210" s="8"/>
      <c r="H1210" s="5" t="s">
        <v>1217</v>
      </c>
      <c r="I1210" s="5" t="s">
        <v>2300</v>
      </c>
      <c r="J1210" s="29" t="b">
        <v>1</v>
      </c>
      <c r="K1210" s="29" t="b">
        <v>1</v>
      </c>
      <c r="L1210" s="17" t="str">
        <f>Actions!BE26</f>
        <v>OK</v>
      </c>
      <c r="M1210" s="11" t="s">
        <v>1252</v>
      </c>
    </row>
    <row r="1211" spans="1:13" ht="36" customHeight="1">
      <c r="A1211" s="45">
        <v>1206</v>
      </c>
      <c r="B1211" s="5" t="s">
        <v>1215</v>
      </c>
      <c r="C1211" s="5" t="s">
        <v>601</v>
      </c>
      <c r="D1211" s="5" t="s">
        <v>1253</v>
      </c>
      <c r="E1211" s="8" t="s">
        <v>134</v>
      </c>
      <c r="F1211" s="17">
        <f>Actions!T26</f>
        <v>8</v>
      </c>
      <c r="G1211" s="8"/>
      <c r="H1211" s="5" t="s">
        <v>1217</v>
      </c>
      <c r="I1211" s="5" t="s">
        <v>2301</v>
      </c>
      <c r="J1211" s="29" t="b">
        <v>1</v>
      </c>
      <c r="K1211" s="29" t="b">
        <v>1</v>
      </c>
      <c r="L1211" s="17" t="str">
        <f>Actions!BE26</f>
        <v>OK</v>
      </c>
      <c r="M1211" s="11" t="s">
        <v>1254</v>
      </c>
    </row>
    <row r="1212" spans="1:13" ht="36" customHeight="1">
      <c r="A1212" s="45">
        <v>1207</v>
      </c>
      <c r="B1212" s="5" t="s">
        <v>1215</v>
      </c>
      <c r="C1212" s="5" t="s">
        <v>601</v>
      </c>
      <c r="D1212" s="5" t="s">
        <v>1255</v>
      </c>
      <c r="E1212" s="8" t="s">
        <v>134</v>
      </c>
      <c r="F1212" s="17">
        <f>Actions!U26</f>
        <v>1</v>
      </c>
      <c r="G1212" s="8"/>
      <c r="H1212" s="5" t="s">
        <v>1217</v>
      </c>
      <c r="I1212" s="5" t="s">
        <v>2302</v>
      </c>
      <c r="J1212" s="29" t="b">
        <v>1</v>
      </c>
      <c r="K1212" s="29" t="b">
        <v>1</v>
      </c>
      <c r="L1212" s="17" t="str">
        <f>Actions!BE26</f>
        <v>OK</v>
      </c>
      <c r="M1212" s="11" t="s">
        <v>1256</v>
      </c>
    </row>
    <row r="1213" spans="1:13" ht="36" customHeight="1">
      <c r="A1213" s="45">
        <v>1208</v>
      </c>
      <c r="B1213" s="5" t="s">
        <v>1215</v>
      </c>
      <c r="C1213" s="5" t="s">
        <v>601</v>
      </c>
      <c r="D1213" s="5" t="s">
        <v>1257</v>
      </c>
      <c r="E1213" s="8" t="s">
        <v>118</v>
      </c>
      <c r="F1213" s="17" t="str">
        <f>Actions!V26</f>
        <v>grab:0</v>
      </c>
      <c r="G1213" s="8"/>
      <c r="H1213" s="5" t="s">
        <v>1217</v>
      </c>
      <c r="I1213" s="5" t="s">
        <v>2303</v>
      </c>
      <c r="J1213" s="29" t="b">
        <v>1</v>
      </c>
      <c r="K1213" s="29" t="b">
        <v>1</v>
      </c>
      <c r="L1213" s="17" t="str">
        <f>Actions!BE26</f>
        <v>OK</v>
      </c>
      <c r="M1213" s="11" t="s">
        <v>1258</v>
      </c>
    </row>
    <row r="1214" spans="1:13" ht="36" customHeight="1">
      <c r="A1214" s="45">
        <v>1209</v>
      </c>
      <c r="B1214" s="5" t="s">
        <v>1215</v>
      </c>
      <c r="C1214" s="5" t="s">
        <v>601</v>
      </c>
      <c r="D1214" s="5" t="s">
        <v>1259</v>
      </c>
      <c r="E1214" s="8" t="s">
        <v>134</v>
      </c>
      <c r="F1214" s="17">
        <f>Actions!W26</f>
        <v>0</v>
      </c>
      <c r="G1214" s="8"/>
      <c r="H1214" s="5" t="s">
        <v>1217</v>
      </c>
      <c r="I1214" s="5" t="s">
        <v>2304</v>
      </c>
      <c r="J1214" s="29" t="b">
        <v>1</v>
      </c>
      <c r="K1214" s="29" t="b">
        <v>1</v>
      </c>
      <c r="L1214" s="17" t="str">
        <f>Actions!BE26</f>
        <v>OK</v>
      </c>
      <c r="M1214" s="11" t="s">
        <v>1261</v>
      </c>
    </row>
    <row r="1215" spans="1:13" ht="36" customHeight="1">
      <c r="A1215" s="45">
        <v>1210</v>
      </c>
      <c r="B1215" s="5" t="s">
        <v>1215</v>
      </c>
      <c r="C1215" s="5" t="s">
        <v>601</v>
      </c>
      <c r="D1215" s="5" t="s">
        <v>1262</v>
      </c>
      <c r="E1215" s="8" t="s">
        <v>134</v>
      </c>
      <c r="F1215" s="17">
        <f>Actions!X26</f>
        <v>10</v>
      </c>
      <c r="G1215" s="8"/>
      <c r="H1215" s="5" t="s">
        <v>1217</v>
      </c>
      <c r="I1215" s="5" t="s">
        <v>2305</v>
      </c>
      <c r="J1215" s="29" t="b">
        <v>1</v>
      </c>
      <c r="K1215" s="29" t="b">
        <v>1</v>
      </c>
      <c r="L1215" s="17" t="str">
        <f>Actions!BE26</f>
        <v>OK</v>
      </c>
      <c r="M1215" s="11" t="s">
        <v>1264</v>
      </c>
    </row>
    <row r="1216" spans="1:13" ht="36" customHeight="1">
      <c r="A1216" s="45">
        <v>1211</v>
      </c>
      <c r="B1216" s="5" t="s">
        <v>1215</v>
      </c>
      <c r="C1216" s="5" t="s">
        <v>601</v>
      </c>
      <c r="D1216" s="5" t="s">
        <v>1265</v>
      </c>
      <c r="E1216" s="8" t="s">
        <v>134</v>
      </c>
      <c r="F1216" s="17">
        <f>Actions!Y26</f>
        <v>7</v>
      </c>
      <c r="G1216" s="8"/>
      <c r="H1216" s="5" t="s">
        <v>1217</v>
      </c>
      <c r="I1216" s="5" t="s">
        <v>2306</v>
      </c>
      <c r="J1216" s="29" t="b">
        <v>1</v>
      </c>
      <c r="K1216" s="29" t="b">
        <v>1</v>
      </c>
      <c r="L1216" s="17" t="str">
        <f>Actions!BE26</f>
        <v>OK</v>
      </c>
      <c r="M1216" s="11" t="s">
        <v>1267</v>
      </c>
    </row>
    <row r="1217" spans="1:13" ht="36" customHeight="1">
      <c r="A1217" s="45">
        <v>1212</v>
      </c>
      <c r="B1217" s="5" t="s">
        <v>1215</v>
      </c>
      <c r="C1217" s="5" t="s">
        <v>601</v>
      </c>
      <c r="D1217" s="5" t="s">
        <v>1268</v>
      </c>
      <c r="E1217" s="8" t="s">
        <v>134</v>
      </c>
      <c r="F1217" s="17">
        <f>Actions!Z26</f>
        <v>15</v>
      </c>
      <c r="G1217" s="8"/>
      <c r="H1217" s="5" t="s">
        <v>1217</v>
      </c>
      <c r="I1217" s="5" t="s">
        <v>2307</v>
      </c>
      <c r="J1217" s="29" t="b">
        <v>1</v>
      </c>
      <c r="K1217" s="29" t="b">
        <v>1</v>
      </c>
      <c r="L1217" s="17" t="str">
        <f>Actions!BE26</f>
        <v>OK</v>
      </c>
      <c r="M1217" s="11" t="s">
        <v>1270</v>
      </c>
    </row>
    <row r="1218" spans="1:13" ht="36" customHeight="1">
      <c r="A1218" s="45">
        <v>1213</v>
      </c>
      <c r="B1218" s="5" t="s">
        <v>1215</v>
      </c>
      <c r="C1218" s="5" t="s">
        <v>601</v>
      </c>
      <c r="D1218" s="5" t="s">
        <v>1271</v>
      </c>
      <c r="E1218" s="8" t="s">
        <v>134</v>
      </c>
      <c r="F1218" s="17">
        <f>Actions!AA26</f>
        <v>30</v>
      </c>
      <c r="G1218" s="8"/>
      <c r="H1218" s="5" t="s">
        <v>1217</v>
      </c>
      <c r="I1218" s="5" t="s">
        <v>2308</v>
      </c>
      <c r="J1218" s="29" t="b">
        <v>1</v>
      </c>
      <c r="K1218" s="29" t="b">
        <v>1</v>
      </c>
      <c r="L1218" s="17" t="str">
        <f>Actions!BE26</f>
        <v>OK</v>
      </c>
      <c r="M1218" s="11" t="s">
        <v>1273</v>
      </c>
    </row>
    <row r="1219" spans="1:13" ht="36" customHeight="1">
      <c r="A1219" s="45">
        <v>1214</v>
      </c>
      <c r="B1219" s="5" t="s">
        <v>1215</v>
      </c>
      <c r="C1219" s="5" t="s">
        <v>601</v>
      </c>
      <c r="D1219" s="5" t="s">
        <v>1274</v>
      </c>
      <c r="E1219" s="8" t="s">
        <v>134</v>
      </c>
      <c r="F1219" s="17">
        <f>Actions!AB26</f>
        <v>45</v>
      </c>
      <c r="G1219" s="8"/>
      <c r="H1219" s="5" t="s">
        <v>1217</v>
      </c>
      <c r="I1219" s="5" t="s">
        <v>2309</v>
      </c>
      <c r="J1219" s="29" t="b">
        <v>1</v>
      </c>
      <c r="K1219" s="29" t="b">
        <v>1</v>
      </c>
      <c r="L1219" s="17" t="str">
        <f>Actions!BE26</f>
        <v>OK</v>
      </c>
      <c r="M1219" s="11" t="s">
        <v>1276</v>
      </c>
    </row>
    <row r="1220" spans="1:13" ht="36" customHeight="1">
      <c r="A1220" s="45">
        <v>1215</v>
      </c>
      <c r="B1220" s="5" t="s">
        <v>1215</v>
      </c>
      <c r="C1220" s="5" t="s">
        <v>601</v>
      </c>
      <c r="D1220" s="5" t="s">
        <v>1277</v>
      </c>
      <c r="E1220" s="8" t="s">
        <v>134</v>
      </c>
      <c r="F1220" s="17">
        <f>Actions!AC26</f>
        <v>0</v>
      </c>
      <c r="G1220" s="8"/>
      <c r="H1220" s="5" t="s">
        <v>1217</v>
      </c>
      <c r="I1220" s="5" t="s">
        <v>2310</v>
      </c>
      <c r="J1220" s="29" t="b">
        <v>1</v>
      </c>
      <c r="K1220" s="29" t="b">
        <v>1</v>
      </c>
      <c r="L1220" s="17" t="str">
        <f>Actions!BE26</f>
        <v>OK</v>
      </c>
      <c r="M1220" s="11" t="s">
        <v>1279</v>
      </c>
    </row>
    <row r="1221" spans="1:13" ht="36" customHeight="1">
      <c r="A1221" s="45">
        <v>1216</v>
      </c>
      <c r="B1221" s="5" t="s">
        <v>1215</v>
      </c>
      <c r="C1221" s="5" t="s">
        <v>601</v>
      </c>
      <c r="D1221" s="5" t="s">
        <v>1280</v>
      </c>
      <c r="E1221" s="8" t="s">
        <v>134</v>
      </c>
      <c r="F1221" s="17">
        <f>Actions!AD26</f>
        <v>55</v>
      </c>
      <c r="G1221" s="8"/>
      <c r="H1221" s="5" t="s">
        <v>1217</v>
      </c>
      <c r="I1221" s="5" t="s">
        <v>2311</v>
      </c>
      <c r="J1221" s="29" t="b">
        <v>1</v>
      </c>
      <c r="K1221" s="29" t="b">
        <v>1</v>
      </c>
      <c r="L1221" s="17" t="str">
        <f>Actions!BE26</f>
        <v>OK</v>
      </c>
      <c r="M1221" s="11" t="s">
        <v>1282</v>
      </c>
    </row>
    <row r="1222" spans="1:13" ht="36" customHeight="1">
      <c r="A1222" s="45">
        <v>1217</v>
      </c>
      <c r="B1222" s="5" t="s">
        <v>1215</v>
      </c>
      <c r="C1222" s="5" t="s">
        <v>601</v>
      </c>
      <c r="D1222" s="5" t="s">
        <v>1283</v>
      </c>
      <c r="E1222" s="8" t="s">
        <v>134</v>
      </c>
      <c r="F1222" s="17">
        <f>Actions!AE26</f>
        <v>55</v>
      </c>
      <c r="G1222" s="8"/>
      <c r="H1222" s="5" t="s">
        <v>1217</v>
      </c>
      <c r="I1222" s="5" t="s">
        <v>2312</v>
      </c>
      <c r="J1222" s="29" t="b">
        <v>1</v>
      </c>
      <c r="K1222" s="29" t="b">
        <v>1</v>
      </c>
      <c r="L1222" s="17" t="str">
        <f>Actions!BE26</f>
        <v>OK</v>
      </c>
      <c r="M1222" s="11" t="s">
        <v>1285</v>
      </c>
    </row>
    <row r="1223" spans="1:13" ht="36" customHeight="1">
      <c r="A1223" s="45">
        <v>1218</v>
      </c>
      <c r="B1223" s="5" t="s">
        <v>1215</v>
      </c>
      <c r="C1223" s="5" t="s">
        <v>601</v>
      </c>
      <c r="D1223" s="5" t="s">
        <v>1286</v>
      </c>
      <c r="E1223" s="8" t="s">
        <v>118</v>
      </c>
      <c r="F1223" s="17" t="str">
        <f>Actions!AF26</f>
        <v>Committed</v>
      </c>
      <c r="G1223" s="8"/>
      <c r="H1223" s="5" t="s">
        <v>1217</v>
      </c>
      <c r="I1223" s="5" t="s">
        <v>2313</v>
      </c>
      <c r="J1223" s="29" t="b">
        <v>1</v>
      </c>
      <c r="K1223" s="29" t="b">
        <v>1</v>
      </c>
      <c r="L1223" s="17" t="str">
        <f>Actions!BE26</f>
        <v>OK</v>
      </c>
      <c r="M1223" s="11" t="s">
        <v>1288</v>
      </c>
    </row>
    <row r="1224" spans="1:13" ht="36" customHeight="1">
      <c r="A1224" s="45">
        <v>1219</v>
      </c>
      <c r="B1224" s="5" t="s">
        <v>1215</v>
      </c>
      <c r="C1224" s="5" t="s">
        <v>601</v>
      </c>
      <c r="D1224" s="5" t="s">
        <v>1289</v>
      </c>
      <c r="E1224" s="8" t="s">
        <v>1290</v>
      </c>
      <c r="F1224" s="17" t="b">
        <f>Actions!AG26</f>
        <v>0</v>
      </c>
      <c r="G1224" s="8"/>
      <c r="H1224" s="5" t="s">
        <v>1217</v>
      </c>
      <c r="I1224" s="5" t="s">
        <v>2314</v>
      </c>
      <c r="J1224" s="29" t="b">
        <v>1</v>
      </c>
      <c r="K1224" s="29" t="b">
        <v>1</v>
      </c>
      <c r="L1224" s="17" t="str">
        <f>Actions!BE26</f>
        <v>OK</v>
      </c>
      <c r="M1224" s="11" t="s">
        <v>1292</v>
      </c>
    </row>
    <row r="1225" spans="1:13" ht="36" customHeight="1">
      <c r="A1225" s="45">
        <v>1220</v>
      </c>
      <c r="B1225" s="5" t="s">
        <v>1215</v>
      </c>
      <c r="C1225" s="5" t="s">
        <v>601</v>
      </c>
      <c r="D1225" s="5" t="s">
        <v>1293</v>
      </c>
      <c r="E1225" s="8" t="s">
        <v>1290</v>
      </c>
      <c r="F1225" s="17" t="b">
        <f>Actions!AH26</f>
        <v>0</v>
      </c>
      <c r="G1225" s="8"/>
      <c r="H1225" s="5" t="s">
        <v>1217</v>
      </c>
      <c r="I1225" s="5" t="s">
        <v>2315</v>
      </c>
      <c r="J1225" s="29" t="b">
        <v>1</v>
      </c>
      <c r="K1225" s="29" t="b">
        <v>1</v>
      </c>
      <c r="L1225" s="17" t="str">
        <f>Actions!BE26</f>
        <v>OK</v>
      </c>
      <c r="M1225" s="11" t="s">
        <v>1295</v>
      </c>
    </row>
    <row r="1226" spans="1:13" ht="36" customHeight="1">
      <c r="A1226" s="45">
        <v>1221</v>
      </c>
      <c r="B1226" s="5" t="s">
        <v>1215</v>
      </c>
      <c r="C1226" s="5" t="s">
        <v>601</v>
      </c>
      <c r="D1226" s="5" t="s">
        <v>1296</v>
      </c>
      <c r="E1226" s="8" t="s">
        <v>1290</v>
      </c>
      <c r="F1226" s="17" t="b">
        <f>Actions!AI26</f>
        <v>0</v>
      </c>
      <c r="G1226" s="8"/>
      <c r="H1226" s="5" t="s">
        <v>1217</v>
      </c>
      <c r="I1226" s="5" t="s">
        <v>2316</v>
      </c>
      <c r="J1226" s="29" t="b">
        <v>1</v>
      </c>
      <c r="K1226" s="29" t="b">
        <v>1</v>
      </c>
      <c r="L1226" s="17" t="str">
        <f>Actions!BE26</f>
        <v>OK</v>
      </c>
      <c r="M1226" s="11" t="s">
        <v>1298</v>
      </c>
    </row>
    <row r="1227" spans="1:13" ht="36" customHeight="1">
      <c r="A1227" s="45">
        <v>1222</v>
      </c>
      <c r="B1227" s="5" t="s">
        <v>1215</v>
      </c>
      <c r="C1227" s="5" t="s">
        <v>601</v>
      </c>
      <c r="D1227" s="5" t="s">
        <v>1299</v>
      </c>
      <c r="E1227" s="8" t="s">
        <v>1290</v>
      </c>
      <c r="F1227" s="17" t="b">
        <f>Actions!AJ26</f>
        <v>0</v>
      </c>
      <c r="G1227" s="8"/>
      <c r="H1227" s="5" t="s">
        <v>1217</v>
      </c>
      <c r="I1227" s="5" t="s">
        <v>2317</v>
      </c>
      <c r="J1227" s="29" t="b">
        <v>1</v>
      </c>
      <c r="K1227" s="29" t="b">
        <v>1</v>
      </c>
      <c r="L1227" s="17" t="str">
        <f>Actions!BE26</f>
        <v>OK</v>
      </c>
      <c r="M1227" s="11" t="s">
        <v>1301</v>
      </c>
    </row>
    <row r="1228" spans="1:13" ht="36" customHeight="1">
      <c r="A1228" s="45">
        <v>1223</v>
      </c>
      <c r="B1228" s="5" t="s">
        <v>1215</v>
      </c>
      <c r="C1228" s="5" t="s">
        <v>601</v>
      </c>
      <c r="D1228" s="5" t="s">
        <v>1302</v>
      </c>
      <c r="E1228" s="8" t="s">
        <v>1290</v>
      </c>
      <c r="F1228" s="17" t="b">
        <f>Actions!AK26</f>
        <v>1</v>
      </c>
      <c r="G1228" s="8"/>
      <c r="H1228" s="5" t="s">
        <v>1217</v>
      </c>
      <c r="I1228" s="5" t="s">
        <v>2318</v>
      </c>
      <c r="J1228" s="29" t="b">
        <v>1</v>
      </c>
      <c r="K1228" s="29" t="b">
        <v>1</v>
      </c>
      <c r="L1228" s="17" t="str">
        <f>Actions!BE26</f>
        <v>OK</v>
      </c>
      <c r="M1228" s="11" t="s">
        <v>1304</v>
      </c>
    </row>
    <row r="1229" spans="1:13" ht="36" customHeight="1">
      <c r="A1229" s="45">
        <v>1224</v>
      </c>
      <c r="B1229" s="5" t="s">
        <v>1215</v>
      </c>
      <c r="C1229" s="5" t="s">
        <v>601</v>
      </c>
      <c r="D1229" s="5" t="s">
        <v>1305</v>
      </c>
      <c r="E1229" s="8" t="s">
        <v>134</v>
      </c>
      <c r="F1229" s="17">
        <f>Actions!AL26</f>
        <v>0</v>
      </c>
      <c r="G1229" s="8"/>
      <c r="H1229" s="5" t="s">
        <v>1217</v>
      </c>
      <c r="I1229" s="5" t="s">
        <v>2319</v>
      </c>
      <c r="J1229" s="29" t="b">
        <v>1</v>
      </c>
      <c r="K1229" s="29" t="b">
        <v>1</v>
      </c>
      <c r="L1229" s="17" t="str">
        <f>Actions!BE26</f>
        <v>OK</v>
      </c>
      <c r="M1229" s="11" t="s">
        <v>1307</v>
      </c>
    </row>
    <row r="1230" spans="1:13" ht="36" customHeight="1">
      <c r="A1230" s="45">
        <v>1225</v>
      </c>
      <c r="B1230" s="5" t="s">
        <v>1215</v>
      </c>
      <c r="C1230" s="5" t="s">
        <v>601</v>
      </c>
      <c r="D1230" s="5" t="s">
        <v>1308</v>
      </c>
      <c r="E1230" s="8" t="s">
        <v>134</v>
      </c>
      <c r="F1230" s="17">
        <f>Actions!AM26</f>
        <v>0</v>
      </c>
      <c r="G1230" s="8"/>
      <c r="H1230" s="5" t="s">
        <v>1217</v>
      </c>
      <c r="I1230" s="5" t="s">
        <v>2320</v>
      </c>
      <c r="J1230" s="29" t="b">
        <v>1</v>
      </c>
      <c r="K1230" s="29" t="b">
        <v>1</v>
      </c>
      <c r="L1230" s="17" t="str">
        <f>Actions!BE26</f>
        <v>OK</v>
      </c>
      <c r="M1230" s="11" t="s">
        <v>1310</v>
      </c>
    </row>
    <row r="1231" spans="1:13" ht="36" customHeight="1">
      <c r="A1231" s="45">
        <v>1226</v>
      </c>
      <c r="B1231" s="5" t="s">
        <v>1215</v>
      </c>
      <c r="C1231" s="5" t="s">
        <v>601</v>
      </c>
      <c r="D1231" s="5" t="s">
        <v>1311</v>
      </c>
      <c r="E1231" s="8" t="s">
        <v>134</v>
      </c>
      <c r="F1231" s="17">
        <f>Actions!AN26</f>
        <v>0</v>
      </c>
      <c r="G1231" s="8"/>
      <c r="H1231" s="5" t="s">
        <v>1217</v>
      </c>
      <c r="I1231" s="5" t="s">
        <v>2321</v>
      </c>
      <c r="J1231" s="29" t="b">
        <v>1</v>
      </c>
      <c r="K1231" s="29" t="b">
        <v>1</v>
      </c>
      <c r="L1231" s="17" t="str">
        <f>Actions!BE26</f>
        <v>OK</v>
      </c>
      <c r="M1231" s="11" t="s">
        <v>1313</v>
      </c>
    </row>
    <row r="1232" spans="1:13" ht="36" customHeight="1">
      <c r="A1232" s="45">
        <v>1227</v>
      </c>
      <c r="B1232" s="5" t="s">
        <v>1215</v>
      </c>
      <c r="C1232" s="5" t="s">
        <v>601</v>
      </c>
      <c r="D1232" s="5" t="s">
        <v>1314</v>
      </c>
      <c r="E1232" s="8" t="s">
        <v>118</v>
      </c>
      <c r="F1232" s="17" t="str">
        <f>Actions!AO26</f>
        <v>Pull</v>
      </c>
      <c r="G1232" s="8"/>
      <c r="H1232" s="5" t="s">
        <v>1217</v>
      </c>
      <c r="I1232" s="5" t="s">
        <v>2322</v>
      </c>
      <c r="J1232" s="29" t="b">
        <v>1</v>
      </c>
      <c r="K1232" s="29" t="b">
        <v>1</v>
      </c>
      <c r="L1232" s="17" t="str">
        <f>Actions!BE26</f>
        <v>OK</v>
      </c>
      <c r="M1232" s="11" t="s">
        <v>1316</v>
      </c>
    </row>
    <row r="1233" spans="1:13" ht="36" customHeight="1">
      <c r="A1233" s="45">
        <v>1228</v>
      </c>
      <c r="B1233" s="5" t="s">
        <v>1215</v>
      </c>
      <c r="C1233" s="5" t="s">
        <v>601</v>
      </c>
      <c r="D1233" s="5" t="s">
        <v>1317</v>
      </c>
      <c r="E1233" s="8" t="s">
        <v>134</v>
      </c>
      <c r="F1233" s="17">
        <f>Actions!AP26</f>
        <v>400</v>
      </c>
      <c r="G1233" s="8"/>
      <c r="H1233" s="5" t="s">
        <v>1217</v>
      </c>
      <c r="I1233" s="5" t="s">
        <v>2323</v>
      </c>
      <c r="J1233" s="29" t="b">
        <v>1</v>
      </c>
      <c r="K1233" s="29" t="b">
        <v>1</v>
      </c>
      <c r="L1233" s="17" t="str">
        <f>Actions!BE26</f>
        <v>OK</v>
      </c>
      <c r="M1233" s="11" t="s">
        <v>1319</v>
      </c>
    </row>
    <row r="1234" spans="1:13" ht="36" customHeight="1">
      <c r="A1234" s="45">
        <v>1229</v>
      </c>
      <c r="B1234" s="5" t="s">
        <v>1215</v>
      </c>
      <c r="C1234" s="5" t="s">
        <v>601</v>
      </c>
      <c r="D1234" s="5" t="s">
        <v>1320</v>
      </c>
      <c r="E1234" s="8" t="s">
        <v>134</v>
      </c>
      <c r="F1234" s="17">
        <f>Actions!AQ26</f>
        <v>35</v>
      </c>
      <c r="G1234" s="8"/>
      <c r="H1234" s="5" t="s">
        <v>1217</v>
      </c>
      <c r="I1234" s="5" t="s">
        <v>2324</v>
      </c>
      <c r="J1234" s="29" t="b">
        <v>1</v>
      </c>
      <c r="K1234" s="29" t="b">
        <v>1</v>
      </c>
      <c r="L1234" s="17" t="str">
        <f>Actions!BE26</f>
        <v>OK</v>
      </c>
      <c r="M1234" s="11" t="s">
        <v>1322</v>
      </c>
    </row>
    <row r="1235" spans="1:13" ht="36" customHeight="1">
      <c r="A1235" s="45">
        <v>1230</v>
      </c>
      <c r="B1235" s="5" t="s">
        <v>1215</v>
      </c>
      <c r="C1235" s="5" t="s">
        <v>601</v>
      </c>
      <c r="D1235" s="5" t="s">
        <v>1323</v>
      </c>
      <c r="E1235" s="8" t="s">
        <v>134</v>
      </c>
      <c r="F1235" s="17">
        <f>Actions!AR26</f>
        <v>0</v>
      </c>
      <c r="G1235" s="8"/>
      <c r="H1235" s="5" t="s">
        <v>1217</v>
      </c>
      <c r="I1235" s="5" t="s">
        <v>2325</v>
      </c>
      <c r="J1235" s="29" t="b">
        <v>1</v>
      </c>
      <c r="K1235" s="29" t="b">
        <v>1</v>
      </c>
      <c r="L1235" s="17" t="str">
        <f>Actions!BE26</f>
        <v>OK</v>
      </c>
      <c r="M1235" s="11" t="s">
        <v>1325</v>
      </c>
    </row>
    <row r="1236" spans="1:13" ht="36" customHeight="1">
      <c r="A1236" s="45">
        <v>1231</v>
      </c>
      <c r="B1236" s="5" t="s">
        <v>1215</v>
      </c>
      <c r="C1236" s="5" t="s">
        <v>601</v>
      </c>
      <c r="D1236" s="5" t="s">
        <v>1326</v>
      </c>
      <c r="E1236" s="8" t="s">
        <v>134</v>
      </c>
      <c r="F1236" s="17">
        <f>Actions!AS26</f>
        <v>400</v>
      </c>
      <c r="G1236" s="8"/>
      <c r="H1236" s="5" t="s">
        <v>1217</v>
      </c>
      <c r="I1236" s="5" t="s">
        <v>2326</v>
      </c>
      <c r="J1236" s="29" t="b">
        <v>1</v>
      </c>
      <c r="K1236" s="29" t="b">
        <v>1</v>
      </c>
      <c r="L1236" s="17" t="str">
        <f>Actions!BE26</f>
        <v>OK</v>
      </c>
      <c r="M1236" s="11" t="s">
        <v>1328</v>
      </c>
    </row>
    <row r="1237" spans="1:13" ht="36" customHeight="1">
      <c r="A1237" s="45">
        <v>1232</v>
      </c>
      <c r="B1237" s="5" t="s">
        <v>1215</v>
      </c>
      <c r="C1237" s="5" t="s">
        <v>601</v>
      </c>
      <c r="D1237" s="5" t="s">
        <v>1329</v>
      </c>
      <c r="E1237" s="8" t="s">
        <v>134</v>
      </c>
      <c r="F1237" s="17">
        <f>Actions!AT26</f>
        <v>150</v>
      </c>
      <c r="G1237" s="8"/>
      <c r="H1237" s="5" t="s">
        <v>1217</v>
      </c>
      <c r="I1237" s="5" t="s">
        <v>2327</v>
      </c>
      <c r="J1237" s="29" t="b">
        <v>1</v>
      </c>
      <c r="K1237" s="29" t="b">
        <v>1</v>
      </c>
      <c r="L1237" s="17" t="str">
        <f>Actions!BE26</f>
        <v>OK</v>
      </c>
      <c r="M1237" s="11" t="s">
        <v>1331</v>
      </c>
    </row>
    <row r="1238" spans="1:13" ht="36" customHeight="1">
      <c r="A1238" s="45">
        <v>1233</v>
      </c>
      <c r="B1238" s="5" t="s">
        <v>1215</v>
      </c>
      <c r="C1238" s="5" t="s">
        <v>601</v>
      </c>
      <c r="D1238" s="5" t="s">
        <v>1332</v>
      </c>
      <c r="E1238" s="8" t="s">
        <v>134</v>
      </c>
      <c r="F1238" s="17">
        <f>Actions!AU26</f>
        <v>600</v>
      </c>
      <c r="G1238" s="8"/>
      <c r="H1238" s="5" t="s">
        <v>1217</v>
      </c>
      <c r="I1238" s="5" t="s">
        <v>2328</v>
      </c>
      <c r="J1238" s="29" t="b">
        <v>1</v>
      </c>
      <c r="K1238" s="29" t="b">
        <v>1</v>
      </c>
      <c r="L1238" s="17" t="str">
        <f>Actions!BE26</f>
        <v>OK</v>
      </c>
      <c r="M1238" s="11" t="s">
        <v>1334</v>
      </c>
    </row>
    <row r="1239" spans="1:13" ht="36" customHeight="1">
      <c r="A1239" s="45">
        <v>1234</v>
      </c>
      <c r="B1239" s="5" t="s">
        <v>1215</v>
      </c>
      <c r="C1239" s="5" t="s">
        <v>601</v>
      </c>
      <c r="D1239" s="5" t="s">
        <v>1335</v>
      </c>
      <c r="E1239" s="8" t="s">
        <v>134</v>
      </c>
      <c r="F1239" s="17">
        <f>Actions!AV26</f>
        <v>0</v>
      </c>
      <c r="G1239" s="8"/>
      <c r="H1239" s="5" t="s">
        <v>1217</v>
      </c>
      <c r="I1239" s="5" t="s">
        <v>2329</v>
      </c>
      <c r="J1239" s="29" t="b">
        <v>1</v>
      </c>
      <c r="K1239" s="29" t="b">
        <v>1</v>
      </c>
      <c r="L1239" s="17" t="str">
        <f>Actions!BE26</f>
        <v>OK</v>
      </c>
      <c r="M1239" s="11" t="s">
        <v>1337</v>
      </c>
    </row>
    <row r="1240" spans="1:13" ht="36" customHeight="1">
      <c r="A1240" s="45">
        <v>1235</v>
      </c>
      <c r="B1240" s="5" t="s">
        <v>1215</v>
      </c>
      <c r="C1240" s="5" t="s">
        <v>601</v>
      </c>
      <c r="D1240" s="5" t="s">
        <v>1338</v>
      </c>
      <c r="E1240" s="8" t="s">
        <v>134</v>
      </c>
      <c r="F1240" s="17">
        <f>Actions!AW26</f>
        <v>0</v>
      </c>
      <c r="G1240" s="8"/>
      <c r="H1240" s="5" t="s">
        <v>1217</v>
      </c>
      <c r="I1240" s="5" t="s">
        <v>2330</v>
      </c>
      <c r="J1240" s="29" t="b">
        <v>1</v>
      </c>
      <c r="K1240" s="29" t="b">
        <v>1</v>
      </c>
      <c r="L1240" s="17" t="str">
        <f>Actions!BE26</f>
        <v>OK</v>
      </c>
      <c r="M1240" s="11" t="s">
        <v>1340</v>
      </c>
    </row>
    <row r="1241" spans="1:13" ht="36" customHeight="1">
      <c r="A1241" s="45">
        <v>1236</v>
      </c>
      <c r="B1241" s="5" t="s">
        <v>1215</v>
      </c>
      <c r="C1241" s="5" t="s">
        <v>601</v>
      </c>
      <c r="D1241" s="5" t="s">
        <v>1341</v>
      </c>
      <c r="E1241" s="8" t="s">
        <v>134</v>
      </c>
      <c r="F1241" s="17">
        <f>Actions!AX26</f>
        <v>0</v>
      </c>
      <c r="G1241" s="8"/>
      <c r="H1241" s="5" t="s">
        <v>1217</v>
      </c>
      <c r="I1241" s="5" t="s">
        <v>2331</v>
      </c>
      <c r="J1241" s="29" t="b">
        <v>1</v>
      </c>
      <c r="K1241" s="29" t="b">
        <v>1</v>
      </c>
      <c r="L1241" s="17" t="str">
        <f>Actions!BE26</f>
        <v>OK</v>
      </c>
      <c r="M1241" s="11" t="s">
        <v>1343</v>
      </c>
    </row>
    <row r="1242" spans="1:13" ht="36" customHeight="1">
      <c r="A1242" s="45">
        <v>1237</v>
      </c>
      <c r="B1242" s="5" t="s">
        <v>1215</v>
      </c>
      <c r="C1242" s="5" t="s">
        <v>601</v>
      </c>
      <c r="D1242" s="5" t="s">
        <v>1344</v>
      </c>
      <c r="E1242" s="8" t="s">
        <v>134</v>
      </c>
      <c r="F1242" s="17">
        <f>Actions!AY26</f>
        <v>1</v>
      </c>
      <c r="G1242" s="8"/>
      <c r="H1242" s="5" t="s">
        <v>1217</v>
      </c>
      <c r="I1242" s="5" t="s">
        <v>2332</v>
      </c>
      <c r="J1242" s="29" t="b">
        <v>1</v>
      </c>
      <c r="K1242" s="29" t="b">
        <v>1</v>
      </c>
      <c r="L1242" s="17" t="str">
        <f>Actions!BE26</f>
        <v>OK</v>
      </c>
      <c r="M1242" s="11" t="s">
        <v>1346</v>
      </c>
    </row>
    <row r="1243" spans="1:13" ht="36" customHeight="1">
      <c r="A1243" s="45">
        <v>1238</v>
      </c>
      <c r="B1243" s="5" t="s">
        <v>1215</v>
      </c>
      <c r="C1243" s="5" t="s">
        <v>601</v>
      </c>
      <c r="D1243" s="5" t="s">
        <v>1347</v>
      </c>
      <c r="E1243" s="8" t="s">
        <v>134</v>
      </c>
      <c r="F1243" s="17">
        <f>Actions!AZ26</f>
        <v>1200</v>
      </c>
      <c r="G1243" s="8"/>
      <c r="H1243" s="5" t="s">
        <v>1217</v>
      </c>
      <c r="I1243" s="5" t="s">
        <v>2333</v>
      </c>
      <c r="J1243" s="29" t="b">
        <v>1</v>
      </c>
      <c r="K1243" s="29" t="b">
        <v>1</v>
      </c>
      <c r="L1243" s="17" t="str">
        <f>Actions!BE26</f>
        <v>OK</v>
      </c>
      <c r="M1243" s="11" t="s">
        <v>1349</v>
      </c>
    </row>
    <row r="1244" spans="1:13" ht="36" customHeight="1">
      <c r="A1244" s="45">
        <v>1239</v>
      </c>
      <c r="B1244" s="5" t="s">
        <v>1215</v>
      </c>
      <c r="C1244" s="5" t="s">
        <v>601</v>
      </c>
      <c r="D1244" s="5" t="s">
        <v>1350</v>
      </c>
      <c r="E1244" s="8" t="s">
        <v>134</v>
      </c>
      <c r="F1244" s="17">
        <f>Actions!BA26</f>
        <v>0</v>
      </c>
      <c r="G1244" s="8"/>
      <c r="H1244" s="5" t="s">
        <v>1217</v>
      </c>
      <c r="I1244" s="5" t="s">
        <v>2334</v>
      </c>
      <c r="J1244" s="29" t="b">
        <v>1</v>
      </c>
      <c r="K1244" s="29" t="b">
        <v>1</v>
      </c>
      <c r="L1244" s="17" t="str">
        <f>Actions!BE26</f>
        <v>OK</v>
      </c>
      <c r="M1244" s="11" t="s">
        <v>1352</v>
      </c>
    </row>
    <row r="1245" spans="1:13" ht="36" customHeight="1">
      <c r="A1245" s="45">
        <v>1240</v>
      </c>
      <c r="B1245" s="5" t="s">
        <v>1215</v>
      </c>
      <c r="C1245" s="5" t="s">
        <v>608</v>
      </c>
      <c r="D1245" s="5" t="s">
        <v>1216</v>
      </c>
      <c r="E1245" s="8" t="s">
        <v>118</v>
      </c>
      <c r="F1245" s="17" t="str">
        <f>Actions!A27</f>
        <v>gorilla_pivot_throw</v>
      </c>
      <c r="G1245" s="8"/>
      <c r="H1245" s="5" t="s">
        <v>1217</v>
      </c>
      <c r="I1245" s="5" t="s">
        <v>2335</v>
      </c>
      <c r="J1245" s="29" t="b">
        <v>1</v>
      </c>
      <c r="K1245" s="29" t="b">
        <v>1</v>
      </c>
      <c r="L1245" s="17" t="str">
        <f>Actions!BE27</f>
        <v>OK</v>
      </c>
      <c r="M1245" s="11" t="s">
        <v>1218</v>
      </c>
    </row>
    <row r="1246" spans="1:13" ht="36" customHeight="1">
      <c r="A1246" s="45">
        <v>1241</v>
      </c>
      <c r="B1246" s="5" t="s">
        <v>1215</v>
      </c>
      <c r="C1246" s="5" t="s">
        <v>608</v>
      </c>
      <c r="D1246" s="5" t="s">
        <v>1113</v>
      </c>
      <c r="E1246" s="8" t="s">
        <v>118</v>
      </c>
      <c r="F1246" s="17" t="str">
        <f>Actions!B27</f>
        <v>gorilla</v>
      </c>
      <c r="G1246" s="8"/>
      <c r="H1246" s="5" t="s">
        <v>1217</v>
      </c>
      <c r="I1246" s="5" t="s">
        <v>2336</v>
      </c>
      <c r="J1246" s="29" t="b">
        <v>1</v>
      </c>
      <c r="K1246" s="29" t="b">
        <v>1</v>
      </c>
      <c r="L1246" s="17" t="str">
        <f>Actions!BE27</f>
        <v>OK</v>
      </c>
      <c r="M1246" s="11" t="s">
        <v>1220</v>
      </c>
    </row>
    <row r="1247" spans="1:13" ht="36" customHeight="1">
      <c r="A1247" s="45">
        <v>1242</v>
      </c>
      <c r="B1247" s="5" t="s">
        <v>1215</v>
      </c>
      <c r="C1247" s="5" t="s">
        <v>608</v>
      </c>
      <c r="D1247" s="5" t="s">
        <v>1221</v>
      </c>
      <c r="E1247" s="8" t="s">
        <v>118</v>
      </c>
      <c r="F1247" s="17" t="str">
        <f>Actions!D27</f>
        <v>Special</v>
      </c>
      <c r="G1247" s="8"/>
      <c r="H1247" s="5" t="s">
        <v>1217</v>
      </c>
      <c r="I1247" s="5" t="s">
        <v>1049</v>
      </c>
      <c r="J1247" s="29" t="b">
        <v>1</v>
      </c>
      <c r="K1247" s="29" t="b">
        <v>1</v>
      </c>
      <c r="L1247" s="17" t="str">
        <f>Actions!BE27</f>
        <v>OK</v>
      </c>
      <c r="M1247" s="11" t="s">
        <v>1222</v>
      </c>
    </row>
    <row r="1248" spans="1:13" ht="36" customHeight="1">
      <c r="A1248" s="45">
        <v>1243</v>
      </c>
      <c r="B1248" s="5" t="s">
        <v>1215</v>
      </c>
      <c r="C1248" s="5" t="s">
        <v>608</v>
      </c>
      <c r="D1248" s="5" t="s">
        <v>1223</v>
      </c>
      <c r="E1248" s="8" t="s">
        <v>118</v>
      </c>
      <c r="F1248" s="17" t="str">
        <f>Actions!E27</f>
        <v>SignatureGrab</v>
      </c>
      <c r="G1248" s="8"/>
      <c r="H1248" s="5" t="s">
        <v>1217</v>
      </c>
      <c r="I1248" s="5" t="s">
        <v>2337</v>
      </c>
      <c r="J1248" s="29" t="b">
        <v>1</v>
      </c>
      <c r="K1248" s="29" t="b">
        <v>1</v>
      </c>
      <c r="L1248" s="17" t="str">
        <f>Actions!BE27</f>
        <v>OK</v>
      </c>
      <c r="M1248" s="11" t="s">
        <v>1224</v>
      </c>
    </row>
    <row r="1249" spans="1:13" ht="36" customHeight="1">
      <c r="A1249" s="45">
        <v>1244</v>
      </c>
      <c r="B1249" s="5" t="s">
        <v>1215</v>
      </c>
      <c r="C1249" s="5" t="s">
        <v>608</v>
      </c>
      <c r="D1249" s="5" t="s">
        <v>1225</v>
      </c>
      <c r="E1249" s="8" t="s">
        <v>118</v>
      </c>
      <c r="F1249" s="17" t="str">
        <f>Actions!F27</f>
        <v>special|signature|grab|throw|swap|knockdown</v>
      </c>
      <c r="G1249" s="8"/>
      <c r="H1249" s="5" t="s">
        <v>1217</v>
      </c>
      <c r="I1249" s="5" t="s">
        <v>2338</v>
      </c>
      <c r="J1249" s="29" t="b">
        <v>1</v>
      </c>
      <c r="K1249" s="29" t="b">
        <v>1</v>
      </c>
      <c r="L1249" s="17" t="str">
        <f>Actions!BE27</f>
        <v>OK</v>
      </c>
      <c r="M1249" s="11" t="s">
        <v>1226</v>
      </c>
    </row>
    <row r="1250" spans="1:13" ht="36" customHeight="1">
      <c r="A1250" s="45">
        <v>1245</v>
      </c>
      <c r="B1250" s="5" t="s">
        <v>1215</v>
      </c>
      <c r="C1250" s="5" t="s">
        <v>608</v>
      </c>
      <c r="D1250" s="5" t="s">
        <v>1227</v>
      </c>
      <c r="E1250" s="8" t="s">
        <v>134</v>
      </c>
      <c r="F1250" s="17">
        <f>Actions!G27</f>
        <v>500</v>
      </c>
      <c r="G1250" s="8"/>
      <c r="H1250" s="5" t="s">
        <v>1217</v>
      </c>
      <c r="I1250" s="5" t="s">
        <v>2339</v>
      </c>
      <c r="J1250" s="29" t="b">
        <v>1</v>
      </c>
      <c r="K1250" s="29" t="b">
        <v>1</v>
      </c>
      <c r="L1250" s="17" t="str">
        <f>Actions!BE27</f>
        <v>OK</v>
      </c>
      <c r="M1250" s="11" t="s">
        <v>1228</v>
      </c>
    </row>
    <row r="1251" spans="1:13" ht="36" customHeight="1">
      <c r="A1251" s="45">
        <v>1246</v>
      </c>
      <c r="B1251" s="5" t="s">
        <v>1215</v>
      </c>
      <c r="C1251" s="5" t="s">
        <v>608</v>
      </c>
      <c r="D1251" s="5" t="s">
        <v>1229</v>
      </c>
      <c r="E1251" s="8" t="s">
        <v>134</v>
      </c>
      <c r="F1251" s="17">
        <f>Actions!H27</f>
        <v>0</v>
      </c>
      <c r="G1251" s="8"/>
      <c r="H1251" s="5" t="s">
        <v>1217</v>
      </c>
      <c r="I1251" s="5" t="s">
        <v>2340</v>
      </c>
      <c r="J1251" s="29" t="b">
        <v>1</v>
      </c>
      <c r="K1251" s="29" t="b">
        <v>1</v>
      </c>
      <c r="L1251" s="17" t="str">
        <f>Actions!BE27</f>
        <v>OK</v>
      </c>
      <c r="M1251" s="11" t="s">
        <v>1230</v>
      </c>
    </row>
    <row r="1252" spans="1:13" ht="36" customHeight="1">
      <c r="A1252" s="45">
        <v>1247</v>
      </c>
      <c r="B1252" s="5" t="s">
        <v>1215</v>
      </c>
      <c r="C1252" s="5" t="s">
        <v>608</v>
      </c>
      <c r="D1252" s="5" t="s">
        <v>1231</v>
      </c>
      <c r="E1252" s="8" t="s">
        <v>134</v>
      </c>
      <c r="F1252" s="17">
        <f>Actions!I27</f>
        <v>650</v>
      </c>
      <c r="G1252" s="8"/>
      <c r="H1252" s="5" t="s">
        <v>1217</v>
      </c>
      <c r="I1252" s="5" t="s">
        <v>2341</v>
      </c>
      <c r="J1252" s="29" t="b">
        <v>1</v>
      </c>
      <c r="K1252" s="29" t="b">
        <v>1</v>
      </c>
      <c r="L1252" s="17" t="str">
        <f>Actions!BE27</f>
        <v>OK</v>
      </c>
      <c r="M1252" s="11" t="s">
        <v>1232</v>
      </c>
    </row>
    <row r="1253" spans="1:13" ht="36" customHeight="1">
      <c r="A1253" s="45">
        <v>1248</v>
      </c>
      <c r="B1253" s="5" t="s">
        <v>1215</v>
      </c>
      <c r="C1253" s="5" t="s">
        <v>608</v>
      </c>
      <c r="D1253" s="5" t="s">
        <v>1233</v>
      </c>
      <c r="E1253" s="8" t="s">
        <v>134</v>
      </c>
      <c r="F1253" s="17">
        <f>Actions!J27</f>
        <v>0</v>
      </c>
      <c r="G1253" s="8"/>
      <c r="H1253" s="5" t="s">
        <v>1217</v>
      </c>
      <c r="I1253" s="5" t="s">
        <v>2342</v>
      </c>
      <c r="J1253" s="29" t="b">
        <v>1</v>
      </c>
      <c r="K1253" s="29" t="b">
        <v>1</v>
      </c>
      <c r="L1253" s="17" t="str">
        <f>Actions!BE27</f>
        <v>OK</v>
      </c>
      <c r="M1253" s="11" t="s">
        <v>1234</v>
      </c>
    </row>
    <row r="1254" spans="1:13" ht="36" customHeight="1">
      <c r="A1254" s="45">
        <v>1249</v>
      </c>
      <c r="B1254" s="5" t="s">
        <v>1215</v>
      </c>
      <c r="C1254" s="5" t="s">
        <v>608</v>
      </c>
      <c r="D1254" s="5" t="s">
        <v>1235</v>
      </c>
      <c r="E1254" s="8" t="s">
        <v>134</v>
      </c>
      <c r="F1254" s="17">
        <f>Actions!K27</f>
        <v>700</v>
      </c>
      <c r="G1254" s="8"/>
      <c r="H1254" s="5" t="s">
        <v>1217</v>
      </c>
      <c r="I1254" s="5" t="s">
        <v>2343</v>
      </c>
      <c r="J1254" s="29" t="b">
        <v>1</v>
      </c>
      <c r="K1254" s="29" t="b">
        <v>1</v>
      </c>
      <c r="L1254" s="17" t="str">
        <f>Actions!BE27</f>
        <v>OK</v>
      </c>
      <c r="M1254" s="11" t="s">
        <v>1236</v>
      </c>
    </row>
    <row r="1255" spans="1:13" ht="36" customHeight="1">
      <c r="A1255" s="45">
        <v>1250</v>
      </c>
      <c r="B1255" s="5" t="s">
        <v>1215</v>
      </c>
      <c r="C1255" s="5" t="s">
        <v>608</v>
      </c>
      <c r="D1255" s="5" t="s">
        <v>1237</v>
      </c>
      <c r="E1255" s="8" t="s">
        <v>134</v>
      </c>
      <c r="F1255" s="17">
        <f>Actions!L27</f>
        <v>230</v>
      </c>
      <c r="G1255" s="8"/>
      <c r="H1255" s="5" t="s">
        <v>1217</v>
      </c>
      <c r="I1255" s="5" t="s">
        <v>2344</v>
      </c>
      <c r="J1255" s="29" t="b">
        <v>1</v>
      </c>
      <c r="K1255" s="29" t="b">
        <v>1</v>
      </c>
      <c r="L1255" s="17" t="str">
        <f>Actions!BE27</f>
        <v>OK</v>
      </c>
      <c r="M1255" s="11" t="s">
        <v>1238</v>
      </c>
    </row>
    <row r="1256" spans="1:13" ht="36" customHeight="1">
      <c r="A1256" s="45">
        <v>1251</v>
      </c>
      <c r="B1256" s="5" t="s">
        <v>1215</v>
      </c>
      <c r="C1256" s="5" t="s">
        <v>608</v>
      </c>
      <c r="D1256" s="5" t="s">
        <v>1239</v>
      </c>
      <c r="E1256" s="8" t="s">
        <v>134</v>
      </c>
      <c r="F1256" s="17">
        <f>Actions!M27</f>
        <v>400</v>
      </c>
      <c r="G1256" s="8"/>
      <c r="H1256" s="5" t="s">
        <v>1217</v>
      </c>
      <c r="I1256" s="5" t="s">
        <v>2345</v>
      </c>
      <c r="J1256" s="29" t="b">
        <v>1</v>
      </c>
      <c r="K1256" s="29" t="b">
        <v>1</v>
      </c>
      <c r="L1256" s="17" t="str">
        <f>Actions!BE27</f>
        <v>OK</v>
      </c>
      <c r="M1256" s="11" t="s">
        <v>1240</v>
      </c>
    </row>
    <row r="1257" spans="1:13" ht="36" customHeight="1">
      <c r="A1257" s="45">
        <v>1252</v>
      </c>
      <c r="B1257" s="5" t="s">
        <v>1215</v>
      </c>
      <c r="C1257" s="5" t="s">
        <v>608</v>
      </c>
      <c r="D1257" s="5" t="s">
        <v>1241</v>
      </c>
      <c r="E1257" s="8" t="s">
        <v>134</v>
      </c>
      <c r="F1257" s="17">
        <f>Actions!N27</f>
        <v>60</v>
      </c>
      <c r="G1257" s="8"/>
      <c r="H1257" s="5" t="s">
        <v>1217</v>
      </c>
      <c r="I1257" s="5" t="s">
        <v>2346</v>
      </c>
      <c r="J1257" s="29" t="b">
        <v>1</v>
      </c>
      <c r="K1257" s="29" t="b">
        <v>1</v>
      </c>
      <c r="L1257" s="17" t="str">
        <f>Actions!BE27</f>
        <v>OK</v>
      </c>
      <c r="M1257" s="11" t="s">
        <v>1242</v>
      </c>
    </row>
    <row r="1258" spans="1:13" ht="36" customHeight="1">
      <c r="A1258" s="45">
        <v>1253</v>
      </c>
      <c r="B1258" s="5" t="s">
        <v>1215</v>
      </c>
      <c r="C1258" s="5" t="s">
        <v>608</v>
      </c>
      <c r="D1258" s="5" t="s">
        <v>1243</v>
      </c>
      <c r="E1258" s="8" t="s">
        <v>134</v>
      </c>
      <c r="F1258" s="17">
        <f>Actions!O27</f>
        <v>700</v>
      </c>
      <c r="G1258" s="8"/>
      <c r="H1258" s="5" t="s">
        <v>1217</v>
      </c>
      <c r="I1258" s="5" t="s">
        <v>2347</v>
      </c>
      <c r="J1258" s="29" t="b">
        <v>1</v>
      </c>
      <c r="K1258" s="29" t="b">
        <v>1</v>
      </c>
      <c r="L1258" s="17" t="str">
        <f>Actions!BE27</f>
        <v>OK</v>
      </c>
      <c r="M1258" s="11" t="s">
        <v>1244</v>
      </c>
    </row>
    <row r="1259" spans="1:13" ht="36" customHeight="1">
      <c r="A1259" s="45">
        <v>1254</v>
      </c>
      <c r="B1259" s="5" t="s">
        <v>1215</v>
      </c>
      <c r="C1259" s="5" t="s">
        <v>608</v>
      </c>
      <c r="D1259" s="5" t="s">
        <v>1245</v>
      </c>
      <c r="E1259" s="8" t="s">
        <v>134</v>
      </c>
      <c r="F1259" s="17">
        <f>Actions!P27</f>
        <v>22</v>
      </c>
      <c r="G1259" s="8"/>
      <c r="H1259" s="5" t="s">
        <v>1217</v>
      </c>
      <c r="I1259" s="5" t="s">
        <v>2348</v>
      </c>
      <c r="J1259" s="29" t="b">
        <v>1</v>
      </c>
      <c r="K1259" s="29" t="b">
        <v>1</v>
      </c>
      <c r="L1259" s="17" t="str">
        <f>Actions!BE27</f>
        <v>OK</v>
      </c>
      <c r="M1259" s="11" t="s">
        <v>1246</v>
      </c>
    </row>
    <row r="1260" spans="1:13" ht="36" customHeight="1">
      <c r="A1260" s="45">
        <v>1255</v>
      </c>
      <c r="B1260" s="5" t="s">
        <v>1215</v>
      </c>
      <c r="C1260" s="5" t="s">
        <v>608</v>
      </c>
      <c r="D1260" s="5" t="s">
        <v>1247</v>
      </c>
      <c r="E1260" s="8" t="s">
        <v>134</v>
      </c>
      <c r="F1260" s="17">
        <f>Actions!Q27</f>
        <v>0</v>
      </c>
      <c r="G1260" s="8"/>
      <c r="H1260" s="5" t="s">
        <v>1217</v>
      </c>
      <c r="I1260" s="5" t="s">
        <v>2349</v>
      </c>
      <c r="J1260" s="29" t="b">
        <v>1</v>
      </c>
      <c r="K1260" s="29" t="b">
        <v>1</v>
      </c>
      <c r="L1260" s="17" t="str">
        <f>Actions!BE27</f>
        <v>OK</v>
      </c>
      <c r="M1260" s="11" t="s">
        <v>1248</v>
      </c>
    </row>
    <row r="1261" spans="1:13" ht="36" customHeight="1">
      <c r="A1261" s="45">
        <v>1256</v>
      </c>
      <c r="B1261" s="5" t="s">
        <v>1215</v>
      </c>
      <c r="C1261" s="5" t="s">
        <v>608</v>
      </c>
      <c r="D1261" s="5" t="s">
        <v>1249</v>
      </c>
      <c r="E1261" s="8" t="s">
        <v>134</v>
      </c>
      <c r="F1261" s="17">
        <f>Actions!R27</f>
        <v>7</v>
      </c>
      <c r="G1261" s="8"/>
      <c r="H1261" s="5" t="s">
        <v>1217</v>
      </c>
      <c r="I1261" s="5" t="s">
        <v>2350</v>
      </c>
      <c r="J1261" s="29" t="b">
        <v>1</v>
      </c>
      <c r="K1261" s="29" t="b">
        <v>1</v>
      </c>
      <c r="L1261" s="17" t="str">
        <f>Actions!BE27</f>
        <v>OK</v>
      </c>
      <c r="M1261" s="11" t="s">
        <v>1250</v>
      </c>
    </row>
    <row r="1262" spans="1:13" ht="36" customHeight="1">
      <c r="A1262" s="45">
        <v>1257</v>
      </c>
      <c r="B1262" s="5" t="s">
        <v>1215</v>
      </c>
      <c r="C1262" s="5" t="s">
        <v>608</v>
      </c>
      <c r="D1262" s="5" t="s">
        <v>1251</v>
      </c>
      <c r="E1262" s="8" t="s">
        <v>134</v>
      </c>
      <c r="F1262" s="17">
        <f>Actions!S27</f>
        <v>4</v>
      </c>
      <c r="G1262" s="8"/>
      <c r="H1262" s="5" t="s">
        <v>1217</v>
      </c>
      <c r="I1262" s="5" t="s">
        <v>2351</v>
      </c>
      <c r="J1262" s="29" t="b">
        <v>1</v>
      </c>
      <c r="K1262" s="29" t="b">
        <v>1</v>
      </c>
      <c r="L1262" s="17" t="str">
        <f>Actions!BE27</f>
        <v>OK</v>
      </c>
      <c r="M1262" s="11" t="s">
        <v>1252</v>
      </c>
    </row>
    <row r="1263" spans="1:13" ht="36" customHeight="1">
      <c r="A1263" s="45">
        <v>1258</v>
      </c>
      <c r="B1263" s="5" t="s">
        <v>1215</v>
      </c>
      <c r="C1263" s="5" t="s">
        <v>608</v>
      </c>
      <c r="D1263" s="5" t="s">
        <v>1253</v>
      </c>
      <c r="E1263" s="8" t="s">
        <v>134</v>
      </c>
      <c r="F1263" s="17">
        <f>Actions!T27</f>
        <v>11</v>
      </c>
      <c r="G1263" s="8"/>
      <c r="H1263" s="5" t="s">
        <v>1217</v>
      </c>
      <c r="I1263" s="5" t="s">
        <v>2352</v>
      </c>
      <c r="J1263" s="29" t="b">
        <v>1</v>
      </c>
      <c r="K1263" s="29" t="b">
        <v>1</v>
      </c>
      <c r="L1263" s="17" t="str">
        <f>Actions!BE27</f>
        <v>OK</v>
      </c>
      <c r="M1263" s="11" t="s">
        <v>1254</v>
      </c>
    </row>
    <row r="1264" spans="1:13" ht="36" customHeight="1">
      <c r="A1264" s="45">
        <v>1259</v>
      </c>
      <c r="B1264" s="5" t="s">
        <v>1215</v>
      </c>
      <c r="C1264" s="5" t="s">
        <v>608</v>
      </c>
      <c r="D1264" s="5" t="s">
        <v>1255</v>
      </c>
      <c r="E1264" s="8" t="s">
        <v>134</v>
      </c>
      <c r="F1264" s="17">
        <f>Actions!U27</f>
        <v>6</v>
      </c>
      <c r="G1264" s="8"/>
      <c r="H1264" s="5" t="s">
        <v>1217</v>
      </c>
      <c r="I1264" s="5" t="s">
        <v>2353</v>
      </c>
      <c r="J1264" s="29" t="b">
        <v>1</v>
      </c>
      <c r="K1264" s="29" t="b">
        <v>1</v>
      </c>
      <c r="L1264" s="17" t="str">
        <f>Actions!BE27</f>
        <v>OK</v>
      </c>
      <c r="M1264" s="11" t="s">
        <v>1256</v>
      </c>
    </row>
    <row r="1265" spans="1:13" ht="36" customHeight="1">
      <c r="A1265" s="45">
        <v>1260</v>
      </c>
      <c r="B1265" s="5" t="s">
        <v>1215</v>
      </c>
      <c r="C1265" s="5" t="s">
        <v>608</v>
      </c>
      <c r="D1265" s="5" t="s">
        <v>1257</v>
      </c>
      <c r="E1265" s="8" t="s">
        <v>118</v>
      </c>
      <c r="F1265" s="17" t="str">
        <f>Actions!V27</f>
        <v>grab:0|throw:5</v>
      </c>
      <c r="G1265" s="8"/>
      <c r="H1265" s="5" t="s">
        <v>1217</v>
      </c>
      <c r="I1265" s="5" t="s">
        <v>2354</v>
      </c>
      <c r="J1265" s="29" t="b">
        <v>1</v>
      </c>
      <c r="K1265" s="29" t="b">
        <v>1</v>
      </c>
      <c r="L1265" s="17" t="str">
        <f>Actions!BE27</f>
        <v>OK</v>
      </c>
      <c r="M1265" s="11" t="s">
        <v>1258</v>
      </c>
    </row>
    <row r="1266" spans="1:13" ht="36" customHeight="1">
      <c r="A1266" s="45">
        <v>1261</v>
      </c>
      <c r="B1266" s="5" t="s">
        <v>1215</v>
      </c>
      <c r="C1266" s="5" t="s">
        <v>608</v>
      </c>
      <c r="D1266" s="5" t="s">
        <v>1259</v>
      </c>
      <c r="E1266" s="8" t="s">
        <v>134</v>
      </c>
      <c r="F1266" s="17">
        <f>Actions!W27</f>
        <v>1</v>
      </c>
      <c r="G1266" s="8"/>
      <c r="H1266" s="5" t="s">
        <v>1217</v>
      </c>
      <c r="I1266" s="5" t="s">
        <v>2355</v>
      </c>
      <c r="J1266" s="29" t="b">
        <v>1</v>
      </c>
      <c r="K1266" s="29" t="b">
        <v>1</v>
      </c>
      <c r="L1266" s="17" t="str">
        <f>Actions!BE27</f>
        <v>OK</v>
      </c>
      <c r="M1266" s="11" t="s">
        <v>1261</v>
      </c>
    </row>
    <row r="1267" spans="1:13" ht="36" customHeight="1">
      <c r="A1267" s="45">
        <v>1262</v>
      </c>
      <c r="B1267" s="5" t="s">
        <v>1215</v>
      </c>
      <c r="C1267" s="5" t="s">
        <v>608</v>
      </c>
      <c r="D1267" s="5" t="s">
        <v>1262</v>
      </c>
      <c r="E1267" s="8" t="s">
        <v>134</v>
      </c>
      <c r="F1267" s="17">
        <f>Actions!X27</f>
        <v>15</v>
      </c>
      <c r="G1267" s="8"/>
      <c r="H1267" s="5" t="s">
        <v>1217</v>
      </c>
      <c r="I1267" s="5" t="s">
        <v>2356</v>
      </c>
      <c r="J1267" s="29" t="b">
        <v>1</v>
      </c>
      <c r="K1267" s="29" t="b">
        <v>1</v>
      </c>
      <c r="L1267" s="17" t="str">
        <f>Actions!BE27</f>
        <v>OK</v>
      </c>
      <c r="M1267" s="11" t="s">
        <v>1264</v>
      </c>
    </row>
    <row r="1268" spans="1:13" ht="36" customHeight="1">
      <c r="A1268" s="45">
        <v>1263</v>
      </c>
      <c r="B1268" s="5" t="s">
        <v>1215</v>
      </c>
      <c r="C1268" s="5" t="s">
        <v>608</v>
      </c>
      <c r="D1268" s="5" t="s">
        <v>1265</v>
      </c>
      <c r="E1268" s="8" t="s">
        <v>134</v>
      </c>
      <c r="F1268" s="17">
        <f>Actions!Y27</f>
        <v>10</v>
      </c>
      <c r="G1268" s="8"/>
      <c r="H1268" s="5" t="s">
        <v>1217</v>
      </c>
      <c r="I1268" s="5" t="s">
        <v>2357</v>
      </c>
      <c r="J1268" s="29" t="b">
        <v>1</v>
      </c>
      <c r="K1268" s="29" t="b">
        <v>1</v>
      </c>
      <c r="L1268" s="17" t="str">
        <f>Actions!BE27</f>
        <v>OK</v>
      </c>
      <c r="M1268" s="11" t="s">
        <v>1267</v>
      </c>
    </row>
    <row r="1269" spans="1:13" ht="36" customHeight="1">
      <c r="A1269" s="45">
        <v>1264</v>
      </c>
      <c r="B1269" s="5" t="s">
        <v>1215</v>
      </c>
      <c r="C1269" s="5" t="s">
        <v>608</v>
      </c>
      <c r="D1269" s="5" t="s">
        <v>1268</v>
      </c>
      <c r="E1269" s="8" t="s">
        <v>134</v>
      </c>
      <c r="F1269" s="17">
        <f>Actions!Z27</f>
        <v>23</v>
      </c>
      <c r="G1269" s="8"/>
      <c r="H1269" s="5" t="s">
        <v>1217</v>
      </c>
      <c r="I1269" s="5" t="s">
        <v>2358</v>
      </c>
      <c r="J1269" s="29" t="b">
        <v>1</v>
      </c>
      <c r="K1269" s="29" t="b">
        <v>1</v>
      </c>
      <c r="L1269" s="17" t="str">
        <f>Actions!BE27</f>
        <v>OK</v>
      </c>
      <c r="M1269" s="11" t="s">
        <v>1270</v>
      </c>
    </row>
    <row r="1270" spans="1:13" ht="36" customHeight="1">
      <c r="A1270" s="45">
        <v>1265</v>
      </c>
      <c r="B1270" s="5" t="s">
        <v>1215</v>
      </c>
      <c r="C1270" s="5" t="s">
        <v>608</v>
      </c>
      <c r="D1270" s="5" t="s">
        <v>1271</v>
      </c>
      <c r="E1270" s="8" t="s">
        <v>134</v>
      </c>
      <c r="F1270" s="17">
        <f>Actions!AA27</f>
        <v>70</v>
      </c>
      <c r="G1270" s="8"/>
      <c r="H1270" s="5" t="s">
        <v>1217</v>
      </c>
      <c r="I1270" s="5" t="s">
        <v>2359</v>
      </c>
      <c r="J1270" s="29" t="b">
        <v>1</v>
      </c>
      <c r="K1270" s="29" t="b">
        <v>1</v>
      </c>
      <c r="L1270" s="17" t="str">
        <f>Actions!BE27</f>
        <v>OK</v>
      </c>
      <c r="M1270" s="11" t="s">
        <v>1273</v>
      </c>
    </row>
    <row r="1271" spans="1:13" ht="36" customHeight="1">
      <c r="A1271" s="45">
        <v>1266</v>
      </c>
      <c r="B1271" s="5" t="s">
        <v>1215</v>
      </c>
      <c r="C1271" s="5" t="s">
        <v>608</v>
      </c>
      <c r="D1271" s="5" t="s">
        <v>1274</v>
      </c>
      <c r="E1271" s="8" t="s">
        <v>134</v>
      </c>
      <c r="F1271" s="17">
        <f>Actions!AB27</f>
        <v>70</v>
      </c>
      <c r="G1271" s="8"/>
      <c r="H1271" s="5" t="s">
        <v>1217</v>
      </c>
      <c r="I1271" s="5" t="s">
        <v>2360</v>
      </c>
      <c r="J1271" s="29" t="b">
        <v>1</v>
      </c>
      <c r="K1271" s="29" t="b">
        <v>1</v>
      </c>
      <c r="L1271" s="17" t="str">
        <f>Actions!BE27</f>
        <v>OK</v>
      </c>
      <c r="M1271" s="11" t="s">
        <v>1276</v>
      </c>
    </row>
    <row r="1272" spans="1:13" ht="36" customHeight="1">
      <c r="A1272" s="45">
        <v>1267</v>
      </c>
      <c r="B1272" s="5" t="s">
        <v>1215</v>
      </c>
      <c r="C1272" s="5" t="s">
        <v>608</v>
      </c>
      <c r="D1272" s="5" t="s">
        <v>1277</v>
      </c>
      <c r="E1272" s="8" t="s">
        <v>134</v>
      </c>
      <c r="F1272" s="17">
        <f>Actions!AC27</f>
        <v>0</v>
      </c>
      <c r="G1272" s="8"/>
      <c r="H1272" s="5" t="s">
        <v>1217</v>
      </c>
      <c r="I1272" s="5" t="s">
        <v>2361</v>
      </c>
      <c r="J1272" s="29" t="b">
        <v>1</v>
      </c>
      <c r="K1272" s="29" t="b">
        <v>1</v>
      </c>
      <c r="L1272" s="17" t="str">
        <f>Actions!BE27</f>
        <v>OK</v>
      </c>
      <c r="M1272" s="11" t="s">
        <v>1279</v>
      </c>
    </row>
    <row r="1273" spans="1:13" ht="36" customHeight="1">
      <c r="A1273" s="45">
        <v>1268</v>
      </c>
      <c r="B1273" s="5" t="s">
        <v>1215</v>
      </c>
      <c r="C1273" s="5" t="s">
        <v>608</v>
      </c>
      <c r="D1273" s="5" t="s">
        <v>1280</v>
      </c>
      <c r="E1273" s="8" t="s">
        <v>134</v>
      </c>
      <c r="F1273" s="17">
        <f>Actions!AD27</f>
        <v>75</v>
      </c>
      <c r="G1273" s="8"/>
      <c r="H1273" s="5" t="s">
        <v>1217</v>
      </c>
      <c r="I1273" s="5" t="s">
        <v>2362</v>
      </c>
      <c r="J1273" s="29" t="b">
        <v>1</v>
      </c>
      <c r="K1273" s="29" t="b">
        <v>1</v>
      </c>
      <c r="L1273" s="17" t="str">
        <f>Actions!BE27</f>
        <v>OK</v>
      </c>
      <c r="M1273" s="11" t="s">
        <v>1282</v>
      </c>
    </row>
    <row r="1274" spans="1:13" ht="36" customHeight="1">
      <c r="A1274" s="45">
        <v>1269</v>
      </c>
      <c r="B1274" s="5" t="s">
        <v>1215</v>
      </c>
      <c r="C1274" s="5" t="s">
        <v>608</v>
      </c>
      <c r="D1274" s="5" t="s">
        <v>1283</v>
      </c>
      <c r="E1274" s="8" t="s">
        <v>134</v>
      </c>
      <c r="F1274" s="17">
        <f>Actions!AE27</f>
        <v>75</v>
      </c>
      <c r="G1274" s="8"/>
      <c r="H1274" s="5" t="s">
        <v>1217</v>
      </c>
      <c r="I1274" s="5" t="s">
        <v>2363</v>
      </c>
      <c r="J1274" s="29" t="b">
        <v>1</v>
      </c>
      <c r="K1274" s="29" t="b">
        <v>1</v>
      </c>
      <c r="L1274" s="17" t="str">
        <f>Actions!BE27</f>
        <v>OK</v>
      </c>
      <c r="M1274" s="11" t="s">
        <v>1285</v>
      </c>
    </row>
    <row r="1275" spans="1:13" ht="36" customHeight="1">
      <c r="A1275" s="45">
        <v>1270</v>
      </c>
      <c r="B1275" s="5" t="s">
        <v>1215</v>
      </c>
      <c r="C1275" s="5" t="s">
        <v>608</v>
      </c>
      <c r="D1275" s="5" t="s">
        <v>1286</v>
      </c>
      <c r="E1275" s="8" t="s">
        <v>118</v>
      </c>
      <c r="F1275" s="17" t="str">
        <f>Actions!AF27</f>
        <v>Committed</v>
      </c>
      <c r="G1275" s="8"/>
      <c r="H1275" s="5" t="s">
        <v>1217</v>
      </c>
      <c r="I1275" s="5" t="s">
        <v>2364</v>
      </c>
      <c r="J1275" s="29" t="b">
        <v>1</v>
      </c>
      <c r="K1275" s="29" t="b">
        <v>1</v>
      </c>
      <c r="L1275" s="17" t="str">
        <f>Actions!BE27</f>
        <v>OK</v>
      </c>
      <c r="M1275" s="11" t="s">
        <v>1288</v>
      </c>
    </row>
    <row r="1276" spans="1:13" ht="36" customHeight="1">
      <c r="A1276" s="45">
        <v>1271</v>
      </c>
      <c r="B1276" s="5" t="s">
        <v>1215</v>
      </c>
      <c r="C1276" s="5" t="s">
        <v>608</v>
      </c>
      <c r="D1276" s="5" t="s">
        <v>1289</v>
      </c>
      <c r="E1276" s="8" t="s">
        <v>1290</v>
      </c>
      <c r="F1276" s="17" t="b">
        <f>Actions!AG27</f>
        <v>0</v>
      </c>
      <c r="G1276" s="8"/>
      <c r="H1276" s="5" t="s">
        <v>1217</v>
      </c>
      <c r="I1276" s="5" t="s">
        <v>2365</v>
      </c>
      <c r="J1276" s="29" t="b">
        <v>1</v>
      </c>
      <c r="K1276" s="29" t="b">
        <v>1</v>
      </c>
      <c r="L1276" s="17" t="str">
        <f>Actions!BE27</f>
        <v>OK</v>
      </c>
      <c r="M1276" s="11" t="s">
        <v>1292</v>
      </c>
    </row>
    <row r="1277" spans="1:13" ht="36" customHeight="1">
      <c r="A1277" s="45">
        <v>1272</v>
      </c>
      <c r="B1277" s="5" t="s">
        <v>1215</v>
      </c>
      <c r="C1277" s="5" t="s">
        <v>608</v>
      </c>
      <c r="D1277" s="5" t="s">
        <v>1293</v>
      </c>
      <c r="E1277" s="8" t="s">
        <v>1290</v>
      </c>
      <c r="F1277" s="17" t="b">
        <f>Actions!AH27</f>
        <v>0</v>
      </c>
      <c r="G1277" s="8"/>
      <c r="H1277" s="5" t="s">
        <v>1217</v>
      </c>
      <c r="I1277" s="5" t="s">
        <v>2366</v>
      </c>
      <c r="J1277" s="29" t="b">
        <v>1</v>
      </c>
      <c r="K1277" s="29" t="b">
        <v>1</v>
      </c>
      <c r="L1277" s="17" t="str">
        <f>Actions!BE27</f>
        <v>OK</v>
      </c>
      <c r="M1277" s="11" t="s">
        <v>1295</v>
      </c>
    </row>
    <row r="1278" spans="1:13" ht="36" customHeight="1">
      <c r="A1278" s="45">
        <v>1273</v>
      </c>
      <c r="B1278" s="5" t="s">
        <v>1215</v>
      </c>
      <c r="C1278" s="5" t="s">
        <v>608</v>
      </c>
      <c r="D1278" s="5" t="s">
        <v>1296</v>
      </c>
      <c r="E1278" s="8" t="s">
        <v>1290</v>
      </c>
      <c r="F1278" s="17" t="b">
        <f>Actions!AI27</f>
        <v>0</v>
      </c>
      <c r="G1278" s="8"/>
      <c r="H1278" s="5" t="s">
        <v>1217</v>
      </c>
      <c r="I1278" s="5" t="s">
        <v>2367</v>
      </c>
      <c r="J1278" s="29" t="b">
        <v>1</v>
      </c>
      <c r="K1278" s="29" t="b">
        <v>1</v>
      </c>
      <c r="L1278" s="17" t="str">
        <f>Actions!BE27</f>
        <v>OK</v>
      </c>
      <c r="M1278" s="11" t="s">
        <v>1298</v>
      </c>
    </row>
    <row r="1279" spans="1:13" ht="36" customHeight="1">
      <c r="A1279" s="45">
        <v>1274</v>
      </c>
      <c r="B1279" s="5" t="s">
        <v>1215</v>
      </c>
      <c r="C1279" s="5" t="s">
        <v>608</v>
      </c>
      <c r="D1279" s="5" t="s">
        <v>1299</v>
      </c>
      <c r="E1279" s="8" t="s">
        <v>1290</v>
      </c>
      <c r="F1279" s="17" t="b">
        <f>Actions!AJ27</f>
        <v>0</v>
      </c>
      <c r="G1279" s="8"/>
      <c r="H1279" s="5" t="s">
        <v>1217</v>
      </c>
      <c r="I1279" s="5" t="s">
        <v>2368</v>
      </c>
      <c r="J1279" s="29" t="b">
        <v>1</v>
      </c>
      <c r="K1279" s="29" t="b">
        <v>1</v>
      </c>
      <c r="L1279" s="17" t="str">
        <f>Actions!BE27</f>
        <v>OK</v>
      </c>
      <c r="M1279" s="11" t="s">
        <v>1301</v>
      </c>
    </row>
    <row r="1280" spans="1:13" ht="36" customHeight="1">
      <c r="A1280" s="45">
        <v>1275</v>
      </c>
      <c r="B1280" s="5" t="s">
        <v>1215</v>
      </c>
      <c r="C1280" s="5" t="s">
        <v>608</v>
      </c>
      <c r="D1280" s="5" t="s">
        <v>1302</v>
      </c>
      <c r="E1280" s="8" t="s">
        <v>1290</v>
      </c>
      <c r="F1280" s="17" t="b">
        <f>Actions!AK27</f>
        <v>1</v>
      </c>
      <c r="G1280" s="8"/>
      <c r="H1280" s="5" t="s">
        <v>1217</v>
      </c>
      <c r="I1280" s="5" t="s">
        <v>2369</v>
      </c>
      <c r="J1280" s="29" t="b">
        <v>1</v>
      </c>
      <c r="K1280" s="29" t="b">
        <v>1</v>
      </c>
      <c r="L1280" s="17" t="str">
        <f>Actions!BE27</f>
        <v>OK</v>
      </c>
      <c r="M1280" s="11" t="s">
        <v>1304</v>
      </c>
    </row>
    <row r="1281" spans="1:13" ht="36" customHeight="1">
      <c r="A1281" s="45">
        <v>1276</v>
      </c>
      <c r="B1281" s="5" t="s">
        <v>1215</v>
      </c>
      <c r="C1281" s="5" t="s">
        <v>608</v>
      </c>
      <c r="D1281" s="5" t="s">
        <v>1305</v>
      </c>
      <c r="E1281" s="8" t="s">
        <v>134</v>
      </c>
      <c r="F1281" s="17">
        <f>Actions!AL27</f>
        <v>0</v>
      </c>
      <c r="G1281" s="8"/>
      <c r="H1281" s="5" t="s">
        <v>1217</v>
      </c>
      <c r="I1281" s="5" t="s">
        <v>2370</v>
      </c>
      <c r="J1281" s="29" t="b">
        <v>1</v>
      </c>
      <c r="K1281" s="29" t="b">
        <v>1</v>
      </c>
      <c r="L1281" s="17" t="str">
        <f>Actions!BE27</f>
        <v>OK</v>
      </c>
      <c r="M1281" s="11" t="s">
        <v>1307</v>
      </c>
    </row>
    <row r="1282" spans="1:13" ht="36" customHeight="1">
      <c r="A1282" s="45">
        <v>1277</v>
      </c>
      <c r="B1282" s="5" t="s">
        <v>1215</v>
      </c>
      <c r="C1282" s="5" t="s">
        <v>608</v>
      </c>
      <c r="D1282" s="5" t="s">
        <v>1308</v>
      </c>
      <c r="E1282" s="8" t="s">
        <v>134</v>
      </c>
      <c r="F1282" s="17">
        <f>Actions!AM27</f>
        <v>0</v>
      </c>
      <c r="G1282" s="8"/>
      <c r="H1282" s="5" t="s">
        <v>1217</v>
      </c>
      <c r="I1282" s="5" t="s">
        <v>2371</v>
      </c>
      <c r="J1282" s="29" t="b">
        <v>1</v>
      </c>
      <c r="K1282" s="29" t="b">
        <v>1</v>
      </c>
      <c r="L1282" s="17" t="str">
        <f>Actions!BE27</f>
        <v>OK</v>
      </c>
      <c r="M1282" s="11" t="s">
        <v>1310</v>
      </c>
    </row>
    <row r="1283" spans="1:13" ht="36" customHeight="1">
      <c r="A1283" s="45">
        <v>1278</v>
      </c>
      <c r="B1283" s="5" t="s">
        <v>1215</v>
      </c>
      <c r="C1283" s="5" t="s">
        <v>608</v>
      </c>
      <c r="D1283" s="5" t="s">
        <v>1311</v>
      </c>
      <c r="E1283" s="8" t="s">
        <v>134</v>
      </c>
      <c r="F1283" s="17">
        <f>Actions!AN27</f>
        <v>0</v>
      </c>
      <c r="G1283" s="8"/>
      <c r="H1283" s="5" t="s">
        <v>1217</v>
      </c>
      <c r="I1283" s="5" t="s">
        <v>2372</v>
      </c>
      <c r="J1283" s="29" t="b">
        <v>1</v>
      </c>
      <c r="K1283" s="29" t="b">
        <v>1</v>
      </c>
      <c r="L1283" s="17" t="str">
        <f>Actions!BE27</f>
        <v>OK</v>
      </c>
      <c r="M1283" s="11" t="s">
        <v>1313</v>
      </c>
    </row>
    <row r="1284" spans="1:13" ht="36" customHeight="1">
      <c r="A1284" s="45">
        <v>1279</v>
      </c>
      <c r="B1284" s="5" t="s">
        <v>1215</v>
      </c>
      <c r="C1284" s="5" t="s">
        <v>608</v>
      </c>
      <c r="D1284" s="5" t="s">
        <v>1314</v>
      </c>
      <c r="E1284" s="8" t="s">
        <v>118</v>
      </c>
      <c r="F1284" s="17" t="str">
        <f>Actions!AO27</f>
        <v>Swap</v>
      </c>
      <c r="G1284" s="8"/>
      <c r="H1284" s="5" t="s">
        <v>1217</v>
      </c>
      <c r="I1284" s="5" t="s">
        <v>2373</v>
      </c>
      <c r="J1284" s="29" t="b">
        <v>1</v>
      </c>
      <c r="K1284" s="29" t="b">
        <v>1</v>
      </c>
      <c r="L1284" s="17" t="str">
        <f>Actions!BE27</f>
        <v>OK</v>
      </c>
      <c r="M1284" s="11" t="s">
        <v>1316</v>
      </c>
    </row>
    <row r="1285" spans="1:13" ht="36" customHeight="1">
      <c r="A1285" s="45">
        <v>1280</v>
      </c>
      <c r="B1285" s="5" t="s">
        <v>1215</v>
      </c>
      <c r="C1285" s="5" t="s">
        <v>608</v>
      </c>
      <c r="D1285" s="5" t="s">
        <v>1317</v>
      </c>
      <c r="E1285" s="8" t="s">
        <v>134</v>
      </c>
      <c r="F1285" s="17">
        <f>Actions!AP27</f>
        <v>900</v>
      </c>
      <c r="G1285" s="8"/>
      <c r="H1285" s="5" t="s">
        <v>1217</v>
      </c>
      <c r="I1285" s="5" t="s">
        <v>2374</v>
      </c>
      <c r="J1285" s="29" t="b">
        <v>1</v>
      </c>
      <c r="K1285" s="29" t="b">
        <v>1</v>
      </c>
      <c r="L1285" s="17" t="str">
        <f>Actions!BE27</f>
        <v>OK</v>
      </c>
      <c r="M1285" s="11" t="s">
        <v>1319</v>
      </c>
    </row>
    <row r="1286" spans="1:13" ht="36" customHeight="1">
      <c r="A1286" s="45">
        <v>1281</v>
      </c>
      <c r="B1286" s="5" t="s">
        <v>1215</v>
      </c>
      <c r="C1286" s="5" t="s">
        <v>608</v>
      </c>
      <c r="D1286" s="5" t="s">
        <v>1320</v>
      </c>
      <c r="E1286" s="8" t="s">
        <v>134</v>
      </c>
      <c r="F1286" s="17">
        <f>Actions!AQ27</f>
        <v>170</v>
      </c>
      <c r="G1286" s="8"/>
      <c r="H1286" s="5" t="s">
        <v>1217</v>
      </c>
      <c r="I1286" s="5" t="s">
        <v>2375</v>
      </c>
      <c r="J1286" s="29" t="b">
        <v>1</v>
      </c>
      <c r="K1286" s="29" t="b">
        <v>1</v>
      </c>
      <c r="L1286" s="17" t="str">
        <f>Actions!BE27</f>
        <v>OK</v>
      </c>
      <c r="M1286" s="11" t="s">
        <v>1322</v>
      </c>
    </row>
    <row r="1287" spans="1:13" ht="36" customHeight="1">
      <c r="A1287" s="45">
        <v>1282</v>
      </c>
      <c r="B1287" s="5" t="s">
        <v>1215</v>
      </c>
      <c r="C1287" s="5" t="s">
        <v>608</v>
      </c>
      <c r="D1287" s="5" t="s">
        <v>1323</v>
      </c>
      <c r="E1287" s="8" t="s">
        <v>134</v>
      </c>
      <c r="F1287" s="17">
        <f>Actions!AR27</f>
        <v>8</v>
      </c>
      <c r="G1287" s="8"/>
      <c r="H1287" s="5" t="s">
        <v>1217</v>
      </c>
      <c r="I1287" s="5" t="s">
        <v>2376</v>
      </c>
      <c r="J1287" s="29" t="b">
        <v>1</v>
      </c>
      <c r="K1287" s="29" t="b">
        <v>1</v>
      </c>
      <c r="L1287" s="17" t="str">
        <f>Actions!BE27</f>
        <v>OK</v>
      </c>
      <c r="M1287" s="11" t="s">
        <v>1325</v>
      </c>
    </row>
    <row r="1288" spans="1:13" ht="36" customHeight="1">
      <c r="A1288" s="45">
        <v>1283</v>
      </c>
      <c r="B1288" s="5" t="s">
        <v>1215</v>
      </c>
      <c r="C1288" s="5" t="s">
        <v>608</v>
      </c>
      <c r="D1288" s="5" t="s">
        <v>1326</v>
      </c>
      <c r="E1288" s="8" t="s">
        <v>134</v>
      </c>
      <c r="F1288" s="17">
        <f>Actions!AS27</f>
        <v>900</v>
      </c>
      <c r="G1288" s="8"/>
      <c r="H1288" s="5" t="s">
        <v>1217</v>
      </c>
      <c r="I1288" s="5" t="s">
        <v>2377</v>
      </c>
      <c r="J1288" s="29" t="b">
        <v>1</v>
      </c>
      <c r="K1288" s="29" t="b">
        <v>1</v>
      </c>
      <c r="L1288" s="17" t="str">
        <f>Actions!BE27</f>
        <v>OK</v>
      </c>
      <c r="M1288" s="11" t="s">
        <v>1328</v>
      </c>
    </row>
    <row r="1289" spans="1:13" ht="36" customHeight="1">
      <c r="A1289" s="45">
        <v>1284</v>
      </c>
      <c r="B1289" s="5" t="s">
        <v>1215</v>
      </c>
      <c r="C1289" s="5" t="s">
        <v>608</v>
      </c>
      <c r="D1289" s="5" t="s">
        <v>1329</v>
      </c>
      <c r="E1289" s="8" t="s">
        <v>134</v>
      </c>
      <c r="F1289" s="17">
        <f>Actions!AT27</f>
        <v>400</v>
      </c>
      <c r="G1289" s="8"/>
      <c r="H1289" s="5" t="s">
        <v>1217</v>
      </c>
      <c r="I1289" s="5" t="s">
        <v>2378</v>
      </c>
      <c r="J1289" s="29" t="b">
        <v>1</v>
      </c>
      <c r="K1289" s="29" t="b">
        <v>1</v>
      </c>
      <c r="L1289" s="17" t="str">
        <f>Actions!BE27</f>
        <v>OK</v>
      </c>
      <c r="M1289" s="11" t="s">
        <v>1331</v>
      </c>
    </row>
    <row r="1290" spans="1:13" ht="36" customHeight="1">
      <c r="A1290" s="45">
        <v>1285</v>
      </c>
      <c r="B1290" s="5" t="s">
        <v>1215</v>
      </c>
      <c r="C1290" s="5" t="s">
        <v>608</v>
      </c>
      <c r="D1290" s="5" t="s">
        <v>1332</v>
      </c>
      <c r="E1290" s="8" t="s">
        <v>134</v>
      </c>
      <c r="F1290" s="17">
        <f>Actions!AU27</f>
        <v>1300</v>
      </c>
      <c r="G1290" s="8"/>
      <c r="H1290" s="5" t="s">
        <v>1217</v>
      </c>
      <c r="I1290" s="5" t="s">
        <v>2379</v>
      </c>
      <c r="J1290" s="29" t="b">
        <v>1</v>
      </c>
      <c r="K1290" s="29" t="b">
        <v>1</v>
      </c>
      <c r="L1290" s="17" t="str">
        <f>Actions!BE27</f>
        <v>OK</v>
      </c>
      <c r="M1290" s="11" t="s">
        <v>1334</v>
      </c>
    </row>
    <row r="1291" spans="1:13" ht="36" customHeight="1">
      <c r="A1291" s="45">
        <v>1286</v>
      </c>
      <c r="B1291" s="5" t="s">
        <v>1215</v>
      </c>
      <c r="C1291" s="5" t="s">
        <v>608</v>
      </c>
      <c r="D1291" s="5" t="s">
        <v>1335</v>
      </c>
      <c r="E1291" s="8" t="s">
        <v>134</v>
      </c>
      <c r="F1291" s="17">
        <f>Actions!AV27</f>
        <v>0</v>
      </c>
      <c r="G1291" s="8"/>
      <c r="H1291" s="5" t="s">
        <v>1217</v>
      </c>
      <c r="I1291" s="5" t="s">
        <v>2380</v>
      </c>
      <c r="J1291" s="29" t="b">
        <v>1</v>
      </c>
      <c r="K1291" s="29" t="b">
        <v>1</v>
      </c>
      <c r="L1291" s="17" t="str">
        <f>Actions!BE27</f>
        <v>OK</v>
      </c>
      <c r="M1291" s="11" t="s">
        <v>1337</v>
      </c>
    </row>
    <row r="1292" spans="1:13" ht="36" customHeight="1">
      <c r="A1292" s="45">
        <v>1287</v>
      </c>
      <c r="B1292" s="5" t="s">
        <v>1215</v>
      </c>
      <c r="C1292" s="5" t="s">
        <v>608</v>
      </c>
      <c r="D1292" s="5" t="s">
        <v>1338</v>
      </c>
      <c r="E1292" s="8" t="s">
        <v>134</v>
      </c>
      <c r="F1292" s="17">
        <f>Actions!AW27</f>
        <v>0</v>
      </c>
      <c r="G1292" s="8"/>
      <c r="H1292" s="5" t="s">
        <v>1217</v>
      </c>
      <c r="I1292" s="5" t="s">
        <v>2381</v>
      </c>
      <c r="J1292" s="29" t="b">
        <v>1</v>
      </c>
      <c r="K1292" s="29" t="b">
        <v>1</v>
      </c>
      <c r="L1292" s="17" t="str">
        <f>Actions!BE27</f>
        <v>OK</v>
      </c>
      <c r="M1292" s="11" t="s">
        <v>1340</v>
      </c>
    </row>
    <row r="1293" spans="1:13" ht="36" customHeight="1">
      <c r="A1293" s="45">
        <v>1288</v>
      </c>
      <c r="B1293" s="5" t="s">
        <v>1215</v>
      </c>
      <c r="C1293" s="5" t="s">
        <v>608</v>
      </c>
      <c r="D1293" s="5" t="s">
        <v>1341</v>
      </c>
      <c r="E1293" s="8" t="s">
        <v>134</v>
      </c>
      <c r="F1293" s="17">
        <f>Actions!AX27</f>
        <v>0</v>
      </c>
      <c r="G1293" s="8"/>
      <c r="H1293" s="5" t="s">
        <v>1217</v>
      </c>
      <c r="I1293" s="5" t="s">
        <v>2382</v>
      </c>
      <c r="J1293" s="29" t="b">
        <v>1</v>
      </c>
      <c r="K1293" s="29" t="b">
        <v>1</v>
      </c>
      <c r="L1293" s="17" t="str">
        <f>Actions!BE27</f>
        <v>OK</v>
      </c>
      <c r="M1293" s="11" t="s">
        <v>1343</v>
      </c>
    </row>
    <row r="1294" spans="1:13" ht="36" customHeight="1">
      <c r="A1294" s="45">
        <v>1289</v>
      </c>
      <c r="B1294" s="5" t="s">
        <v>1215</v>
      </c>
      <c r="C1294" s="5" t="s">
        <v>608</v>
      </c>
      <c r="D1294" s="5" t="s">
        <v>1344</v>
      </c>
      <c r="E1294" s="8" t="s">
        <v>134</v>
      </c>
      <c r="F1294" s="17">
        <f>Actions!AY27</f>
        <v>1</v>
      </c>
      <c r="G1294" s="8"/>
      <c r="H1294" s="5" t="s">
        <v>1217</v>
      </c>
      <c r="I1294" s="5" t="s">
        <v>2383</v>
      </c>
      <c r="J1294" s="29" t="b">
        <v>1</v>
      </c>
      <c r="K1294" s="29" t="b">
        <v>1</v>
      </c>
      <c r="L1294" s="17" t="str">
        <f>Actions!BE27</f>
        <v>OK</v>
      </c>
      <c r="M1294" s="11" t="s">
        <v>1346</v>
      </c>
    </row>
    <row r="1295" spans="1:13" ht="36" customHeight="1">
      <c r="A1295" s="45">
        <v>1290</v>
      </c>
      <c r="B1295" s="5" t="s">
        <v>1215</v>
      </c>
      <c r="C1295" s="5" t="s">
        <v>608</v>
      </c>
      <c r="D1295" s="5" t="s">
        <v>1347</v>
      </c>
      <c r="E1295" s="8" t="s">
        <v>134</v>
      </c>
      <c r="F1295" s="17">
        <f>Actions!AZ27</f>
        <v>2500</v>
      </c>
      <c r="G1295" s="8"/>
      <c r="H1295" s="5" t="s">
        <v>1217</v>
      </c>
      <c r="I1295" s="5" t="s">
        <v>2384</v>
      </c>
      <c r="J1295" s="29" t="b">
        <v>1</v>
      </c>
      <c r="K1295" s="29" t="b">
        <v>1</v>
      </c>
      <c r="L1295" s="17" t="str">
        <f>Actions!BE27</f>
        <v>OK</v>
      </c>
      <c r="M1295" s="11" t="s">
        <v>1349</v>
      </c>
    </row>
    <row r="1296" spans="1:13" ht="36" customHeight="1">
      <c r="A1296" s="45">
        <v>1291</v>
      </c>
      <c r="B1296" s="5" t="s">
        <v>1215</v>
      </c>
      <c r="C1296" s="5" t="s">
        <v>608</v>
      </c>
      <c r="D1296" s="5" t="s">
        <v>1350</v>
      </c>
      <c r="E1296" s="8" t="s">
        <v>134</v>
      </c>
      <c r="F1296" s="17">
        <f>Actions!BA27</f>
        <v>4</v>
      </c>
      <c r="G1296" s="8"/>
      <c r="H1296" s="5" t="s">
        <v>1217</v>
      </c>
      <c r="I1296" s="5" t="s">
        <v>2385</v>
      </c>
      <c r="J1296" s="29" t="b">
        <v>1</v>
      </c>
      <c r="K1296" s="29" t="b">
        <v>1</v>
      </c>
      <c r="L1296" s="17" t="str">
        <f>Actions!BE27</f>
        <v>OK</v>
      </c>
      <c r="M1296" s="11" t="s">
        <v>1352</v>
      </c>
    </row>
    <row r="1297" spans="1:13" ht="36" customHeight="1">
      <c r="A1297" s="45">
        <v>1292</v>
      </c>
      <c r="B1297" s="5" t="s">
        <v>1215</v>
      </c>
      <c r="C1297" s="5" t="s">
        <v>614</v>
      </c>
      <c r="D1297" s="5" t="s">
        <v>1216</v>
      </c>
      <c r="E1297" s="8" t="s">
        <v>118</v>
      </c>
      <c r="F1297" s="17" t="str">
        <f>Actions!A28</f>
        <v>gorilla_overhead_pound</v>
      </c>
      <c r="G1297" s="8"/>
      <c r="H1297" s="5" t="s">
        <v>1217</v>
      </c>
      <c r="I1297" s="5" t="s">
        <v>2386</v>
      </c>
      <c r="J1297" s="29" t="b">
        <v>1</v>
      </c>
      <c r="K1297" s="29" t="b">
        <v>1</v>
      </c>
      <c r="L1297" s="17" t="str">
        <f>Actions!BE28</f>
        <v>OK</v>
      </c>
      <c r="M1297" s="11" t="s">
        <v>1218</v>
      </c>
    </row>
    <row r="1298" spans="1:13" ht="36" customHeight="1">
      <c r="A1298" s="45">
        <v>1293</v>
      </c>
      <c r="B1298" s="5" t="s">
        <v>1215</v>
      </c>
      <c r="C1298" s="5" t="s">
        <v>614</v>
      </c>
      <c r="D1298" s="5" t="s">
        <v>1113</v>
      </c>
      <c r="E1298" s="8" t="s">
        <v>118</v>
      </c>
      <c r="F1298" s="17" t="str">
        <f>Actions!B28</f>
        <v>gorilla</v>
      </c>
      <c r="G1298" s="8"/>
      <c r="H1298" s="5" t="s">
        <v>1217</v>
      </c>
      <c r="I1298" s="5" t="s">
        <v>2387</v>
      </c>
      <c r="J1298" s="29" t="b">
        <v>1</v>
      </c>
      <c r="K1298" s="29" t="b">
        <v>1</v>
      </c>
      <c r="L1298" s="17" t="str">
        <f>Actions!BE28</f>
        <v>OK</v>
      </c>
      <c r="M1298" s="11" t="s">
        <v>1220</v>
      </c>
    </row>
    <row r="1299" spans="1:13" ht="36" customHeight="1">
      <c r="A1299" s="45">
        <v>1294</v>
      </c>
      <c r="B1299" s="5" t="s">
        <v>1215</v>
      </c>
      <c r="C1299" s="5" t="s">
        <v>614</v>
      </c>
      <c r="D1299" s="5" t="s">
        <v>1221</v>
      </c>
      <c r="E1299" s="8" t="s">
        <v>118</v>
      </c>
      <c r="F1299" s="17" t="str">
        <f>Actions!D28</f>
        <v>Special</v>
      </c>
      <c r="G1299" s="8"/>
      <c r="H1299" s="5" t="s">
        <v>1217</v>
      </c>
      <c r="I1299" s="5" t="s">
        <v>1050</v>
      </c>
      <c r="J1299" s="29" t="b">
        <v>1</v>
      </c>
      <c r="K1299" s="29" t="b">
        <v>1</v>
      </c>
      <c r="L1299" s="17" t="str">
        <f>Actions!BE28</f>
        <v>OK</v>
      </c>
      <c r="M1299" s="11" t="s">
        <v>1222</v>
      </c>
    </row>
    <row r="1300" spans="1:13" ht="36" customHeight="1">
      <c r="A1300" s="45">
        <v>1295</v>
      </c>
      <c r="B1300" s="5" t="s">
        <v>1215</v>
      </c>
      <c r="C1300" s="5" t="s">
        <v>614</v>
      </c>
      <c r="D1300" s="5" t="s">
        <v>1223</v>
      </c>
      <c r="E1300" s="8" t="s">
        <v>118</v>
      </c>
      <c r="F1300" s="17" t="str">
        <f>Actions!E28</f>
        <v>HeavyGround</v>
      </c>
      <c r="G1300" s="8"/>
      <c r="H1300" s="5" t="s">
        <v>1217</v>
      </c>
      <c r="I1300" s="5" t="s">
        <v>2388</v>
      </c>
      <c r="J1300" s="29" t="b">
        <v>1</v>
      </c>
      <c r="K1300" s="29" t="b">
        <v>1</v>
      </c>
      <c r="L1300" s="17" t="str">
        <f>Actions!BE28</f>
        <v>OK</v>
      </c>
      <c r="M1300" s="11" t="s">
        <v>1224</v>
      </c>
    </row>
    <row r="1301" spans="1:13" ht="36" customHeight="1">
      <c r="A1301" s="45">
        <v>1296</v>
      </c>
      <c r="B1301" s="5" t="s">
        <v>1215</v>
      </c>
      <c r="C1301" s="5" t="s">
        <v>614</v>
      </c>
      <c r="D1301" s="5" t="s">
        <v>1225</v>
      </c>
      <c r="E1301" s="8" t="s">
        <v>118</v>
      </c>
      <c r="F1301" s="17" t="str">
        <f>Actions!F28</f>
        <v>special|heavy|ground_hit|stagger|punish</v>
      </c>
      <c r="G1301" s="8"/>
      <c r="H1301" s="5" t="s">
        <v>1217</v>
      </c>
      <c r="I1301" s="5" t="s">
        <v>2389</v>
      </c>
      <c r="J1301" s="29" t="b">
        <v>1</v>
      </c>
      <c r="K1301" s="29" t="b">
        <v>1</v>
      </c>
      <c r="L1301" s="17" t="str">
        <f>Actions!BE28</f>
        <v>OK</v>
      </c>
      <c r="M1301" s="11" t="s">
        <v>1226</v>
      </c>
    </row>
    <row r="1302" spans="1:13" ht="36" customHeight="1">
      <c r="A1302" s="45">
        <v>1297</v>
      </c>
      <c r="B1302" s="5" t="s">
        <v>1215</v>
      </c>
      <c r="C1302" s="5" t="s">
        <v>614</v>
      </c>
      <c r="D1302" s="5" t="s">
        <v>1227</v>
      </c>
      <c r="E1302" s="8" t="s">
        <v>134</v>
      </c>
      <c r="F1302" s="17">
        <f>Actions!G28</f>
        <v>440</v>
      </c>
      <c r="G1302" s="8"/>
      <c r="H1302" s="5" t="s">
        <v>1217</v>
      </c>
      <c r="I1302" s="5" t="s">
        <v>2390</v>
      </c>
      <c r="J1302" s="29" t="b">
        <v>1</v>
      </c>
      <c r="K1302" s="29" t="b">
        <v>1</v>
      </c>
      <c r="L1302" s="17" t="str">
        <f>Actions!BE28</f>
        <v>OK</v>
      </c>
      <c r="M1302" s="11" t="s">
        <v>1228</v>
      </c>
    </row>
    <row r="1303" spans="1:13" ht="36" customHeight="1">
      <c r="A1303" s="45">
        <v>1298</v>
      </c>
      <c r="B1303" s="5" t="s">
        <v>1215</v>
      </c>
      <c r="C1303" s="5" t="s">
        <v>614</v>
      </c>
      <c r="D1303" s="5" t="s">
        <v>1229</v>
      </c>
      <c r="E1303" s="8" t="s">
        <v>134</v>
      </c>
      <c r="F1303" s="17">
        <f>Actions!H28</f>
        <v>100</v>
      </c>
      <c r="G1303" s="8"/>
      <c r="H1303" s="5" t="s">
        <v>1217</v>
      </c>
      <c r="I1303" s="5" t="s">
        <v>2391</v>
      </c>
      <c r="J1303" s="29" t="b">
        <v>1</v>
      </c>
      <c r="K1303" s="29" t="b">
        <v>1</v>
      </c>
      <c r="L1303" s="17" t="str">
        <f>Actions!BE28</f>
        <v>OK</v>
      </c>
      <c r="M1303" s="11" t="s">
        <v>1230</v>
      </c>
    </row>
    <row r="1304" spans="1:13" ht="36" customHeight="1">
      <c r="A1304" s="45">
        <v>1299</v>
      </c>
      <c r="B1304" s="5" t="s">
        <v>1215</v>
      </c>
      <c r="C1304" s="5" t="s">
        <v>614</v>
      </c>
      <c r="D1304" s="5" t="s">
        <v>1231</v>
      </c>
      <c r="E1304" s="8" t="s">
        <v>134</v>
      </c>
      <c r="F1304" s="17">
        <f>Actions!I28</f>
        <v>950</v>
      </c>
      <c r="G1304" s="8"/>
      <c r="H1304" s="5" t="s">
        <v>1217</v>
      </c>
      <c r="I1304" s="5" t="s">
        <v>2392</v>
      </c>
      <c r="J1304" s="29" t="b">
        <v>1</v>
      </c>
      <c r="K1304" s="29" t="b">
        <v>1</v>
      </c>
      <c r="L1304" s="17" t="str">
        <f>Actions!BE28</f>
        <v>OK</v>
      </c>
      <c r="M1304" s="11" t="s">
        <v>1232</v>
      </c>
    </row>
    <row r="1305" spans="1:13" ht="36" customHeight="1">
      <c r="A1305" s="45">
        <v>1300</v>
      </c>
      <c r="B1305" s="5" t="s">
        <v>1215</v>
      </c>
      <c r="C1305" s="5" t="s">
        <v>614</v>
      </c>
      <c r="D1305" s="5" t="s">
        <v>1233</v>
      </c>
      <c r="E1305" s="8" t="s">
        <v>134</v>
      </c>
      <c r="F1305" s="17">
        <f>Actions!J28</f>
        <v>0</v>
      </c>
      <c r="G1305" s="8"/>
      <c r="H1305" s="5" t="s">
        <v>1217</v>
      </c>
      <c r="I1305" s="5" t="s">
        <v>2393</v>
      </c>
      <c r="J1305" s="29" t="b">
        <v>1</v>
      </c>
      <c r="K1305" s="29" t="b">
        <v>1</v>
      </c>
      <c r="L1305" s="17" t="str">
        <f>Actions!BE28</f>
        <v>OK</v>
      </c>
      <c r="M1305" s="11" t="s">
        <v>1234</v>
      </c>
    </row>
    <row r="1306" spans="1:13" ht="36" customHeight="1">
      <c r="A1306" s="45">
        <v>1301</v>
      </c>
      <c r="B1306" s="5" t="s">
        <v>1215</v>
      </c>
      <c r="C1306" s="5" t="s">
        <v>614</v>
      </c>
      <c r="D1306" s="5" t="s">
        <v>1235</v>
      </c>
      <c r="E1306" s="8" t="s">
        <v>134</v>
      </c>
      <c r="F1306" s="17">
        <f>Actions!K28</f>
        <v>1050</v>
      </c>
      <c r="G1306" s="8"/>
      <c r="H1306" s="5" t="s">
        <v>1217</v>
      </c>
      <c r="I1306" s="5" t="s">
        <v>2394</v>
      </c>
      <c r="J1306" s="29" t="b">
        <v>1</v>
      </c>
      <c r="K1306" s="29" t="b">
        <v>1</v>
      </c>
      <c r="L1306" s="17" t="str">
        <f>Actions!BE28</f>
        <v>OK</v>
      </c>
      <c r="M1306" s="11" t="s">
        <v>1236</v>
      </c>
    </row>
    <row r="1307" spans="1:13" ht="36" customHeight="1">
      <c r="A1307" s="45">
        <v>1302</v>
      </c>
      <c r="B1307" s="5" t="s">
        <v>1215</v>
      </c>
      <c r="C1307" s="5" t="s">
        <v>614</v>
      </c>
      <c r="D1307" s="5" t="s">
        <v>1237</v>
      </c>
      <c r="E1307" s="8" t="s">
        <v>134</v>
      </c>
      <c r="F1307" s="17">
        <f>Actions!L28</f>
        <v>260</v>
      </c>
      <c r="G1307" s="8"/>
      <c r="H1307" s="5" t="s">
        <v>1217</v>
      </c>
      <c r="I1307" s="5" t="s">
        <v>2395</v>
      </c>
      <c r="J1307" s="29" t="b">
        <v>1</v>
      </c>
      <c r="K1307" s="29" t="b">
        <v>1</v>
      </c>
      <c r="L1307" s="17" t="str">
        <f>Actions!BE28</f>
        <v>OK</v>
      </c>
      <c r="M1307" s="11" t="s">
        <v>1238</v>
      </c>
    </row>
    <row r="1308" spans="1:13" ht="36" customHeight="1">
      <c r="A1308" s="45">
        <v>1303</v>
      </c>
      <c r="B1308" s="5" t="s">
        <v>1215</v>
      </c>
      <c r="C1308" s="5" t="s">
        <v>614</v>
      </c>
      <c r="D1308" s="5" t="s">
        <v>1239</v>
      </c>
      <c r="E1308" s="8" t="s">
        <v>134</v>
      </c>
      <c r="F1308" s="17">
        <f>Actions!M28</f>
        <v>350</v>
      </c>
      <c r="G1308" s="8"/>
      <c r="H1308" s="5" t="s">
        <v>1217</v>
      </c>
      <c r="I1308" s="5" t="s">
        <v>2396</v>
      </c>
      <c r="J1308" s="29" t="b">
        <v>1</v>
      </c>
      <c r="K1308" s="29" t="b">
        <v>1</v>
      </c>
      <c r="L1308" s="17" t="str">
        <f>Actions!BE28</f>
        <v>OK</v>
      </c>
      <c r="M1308" s="11" t="s">
        <v>1240</v>
      </c>
    </row>
    <row r="1309" spans="1:13" ht="36" customHeight="1">
      <c r="A1309" s="45">
        <v>1304</v>
      </c>
      <c r="B1309" s="5" t="s">
        <v>1215</v>
      </c>
      <c r="C1309" s="5" t="s">
        <v>614</v>
      </c>
      <c r="D1309" s="5" t="s">
        <v>1241</v>
      </c>
      <c r="E1309" s="8" t="s">
        <v>134</v>
      </c>
      <c r="F1309" s="17">
        <f>Actions!N28</f>
        <v>85</v>
      </c>
      <c r="G1309" s="8"/>
      <c r="H1309" s="5" t="s">
        <v>1217</v>
      </c>
      <c r="I1309" s="5" t="s">
        <v>2397</v>
      </c>
      <c r="J1309" s="29" t="b">
        <v>1</v>
      </c>
      <c r="K1309" s="29" t="b">
        <v>1</v>
      </c>
      <c r="L1309" s="17" t="str">
        <f>Actions!BE28</f>
        <v>OK</v>
      </c>
      <c r="M1309" s="11" t="s">
        <v>1242</v>
      </c>
    </row>
    <row r="1310" spans="1:13" ht="36" customHeight="1">
      <c r="A1310" s="45">
        <v>1305</v>
      </c>
      <c r="B1310" s="5" t="s">
        <v>1215</v>
      </c>
      <c r="C1310" s="5" t="s">
        <v>614</v>
      </c>
      <c r="D1310" s="5" t="s">
        <v>1243</v>
      </c>
      <c r="E1310" s="8" t="s">
        <v>134</v>
      </c>
      <c r="F1310" s="17">
        <f>Actions!O28</f>
        <v>1050</v>
      </c>
      <c r="G1310" s="8"/>
      <c r="H1310" s="5" t="s">
        <v>1217</v>
      </c>
      <c r="I1310" s="5" t="s">
        <v>2398</v>
      </c>
      <c r="J1310" s="29" t="b">
        <v>1</v>
      </c>
      <c r="K1310" s="29" t="b">
        <v>1</v>
      </c>
      <c r="L1310" s="17" t="str">
        <f>Actions!BE28</f>
        <v>OK</v>
      </c>
      <c r="M1310" s="11" t="s">
        <v>1244</v>
      </c>
    </row>
    <row r="1311" spans="1:13" ht="36" customHeight="1">
      <c r="A1311" s="45">
        <v>1306</v>
      </c>
      <c r="B1311" s="5" t="s">
        <v>1215</v>
      </c>
      <c r="C1311" s="5" t="s">
        <v>614</v>
      </c>
      <c r="D1311" s="5" t="s">
        <v>1245</v>
      </c>
      <c r="E1311" s="8" t="s">
        <v>134</v>
      </c>
      <c r="F1311" s="17">
        <f>Actions!P28</f>
        <v>30</v>
      </c>
      <c r="G1311" s="8"/>
      <c r="H1311" s="5" t="s">
        <v>1217</v>
      </c>
      <c r="I1311" s="5" t="s">
        <v>2399</v>
      </c>
      <c r="J1311" s="29" t="b">
        <v>1</v>
      </c>
      <c r="K1311" s="29" t="b">
        <v>1</v>
      </c>
      <c r="L1311" s="17" t="str">
        <f>Actions!BE28</f>
        <v>OK</v>
      </c>
      <c r="M1311" s="11" t="s">
        <v>1246</v>
      </c>
    </row>
    <row r="1312" spans="1:13" ht="36" customHeight="1">
      <c r="A1312" s="45">
        <v>1307</v>
      </c>
      <c r="B1312" s="5" t="s">
        <v>1215</v>
      </c>
      <c r="C1312" s="5" t="s">
        <v>614</v>
      </c>
      <c r="D1312" s="5" t="s">
        <v>1247</v>
      </c>
      <c r="E1312" s="8" t="s">
        <v>134</v>
      </c>
      <c r="F1312" s="17">
        <f>Actions!Q28</f>
        <v>9</v>
      </c>
      <c r="G1312" s="8"/>
      <c r="H1312" s="5" t="s">
        <v>1217</v>
      </c>
      <c r="I1312" s="5" t="s">
        <v>2400</v>
      </c>
      <c r="J1312" s="29" t="b">
        <v>1</v>
      </c>
      <c r="K1312" s="29" t="b">
        <v>1</v>
      </c>
      <c r="L1312" s="17" t="str">
        <f>Actions!BE28</f>
        <v>OK</v>
      </c>
      <c r="M1312" s="11" t="s">
        <v>1248</v>
      </c>
    </row>
    <row r="1313" spans="1:13" ht="36" customHeight="1">
      <c r="A1313" s="45">
        <v>1308</v>
      </c>
      <c r="B1313" s="5" t="s">
        <v>1215</v>
      </c>
      <c r="C1313" s="5" t="s">
        <v>614</v>
      </c>
      <c r="D1313" s="5" t="s">
        <v>1249</v>
      </c>
      <c r="E1313" s="8" t="s">
        <v>134</v>
      </c>
      <c r="F1313" s="17">
        <f>Actions!R28</f>
        <v>12</v>
      </c>
      <c r="G1313" s="8"/>
      <c r="H1313" s="5" t="s">
        <v>1217</v>
      </c>
      <c r="I1313" s="5" t="s">
        <v>2401</v>
      </c>
      <c r="J1313" s="29" t="b">
        <v>1</v>
      </c>
      <c r="K1313" s="29" t="b">
        <v>1</v>
      </c>
      <c r="L1313" s="17" t="str">
        <f>Actions!BE28</f>
        <v>OK</v>
      </c>
      <c r="M1313" s="11" t="s">
        <v>1250</v>
      </c>
    </row>
    <row r="1314" spans="1:13" ht="36" customHeight="1">
      <c r="A1314" s="45">
        <v>1309</v>
      </c>
      <c r="B1314" s="5" t="s">
        <v>1215</v>
      </c>
      <c r="C1314" s="5" t="s">
        <v>614</v>
      </c>
      <c r="D1314" s="5" t="s">
        <v>1251</v>
      </c>
      <c r="E1314" s="8" t="s">
        <v>134</v>
      </c>
      <c r="F1314" s="17">
        <f>Actions!S28</f>
        <v>8</v>
      </c>
      <c r="G1314" s="8"/>
      <c r="H1314" s="5" t="s">
        <v>1217</v>
      </c>
      <c r="I1314" s="5" t="s">
        <v>2402</v>
      </c>
      <c r="J1314" s="29" t="b">
        <v>1</v>
      </c>
      <c r="K1314" s="29" t="b">
        <v>1</v>
      </c>
      <c r="L1314" s="17" t="str">
        <f>Actions!BE28</f>
        <v>OK</v>
      </c>
      <c r="M1314" s="11" t="s">
        <v>1252</v>
      </c>
    </row>
    <row r="1315" spans="1:13" ht="36" customHeight="1">
      <c r="A1315" s="45">
        <v>1310</v>
      </c>
      <c r="B1315" s="5" t="s">
        <v>1215</v>
      </c>
      <c r="C1315" s="5" t="s">
        <v>614</v>
      </c>
      <c r="D1315" s="5" t="s">
        <v>1253</v>
      </c>
      <c r="E1315" s="8" t="s">
        <v>134</v>
      </c>
      <c r="F1315" s="17">
        <f>Actions!T28</f>
        <v>18</v>
      </c>
      <c r="G1315" s="8"/>
      <c r="H1315" s="5" t="s">
        <v>1217</v>
      </c>
      <c r="I1315" s="5" t="s">
        <v>2403</v>
      </c>
      <c r="J1315" s="29" t="b">
        <v>1</v>
      </c>
      <c r="K1315" s="29" t="b">
        <v>1</v>
      </c>
      <c r="L1315" s="17" t="str">
        <f>Actions!BE28</f>
        <v>OK</v>
      </c>
      <c r="M1315" s="11" t="s">
        <v>1254</v>
      </c>
    </row>
    <row r="1316" spans="1:13" ht="36" customHeight="1">
      <c r="A1316" s="45">
        <v>1311</v>
      </c>
      <c r="B1316" s="5" t="s">
        <v>1215</v>
      </c>
      <c r="C1316" s="5" t="s">
        <v>614</v>
      </c>
      <c r="D1316" s="5" t="s">
        <v>1255</v>
      </c>
      <c r="E1316" s="8" t="s">
        <v>134</v>
      </c>
      <c r="F1316" s="17">
        <f>Actions!U28</f>
        <v>1</v>
      </c>
      <c r="G1316" s="8"/>
      <c r="H1316" s="5" t="s">
        <v>1217</v>
      </c>
      <c r="I1316" s="5" t="s">
        <v>2404</v>
      </c>
      <c r="J1316" s="29" t="b">
        <v>1</v>
      </c>
      <c r="K1316" s="29" t="b">
        <v>1</v>
      </c>
      <c r="L1316" s="17" t="str">
        <f>Actions!BE28</f>
        <v>OK</v>
      </c>
      <c r="M1316" s="11" t="s">
        <v>1256</v>
      </c>
    </row>
    <row r="1317" spans="1:13" ht="36" customHeight="1">
      <c r="A1317" s="45">
        <v>1312</v>
      </c>
      <c r="B1317" s="5" t="s">
        <v>1215</v>
      </c>
      <c r="C1317" s="5" t="s">
        <v>614</v>
      </c>
      <c r="D1317" s="5" t="s">
        <v>1257</v>
      </c>
      <c r="E1317" s="8" t="s">
        <v>118</v>
      </c>
      <c r="F1317" s="17" t="str">
        <f>Actions!V28</f>
        <v>0</v>
      </c>
      <c r="G1317" s="8"/>
      <c r="H1317" s="5" t="s">
        <v>1217</v>
      </c>
      <c r="I1317" s="5" t="s">
        <v>2405</v>
      </c>
      <c r="J1317" s="29" t="b">
        <v>1</v>
      </c>
      <c r="K1317" s="29" t="b">
        <v>1</v>
      </c>
      <c r="L1317" s="17" t="str">
        <f>Actions!BE28</f>
        <v>OK</v>
      </c>
      <c r="M1317" s="11" t="s">
        <v>1258</v>
      </c>
    </row>
    <row r="1318" spans="1:13" ht="36" customHeight="1">
      <c r="A1318" s="45">
        <v>1313</v>
      </c>
      <c r="B1318" s="5" t="s">
        <v>1215</v>
      </c>
      <c r="C1318" s="5" t="s">
        <v>614</v>
      </c>
      <c r="D1318" s="5" t="s">
        <v>1259</v>
      </c>
      <c r="E1318" s="8" t="s">
        <v>134</v>
      </c>
      <c r="F1318" s="17">
        <f>Actions!W28</f>
        <v>1</v>
      </c>
      <c r="G1318" s="8"/>
      <c r="H1318" s="5" t="s">
        <v>1217</v>
      </c>
      <c r="I1318" s="5" t="s">
        <v>2406</v>
      </c>
      <c r="J1318" s="29" t="b">
        <v>1</v>
      </c>
      <c r="K1318" s="29" t="b">
        <v>1</v>
      </c>
      <c r="L1318" s="17" t="str">
        <f>Actions!BE28</f>
        <v>OK</v>
      </c>
      <c r="M1318" s="11" t="s">
        <v>1261</v>
      </c>
    </row>
    <row r="1319" spans="1:13" ht="36" customHeight="1">
      <c r="A1319" s="45">
        <v>1314</v>
      </c>
      <c r="B1319" s="5" t="s">
        <v>1215</v>
      </c>
      <c r="C1319" s="5" t="s">
        <v>614</v>
      </c>
      <c r="D1319" s="5" t="s">
        <v>1262</v>
      </c>
      <c r="E1319" s="8" t="s">
        <v>134</v>
      </c>
      <c r="F1319" s="17">
        <f>Actions!X28</f>
        <v>16</v>
      </c>
      <c r="G1319" s="8"/>
      <c r="H1319" s="5" t="s">
        <v>1217</v>
      </c>
      <c r="I1319" s="5" t="s">
        <v>2407</v>
      </c>
      <c r="J1319" s="29" t="b">
        <v>1</v>
      </c>
      <c r="K1319" s="29" t="b">
        <v>1</v>
      </c>
      <c r="L1319" s="17" t="str">
        <f>Actions!BE28</f>
        <v>OK</v>
      </c>
      <c r="M1319" s="11" t="s">
        <v>1264</v>
      </c>
    </row>
    <row r="1320" spans="1:13" ht="36" customHeight="1">
      <c r="A1320" s="45">
        <v>1315</v>
      </c>
      <c r="B1320" s="5" t="s">
        <v>1215</v>
      </c>
      <c r="C1320" s="5" t="s">
        <v>614</v>
      </c>
      <c r="D1320" s="5" t="s">
        <v>1265</v>
      </c>
      <c r="E1320" s="8" t="s">
        <v>134</v>
      </c>
      <c r="F1320" s="17">
        <f>Actions!Y28</f>
        <v>11</v>
      </c>
      <c r="G1320" s="8"/>
      <c r="H1320" s="5" t="s">
        <v>1217</v>
      </c>
      <c r="I1320" s="5" t="s">
        <v>2408</v>
      </c>
      <c r="J1320" s="29" t="b">
        <v>1</v>
      </c>
      <c r="K1320" s="29" t="b">
        <v>1</v>
      </c>
      <c r="L1320" s="17" t="str">
        <f>Actions!BE28</f>
        <v>OK</v>
      </c>
      <c r="M1320" s="11" t="s">
        <v>1267</v>
      </c>
    </row>
    <row r="1321" spans="1:13" ht="36" customHeight="1">
      <c r="A1321" s="45">
        <v>1316</v>
      </c>
      <c r="B1321" s="5" t="s">
        <v>1215</v>
      </c>
      <c r="C1321" s="5" t="s">
        <v>614</v>
      </c>
      <c r="D1321" s="5" t="s">
        <v>1268</v>
      </c>
      <c r="E1321" s="8" t="s">
        <v>134</v>
      </c>
      <c r="F1321" s="17">
        <f>Actions!Z28</f>
        <v>24</v>
      </c>
      <c r="G1321" s="8"/>
      <c r="H1321" s="5" t="s">
        <v>1217</v>
      </c>
      <c r="I1321" s="5" t="s">
        <v>2409</v>
      </c>
      <c r="J1321" s="29" t="b">
        <v>1</v>
      </c>
      <c r="K1321" s="29" t="b">
        <v>1</v>
      </c>
      <c r="L1321" s="17" t="str">
        <f>Actions!BE28</f>
        <v>OK</v>
      </c>
      <c r="M1321" s="11" t="s">
        <v>1270</v>
      </c>
    </row>
    <row r="1322" spans="1:13" ht="36" customHeight="1">
      <c r="A1322" s="45">
        <v>1317</v>
      </c>
      <c r="B1322" s="5" t="s">
        <v>1215</v>
      </c>
      <c r="C1322" s="5" t="s">
        <v>614</v>
      </c>
      <c r="D1322" s="5" t="s">
        <v>1271</v>
      </c>
      <c r="E1322" s="8" t="s">
        <v>134</v>
      </c>
      <c r="F1322" s="17">
        <f>Actions!AA28</f>
        <v>70</v>
      </c>
      <c r="G1322" s="8"/>
      <c r="H1322" s="5" t="s">
        <v>1217</v>
      </c>
      <c r="I1322" s="5" t="s">
        <v>2410</v>
      </c>
      <c r="J1322" s="29" t="b">
        <v>1</v>
      </c>
      <c r="K1322" s="29" t="b">
        <v>1</v>
      </c>
      <c r="L1322" s="17" t="str">
        <f>Actions!BE28</f>
        <v>OK</v>
      </c>
      <c r="M1322" s="11" t="s">
        <v>1273</v>
      </c>
    </row>
    <row r="1323" spans="1:13" ht="36" customHeight="1">
      <c r="A1323" s="45">
        <v>1318</v>
      </c>
      <c r="B1323" s="5" t="s">
        <v>1215</v>
      </c>
      <c r="C1323" s="5" t="s">
        <v>614</v>
      </c>
      <c r="D1323" s="5" t="s">
        <v>1274</v>
      </c>
      <c r="E1323" s="8" t="s">
        <v>134</v>
      </c>
      <c r="F1323" s="17">
        <f>Actions!AB28</f>
        <v>63</v>
      </c>
      <c r="G1323" s="8"/>
      <c r="H1323" s="5" t="s">
        <v>1217</v>
      </c>
      <c r="I1323" s="5" t="s">
        <v>2411</v>
      </c>
      <c r="J1323" s="29" t="b">
        <v>1</v>
      </c>
      <c r="K1323" s="29" t="b">
        <v>1</v>
      </c>
      <c r="L1323" s="17" t="str">
        <f>Actions!BE28</f>
        <v>OK</v>
      </c>
      <c r="M1323" s="11" t="s">
        <v>1276</v>
      </c>
    </row>
    <row r="1324" spans="1:13" ht="36" customHeight="1">
      <c r="A1324" s="45">
        <v>1319</v>
      </c>
      <c r="B1324" s="5" t="s">
        <v>1215</v>
      </c>
      <c r="C1324" s="5" t="s">
        <v>614</v>
      </c>
      <c r="D1324" s="5" t="s">
        <v>1277</v>
      </c>
      <c r="E1324" s="8" t="s">
        <v>134</v>
      </c>
      <c r="F1324" s="17">
        <f>Actions!AC28</f>
        <v>65</v>
      </c>
      <c r="G1324" s="8"/>
      <c r="H1324" s="5" t="s">
        <v>1217</v>
      </c>
      <c r="I1324" s="5" t="s">
        <v>2412</v>
      </c>
      <c r="J1324" s="29" t="b">
        <v>1</v>
      </c>
      <c r="K1324" s="29" t="b">
        <v>1</v>
      </c>
      <c r="L1324" s="17" t="str">
        <f>Actions!BE28</f>
        <v>OK</v>
      </c>
      <c r="M1324" s="11" t="s">
        <v>1279</v>
      </c>
    </row>
    <row r="1325" spans="1:13" ht="36" customHeight="1">
      <c r="A1325" s="45">
        <v>1320</v>
      </c>
      <c r="B1325" s="5" t="s">
        <v>1215</v>
      </c>
      <c r="C1325" s="5" t="s">
        <v>614</v>
      </c>
      <c r="D1325" s="5" t="s">
        <v>1280</v>
      </c>
      <c r="E1325" s="8" t="s">
        <v>134</v>
      </c>
      <c r="F1325" s="17">
        <f>Actions!AD28</f>
        <v>0</v>
      </c>
      <c r="G1325" s="8"/>
      <c r="H1325" s="5" t="s">
        <v>1217</v>
      </c>
      <c r="I1325" s="5" t="s">
        <v>2413</v>
      </c>
      <c r="J1325" s="29" t="b">
        <v>1</v>
      </c>
      <c r="K1325" s="29" t="b">
        <v>1</v>
      </c>
      <c r="L1325" s="17" t="str">
        <f>Actions!BE28</f>
        <v>OK</v>
      </c>
      <c r="M1325" s="11" t="s">
        <v>1282</v>
      </c>
    </row>
    <row r="1326" spans="1:13" ht="36" customHeight="1">
      <c r="A1326" s="45">
        <v>1321</v>
      </c>
      <c r="B1326" s="5" t="s">
        <v>1215</v>
      </c>
      <c r="C1326" s="5" t="s">
        <v>614</v>
      </c>
      <c r="D1326" s="5" t="s">
        <v>1283</v>
      </c>
      <c r="E1326" s="8" t="s">
        <v>134</v>
      </c>
      <c r="F1326" s="17">
        <f>Actions!AE28</f>
        <v>63</v>
      </c>
      <c r="G1326" s="8"/>
      <c r="H1326" s="5" t="s">
        <v>1217</v>
      </c>
      <c r="I1326" s="5" t="s">
        <v>2414</v>
      </c>
      <c r="J1326" s="29" t="b">
        <v>1</v>
      </c>
      <c r="K1326" s="29" t="b">
        <v>1</v>
      </c>
      <c r="L1326" s="17" t="str">
        <f>Actions!BE28</f>
        <v>OK</v>
      </c>
      <c r="M1326" s="11" t="s">
        <v>1285</v>
      </c>
    </row>
    <row r="1327" spans="1:13" ht="36" customHeight="1">
      <c r="A1327" s="45">
        <v>1322</v>
      </c>
      <c r="B1327" s="5" t="s">
        <v>1215</v>
      </c>
      <c r="C1327" s="5" t="s">
        <v>614</v>
      </c>
      <c r="D1327" s="5" t="s">
        <v>1286</v>
      </c>
      <c r="E1327" s="8" t="s">
        <v>118</v>
      </c>
      <c r="F1327" s="17" t="str">
        <f>Actions!AF28</f>
        <v>Committed</v>
      </c>
      <c r="G1327" s="8"/>
      <c r="H1327" s="5" t="s">
        <v>1217</v>
      </c>
      <c r="I1327" s="5" t="s">
        <v>2415</v>
      </c>
      <c r="J1327" s="29" t="b">
        <v>1</v>
      </c>
      <c r="K1327" s="29" t="b">
        <v>1</v>
      </c>
      <c r="L1327" s="17" t="str">
        <f>Actions!BE28</f>
        <v>OK</v>
      </c>
      <c r="M1327" s="11" t="s">
        <v>1288</v>
      </c>
    </row>
    <row r="1328" spans="1:13" ht="36" customHeight="1">
      <c r="A1328" s="45">
        <v>1323</v>
      </c>
      <c r="B1328" s="5" t="s">
        <v>1215</v>
      </c>
      <c r="C1328" s="5" t="s">
        <v>614</v>
      </c>
      <c r="D1328" s="5" t="s">
        <v>1289</v>
      </c>
      <c r="E1328" s="8" t="s">
        <v>1290</v>
      </c>
      <c r="F1328" s="17" t="b">
        <f>Actions!AG28</f>
        <v>1</v>
      </c>
      <c r="G1328" s="8"/>
      <c r="H1328" s="5" t="s">
        <v>1217</v>
      </c>
      <c r="I1328" s="5" t="s">
        <v>2416</v>
      </c>
      <c r="J1328" s="29" t="b">
        <v>1</v>
      </c>
      <c r="K1328" s="29" t="b">
        <v>1</v>
      </c>
      <c r="L1328" s="17" t="str">
        <f>Actions!BE28</f>
        <v>OK</v>
      </c>
      <c r="M1328" s="11" t="s">
        <v>1292</v>
      </c>
    </row>
    <row r="1329" spans="1:13" ht="36" customHeight="1">
      <c r="A1329" s="45">
        <v>1324</v>
      </c>
      <c r="B1329" s="5" t="s">
        <v>1215</v>
      </c>
      <c r="C1329" s="5" t="s">
        <v>614</v>
      </c>
      <c r="D1329" s="5" t="s">
        <v>1293</v>
      </c>
      <c r="E1329" s="8" t="s">
        <v>1290</v>
      </c>
      <c r="F1329" s="17" t="b">
        <f>Actions!AH28</f>
        <v>1</v>
      </c>
      <c r="G1329" s="8"/>
      <c r="H1329" s="5" t="s">
        <v>1217</v>
      </c>
      <c r="I1329" s="5" t="s">
        <v>2417</v>
      </c>
      <c r="J1329" s="29" t="b">
        <v>1</v>
      </c>
      <c r="K1329" s="29" t="b">
        <v>1</v>
      </c>
      <c r="L1329" s="17" t="str">
        <f>Actions!BE28</f>
        <v>OK</v>
      </c>
      <c r="M1329" s="11" t="s">
        <v>1295</v>
      </c>
    </row>
    <row r="1330" spans="1:13" ht="36" customHeight="1">
      <c r="A1330" s="45">
        <v>1325</v>
      </c>
      <c r="B1330" s="5" t="s">
        <v>1215</v>
      </c>
      <c r="C1330" s="5" t="s">
        <v>614</v>
      </c>
      <c r="D1330" s="5" t="s">
        <v>1296</v>
      </c>
      <c r="E1330" s="8" t="s">
        <v>1290</v>
      </c>
      <c r="F1330" s="17" t="b">
        <f>Actions!AI28</f>
        <v>0</v>
      </c>
      <c r="G1330" s="8"/>
      <c r="H1330" s="5" t="s">
        <v>1217</v>
      </c>
      <c r="I1330" s="5" t="s">
        <v>2418</v>
      </c>
      <c r="J1330" s="29" t="b">
        <v>1</v>
      </c>
      <c r="K1330" s="29" t="b">
        <v>1</v>
      </c>
      <c r="L1330" s="17" t="str">
        <f>Actions!BE28</f>
        <v>OK</v>
      </c>
      <c r="M1330" s="11" t="s">
        <v>1298</v>
      </c>
    </row>
    <row r="1331" spans="1:13" ht="36" customHeight="1">
      <c r="A1331" s="45">
        <v>1326</v>
      </c>
      <c r="B1331" s="5" t="s">
        <v>1215</v>
      </c>
      <c r="C1331" s="5" t="s">
        <v>614</v>
      </c>
      <c r="D1331" s="5" t="s">
        <v>1299</v>
      </c>
      <c r="E1331" s="8" t="s">
        <v>1290</v>
      </c>
      <c r="F1331" s="17" t="b">
        <f>Actions!AJ28</f>
        <v>0</v>
      </c>
      <c r="G1331" s="8"/>
      <c r="H1331" s="5" t="s">
        <v>1217</v>
      </c>
      <c r="I1331" s="5" t="s">
        <v>2419</v>
      </c>
      <c r="J1331" s="29" t="b">
        <v>1</v>
      </c>
      <c r="K1331" s="29" t="b">
        <v>1</v>
      </c>
      <c r="L1331" s="17" t="str">
        <f>Actions!BE28</f>
        <v>OK</v>
      </c>
      <c r="M1331" s="11" t="s">
        <v>1301</v>
      </c>
    </row>
    <row r="1332" spans="1:13" ht="36" customHeight="1">
      <c r="A1332" s="45">
        <v>1327</v>
      </c>
      <c r="B1332" s="5" t="s">
        <v>1215</v>
      </c>
      <c r="C1332" s="5" t="s">
        <v>614</v>
      </c>
      <c r="D1332" s="5" t="s">
        <v>1302</v>
      </c>
      <c r="E1332" s="8" t="s">
        <v>1290</v>
      </c>
      <c r="F1332" s="17" t="b">
        <f>Actions!AK28</f>
        <v>0</v>
      </c>
      <c r="G1332" s="8"/>
      <c r="H1332" s="5" t="s">
        <v>1217</v>
      </c>
      <c r="I1332" s="5" t="s">
        <v>2420</v>
      </c>
      <c r="J1332" s="29" t="b">
        <v>1</v>
      </c>
      <c r="K1332" s="29" t="b">
        <v>1</v>
      </c>
      <c r="L1332" s="17" t="str">
        <f>Actions!BE28</f>
        <v>OK</v>
      </c>
      <c r="M1332" s="11" t="s">
        <v>1304</v>
      </c>
    </row>
    <row r="1333" spans="1:13" ht="36" customHeight="1">
      <c r="A1333" s="45">
        <v>1328</v>
      </c>
      <c r="B1333" s="5" t="s">
        <v>1215</v>
      </c>
      <c r="C1333" s="5" t="s">
        <v>614</v>
      </c>
      <c r="D1333" s="5" t="s">
        <v>1305</v>
      </c>
      <c r="E1333" s="8" t="s">
        <v>134</v>
      </c>
      <c r="F1333" s="17">
        <f>Actions!AL28</f>
        <v>0</v>
      </c>
      <c r="G1333" s="8"/>
      <c r="H1333" s="5" t="s">
        <v>1217</v>
      </c>
      <c r="I1333" s="5" t="s">
        <v>2421</v>
      </c>
      <c r="J1333" s="29" t="b">
        <v>1</v>
      </c>
      <c r="K1333" s="29" t="b">
        <v>1</v>
      </c>
      <c r="L1333" s="17" t="str">
        <f>Actions!BE28</f>
        <v>OK</v>
      </c>
      <c r="M1333" s="11" t="s">
        <v>1307</v>
      </c>
    </row>
    <row r="1334" spans="1:13" ht="36" customHeight="1">
      <c r="A1334" s="45">
        <v>1329</v>
      </c>
      <c r="B1334" s="5" t="s">
        <v>1215</v>
      </c>
      <c r="C1334" s="5" t="s">
        <v>614</v>
      </c>
      <c r="D1334" s="5" t="s">
        <v>1308</v>
      </c>
      <c r="E1334" s="8" t="s">
        <v>134</v>
      </c>
      <c r="F1334" s="17">
        <f>Actions!AM28</f>
        <v>0</v>
      </c>
      <c r="G1334" s="8"/>
      <c r="H1334" s="5" t="s">
        <v>1217</v>
      </c>
      <c r="I1334" s="5" t="s">
        <v>2422</v>
      </c>
      <c r="J1334" s="29" t="b">
        <v>1</v>
      </c>
      <c r="K1334" s="29" t="b">
        <v>1</v>
      </c>
      <c r="L1334" s="17" t="str">
        <f>Actions!BE28</f>
        <v>OK</v>
      </c>
      <c r="M1334" s="11" t="s">
        <v>1310</v>
      </c>
    </row>
    <row r="1335" spans="1:13" ht="36" customHeight="1">
      <c r="A1335" s="45">
        <v>1330</v>
      </c>
      <c r="B1335" s="5" t="s">
        <v>1215</v>
      </c>
      <c r="C1335" s="5" t="s">
        <v>614</v>
      </c>
      <c r="D1335" s="5" t="s">
        <v>1311</v>
      </c>
      <c r="E1335" s="8" t="s">
        <v>134</v>
      </c>
      <c r="F1335" s="17">
        <f>Actions!AN28</f>
        <v>0</v>
      </c>
      <c r="G1335" s="8"/>
      <c r="H1335" s="5" t="s">
        <v>1217</v>
      </c>
      <c r="I1335" s="5" t="s">
        <v>2423</v>
      </c>
      <c r="J1335" s="29" t="b">
        <v>1</v>
      </c>
      <c r="K1335" s="29" t="b">
        <v>1</v>
      </c>
      <c r="L1335" s="17" t="str">
        <f>Actions!BE28</f>
        <v>OK</v>
      </c>
      <c r="M1335" s="11" t="s">
        <v>1313</v>
      </c>
    </row>
    <row r="1336" spans="1:13" ht="36" customHeight="1">
      <c r="A1336" s="45">
        <v>1331</v>
      </c>
      <c r="B1336" s="5" t="s">
        <v>1215</v>
      </c>
      <c r="C1336" s="5" t="s">
        <v>614</v>
      </c>
      <c r="D1336" s="5" t="s">
        <v>1314</v>
      </c>
      <c r="E1336" s="8" t="s">
        <v>118</v>
      </c>
      <c r="F1336" s="17" t="str">
        <f>Actions!AO28</f>
        <v>None</v>
      </c>
      <c r="G1336" s="8"/>
      <c r="H1336" s="5" t="s">
        <v>1217</v>
      </c>
      <c r="I1336" s="5" t="s">
        <v>2424</v>
      </c>
      <c r="J1336" s="29" t="b">
        <v>1</v>
      </c>
      <c r="K1336" s="29" t="b">
        <v>1</v>
      </c>
      <c r="L1336" s="17" t="str">
        <f>Actions!BE28</f>
        <v>OK</v>
      </c>
      <c r="M1336" s="11" t="s">
        <v>1316</v>
      </c>
    </row>
    <row r="1337" spans="1:13" ht="36" customHeight="1">
      <c r="A1337" s="45">
        <v>1332</v>
      </c>
      <c r="B1337" s="5" t="s">
        <v>1215</v>
      </c>
      <c r="C1337" s="5" t="s">
        <v>614</v>
      </c>
      <c r="D1337" s="5" t="s">
        <v>1317</v>
      </c>
      <c r="E1337" s="8" t="s">
        <v>134</v>
      </c>
      <c r="F1337" s="17">
        <f>Actions!AP28</f>
        <v>0</v>
      </c>
      <c r="G1337" s="8"/>
      <c r="H1337" s="5" t="s">
        <v>1217</v>
      </c>
      <c r="I1337" s="5" t="s">
        <v>2425</v>
      </c>
      <c r="J1337" s="29" t="b">
        <v>1</v>
      </c>
      <c r="K1337" s="29" t="b">
        <v>1</v>
      </c>
      <c r="L1337" s="17" t="str">
        <f>Actions!BE28</f>
        <v>OK</v>
      </c>
      <c r="M1337" s="11" t="s">
        <v>1319</v>
      </c>
    </row>
    <row r="1338" spans="1:13" ht="36" customHeight="1">
      <c r="A1338" s="45">
        <v>1333</v>
      </c>
      <c r="B1338" s="5" t="s">
        <v>1215</v>
      </c>
      <c r="C1338" s="5" t="s">
        <v>614</v>
      </c>
      <c r="D1338" s="5" t="s">
        <v>1320</v>
      </c>
      <c r="E1338" s="8" t="s">
        <v>134</v>
      </c>
      <c r="F1338" s="17">
        <f>Actions!AQ28</f>
        <v>240</v>
      </c>
      <c r="G1338" s="8"/>
      <c r="H1338" s="5" t="s">
        <v>1217</v>
      </c>
      <c r="I1338" s="5" t="s">
        <v>2426</v>
      </c>
      <c r="J1338" s="29" t="b">
        <v>1</v>
      </c>
      <c r="K1338" s="29" t="b">
        <v>1</v>
      </c>
      <c r="L1338" s="17" t="str">
        <f>Actions!BE28</f>
        <v>OK</v>
      </c>
      <c r="M1338" s="11" t="s">
        <v>1322</v>
      </c>
    </row>
    <row r="1339" spans="1:13" ht="36" customHeight="1">
      <c r="A1339" s="45">
        <v>1334</v>
      </c>
      <c r="B1339" s="5" t="s">
        <v>1215</v>
      </c>
      <c r="C1339" s="5" t="s">
        <v>614</v>
      </c>
      <c r="D1339" s="5" t="s">
        <v>1323</v>
      </c>
      <c r="E1339" s="8" t="s">
        <v>134</v>
      </c>
      <c r="F1339" s="17">
        <f>Actions!AR28</f>
        <v>10</v>
      </c>
      <c r="G1339" s="8"/>
      <c r="H1339" s="5" t="s">
        <v>1217</v>
      </c>
      <c r="I1339" s="5" t="s">
        <v>2427</v>
      </c>
      <c r="J1339" s="29" t="b">
        <v>1</v>
      </c>
      <c r="K1339" s="29" t="b">
        <v>1</v>
      </c>
      <c r="L1339" s="17" t="str">
        <f>Actions!BE28</f>
        <v>OK</v>
      </c>
      <c r="M1339" s="11" t="s">
        <v>1325</v>
      </c>
    </row>
    <row r="1340" spans="1:13" ht="36" customHeight="1">
      <c r="A1340" s="45">
        <v>1335</v>
      </c>
      <c r="B1340" s="5" t="s">
        <v>1215</v>
      </c>
      <c r="C1340" s="5" t="s">
        <v>614</v>
      </c>
      <c r="D1340" s="5" t="s">
        <v>1326</v>
      </c>
      <c r="E1340" s="8" t="s">
        <v>134</v>
      </c>
      <c r="F1340" s="17">
        <f>Actions!AS28</f>
        <v>250</v>
      </c>
      <c r="G1340" s="8"/>
      <c r="H1340" s="5" t="s">
        <v>1217</v>
      </c>
      <c r="I1340" s="5" t="s">
        <v>2428</v>
      </c>
      <c r="J1340" s="29" t="b">
        <v>1</v>
      </c>
      <c r="K1340" s="29" t="b">
        <v>1</v>
      </c>
      <c r="L1340" s="17" t="str">
        <f>Actions!BE28</f>
        <v>OK</v>
      </c>
      <c r="M1340" s="11" t="s">
        <v>1328</v>
      </c>
    </row>
    <row r="1341" spans="1:13" ht="36" customHeight="1">
      <c r="A1341" s="45">
        <v>1336</v>
      </c>
      <c r="B1341" s="5" t="s">
        <v>1215</v>
      </c>
      <c r="C1341" s="5" t="s">
        <v>614</v>
      </c>
      <c r="D1341" s="5" t="s">
        <v>1329</v>
      </c>
      <c r="E1341" s="8" t="s">
        <v>134</v>
      </c>
      <c r="F1341" s="17">
        <f>Actions!AT28</f>
        <v>0</v>
      </c>
      <c r="G1341" s="8"/>
      <c r="H1341" s="5" t="s">
        <v>1217</v>
      </c>
      <c r="I1341" s="5" t="s">
        <v>2429</v>
      </c>
      <c r="J1341" s="29" t="b">
        <v>1</v>
      </c>
      <c r="K1341" s="29" t="b">
        <v>1</v>
      </c>
      <c r="L1341" s="17" t="str">
        <f>Actions!BE28</f>
        <v>OK</v>
      </c>
      <c r="M1341" s="11" t="s">
        <v>1331</v>
      </c>
    </row>
    <row r="1342" spans="1:13" ht="36" customHeight="1">
      <c r="A1342" s="45">
        <v>1337</v>
      </c>
      <c r="B1342" s="5" t="s">
        <v>1215</v>
      </c>
      <c r="C1342" s="5" t="s">
        <v>614</v>
      </c>
      <c r="D1342" s="5" t="s">
        <v>1332</v>
      </c>
      <c r="E1342" s="8" t="s">
        <v>134</v>
      </c>
      <c r="F1342" s="17">
        <f>Actions!AU28</f>
        <v>450</v>
      </c>
      <c r="G1342" s="8"/>
      <c r="H1342" s="5" t="s">
        <v>1217</v>
      </c>
      <c r="I1342" s="5" t="s">
        <v>2430</v>
      </c>
      <c r="J1342" s="29" t="b">
        <v>1</v>
      </c>
      <c r="K1342" s="29" t="b">
        <v>1</v>
      </c>
      <c r="L1342" s="17" t="str">
        <f>Actions!BE28</f>
        <v>OK</v>
      </c>
      <c r="M1342" s="11" t="s">
        <v>1334</v>
      </c>
    </row>
    <row r="1343" spans="1:13" ht="36" customHeight="1">
      <c r="A1343" s="45">
        <v>1338</v>
      </c>
      <c r="B1343" s="5" t="s">
        <v>1215</v>
      </c>
      <c r="C1343" s="5" t="s">
        <v>614</v>
      </c>
      <c r="D1343" s="5" t="s">
        <v>1335</v>
      </c>
      <c r="E1343" s="8" t="s">
        <v>134</v>
      </c>
      <c r="F1343" s="17">
        <f>Actions!AV28</f>
        <v>0</v>
      </c>
      <c r="G1343" s="8"/>
      <c r="H1343" s="5" t="s">
        <v>1217</v>
      </c>
      <c r="I1343" s="5" t="s">
        <v>2431</v>
      </c>
      <c r="J1343" s="29" t="b">
        <v>1</v>
      </c>
      <c r="K1343" s="29" t="b">
        <v>1</v>
      </c>
      <c r="L1343" s="17" t="str">
        <f>Actions!BE28</f>
        <v>OK</v>
      </c>
      <c r="M1343" s="11" t="s">
        <v>1337</v>
      </c>
    </row>
    <row r="1344" spans="1:13" ht="36" customHeight="1">
      <c r="A1344" s="45">
        <v>1339</v>
      </c>
      <c r="B1344" s="5" t="s">
        <v>1215</v>
      </c>
      <c r="C1344" s="5" t="s">
        <v>614</v>
      </c>
      <c r="D1344" s="5" t="s">
        <v>1338</v>
      </c>
      <c r="E1344" s="8" t="s">
        <v>134</v>
      </c>
      <c r="F1344" s="17">
        <f>Actions!AW28</f>
        <v>0</v>
      </c>
      <c r="G1344" s="8"/>
      <c r="H1344" s="5" t="s">
        <v>1217</v>
      </c>
      <c r="I1344" s="5" t="s">
        <v>2432</v>
      </c>
      <c r="J1344" s="29" t="b">
        <v>1</v>
      </c>
      <c r="K1344" s="29" t="b">
        <v>1</v>
      </c>
      <c r="L1344" s="17" t="str">
        <f>Actions!BE28</f>
        <v>OK</v>
      </c>
      <c r="M1344" s="11" t="s">
        <v>1340</v>
      </c>
    </row>
    <row r="1345" spans="1:13" ht="36" customHeight="1">
      <c r="A1345" s="45">
        <v>1340</v>
      </c>
      <c r="B1345" s="5" t="s">
        <v>1215</v>
      </c>
      <c r="C1345" s="5" t="s">
        <v>614</v>
      </c>
      <c r="D1345" s="5" t="s">
        <v>1341</v>
      </c>
      <c r="E1345" s="8" t="s">
        <v>134</v>
      </c>
      <c r="F1345" s="17">
        <f>Actions!AX28</f>
        <v>0</v>
      </c>
      <c r="G1345" s="8"/>
      <c r="H1345" s="5" t="s">
        <v>1217</v>
      </c>
      <c r="I1345" s="5" t="s">
        <v>2433</v>
      </c>
      <c r="J1345" s="29" t="b">
        <v>1</v>
      </c>
      <c r="K1345" s="29" t="b">
        <v>1</v>
      </c>
      <c r="L1345" s="17" t="str">
        <f>Actions!BE28</f>
        <v>OK</v>
      </c>
      <c r="M1345" s="11" t="s">
        <v>1343</v>
      </c>
    </row>
    <row r="1346" spans="1:13" ht="36" customHeight="1">
      <c r="A1346" s="45">
        <v>1341</v>
      </c>
      <c r="B1346" s="5" t="s">
        <v>1215</v>
      </c>
      <c r="C1346" s="5" t="s">
        <v>614</v>
      </c>
      <c r="D1346" s="5" t="s">
        <v>1344</v>
      </c>
      <c r="E1346" s="8" t="s">
        <v>134</v>
      </c>
      <c r="F1346" s="17">
        <f>Actions!AY28</f>
        <v>1</v>
      </c>
      <c r="G1346" s="8"/>
      <c r="H1346" s="5" t="s">
        <v>1217</v>
      </c>
      <c r="I1346" s="5" t="s">
        <v>2434</v>
      </c>
      <c r="J1346" s="29" t="b">
        <v>1</v>
      </c>
      <c r="K1346" s="29" t="b">
        <v>1</v>
      </c>
      <c r="L1346" s="17" t="str">
        <f>Actions!BE28</f>
        <v>OK</v>
      </c>
      <c r="M1346" s="11" t="s">
        <v>1346</v>
      </c>
    </row>
    <row r="1347" spans="1:13" ht="36" customHeight="1">
      <c r="A1347" s="45">
        <v>1342</v>
      </c>
      <c r="B1347" s="5" t="s">
        <v>1215</v>
      </c>
      <c r="C1347" s="5" t="s">
        <v>614</v>
      </c>
      <c r="D1347" s="5" t="s">
        <v>1347</v>
      </c>
      <c r="E1347" s="8" t="s">
        <v>134</v>
      </c>
      <c r="F1347" s="17">
        <f>Actions!AZ28</f>
        <v>2200</v>
      </c>
      <c r="G1347" s="8"/>
      <c r="H1347" s="5" t="s">
        <v>1217</v>
      </c>
      <c r="I1347" s="5" t="s">
        <v>2435</v>
      </c>
      <c r="J1347" s="29" t="b">
        <v>1</v>
      </c>
      <c r="K1347" s="29" t="b">
        <v>1</v>
      </c>
      <c r="L1347" s="17" t="str">
        <f>Actions!BE28</f>
        <v>OK</v>
      </c>
      <c r="M1347" s="11" t="s">
        <v>1349</v>
      </c>
    </row>
    <row r="1348" spans="1:13" ht="36" customHeight="1">
      <c r="A1348" s="45">
        <v>1343</v>
      </c>
      <c r="B1348" s="5" t="s">
        <v>1215</v>
      </c>
      <c r="C1348" s="5" t="s">
        <v>614</v>
      </c>
      <c r="D1348" s="5" t="s">
        <v>1350</v>
      </c>
      <c r="E1348" s="8" t="s">
        <v>134</v>
      </c>
      <c r="F1348" s="17">
        <f>Actions!BA28</f>
        <v>3</v>
      </c>
      <c r="G1348" s="8"/>
      <c r="H1348" s="5" t="s">
        <v>1217</v>
      </c>
      <c r="I1348" s="5" t="s">
        <v>2436</v>
      </c>
      <c r="J1348" s="29" t="b">
        <v>1</v>
      </c>
      <c r="K1348" s="29" t="b">
        <v>1</v>
      </c>
      <c r="L1348" s="17" t="str">
        <f>Actions!BE28</f>
        <v>OK</v>
      </c>
      <c r="M1348" s="11" t="s">
        <v>1352</v>
      </c>
    </row>
    <row r="1349" spans="1:13" ht="36" customHeight="1">
      <c r="A1349" s="45">
        <v>1344</v>
      </c>
      <c r="B1349" s="5" t="s">
        <v>1215</v>
      </c>
      <c r="C1349" s="5" t="s">
        <v>619</v>
      </c>
      <c r="D1349" s="5" t="s">
        <v>1216</v>
      </c>
      <c r="E1349" s="8" t="s">
        <v>118</v>
      </c>
      <c r="F1349" s="17" t="str">
        <f>Actions!A29</f>
        <v>gorilla_wall_breaker</v>
      </c>
      <c r="G1349" s="8"/>
      <c r="H1349" s="5" t="s">
        <v>1217</v>
      </c>
      <c r="I1349" s="5" t="s">
        <v>2437</v>
      </c>
      <c r="J1349" s="29" t="b">
        <v>1</v>
      </c>
      <c r="K1349" s="29" t="b">
        <v>1</v>
      </c>
      <c r="L1349" s="17" t="str">
        <f>Actions!BE29</f>
        <v>OK</v>
      </c>
      <c r="M1349" s="11" t="s">
        <v>1218</v>
      </c>
    </row>
    <row r="1350" spans="1:13" ht="36" customHeight="1">
      <c r="A1350" s="45">
        <v>1345</v>
      </c>
      <c r="B1350" s="5" t="s">
        <v>1215</v>
      </c>
      <c r="C1350" s="5" t="s">
        <v>619</v>
      </c>
      <c r="D1350" s="5" t="s">
        <v>1113</v>
      </c>
      <c r="E1350" s="8" t="s">
        <v>118</v>
      </c>
      <c r="F1350" s="17" t="str">
        <f>Actions!B29</f>
        <v>gorilla</v>
      </c>
      <c r="G1350" s="8"/>
      <c r="H1350" s="5" t="s">
        <v>1217</v>
      </c>
      <c r="I1350" s="5" t="s">
        <v>2438</v>
      </c>
      <c r="J1350" s="29" t="b">
        <v>1</v>
      </c>
      <c r="K1350" s="29" t="b">
        <v>1</v>
      </c>
      <c r="L1350" s="17" t="str">
        <f>Actions!BE29</f>
        <v>OK</v>
      </c>
      <c r="M1350" s="11" t="s">
        <v>1220</v>
      </c>
    </row>
    <row r="1351" spans="1:13" ht="36" customHeight="1">
      <c r="A1351" s="45">
        <v>1346</v>
      </c>
      <c r="B1351" s="5" t="s">
        <v>1215</v>
      </c>
      <c r="C1351" s="5" t="s">
        <v>619</v>
      </c>
      <c r="D1351" s="5" t="s">
        <v>1221</v>
      </c>
      <c r="E1351" s="8" t="s">
        <v>118</v>
      </c>
      <c r="F1351" s="17" t="str">
        <f>Actions!D29</f>
        <v>Special</v>
      </c>
      <c r="G1351" s="8"/>
      <c r="H1351" s="5" t="s">
        <v>1217</v>
      </c>
      <c r="I1351" s="5" t="s">
        <v>1051</v>
      </c>
      <c r="J1351" s="29" t="b">
        <v>1</v>
      </c>
      <c r="K1351" s="29" t="b">
        <v>1</v>
      </c>
      <c r="L1351" s="17" t="str">
        <f>Actions!BE29</f>
        <v>OK</v>
      </c>
      <c r="M1351" s="11" t="s">
        <v>1222</v>
      </c>
    </row>
    <row r="1352" spans="1:13" ht="36" customHeight="1">
      <c r="A1352" s="45">
        <v>1347</v>
      </c>
      <c r="B1352" s="5" t="s">
        <v>1215</v>
      </c>
      <c r="C1352" s="5" t="s">
        <v>619</v>
      </c>
      <c r="D1352" s="5" t="s">
        <v>1223</v>
      </c>
      <c r="E1352" s="8" t="s">
        <v>118</v>
      </c>
      <c r="F1352" s="17" t="str">
        <f>Actions!E29</f>
        <v>SignatureWallGrab</v>
      </c>
      <c r="G1352" s="8"/>
      <c r="H1352" s="5" t="s">
        <v>1217</v>
      </c>
      <c r="I1352" s="5" t="s">
        <v>2439</v>
      </c>
      <c r="J1352" s="29" t="b">
        <v>1</v>
      </c>
      <c r="K1352" s="29" t="b">
        <v>1</v>
      </c>
      <c r="L1352" s="17" t="str">
        <f>Actions!BE29</f>
        <v>OK</v>
      </c>
      <c r="M1352" s="11" t="s">
        <v>1224</v>
      </c>
    </row>
    <row r="1353" spans="1:13" ht="36" customHeight="1">
      <c r="A1353" s="45">
        <v>1348</v>
      </c>
      <c r="B1353" s="5" t="s">
        <v>1215</v>
      </c>
      <c r="C1353" s="5" t="s">
        <v>619</v>
      </c>
      <c r="D1353" s="5" t="s">
        <v>1225</v>
      </c>
      <c r="E1353" s="8" t="s">
        <v>118</v>
      </c>
      <c r="F1353" s="17" t="str">
        <f>Actions!F29</f>
        <v>special|signature|grab|wall_impact|finisher|knockdown</v>
      </c>
      <c r="G1353" s="8"/>
      <c r="H1353" s="5" t="s">
        <v>1217</v>
      </c>
      <c r="I1353" s="5" t="s">
        <v>2440</v>
      </c>
      <c r="J1353" s="29" t="b">
        <v>1</v>
      </c>
      <c r="K1353" s="29" t="b">
        <v>1</v>
      </c>
      <c r="L1353" s="17" t="str">
        <f>Actions!BE29</f>
        <v>OK</v>
      </c>
      <c r="M1353" s="11" t="s">
        <v>1226</v>
      </c>
    </row>
    <row r="1354" spans="1:13" ht="36" customHeight="1">
      <c r="A1354" s="45">
        <v>1349</v>
      </c>
      <c r="B1354" s="5" t="s">
        <v>1215</v>
      </c>
      <c r="C1354" s="5" t="s">
        <v>619</v>
      </c>
      <c r="D1354" s="5" t="s">
        <v>1227</v>
      </c>
      <c r="E1354" s="8" t="s">
        <v>134</v>
      </c>
      <c r="F1354" s="17">
        <f>Actions!G29</f>
        <v>400</v>
      </c>
      <c r="G1354" s="8"/>
      <c r="H1354" s="5" t="s">
        <v>1217</v>
      </c>
      <c r="I1354" s="5" t="s">
        <v>2441</v>
      </c>
      <c r="J1354" s="29" t="b">
        <v>1</v>
      </c>
      <c r="K1354" s="29" t="b">
        <v>1</v>
      </c>
      <c r="L1354" s="17" t="str">
        <f>Actions!BE29</f>
        <v>OK</v>
      </c>
      <c r="M1354" s="11" t="s">
        <v>1228</v>
      </c>
    </row>
    <row r="1355" spans="1:13" ht="36" customHeight="1">
      <c r="A1355" s="45">
        <v>1350</v>
      </c>
      <c r="B1355" s="5" t="s">
        <v>1215</v>
      </c>
      <c r="C1355" s="5" t="s">
        <v>619</v>
      </c>
      <c r="D1355" s="5" t="s">
        <v>1229</v>
      </c>
      <c r="E1355" s="8" t="s">
        <v>134</v>
      </c>
      <c r="F1355" s="17">
        <f>Actions!H29</f>
        <v>0</v>
      </c>
      <c r="G1355" s="8"/>
      <c r="H1355" s="5" t="s">
        <v>1217</v>
      </c>
      <c r="I1355" s="5" t="s">
        <v>2442</v>
      </c>
      <c r="J1355" s="29" t="b">
        <v>1</v>
      </c>
      <c r="K1355" s="29" t="b">
        <v>1</v>
      </c>
      <c r="L1355" s="17" t="str">
        <f>Actions!BE29</f>
        <v>OK</v>
      </c>
      <c r="M1355" s="11" t="s">
        <v>1230</v>
      </c>
    </row>
    <row r="1356" spans="1:13" ht="36" customHeight="1">
      <c r="A1356" s="45">
        <v>1351</v>
      </c>
      <c r="B1356" s="5" t="s">
        <v>1215</v>
      </c>
      <c r="C1356" s="5" t="s">
        <v>619</v>
      </c>
      <c r="D1356" s="5" t="s">
        <v>1231</v>
      </c>
      <c r="E1356" s="8" t="s">
        <v>134</v>
      </c>
      <c r="F1356" s="17">
        <f>Actions!I29</f>
        <v>650</v>
      </c>
      <c r="G1356" s="8"/>
      <c r="H1356" s="5" t="s">
        <v>1217</v>
      </c>
      <c r="I1356" s="5" t="s">
        <v>2443</v>
      </c>
      <c r="J1356" s="29" t="b">
        <v>1</v>
      </c>
      <c r="K1356" s="29" t="b">
        <v>1</v>
      </c>
      <c r="L1356" s="17" t="str">
        <f>Actions!BE29</f>
        <v>OK</v>
      </c>
      <c r="M1356" s="11" t="s">
        <v>1232</v>
      </c>
    </row>
    <row r="1357" spans="1:13" ht="36" customHeight="1">
      <c r="A1357" s="45">
        <v>1352</v>
      </c>
      <c r="B1357" s="5" t="s">
        <v>1215</v>
      </c>
      <c r="C1357" s="5" t="s">
        <v>619</v>
      </c>
      <c r="D1357" s="5" t="s">
        <v>1233</v>
      </c>
      <c r="E1357" s="8" t="s">
        <v>134</v>
      </c>
      <c r="F1357" s="17">
        <f>Actions!J29</f>
        <v>0</v>
      </c>
      <c r="G1357" s="8"/>
      <c r="H1357" s="5" t="s">
        <v>1217</v>
      </c>
      <c r="I1357" s="5" t="s">
        <v>2444</v>
      </c>
      <c r="J1357" s="29" t="b">
        <v>1</v>
      </c>
      <c r="K1357" s="29" t="b">
        <v>1</v>
      </c>
      <c r="L1357" s="17" t="str">
        <f>Actions!BE29</f>
        <v>OK</v>
      </c>
      <c r="M1357" s="11" t="s">
        <v>1234</v>
      </c>
    </row>
    <row r="1358" spans="1:13" ht="36" customHeight="1">
      <c r="A1358" s="45">
        <v>1353</v>
      </c>
      <c r="B1358" s="5" t="s">
        <v>1215</v>
      </c>
      <c r="C1358" s="5" t="s">
        <v>619</v>
      </c>
      <c r="D1358" s="5" t="s">
        <v>1235</v>
      </c>
      <c r="E1358" s="8" t="s">
        <v>134</v>
      </c>
      <c r="F1358" s="17">
        <f>Actions!K29</f>
        <v>700</v>
      </c>
      <c r="G1358" s="8"/>
      <c r="H1358" s="5" t="s">
        <v>1217</v>
      </c>
      <c r="I1358" s="5" t="s">
        <v>2445</v>
      </c>
      <c r="J1358" s="29" t="b">
        <v>1</v>
      </c>
      <c r="K1358" s="29" t="b">
        <v>1</v>
      </c>
      <c r="L1358" s="17" t="str">
        <f>Actions!BE29</f>
        <v>OK</v>
      </c>
      <c r="M1358" s="11" t="s">
        <v>1236</v>
      </c>
    </row>
    <row r="1359" spans="1:13" ht="36" customHeight="1">
      <c r="A1359" s="45">
        <v>1354</v>
      </c>
      <c r="B1359" s="5" t="s">
        <v>1215</v>
      </c>
      <c r="C1359" s="5" t="s">
        <v>619</v>
      </c>
      <c r="D1359" s="5" t="s">
        <v>1237</v>
      </c>
      <c r="E1359" s="8" t="s">
        <v>134</v>
      </c>
      <c r="F1359" s="17">
        <f>Actions!L29</f>
        <v>320</v>
      </c>
      <c r="G1359" s="8"/>
      <c r="H1359" s="5" t="s">
        <v>1217</v>
      </c>
      <c r="I1359" s="5" t="s">
        <v>2446</v>
      </c>
      <c r="J1359" s="29" t="b">
        <v>1</v>
      </c>
      <c r="K1359" s="29" t="b">
        <v>1</v>
      </c>
      <c r="L1359" s="17" t="str">
        <f>Actions!BE29</f>
        <v>OK</v>
      </c>
      <c r="M1359" s="11" t="s">
        <v>1238</v>
      </c>
    </row>
    <row r="1360" spans="1:13" ht="36" customHeight="1">
      <c r="A1360" s="45">
        <v>1355</v>
      </c>
      <c r="B1360" s="5" t="s">
        <v>1215</v>
      </c>
      <c r="C1360" s="5" t="s">
        <v>619</v>
      </c>
      <c r="D1360" s="5" t="s">
        <v>1239</v>
      </c>
      <c r="E1360" s="8" t="s">
        <v>134</v>
      </c>
      <c r="F1360" s="17">
        <f>Actions!M29</f>
        <v>650</v>
      </c>
      <c r="G1360" s="8"/>
      <c r="H1360" s="5" t="s">
        <v>1217</v>
      </c>
      <c r="I1360" s="5" t="s">
        <v>2447</v>
      </c>
      <c r="J1360" s="29" t="b">
        <v>1</v>
      </c>
      <c r="K1360" s="29" t="b">
        <v>1</v>
      </c>
      <c r="L1360" s="17" t="str">
        <f>Actions!BE29</f>
        <v>OK</v>
      </c>
      <c r="M1360" s="11" t="s">
        <v>1240</v>
      </c>
    </row>
    <row r="1361" spans="1:13" ht="36" customHeight="1">
      <c r="A1361" s="45">
        <v>1356</v>
      </c>
      <c r="B1361" s="5" t="s">
        <v>1215</v>
      </c>
      <c r="C1361" s="5" t="s">
        <v>619</v>
      </c>
      <c r="D1361" s="5" t="s">
        <v>1241</v>
      </c>
      <c r="E1361" s="8" t="s">
        <v>134</v>
      </c>
      <c r="F1361" s="17">
        <f>Actions!N29</f>
        <v>75</v>
      </c>
      <c r="G1361" s="8"/>
      <c r="H1361" s="5" t="s">
        <v>1217</v>
      </c>
      <c r="I1361" s="5" t="s">
        <v>2448</v>
      </c>
      <c r="J1361" s="29" t="b">
        <v>1</v>
      </c>
      <c r="K1361" s="29" t="b">
        <v>1</v>
      </c>
      <c r="L1361" s="17" t="str">
        <f>Actions!BE29</f>
        <v>OK</v>
      </c>
      <c r="M1361" s="11" t="s">
        <v>1242</v>
      </c>
    </row>
    <row r="1362" spans="1:13" ht="36" customHeight="1">
      <c r="A1362" s="45">
        <v>1357</v>
      </c>
      <c r="B1362" s="5" t="s">
        <v>1215</v>
      </c>
      <c r="C1362" s="5" t="s">
        <v>619</v>
      </c>
      <c r="D1362" s="5" t="s">
        <v>1243</v>
      </c>
      <c r="E1362" s="8" t="s">
        <v>134</v>
      </c>
      <c r="F1362" s="17">
        <f>Actions!O29</f>
        <v>800</v>
      </c>
      <c r="G1362" s="8"/>
      <c r="H1362" s="5" t="s">
        <v>1217</v>
      </c>
      <c r="I1362" s="5" t="s">
        <v>2449</v>
      </c>
      <c r="J1362" s="29" t="b">
        <v>1</v>
      </c>
      <c r="K1362" s="29" t="b">
        <v>1</v>
      </c>
      <c r="L1362" s="17" t="str">
        <f>Actions!BE29</f>
        <v>OK</v>
      </c>
      <c r="M1362" s="11" t="s">
        <v>1244</v>
      </c>
    </row>
    <row r="1363" spans="1:13" ht="36" customHeight="1">
      <c r="A1363" s="45">
        <v>1358</v>
      </c>
      <c r="B1363" s="5" t="s">
        <v>1215</v>
      </c>
      <c r="C1363" s="5" t="s">
        <v>619</v>
      </c>
      <c r="D1363" s="5" t="s">
        <v>1245</v>
      </c>
      <c r="E1363" s="8" t="s">
        <v>134</v>
      </c>
      <c r="F1363" s="17">
        <f>Actions!P29</f>
        <v>28</v>
      </c>
      <c r="G1363" s="8"/>
      <c r="H1363" s="5" t="s">
        <v>1217</v>
      </c>
      <c r="I1363" s="5" t="s">
        <v>2450</v>
      </c>
      <c r="J1363" s="29" t="b">
        <v>1</v>
      </c>
      <c r="K1363" s="29" t="b">
        <v>1</v>
      </c>
      <c r="L1363" s="17" t="str">
        <f>Actions!BE29</f>
        <v>OK</v>
      </c>
      <c r="M1363" s="11" t="s">
        <v>1246</v>
      </c>
    </row>
    <row r="1364" spans="1:13" ht="36" customHeight="1">
      <c r="A1364" s="45">
        <v>1359</v>
      </c>
      <c r="B1364" s="5" t="s">
        <v>1215</v>
      </c>
      <c r="C1364" s="5" t="s">
        <v>619</v>
      </c>
      <c r="D1364" s="5" t="s">
        <v>1247</v>
      </c>
      <c r="E1364" s="8" t="s">
        <v>134</v>
      </c>
      <c r="F1364" s="17">
        <f>Actions!Q29</f>
        <v>0</v>
      </c>
      <c r="G1364" s="8"/>
      <c r="H1364" s="5" t="s">
        <v>1217</v>
      </c>
      <c r="I1364" s="5" t="s">
        <v>2451</v>
      </c>
      <c r="J1364" s="29" t="b">
        <v>1</v>
      </c>
      <c r="K1364" s="29" t="b">
        <v>1</v>
      </c>
      <c r="L1364" s="17" t="str">
        <f>Actions!BE29</f>
        <v>OK</v>
      </c>
      <c r="M1364" s="11" t="s">
        <v>1248</v>
      </c>
    </row>
    <row r="1365" spans="1:13" ht="36" customHeight="1">
      <c r="A1365" s="45">
        <v>1360</v>
      </c>
      <c r="B1365" s="5" t="s">
        <v>1215</v>
      </c>
      <c r="C1365" s="5" t="s">
        <v>619</v>
      </c>
      <c r="D1365" s="5" t="s">
        <v>1249</v>
      </c>
      <c r="E1365" s="8" t="s">
        <v>134</v>
      </c>
      <c r="F1365" s="17">
        <f>Actions!R29</f>
        <v>8</v>
      </c>
      <c r="G1365" s="8"/>
      <c r="H1365" s="5" t="s">
        <v>1217</v>
      </c>
      <c r="I1365" s="5" t="s">
        <v>2452</v>
      </c>
      <c r="J1365" s="29" t="b">
        <v>1</v>
      </c>
      <c r="K1365" s="29" t="b">
        <v>1</v>
      </c>
      <c r="L1365" s="17" t="str">
        <f>Actions!BE29</f>
        <v>OK</v>
      </c>
      <c r="M1365" s="11" t="s">
        <v>1250</v>
      </c>
    </row>
    <row r="1366" spans="1:13" ht="36" customHeight="1">
      <c r="A1366" s="45">
        <v>1361</v>
      </c>
      <c r="B1366" s="5" t="s">
        <v>1215</v>
      </c>
      <c r="C1366" s="5" t="s">
        <v>619</v>
      </c>
      <c r="D1366" s="5" t="s">
        <v>1251</v>
      </c>
      <c r="E1366" s="8" t="s">
        <v>134</v>
      </c>
      <c r="F1366" s="17">
        <f>Actions!S29</f>
        <v>5</v>
      </c>
      <c r="G1366" s="8"/>
      <c r="H1366" s="5" t="s">
        <v>1217</v>
      </c>
      <c r="I1366" s="5" t="s">
        <v>2453</v>
      </c>
      <c r="J1366" s="29" t="b">
        <v>1</v>
      </c>
      <c r="K1366" s="29" t="b">
        <v>1</v>
      </c>
      <c r="L1366" s="17" t="str">
        <f>Actions!BE29</f>
        <v>OK</v>
      </c>
      <c r="M1366" s="11" t="s">
        <v>1252</v>
      </c>
    </row>
    <row r="1367" spans="1:13" ht="36" customHeight="1">
      <c r="A1367" s="45">
        <v>1362</v>
      </c>
      <c r="B1367" s="5" t="s">
        <v>1215</v>
      </c>
      <c r="C1367" s="5" t="s">
        <v>619</v>
      </c>
      <c r="D1367" s="5" t="s">
        <v>1253</v>
      </c>
      <c r="E1367" s="8" t="s">
        <v>134</v>
      </c>
      <c r="F1367" s="17">
        <f>Actions!T29</f>
        <v>12</v>
      </c>
      <c r="G1367" s="8"/>
      <c r="H1367" s="5" t="s">
        <v>1217</v>
      </c>
      <c r="I1367" s="5" t="s">
        <v>2454</v>
      </c>
      <c r="J1367" s="29" t="b">
        <v>1</v>
      </c>
      <c r="K1367" s="29" t="b">
        <v>1</v>
      </c>
      <c r="L1367" s="17" t="str">
        <f>Actions!BE29</f>
        <v>OK</v>
      </c>
      <c r="M1367" s="11" t="s">
        <v>1254</v>
      </c>
    </row>
    <row r="1368" spans="1:13" ht="36" customHeight="1">
      <c r="A1368" s="45">
        <v>1363</v>
      </c>
      <c r="B1368" s="5" t="s">
        <v>1215</v>
      </c>
      <c r="C1368" s="5" t="s">
        <v>619</v>
      </c>
      <c r="D1368" s="5" t="s">
        <v>1255</v>
      </c>
      <c r="E1368" s="8" t="s">
        <v>134</v>
      </c>
      <c r="F1368" s="17">
        <f>Actions!U29</f>
        <v>4</v>
      </c>
      <c r="G1368" s="8"/>
      <c r="H1368" s="5" t="s">
        <v>1217</v>
      </c>
      <c r="I1368" s="5" t="s">
        <v>2455</v>
      </c>
      <c r="J1368" s="29" t="b">
        <v>1</v>
      </c>
      <c r="K1368" s="29" t="b">
        <v>1</v>
      </c>
      <c r="L1368" s="17" t="str">
        <f>Actions!BE29</f>
        <v>OK</v>
      </c>
      <c r="M1368" s="11" t="s">
        <v>1256</v>
      </c>
    </row>
    <row r="1369" spans="1:13" ht="36" customHeight="1">
      <c r="A1369" s="45">
        <v>1364</v>
      </c>
      <c r="B1369" s="5" t="s">
        <v>1215</v>
      </c>
      <c r="C1369" s="5" t="s">
        <v>619</v>
      </c>
      <c r="D1369" s="5" t="s">
        <v>1257</v>
      </c>
      <c r="E1369" s="8" t="s">
        <v>118</v>
      </c>
      <c r="F1369" s="17" t="str">
        <f>Actions!V29</f>
        <v>grab:0|wall:3</v>
      </c>
      <c r="G1369" s="8"/>
      <c r="H1369" s="5" t="s">
        <v>1217</v>
      </c>
      <c r="I1369" s="5" t="s">
        <v>2456</v>
      </c>
      <c r="J1369" s="29" t="b">
        <v>1</v>
      </c>
      <c r="K1369" s="29" t="b">
        <v>1</v>
      </c>
      <c r="L1369" s="17" t="str">
        <f>Actions!BE29</f>
        <v>OK</v>
      </c>
      <c r="M1369" s="11" t="s">
        <v>1258</v>
      </c>
    </row>
    <row r="1370" spans="1:13" ht="36" customHeight="1">
      <c r="A1370" s="45">
        <v>1365</v>
      </c>
      <c r="B1370" s="5" t="s">
        <v>1215</v>
      </c>
      <c r="C1370" s="5" t="s">
        <v>619</v>
      </c>
      <c r="D1370" s="5" t="s">
        <v>1259</v>
      </c>
      <c r="E1370" s="8" t="s">
        <v>134</v>
      </c>
      <c r="F1370" s="17">
        <f>Actions!W29</f>
        <v>1</v>
      </c>
      <c r="G1370" s="8"/>
      <c r="H1370" s="5" t="s">
        <v>1217</v>
      </c>
      <c r="I1370" s="5" t="s">
        <v>2457</v>
      </c>
      <c r="J1370" s="29" t="b">
        <v>1</v>
      </c>
      <c r="K1370" s="29" t="b">
        <v>1</v>
      </c>
      <c r="L1370" s="17" t="str">
        <f>Actions!BE29</f>
        <v>OK</v>
      </c>
      <c r="M1370" s="11" t="s">
        <v>1261</v>
      </c>
    </row>
    <row r="1371" spans="1:13" ht="36" customHeight="1">
      <c r="A1371" s="45">
        <v>1366</v>
      </c>
      <c r="B1371" s="5" t="s">
        <v>1215</v>
      </c>
      <c r="C1371" s="5" t="s">
        <v>619</v>
      </c>
      <c r="D1371" s="5" t="s">
        <v>1262</v>
      </c>
      <c r="E1371" s="8" t="s">
        <v>134</v>
      </c>
      <c r="F1371" s="17">
        <f>Actions!X29</f>
        <v>20</v>
      </c>
      <c r="G1371" s="8"/>
      <c r="H1371" s="5" t="s">
        <v>1217</v>
      </c>
      <c r="I1371" s="5" t="s">
        <v>2458</v>
      </c>
      <c r="J1371" s="29" t="b">
        <v>1</v>
      </c>
      <c r="K1371" s="29" t="b">
        <v>1</v>
      </c>
      <c r="L1371" s="17" t="str">
        <f>Actions!BE29</f>
        <v>OK</v>
      </c>
      <c r="M1371" s="11" t="s">
        <v>1264</v>
      </c>
    </row>
    <row r="1372" spans="1:13" ht="36" customHeight="1">
      <c r="A1372" s="45">
        <v>1367</v>
      </c>
      <c r="B1372" s="5" t="s">
        <v>1215</v>
      </c>
      <c r="C1372" s="5" t="s">
        <v>619</v>
      </c>
      <c r="D1372" s="5" t="s">
        <v>1265</v>
      </c>
      <c r="E1372" s="8" t="s">
        <v>134</v>
      </c>
      <c r="F1372" s="17">
        <f>Actions!Y29</f>
        <v>14</v>
      </c>
      <c r="G1372" s="8"/>
      <c r="H1372" s="5" t="s">
        <v>1217</v>
      </c>
      <c r="I1372" s="5" t="s">
        <v>2459</v>
      </c>
      <c r="J1372" s="29" t="b">
        <v>1</v>
      </c>
      <c r="K1372" s="29" t="b">
        <v>1</v>
      </c>
      <c r="L1372" s="17" t="str">
        <f>Actions!BE29</f>
        <v>OK</v>
      </c>
      <c r="M1372" s="11" t="s">
        <v>1267</v>
      </c>
    </row>
    <row r="1373" spans="1:13" ht="36" customHeight="1">
      <c r="A1373" s="45">
        <v>1368</v>
      </c>
      <c r="B1373" s="5" t="s">
        <v>1215</v>
      </c>
      <c r="C1373" s="5" t="s">
        <v>619</v>
      </c>
      <c r="D1373" s="5" t="s">
        <v>1268</v>
      </c>
      <c r="E1373" s="8" t="s">
        <v>134</v>
      </c>
      <c r="F1373" s="17">
        <f>Actions!Z29</f>
        <v>30</v>
      </c>
      <c r="G1373" s="8"/>
      <c r="H1373" s="5" t="s">
        <v>1217</v>
      </c>
      <c r="I1373" s="5" t="s">
        <v>2460</v>
      </c>
      <c r="J1373" s="29" t="b">
        <v>1</v>
      </c>
      <c r="K1373" s="29" t="b">
        <v>1</v>
      </c>
      <c r="L1373" s="17" t="str">
        <f>Actions!BE29</f>
        <v>OK</v>
      </c>
      <c r="M1373" s="11" t="s">
        <v>1270</v>
      </c>
    </row>
    <row r="1374" spans="1:13" ht="36" customHeight="1">
      <c r="A1374" s="45">
        <v>1369</v>
      </c>
      <c r="B1374" s="5" t="s">
        <v>1215</v>
      </c>
      <c r="C1374" s="5" t="s">
        <v>619</v>
      </c>
      <c r="D1374" s="5" t="s">
        <v>1271</v>
      </c>
      <c r="E1374" s="8" t="s">
        <v>134</v>
      </c>
      <c r="F1374" s="17">
        <f>Actions!AA29</f>
        <v>100</v>
      </c>
      <c r="G1374" s="8"/>
      <c r="H1374" s="5" t="s">
        <v>1217</v>
      </c>
      <c r="I1374" s="5" t="s">
        <v>2461</v>
      </c>
      <c r="J1374" s="29" t="b">
        <v>1</v>
      </c>
      <c r="K1374" s="29" t="b">
        <v>1</v>
      </c>
      <c r="L1374" s="17" t="str">
        <f>Actions!BE29</f>
        <v>OK</v>
      </c>
      <c r="M1374" s="11" t="s">
        <v>1273</v>
      </c>
    </row>
    <row r="1375" spans="1:13" ht="36" customHeight="1">
      <c r="A1375" s="45">
        <v>1370</v>
      </c>
      <c r="B1375" s="5" t="s">
        <v>1215</v>
      </c>
      <c r="C1375" s="5" t="s">
        <v>619</v>
      </c>
      <c r="D1375" s="5" t="s">
        <v>1274</v>
      </c>
      <c r="E1375" s="8" t="s">
        <v>134</v>
      </c>
      <c r="F1375" s="17">
        <f>Actions!AB29</f>
        <v>78</v>
      </c>
      <c r="G1375" s="8"/>
      <c r="H1375" s="5" t="s">
        <v>1217</v>
      </c>
      <c r="I1375" s="5" t="s">
        <v>2462</v>
      </c>
      <c r="J1375" s="29" t="b">
        <v>1</v>
      </c>
      <c r="K1375" s="29" t="b">
        <v>1</v>
      </c>
      <c r="L1375" s="17" t="str">
        <f>Actions!BE29</f>
        <v>OK</v>
      </c>
      <c r="M1375" s="11" t="s">
        <v>1276</v>
      </c>
    </row>
    <row r="1376" spans="1:13" ht="36" customHeight="1">
      <c r="A1376" s="45">
        <v>1371</v>
      </c>
      <c r="B1376" s="5" t="s">
        <v>1215</v>
      </c>
      <c r="C1376" s="5" t="s">
        <v>619</v>
      </c>
      <c r="D1376" s="5" t="s">
        <v>1277</v>
      </c>
      <c r="E1376" s="8" t="s">
        <v>134</v>
      </c>
      <c r="F1376" s="17">
        <f>Actions!AC29</f>
        <v>0</v>
      </c>
      <c r="G1376" s="8"/>
      <c r="H1376" s="5" t="s">
        <v>1217</v>
      </c>
      <c r="I1376" s="5" t="s">
        <v>2463</v>
      </c>
      <c r="J1376" s="29" t="b">
        <v>1</v>
      </c>
      <c r="K1376" s="29" t="b">
        <v>1</v>
      </c>
      <c r="L1376" s="17" t="str">
        <f>Actions!BE29</f>
        <v>OK</v>
      </c>
      <c r="M1376" s="11" t="s">
        <v>1279</v>
      </c>
    </row>
    <row r="1377" spans="1:13" ht="36" customHeight="1">
      <c r="A1377" s="45">
        <v>1372</v>
      </c>
      <c r="B1377" s="5" t="s">
        <v>1215</v>
      </c>
      <c r="C1377" s="5" t="s">
        <v>619</v>
      </c>
      <c r="D1377" s="5" t="s">
        <v>1280</v>
      </c>
      <c r="E1377" s="8" t="s">
        <v>134</v>
      </c>
      <c r="F1377" s="17">
        <f>Actions!AD29</f>
        <v>82</v>
      </c>
      <c r="G1377" s="8"/>
      <c r="H1377" s="5" t="s">
        <v>1217</v>
      </c>
      <c r="I1377" s="5" t="s">
        <v>2464</v>
      </c>
      <c r="J1377" s="29" t="b">
        <v>1</v>
      </c>
      <c r="K1377" s="29" t="b">
        <v>1</v>
      </c>
      <c r="L1377" s="17" t="str">
        <f>Actions!BE29</f>
        <v>OK</v>
      </c>
      <c r="M1377" s="11" t="s">
        <v>1282</v>
      </c>
    </row>
    <row r="1378" spans="1:13" ht="36" customHeight="1">
      <c r="A1378" s="45">
        <v>1373</v>
      </c>
      <c r="B1378" s="5" t="s">
        <v>1215</v>
      </c>
      <c r="C1378" s="5" t="s">
        <v>619</v>
      </c>
      <c r="D1378" s="5" t="s">
        <v>1283</v>
      </c>
      <c r="E1378" s="8" t="s">
        <v>134</v>
      </c>
      <c r="F1378" s="17">
        <f>Actions!AE29</f>
        <v>82</v>
      </c>
      <c r="G1378" s="8"/>
      <c r="H1378" s="5" t="s">
        <v>1217</v>
      </c>
      <c r="I1378" s="5" t="s">
        <v>2465</v>
      </c>
      <c r="J1378" s="29" t="b">
        <v>1</v>
      </c>
      <c r="K1378" s="29" t="b">
        <v>1</v>
      </c>
      <c r="L1378" s="17" t="str">
        <f>Actions!BE29</f>
        <v>OK</v>
      </c>
      <c r="M1378" s="11" t="s">
        <v>1285</v>
      </c>
    </row>
    <row r="1379" spans="1:13" ht="36" customHeight="1">
      <c r="A1379" s="45">
        <v>1374</v>
      </c>
      <c r="B1379" s="5" t="s">
        <v>1215</v>
      </c>
      <c r="C1379" s="5" t="s">
        <v>619</v>
      </c>
      <c r="D1379" s="5" t="s">
        <v>1286</v>
      </c>
      <c r="E1379" s="8" t="s">
        <v>118</v>
      </c>
      <c r="F1379" s="17" t="str">
        <f>Actions!AF29</f>
        <v>Committed</v>
      </c>
      <c r="G1379" s="8"/>
      <c r="H1379" s="5" t="s">
        <v>1217</v>
      </c>
      <c r="I1379" s="5" t="s">
        <v>2466</v>
      </c>
      <c r="J1379" s="29" t="b">
        <v>1</v>
      </c>
      <c r="K1379" s="29" t="b">
        <v>1</v>
      </c>
      <c r="L1379" s="17" t="str">
        <f>Actions!BE29</f>
        <v>OK</v>
      </c>
      <c r="M1379" s="11" t="s">
        <v>1288</v>
      </c>
    </row>
    <row r="1380" spans="1:13" ht="36" customHeight="1">
      <c r="A1380" s="45">
        <v>1375</v>
      </c>
      <c r="B1380" s="5" t="s">
        <v>1215</v>
      </c>
      <c r="C1380" s="5" t="s">
        <v>619</v>
      </c>
      <c r="D1380" s="5" t="s">
        <v>1289</v>
      </c>
      <c r="E1380" s="8" t="s">
        <v>1290</v>
      </c>
      <c r="F1380" s="17" t="b">
        <f>Actions!AG29</f>
        <v>0</v>
      </c>
      <c r="G1380" s="8"/>
      <c r="H1380" s="5" t="s">
        <v>1217</v>
      </c>
      <c r="I1380" s="5" t="s">
        <v>2467</v>
      </c>
      <c r="J1380" s="29" t="b">
        <v>1</v>
      </c>
      <c r="K1380" s="29" t="b">
        <v>1</v>
      </c>
      <c r="L1380" s="17" t="str">
        <f>Actions!BE29</f>
        <v>OK</v>
      </c>
      <c r="M1380" s="11" t="s">
        <v>1292</v>
      </c>
    </row>
    <row r="1381" spans="1:13" ht="36" customHeight="1">
      <c r="A1381" s="45">
        <v>1376</v>
      </c>
      <c r="B1381" s="5" t="s">
        <v>1215</v>
      </c>
      <c r="C1381" s="5" t="s">
        <v>619</v>
      </c>
      <c r="D1381" s="5" t="s">
        <v>1293</v>
      </c>
      <c r="E1381" s="8" t="s">
        <v>1290</v>
      </c>
      <c r="F1381" s="17" t="b">
        <f>Actions!AH29</f>
        <v>0</v>
      </c>
      <c r="G1381" s="8"/>
      <c r="H1381" s="5" t="s">
        <v>1217</v>
      </c>
      <c r="I1381" s="5" t="s">
        <v>2468</v>
      </c>
      <c r="J1381" s="29" t="b">
        <v>1</v>
      </c>
      <c r="K1381" s="29" t="b">
        <v>1</v>
      </c>
      <c r="L1381" s="17" t="str">
        <f>Actions!BE29</f>
        <v>OK</v>
      </c>
      <c r="M1381" s="11" t="s">
        <v>1295</v>
      </c>
    </row>
    <row r="1382" spans="1:13" ht="36" customHeight="1">
      <c r="A1382" s="45">
        <v>1377</v>
      </c>
      <c r="B1382" s="5" t="s">
        <v>1215</v>
      </c>
      <c r="C1382" s="5" t="s">
        <v>619</v>
      </c>
      <c r="D1382" s="5" t="s">
        <v>1296</v>
      </c>
      <c r="E1382" s="8" t="s">
        <v>1290</v>
      </c>
      <c r="F1382" s="17" t="b">
        <f>Actions!AI29</f>
        <v>0</v>
      </c>
      <c r="G1382" s="8"/>
      <c r="H1382" s="5" t="s">
        <v>1217</v>
      </c>
      <c r="I1382" s="5" t="s">
        <v>2469</v>
      </c>
      <c r="J1382" s="29" t="b">
        <v>1</v>
      </c>
      <c r="K1382" s="29" t="b">
        <v>1</v>
      </c>
      <c r="L1382" s="17" t="str">
        <f>Actions!BE29</f>
        <v>OK</v>
      </c>
      <c r="M1382" s="11" t="s">
        <v>1298</v>
      </c>
    </row>
    <row r="1383" spans="1:13" ht="36" customHeight="1">
      <c r="A1383" s="45">
        <v>1378</v>
      </c>
      <c r="B1383" s="5" t="s">
        <v>1215</v>
      </c>
      <c r="C1383" s="5" t="s">
        <v>619</v>
      </c>
      <c r="D1383" s="5" t="s">
        <v>1299</v>
      </c>
      <c r="E1383" s="8" t="s">
        <v>1290</v>
      </c>
      <c r="F1383" s="17" t="b">
        <f>Actions!AJ29</f>
        <v>1</v>
      </c>
      <c r="G1383" s="8"/>
      <c r="H1383" s="5" t="s">
        <v>1217</v>
      </c>
      <c r="I1383" s="5" t="s">
        <v>2470</v>
      </c>
      <c r="J1383" s="29" t="b">
        <v>1</v>
      </c>
      <c r="K1383" s="29" t="b">
        <v>1</v>
      </c>
      <c r="L1383" s="17" t="str">
        <f>Actions!BE29</f>
        <v>OK</v>
      </c>
      <c r="M1383" s="11" t="s">
        <v>1301</v>
      </c>
    </row>
    <row r="1384" spans="1:13" ht="36" customHeight="1">
      <c r="A1384" s="45">
        <v>1379</v>
      </c>
      <c r="B1384" s="5" t="s">
        <v>1215</v>
      </c>
      <c r="C1384" s="5" t="s">
        <v>619</v>
      </c>
      <c r="D1384" s="5" t="s">
        <v>1302</v>
      </c>
      <c r="E1384" s="8" t="s">
        <v>1290</v>
      </c>
      <c r="F1384" s="17" t="b">
        <f>Actions!AK29</f>
        <v>1</v>
      </c>
      <c r="G1384" s="8"/>
      <c r="H1384" s="5" t="s">
        <v>1217</v>
      </c>
      <c r="I1384" s="5" t="s">
        <v>2471</v>
      </c>
      <c r="J1384" s="29" t="b">
        <v>1</v>
      </c>
      <c r="K1384" s="29" t="b">
        <v>1</v>
      </c>
      <c r="L1384" s="17" t="str">
        <f>Actions!BE29</f>
        <v>OK</v>
      </c>
      <c r="M1384" s="11" t="s">
        <v>1304</v>
      </c>
    </row>
    <row r="1385" spans="1:13" ht="36" customHeight="1">
      <c r="A1385" s="45">
        <v>1380</v>
      </c>
      <c r="B1385" s="5" t="s">
        <v>1215</v>
      </c>
      <c r="C1385" s="5" t="s">
        <v>619</v>
      </c>
      <c r="D1385" s="5" t="s">
        <v>1305</v>
      </c>
      <c r="E1385" s="8" t="s">
        <v>134</v>
      </c>
      <c r="F1385" s="17">
        <f>Actions!AL29</f>
        <v>0</v>
      </c>
      <c r="G1385" s="8"/>
      <c r="H1385" s="5" t="s">
        <v>1217</v>
      </c>
      <c r="I1385" s="5" t="s">
        <v>2472</v>
      </c>
      <c r="J1385" s="29" t="b">
        <v>1</v>
      </c>
      <c r="K1385" s="29" t="b">
        <v>1</v>
      </c>
      <c r="L1385" s="17" t="str">
        <f>Actions!BE29</f>
        <v>OK</v>
      </c>
      <c r="M1385" s="11" t="s">
        <v>1307</v>
      </c>
    </row>
    <row r="1386" spans="1:13" ht="36" customHeight="1">
      <c r="A1386" s="45">
        <v>1381</v>
      </c>
      <c r="B1386" s="5" t="s">
        <v>1215</v>
      </c>
      <c r="C1386" s="5" t="s">
        <v>619</v>
      </c>
      <c r="D1386" s="5" t="s">
        <v>1308</v>
      </c>
      <c r="E1386" s="8" t="s">
        <v>134</v>
      </c>
      <c r="F1386" s="17">
        <f>Actions!AM29</f>
        <v>0</v>
      </c>
      <c r="G1386" s="8"/>
      <c r="H1386" s="5" t="s">
        <v>1217</v>
      </c>
      <c r="I1386" s="5" t="s">
        <v>2473</v>
      </c>
      <c r="J1386" s="29" t="b">
        <v>1</v>
      </c>
      <c r="K1386" s="29" t="b">
        <v>1</v>
      </c>
      <c r="L1386" s="17" t="str">
        <f>Actions!BE29</f>
        <v>OK</v>
      </c>
      <c r="M1386" s="11" t="s">
        <v>1310</v>
      </c>
    </row>
    <row r="1387" spans="1:13" ht="36" customHeight="1">
      <c r="A1387" s="45">
        <v>1382</v>
      </c>
      <c r="B1387" s="5" t="s">
        <v>1215</v>
      </c>
      <c r="C1387" s="5" t="s">
        <v>619</v>
      </c>
      <c r="D1387" s="5" t="s">
        <v>1311</v>
      </c>
      <c r="E1387" s="8" t="s">
        <v>134</v>
      </c>
      <c r="F1387" s="17">
        <f>Actions!AN29</f>
        <v>0</v>
      </c>
      <c r="G1387" s="8"/>
      <c r="H1387" s="5" t="s">
        <v>1217</v>
      </c>
      <c r="I1387" s="5" t="s">
        <v>2474</v>
      </c>
      <c r="J1387" s="29" t="b">
        <v>1</v>
      </c>
      <c r="K1387" s="29" t="b">
        <v>1</v>
      </c>
      <c r="L1387" s="17" t="str">
        <f>Actions!BE29</f>
        <v>OK</v>
      </c>
      <c r="M1387" s="11" t="s">
        <v>1313</v>
      </c>
    </row>
    <row r="1388" spans="1:13" ht="36" customHeight="1">
      <c r="A1388" s="45">
        <v>1383</v>
      </c>
      <c r="B1388" s="5" t="s">
        <v>1215</v>
      </c>
      <c r="C1388" s="5" t="s">
        <v>619</v>
      </c>
      <c r="D1388" s="5" t="s">
        <v>1314</v>
      </c>
      <c r="E1388" s="8" t="s">
        <v>118</v>
      </c>
      <c r="F1388" s="17" t="str">
        <f>Actions!AO29</f>
        <v>Push</v>
      </c>
      <c r="G1388" s="8"/>
      <c r="H1388" s="5" t="s">
        <v>1217</v>
      </c>
      <c r="I1388" s="5" t="s">
        <v>2475</v>
      </c>
      <c r="J1388" s="29" t="b">
        <v>1</v>
      </c>
      <c r="K1388" s="29" t="b">
        <v>1</v>
      </c>
      <c r="L1388" s="17" t="str">
        <f>Actions!BE29</f>
        <v>OK</v>
      </c>
      <c r="M1388" s="11" t="s">
        <v>1316</v>
      </c>
    </row>
    <row r="1389" spans="1:13" ht="36" customHeight="1">
      <c r="A1389" s="45">
        <v>1384</v>
      </c>
      <c r="B1389" s="5" t="s">
        <v>1215</v>
      </c>
      <c r="C1389" s="5" t="s">
        <v>619</v>
      </c>
      <c r="D1389" s="5" t="s">
        <v>1317</v>
      </c>
      <c r="E1389" s="8" t="s">
        <v>134</v>
      </c>
      <c r="F1389" s="17">
        <f>Actions!AP29</f>
        <v>1000</v>
      </c>
      <c r="G1389" s="8"/>
      <c r="H1389" s="5" t="s">
        <v>1217</v>
      </c>
      <c r="I1389" s="5" t="s">
        <v>2476</v>
      </c>
      <c r="J1389" s="29" t="b">
        <v>1</v>
      </c>
      <c r="K1389" s="29" t="b">
        <v>1</v>
      </c>
      <c r="L1389" s="17" t="str">
        <f>Actions!BE29</f>
        <v>OK</v>
      </c>
      <c r="M1389" s="11" t="s">
        <v>1319</v>
      </c>
    </row>
    <row r="1390" spans="1:13" ht="36" customHeight="1">
      <c r="A1390" s="45">
        <v>1385</v>
      </c>
      <c r="B1390" s="5" t="s">
        <v>1215</v>
      </c>
      <c r="C1390" s="5" t="s">
        <v>619</v>
      </c>
      <c r="D1390" s="5" t="s">
        <v>1320</v>
      </c>
      <c r="E1390" s="8" t="s">
        <v>134</v>
      </c>
      <c r="F1390" s="17">
        <f>Actions!AQ29</f>
        <v>230</v>
      </c>
      <c r="G1390" s="8"/>
      <c r="H1390" s="5" t="s">
        <v>1217</v>
      </c>
      <c r="I1390" s="5" t="s">
        <v>2477</v>
      </c>
      <c r="J1390" s="29" t="b">
        <v>1</v>
      </c>
      <c r="K1390" s="29" t="b">
        <v>1</v>
      </c>
      <c r="L1390" s="17" t="str">
        <f>Actions!BE29</f>
        <v>OK</v>
      </c>
      <c r="M1390" s="11" t="s">
        <v>1322</v>
      </c>
    </row>
    <row r="1391" spans="1:13" ht="36" customHeight="1">
      <c r="A1391" s="45">
        <v>1386</v>
      </c>
      <c r="B1391" s="5" t="s">
        <v>1215</v>
      </c>
      <c r="C1391" s="5" t="s">
        <v>619</v>
      </c>
      <c r="D1391" s="5" t="s">
        <v>1323</v>
      </c>
      <c r="E1391" s="8" t="s">
        <v>134</v>
      </c>
      <c r="F1391" s="17">
        <f>Actions!AR29</f>
        <v>10</v>
      </c>
      <c r="G1391" s="8"/>
      <c r="H1391" s="5" t="s">
        <v>1217</v>
      </c>
      <c r="I1391" s="5" t="s">
        <v>2478</v>
      </c>
      <c r="J1391" s="29" t="b">
        <v>1</v>
      </c>
      <c r="K1391" s="29" t="b">
        <v>1</v>
      </c>
      <c r="L1391" s="17" t="str">
        <f>Actions!BE29</f>
        <v>OK</v>
      </c>
      <c r="M1391" s="11" t="s">
        <v>1325</v>
      </c>
    </row>
    <row r="1392" spans="1:13" ht="36" customHeight="1">
      <c r="A1392" s="45">
        <v>1387</v>
      </c>
      <c r="B1392" s="5" t="s">
        <v>1215</v>
      </c>
      <c r="C1392" s="5" t="s">
        <v>619</v>
      </c>
      <c r="D1392" s="5" t="s">
        <v>1326</v>
      </c>
      <c r="E1392" s="8" t="s">
        <v>134</v>
      </c>
      <c r="F1392" s="17">
        <f>Actions!AS29</f>
        <v>1000</v>
      </c>
      <c r="G1392" s="8"/>
      <c r="H1392" s="5" t="s">
        <v>1217</v>
      </c>
      <c r="I1392" s="5" t="s">
        <v>2479</v>
      </c>
      <c r="J1392" s="29" t="b">
        <v>1</v>
      </c>
      <c r="K1392" s="29" t="b">
        <v>1</v>
      </c>
      <c r="L1392" s="17" t="str">
        <f>Actions!BE29</f>
        <v>OK</v>
      </c>
      <c r="M1392" s="11" t="s">
        <v>1328</v>
      </c>
    </row>
    <row r="1393" spans="1:13" ht="36" customHeight="1">
      <c r="A1393" s="45">
        <v>1388</v>
      </c>
      <c r="B1393" s="5" t="s">
        <v>1215</v>
      </c>
      <c r="C1393" s="5" t="s">
        <v>619</v>
      </c>
      <c r="D1393" s="5" t="s">
        <v>1329</v>
      </c>
      <c r="E1393" s="8" t="s">
        <v>134</v>
      </c>
      <c r="F1393" s="17">
        <f>Actions!AT29</f>
        <v>300</v>
      </c>
      <c r="G1393" s="8"/>
      <c r="H1393" s="5" t="s">
        <v>1217</v>
      </c>
      <c r="I1393" s="5" t="s">
        <v>2480</v>
      </c>
      <c r="J1393" s="29" t="b">
        <v>1</v>
      </c>
      <c r="K1393" s="29" t="b">
        <v>1</v>
      </c>
      <c r="L1393" s="17" t="str">
        <f>Actions!BE29</f>
        <v>OK</v>
      </c>
      <c r="M1393" s="11" t="s">
        <v>1331</v>
      </c>
    </row>
    <row r="1394" spans="1:13" ht="36" customHeight="1">
      <c r="A1394" s="45">
        <v>1389</v>
      </c>
      <c r="B1394" s="5" t="s">
        <v>1215</v>
      </c>
      <c r="C1394" s="5" t="s">
        <v>619</v>
      </c>
      <c r="D1394" s="5" t="s">
        <v>1332</v>
      </c>
      <c r="E1394" s="8" t="s">
        <v>134</v>
      </c>
      <c r="F1394" s="17">
        <f>Actions!AU29</f>
        <v>1400</v>
      </c>
      <c r="G1394" s="8"/>
      <c r="H1394" s="5" t="s">
        <v>1217</v>
      </c>
      <c r="I1394" s="5" t="s">
        <v>2481</v>
      </c>
      <c r="J1394" s="29" t="b">
        <v>1</v>
      </c>
      <c r="K1394" s="29" t="b">
        <v>1</v>
      </c>
      <c r="L1394" s="17" t="str">
        <f>Actions!BE29</f>
        <v>OK</v>
      </c>
      <c r="M1394" s="11" t="s">
        <v>1334</v>
      </c>
    </row>
    <row r="1395" spans="1:13" ht="36" customHeight="1">
      <c r="A1395" s="45">
        <v>1390</v>
      </c>
      <c r="B1395" s="5" t="s">
        <v>1215</v>
      </c>
      <c r="C1395" s="5" t="s">
        <v>619</v>
      </c>
      <c r="D1395" s="5" t="s">
        <v>1335</v>
      </c>
      <c r="E1395" s="8" t="s">
        <v>134</v>
      </c>
      <c r="F1395" s="17">
        <f>Actions!AV29</f>
        <v>250</v>
      </c>
      <c r="G1395" s="8"/>
      <c r="H1395" s="5" t="s">
        <v>1217</v>
      </c>
      <c r="I1395" s="5" t="s">
        <v>2482</v>
      </c>
      <c r="J1395" s="29" t="b">
        <v>1</v>
      </c>
      <c r="K1395" s="29" t="b">
        <v>1</v>
      </c>
      <c r="L1395" s="17" t="str">
        <f>Actions!BE29</f>
        <v>OK</v>
      </c>
      <c r="M1395" s="11" t="s">
        <v>1337</v>
      </c>
    </row>
    <row r="1396" spans="1:13" ht="36" customHeight="1">
      <c r="A1396" s="45">
        <v>1391</v>
      </c>
      <c r="B1396" s="5" t="s">
        <v>1215</v>
      </c>
      <c r="C1396" s="5" t="s">
        <v>619</v>
      </c>
      <c r="D1396" s="5" t="s">
        <v>1338</v>
      </c>
      <c r="E1396" s="8" t="s">
        <v>134</v>
      </c>
      <c r="F1396" s="17">
        <f>Actions!AW29</f>
        <v>40</v>
      </c>
      <c r="G1396" s="8"/>
      <c r="H1396" s="5" t="s">
        <v>1217</v>
      </c>
      <c r="I1396" s="5" t="s">
        <v>2483</v>
      </c>
      <c r="J1396" s="29" t="b">
        <v>1</v>
      </c>
      <c r="K1396" s="29" t="b">
        <v>1</v>
      </c>
      <c r="L1396" s="17" t="str">
        <f>Actions!BE29</f>
        <v>OK</v>
      </c>
      <c r="M1396" s="11" t="s">
        <v>1340</v>
      </c>
    </row>
    <row r="1397" spans="1:13" ht="36" customHeight="1">
      <c r="A1397" s="45">
        <v>1392</v>
      </c>
      <c r="B1397" s="5" t="s">
        <v>1215</v>
      </c>
      <c r="C1397" s="5" t="s">
        <v>619</v>
      </c>
      <c r="D1397" s="5" t="s">
        <v>1341</v>
      </c>
      <c r="E1397" s="8" t="s">
        <v>134</v>
      </c>
      <c r="F1397" s="17">
        <f>Actions!AX29</f>
        <v>180</v>
      </c>
      <c r="G1397" s="8"/>
      <c r="H1397" s="5" t="s">
        <v>1217</v>
      </c>
      <c r="I1397" s="5" t="s">
        <v>2484</v>
      </c>
      <c r="J1397" s="29" t="b">
        <v>1</v>
      </c>
      <c r="K1397" s="29" t="b">
        <v>1</v>
      </c>
      <c r="L1397" s="17" t="str">
        <f>Actions!BE29</f>
        <v>OK</v>
      </c>
      <c r="M1397" s="11" t="s">
        <v>1343</v>
      </c>
    </row>
    <row r="1398" spans="1:13" ht="36" customHeight="1">
      <c r="A1398" s="45">
        <v>1393</v>
      </c>
      <c r="B1398" s="5" t="s">
        <v>1215</v>
      </c>
      <c r="C1398" s="5" t="s">
        <v>619</v>
      </c>
      <c r="D1398" s="5" t="s">
        <v>1344</v>
      </c>
      <c r="E1398" s="8" t="s">
        <v>134</v>
      </c>
      <c r="F1398" s="17">
        <f>Actions!AY29</f>
        <v>1</v>
      </c>
      <c r="G1398" s="8"/>
      <c r="H1398" s="5" t="s">
        <v>1217</v>
      </c>
      <c r="I1398" s="5" t="s">
        <v>2485</v>
      </c>
      <c r="J1398" s="29" t="b">
        <v>1</v>
      </c>
      <c r="K1398" s="29" t="b">
        <v>1</v>
      </c>
      <c r="L1398" s="17" t="str">
        <f>Actions!BE29</f>
        <v>OK</v>
      </c>
      <c r="M1398" s="11" t="s">
        <v>1346</v>
      </c>
    </row>
    <row r="1399" spans="1:13" ht="36" customHeight="1">
      <c r="A1399" s="45">
        <v>1394</v>
      </c>
      <c r="B1399" s="5" t="s">
        <v>1215</v>
      </c>
      <c r="C1399" s="5" t="s">
        <v>619</v>
      </c>
      <c r="D1399" s="5" t="s">
        <v>1347</v>
      </c>
      <c r="E1399" s="8" t="s">
        <v>134</v>
      </c>
      <c r="F1399" s="17">
        <f>Actions!AZ29</f>
        <v>2500</v>
      </c>
      <c r="G1399" s="8"/>
      <c r="H1399" s="5" t="s">
        <v>1217</v>
      </c>
      <c r="I1399" s="5" t="s">
        <v>2486</v>
      </c>
      <c r="J1399" s="29" t="b">
        <v>1</v>
      </c>
      <c r="K1399" s="29" t="b">
        <v>1</v>
      </c>
      <c r="L1399" s="17" t="str">
        <f>Actions!BE29</f>
        <v>OK</v>
      </c>
      <c r="M1399" s="11" t="s">
        <v>1349</v>
      </c>
    </row>
    <row r="1400" spans="1:13" ht="36" customHeight="1">
      <c r="A1400" s="45">
        <v>1395</v>
      </c>
      <c r="B1400" s="5" t="s">
        <v>1215</v>
      </c>
      <c r="C1400" s="5" t="s">
        <v>619</v>
      </c>
      <c r="D1400" s="5" t="s">
        <v>1350</v>
      </c>
      <c r="E1400" s="8" t="s">
        <v>134</v>
      </c>
      <c r="F1400" s="17">
        <f>Actions!BA29</f>
        <v>4</v>
      </c>
      <c r="G1400" s="8"/>
      <c r="H1400" s="5" t="s">
        <v>1217</v>
      </c>
      <c r="I1400" s="5" t="s">
        <v>2487</v>
      </c>
      <c r="J1400" s="29" t="b">
        <v>1</v>
      </c>
      <c r="K1400" s="29" t="b">
        <v>1</v>
      </c>
      <c r="L1400" s="17" t="str">
        <f>Actions!BE29</f>
        <v>OK</v>
      </c>
      <c r="M1400" s="11" t="s">
        <v>1352</v>
      </c>
    </row>
    <row r="1401" spans="1:13" ht="36" customHeight="1">
      <c r="A1401" s="45">
        <v>1396</v>
      </c>
      <c r="B1401" s="5" t="s">
        <v>2488</v>
      </c>
      <c r="C1401" s="5" t="s">
        <v>645</v>
      </c>
      <c r="D1401" s="5" t="s">
        <v>2489</v>
      </c>
      <c r="E1401" s="8" t="s">
        <v>118</v>
      </c>
      <c r="F1401" s="17" t="str">
        <f>Passives!A6</f>
        <v>bear_thick_hide</v>
      </c>
      <c r="G1401" s="8"/>
      <c r="H1401" s="5" t="s">
        <v>2490</v>
      </c>
      <c r="I1401" s="5" t="s">
        <v>1114</v>
      </c>
      <c r="J1401" s="29" t="b">
        <v>1</v>
      </c>
      <c r="K1401" s="29" t="b">
        <v>1</v>
      </c>
      <c r="L1401" s="17" t="str">
        <f>Passives!V6</f>
        <v>OK</v>
      </c>
      <c r="M1401" s="11" t="s">
        <v>2491</v>
      </c>
    </row>
    <row r="1402" spans="1:13" ht="36" customHeight="1">
      <c r="A1402" s="45">
        <v>1397</v>
      </c>
      <c r="B1402" s="5" t="s">
        <v>2488</v>
      </c>
      <c r="C1402" s="5" t="s">
        <v>645</v>
      </c>
      <c r="D1402" s="5" t="s">
        <v>1113</v>
      </c>
      <c r="E1402" s="8" t="s">
        <v>118</v>
      </c>
      <c r="F1402" s="17" t="str">
        <f>Passives!B6</f>
        <v>bear</v>
      </c>
      <c r="G1402" s="8"/>
      <c r="H1402" s="5" t="s">
        <v>2490</v>
      </c>
      <c r="I1402" s="5" t="s">
        <v>1219</v>
      </c>
      <c r="J1402" s="29" t="b">
        <v>1</v>
      </c>
      <c r="K1402" s="29" t="b">
        <v>1</v>
      </c>
      <c r="L1402" s="17" t="str">
        <f>Passives!V6</f>
        <v>OK</v>
      </c>
      <c r="M1402" s="11" t="s">
        <v>2492</v>
      </c>
    </row>
    <row r="1403" spans="1:13" ht="36" customHeight="1">
      <c r="A1403" s="45">
        <v>1398</v>
      </c>
      <c r="B1403" s="5" t="s">
        <v>2488</v>
      </c>
      <c r="C1403" s="5" t="s">
        <v>645</v>
      </c>
      <c r="D1403" s="5" t="s">
        <v>2493</v>
      </c>
      <c r="E1403" s="8" t="s">
        <v>118</v>
      </c>
      <c r="F1403" s="17" t="str">
        <f>Passives!D6</f>
        <v>OnDamageTaken</v>
      </c>
      <c r="G1403" s="8"/>
      <c r="H1403" s="5" t="s">
        <v>2490</v>
      </c>
      <c r="I1403" s="5" t="s">
        <v>1028</v>
      </c>
      <c r="J1403" s="29" t="b">
        <v>1</v>
      </c>
      <c r="K1403" s="29" t="b">
        <v>1</v>
      </c>
      <c r="L1403" s="17" t="str">
        <f>Passives!V6</f>
        <v>OK</v>
      </c>
      <c r="M1403" s="11" t="s">
        <v>2494</v>
      </c>
    </row>
    <row r="1404" spans="1:13" ht="36" customHeight="1">
      <c r="A1404" s="45">
        <v>1399</v>
      </c>
      <c r="B1404" s="5" t="s">
        <v>2488</v>
      </c>
      <c r="C1404" s="5" t="s">
        <v>645</v>
      </c>
      <c r="D1404" s="5" t="s">
        <v>2495</v>
      </c>
      <c r="E1404" s="8" t="s">
        <v>118</v>
      </c>
      <c r="F1404" s="17" t="str">
        <f>Passives!E6</f>
        <v>valid_strike; internal_cooldown_ready</v>
      </c>
      <c r="G1404" s="8"/>
      <c r="H1404" s="5" t="s">
        <v>2490</v>
      </c>
      <c r="I1404" s="5" t="s">
        <v>1122</v>
      </c>
      <c r="J1404" s="29" t="b">
        <v>1</v>
      </c>
      <c r="K1404" s="29" t="b">
        <v>1</v>
      </c>
      <c r="L1404" s="17" t="str">
        <f>Passives!V6</f>
        <v>OK</v>
      </c>
      <c r="M1404" s="11" t="s">
        <v>2496</v>
      </c>
    </row>
    <row r="1405" spans="1:13" ht="36" customHeight="1">
      <c r="A1405" s="45">
        <v>1400</v>
      </c>
      <c r="B1405" s="5" t="s">
        <v>2488</v>
      </c>
      <c r="C1405" s="5" t="s">
        <v>645</v>
      </c>
      <c r="D1405" s="5" t="s">
        <v>2497</v>
      </c>
      <c r="E1405" s="8" t="s">
        <v>118</v>
      </c>
      <c r="F1405" s="17" t="str">
        <f>Passives!F6</f>
        <v>effect_bear_thick_hide</v>
      </c>
      <c r="G1405" s="8"/>
      <c r="H1405" s="5" t="s">
        <v>2490</v>
      </c>
      <c r="I1405" s="5" t="s">
        <v>1125</v>
      </c>
      <c r="J1405" s="29" t="b">
        <v>0</v>
      </c>
      <c r="K1405" s="29" t="b">
        <v>1</v>
      </c>
      <c r="L1405" s="17" t="str">
        <f>Passives!V6</f>
        <v>OK</v>
      </c>
      <c r="M1405" s="11" t="s">
        <v>2498</v>
      </c>
    </row>
    <row r="1406" spans="1:13" ht="36" customHeight="1">
      <c r="A1406" s="45">
        <v>1401</v>
      </c>
      <c r="B1406" s="5" t="s">
        <v>2488</v>
      </c>
      <c r="C1406" s="5" t="s">
        <v>645</v>
      </c>
      <c r="D1406" s="5" t="s">
        <v>2499</v>
      </c>
      <c r="E1406" s="8" t="s">
        <v>118</v>
      </c>
      <c r="F1406" s="17" t="str">
        <f>Passives!G6</f>
        <v>Armor</v>
      </c>
      <c r="G1406" s="8"/>
      <c r="H1406" s="5" t="s">
        <v>2490</v>
      </c>
      <c r="I1406" s="5" t="s">
        <v>1128</v>
      </c>
      <c r="J1406" s="29" t="b">
        <v>1</v>
      </c>
      <c r="K1406" s="29" t="b">
        <v>1</v>
      </c>
      <c r="L1406" s="17" t="str">
        <f>Passives!V6</f>
        <v>OK</v>
      </c>
      <c r="M1406" s="11" t="s">
        <v>2500</v>
      </c>
    </row>
    <row r="1407" spans="1:13" ht="36" customHeight="1">
      <c r="A1407" s="45">
        <v>1402</v>
      </c>
      <c r="B1407" s="5" t="s">
        <v>2488</v>
      </c>
      <c r="C1407" s="5" t="s">
        <v>645</v>
      </c>
      <c r="D1407" s="5" t="s">
        <v>2501</v>
      </c>
      <c r="E1407" s="8" t="s">
        <v>118</v>
      </c>
      <c r="F1407" s="17" t="str">
        <f>Passives!H6</f>
        <v>Multiply</v>
      </c>
      <c r="G1407" s="8"/>
      <c r="H1407" s="5" t="s">
        <v>2490</v>
      </c>
      <c r="I1407" s="5" t="s">
        <v>1131</v>
      </c>
      <c r="J1407" s="29" t="b">
        <v>1</v>
      </c>
      <c r="K1407" s="29" t="b">
        <v>1</v>
      </c>
      <c r="L1407" s="17" t="str">
        <f>Passives!V6</f>
        <v>OK</v>
      </c>
      <c r="M1407" s="11" t="s">
        <v>2502</v>
      </c>
    </row>
    <row r="1408" spans="1:13" ht="36" customHeight="1">
      <c r="A1408" s="45">
        <v>1403</v>
      </c>
      <c r="B1408" s="5" t="s">
        <v>2488</v>
      </c>
      <c r="C1408" s="5" t="s">
        <v>645</v>
      </c>
      <c r="D1408" s="5" t="s">
        <v>2503</v>
      </c>
      <c r="E1408" s="8" t="s">
        <v>134</v>
      </c>
      <c r="F1408" s="17">
        <f>Passives!I6</f>
        <v>1150</v>
      </c>
      <c r="G1408" s="8"/>
      <c r="H1408" s="5" t="s">
        <v>2490</v>
      </c>
      <c r="I1408" s="5" t="s">
        <v>1134</v>
      </c>
      <c r="J1408" s="29" t="b">
        <v>1</v>
      </c>
      <c r="K1408" s="29" t="b">
        <v>1</v>
      </c>
      <c r="L1408" s="17" t="str">
        <f>Passives!V6</f>
        <v>OK</v>
      </c>
      <c r="M1408" s="11" t="s">
        <v>2504</v>
      </c>
    </row>
    <row r="1409" spans="1:13" ht="36" customHeight="1">
      <c r="A1409" s="45">
        <v>1404</v>
      </c>
      <c r="B1409" s="5" t="s">
        <v>2488</v>
      </c>
      <c r="C1409" s="5" t="s">
        <v>645</v>
      </c>
      <c r="D1409" s="5" t="s">
        <v>2505</v>
      </c>
      <c r="E1409" s="8" t="s">
        <v>118</v>
      </c>
      <c r="F1409" s="17" t="str">
        <f>Passives!J6</f>
        <v>ControlResistance</v>
      </c>
      <c r="G1409" s="8"/>
      <c r="H1409" s="5" t="s">
        <v>2490</v>
      </c>
      <c r="I1409" s="5" t="s">
        <v>1137</v>
      </c>
      <c r="J1409" s="29" t="b">
        <v>1</v>
      </c>
      <c r="K1409" s="29" t="b">
        <v>1</v>
      </c>
      <c r="L1409" s="17" t="str">
        <f>Passives!V6</f>
        <v>OK</v>
      </c>
      <c r="M1409" s="11" t="s">
        <v>2506</v>
      </c>
    </row>
    <row r="1410" spans="1:13" ht="36" customHeight="1">
      <c r="A1410" s="45">
        <v>1405</v>
      </c>
      <c r="B1410" s="5" t="s">
        <v>2488</v>
      </c>
      <c r="C1410" s="5" t="s">
        <v>645</v>
      </c>
      <c r="D1410" s="5" t="s">
        <v>2507</v>
      </c>
      <c r="E1410" s="8" t="s">
        <v>118</v>
      </c>
      <c r="F1410" s="17" t="str">
        <f>Passives!K6</f>
        <v>Multiply</v>
      </c>
      <c r="G1410" s="8"/>
      <c r="H1410" s="5" t="s">
        <v>2490</v>
      </c>
      <c r="I1410" s="5" t="s">
        <v>1140</v>
      </c>
      <c r="J1410" s="29" t="b">
        <v>1</v>
      </c>
      <c r="K1410" s="29" t="b">
        <v>1</v>
      </c>
      <c r="L1410" s="17" t="str">
        <f>Passives!V6</f>
        <v>OK</v>
      </c>
      <c r="M1410" s="11" t="s">
        <v>2508</v>
      </c>
    </row>
    <row r="1411" spans="1:13" ht="36" customHeight="1">
      <c r="A1411" s="45">
        <v>1406</v>
      </c>
      <c r="B1411" s="5" t="s">
        <v>2488</v>
      </c>
      <c r="C1411" s="5" t="s">
        <v>645</v>
      </c>
      <c r="D1411" s="5" t="s">
        <v>2509</v>
      </c>
      <c r="E1411" s="8" t="s">
        <v>134</v>
      </c>
      <c r="F1411" s="17">
        <f>Passives!L6</f>
        <v>1150</v>
      </c>
      <c r="G1411" s="8"/>
      <c r="H1411" s="5" t="s">
        <v>2490</v>
      </c>
      <c r="I1411" s="5" t="s">
        <v>1143</v>
      </c>
      <c r="J1411" s="29" t="b">
        <v>1</v>
      </c>
      <c r="K1411" s="29" t="b">
        <v>1</v>
      </c>
      <c r="L1411" s="17" t="str">
        <f>Passives!V6</f>
        <v>OK</v>
      </c>
      <c r="M1411" s="11" t="s">
        <v>2510</v>
      </c>
    </row>
    <row r="1412" spans="1:13" ht="36" customHeight="1">
      <c r="A1412" s="45">
        <v>1407</v>
      </c>
      <c r="B1412" s="5" t="s">
        <v>2488</v>
      </c>
      <c r="C1412" s="5" t="s">
        <v>645</v>
      </c>
      <c r="D1412" s="5" t="s">
        <v>2511</v>
      </c>
      <c r="E1412" s="8" t="s">
        <v>134</v>
      </c>
      <c r="F1412" s="17">
        <f>Passives!M6</f>
        <v>25</v>
      </c>
      <c r="G1412" s="8"/>
      <c r="H1412" s="5" t="s">
        <v>2490</v>
      </c>
      <c r="I1412" s="5" t="s">
        <v>1146</v>
      </c>
      <c r="J1412" s="29" t="b">
        <v>1</v>
      </c>
      <c r="K1412" s="29" t="b">
        <v>1</v>
      </c>
      <c r="L1412" s="17" t="str">
        <f>Passives!V6</f>
        <v>OK</v>
      </c>
      <c r="M1412" s="11" t="s">
        <v>2512</v>
      </c>
    </row>
    <row r="1413" spans="1:13" ht="36" customHeight="1">
      <c r="A1413" s="45">
        <v>1408</v>
      </c>
      <c r="B1413" s="5" t="s">
        <v>2488</v>
      </c>
      <c r="C1413" s="5" t="s">
        <v>645</v>
      </c>
      <c r="D1413" s="5" t="s">
        <v>2513</v>
      </c>
      <c r="E1413" s="8" t="s">
        <v>134</v>
      </c>
      <c r="F1413" s="17">
        <f>Passives!N6</f>
        <v>50</v>
      </c>
      <c r="G1413" s="8"/>
      <c r="H1413" s="5" t="s">
        <v>2490</v>
      </c>
      <c r="I1413" s="5" t="s">
        <v>1149</v>
      </c>
      <c r="J1413" s="29" t="b">
        <v>1</v>
      </c>
      <c r="K1413" s="29" t="b">
        <v>1</v>
      </c>
      <c r="L1413" s="17" t="str">
        <f>Passives!V6</f>
        <v>OK</v>
      </c>
      <c r="M1413" s="11" t="s">
        <v>2514</v>
      </c>
    </row>
    <row r="1414" spans="1:13" ht="36" customHeight="1">
      <c r="A1414" s="45">
        <v>1409</v>
      </c>
      <c r="B1414" s="5" t="s">
        <v>2488</v>
      </c>
      <c r="C1414" s="5" t="s">
        <v>645</v>
      </c>
      <c r="D1414" s="5" t="s">
        <v>2515</v>
      </c>
      <c r="E1414" s="8" t="s">
        <v>134</v>
      </c>
      <c r="F1414" s="17">
        <f>Passives!O6</f>
        <v>1</v>
      </c>
      <c r="G1414" s="8"/>
      <c r="H1414" s="5" t="s">
        <v>2490</v>
      </c>
      <c r="I1414" s="5" t="s">
        <v>1152</v>
      </c>
      <c r="J1414" s="29" t="b">
        <v>1</v>
      </c>
      <c r="K1414" s="29" t="b">
        <v>1</v>
      </c>
      <c r="L1414" s="17" t="str">
        <f>Passives!V6</f>
        <v>OK</v>
      </c>
      <c r="M1414" s="11" t="s">
        <v>2516</v>
      </c>
    </row>
    <row r="1415" spans="1:13" ht="36" customHeight="1">
      <c r="A1415" s="45">
        <v>1410</v>
      </c>
      <c r="B1415" s="5" t="s">
        <v>2488</v>
      </c>
      <c r="C1415" s="5" t="s">
        <v>645</v>
      </c>
      <c r="D1415" s="5" t="s">
        <v>2517</v>
      </c>
      <c r="E1415" s="8" t="s">
        <v>134</v>
      </c>
      <c r="F1415" s="17">
        <f>Passives!P6</f>
        <v>1</v>
      </c>
      <c r="G1415" s="8"/>
      <c r="H1415" s="5" t="s">
        <v>2490</v>
      </c>
      <c r="I1415" s="5" t="s">
        <v>1155</v>
      </c>
      <c r="J1415" s="29" t="b">
        <v>1</v>
      </c>
      <c r="K1415" s="29" t="b">
        <v>1</v>
      </c>
      <c r="L1415" s="17" t="str">
        <f>Passives!V6</f>
        <v>OK</v>
      </c>
      <c r="M1415" s="11" t="s">
        <v>2518</v>
      </c>
    </row>
    <row r="1416" spans="1:13" ht="36" customHeight="1">
      <c r="A1416" s="45">
        <v>1411</v>
      </c>
      <c r="B1416" s="5" t="s">
        <v>2488</v>
      </c>
      <c r="C1416" s="5" t="s">
        <v>645</v>
      </c>
      <c r="D1416" s="5" t="s">
        <v>2519</v>
      </c>
      <c r="E1416" s="8" t="s">
        <v>134</v>
      </c>
      <c r="F1416" s="17">
        <f>Passives!Q6</f>
        <v>99</v>
      </c>
      <c r="G1416" s="8"/>
      <c r="H1416" s="5" t="s">
        <v>2490</v>
      </c>
      <c r="I1416" s="5" t="s">
        <v>1158</v>
      </c>
      <c r="J1416" s="29" t="b">
        <v>1</v>
      </c>
      <c r="K1416" s="29" t="b">
        <v>1</v>
      </c>
      <c r="L1416" s="17" t="str">
        <f>Passives!V6</f>
        <v>OK</v>
      </c>
      <c r="M1416" s="11" t="s">
        <v>2520</v>
      </c>
    </row>
    <row r="1417" spans="1:13" ht="36" customHeight="1">
      <c r="A1417" s="45">
        <v>1412</v>
      </c>
      <c r="B1417" s="5" t="s">
        <v>2488</v>
      </c>
      <c r="C1417" s="5" t="s">
        <v>645</v>
      </c>
      <c r="D1417" s="5" t="s">
        <v>2521</v>
      </c>
      <c r="E1417" s="8" t="s">
        <v>134</v>
      </c>
      <c r="F1417" s="17">
        <f>Passives!R6</f>
        <v>0</v>
      </c>
      <c r="G1417" s="8"/>
      <c r="H1417" s="5" t="s">
        <v>2490</v>
      </c>
      <c r="I1417" s="5" t="s">
        <v>1161</v>
      </c>
      <c r="J1417" s="29" t="b">
        <v>1</v>
      </c>
      <c r="K1417" s="29" t="b">
        <v>1</v>
      </c>
      <c r="L1417" s="17" t="str">
        <f>Passives!V6</f>
        <v>OK</v>
      </c>
      <c r="M1417" s="11" t="s">
        <v>2522</v>
      </c>
    </row>
    <row r="1418" spans="1:13" ht="36" customHeight="1">
      <c r="A1418" s="45">
        <v>1413</v>
      </c>
      <c r="B1418" s="5" t="s">
        <v>2488</v>
      </c>
      <c r="C1418" s="5" t="s">
        <v>645</v>
      </c>
      <c r="D1418" s="5" t="s">
        <v>2523</v>
      </c>
      <c r="E1418" s="8" t="s">
        <v>134</v>
      </c>
      <c r="F1418" s="17">
        <f>Passives!S6</f>
        <v>1000</v>
      </c>
      <c r="G1418" s="8"/>
      <c r="H1418" s="5" t="s">
        <v>2490</v>
      </c>
      <c r="I1418" s="5" t="s">
        <v>1164</v>
      </c>
      <c r="J1418" s="29" t="b">
        <v>1</v>
      </c>
      <c r="K1418" s="29" t="b">
        <v>1</v>
      </c>
      <c r="L1418" s="17" t="str">
        <f>Passives!V6</f>
        <v>OK</v>
      </c>
      <c r="M1418" s="11" t="s">
        <v>2524</v>
      </c>
    </row>
    <row r="1419" spans="1:13" ht="36" customHeight="1">
      <c r="A1419" s="45">
        <v>1414</v>
      </c>
      <c r="B1419" s="5" t="s">
        <v>2488</v>
      </c>
      <c r="C1419" s="5" t="s">
        <v>645</v>
      </c>
      <c r="D1419" s="5" t="s">
        <v>1225</v>
      </c>
      <c r="E1419" s="8" t="s">
        <v>118</v>
      </c>
      <c r="F1419" s="17" t="str">
        <f>Passives!T6</f>
        <v>defense|comeback</v>
      </c>
      <c r="G1419" s="8"/>
      <c r="H1419" s="5" t="s">
        <v>2490</v>
      </c>
      <c r="I1419" s="5" t="s">
        <v>1167</v>
      </c>
      <c r="J1419" s="29" t="b">
        <v>1</v>
      </c>
      <c r="K1419" s="29" t="b">
        <v>1</v>
      </c>
      <c r="L1419" s="17" t="str">
        <f>Passives!V6</f>
        <v>OK</v>
      </c>
      <c r="M1419" s="11" t="s">
        <v>2525</v>
      </c>
    </row>
    <row r="1420" spans="1:13" ht="36" customHeight="1">
      <c r="A1420" s="45">
        <v>1415</v>
      </c>
      <c r="B1420" s="5" t="s">
        <v>2488</v>
      </c>
      <c r="C1420" s="5" t="s">
        <v>654</v>
      </c>
      <c r="D1420" s="5" t="s">
        <v>2489</v>
      </c>
      <c r="E1420" s="8" t="s">
        <v>118</v>
      </c>
      <c r="F1420" s="17" t="str">
        <f>Passives!A7</f>
        <v>bear_pressure_fuels_rage</v>
      </c>
      <c r="G1420" s="8"/>
      <c r="H1420" s="5" t="s">
        <v>2490</v>
      </c>
      <c r="I1420" s="5" t="s">
        <v>1175</v>
      </c>
      <c r="J1420" s="29" t="b">
        <v>1</v>
      </c>
      <c r="K1420" s="29" t="b">
        <v>1</v>
      </c>
      <c r="L1420" s="17" t="str">
        <f>Passives!V7</f>
        <v>OK</v>
      </c>
      <c r="M1420" s="11" t="s">
        <v>2491</v>
      </c>
    </row>
    <row r="1421" spans="1:13" ht="36" customHeight="1">
      <c r="A1421" s="45">
        <v>1416</v>
      </c>
      <c r="B1421" s="5" t="s">
        <v>2488</v>
      </c>
      <c r="C1421" s="5" t="s">
        <v>654</v>
      </c>
      <c r="D1421" s="5" t="s">
        <v>1113</v>
      </c>
      <c r="E1421" s="8" t="s">
        <v>118</v>
      </c>
      <c r="F1421" s="17" t="str">
        <f>Passives!B7</f>
        <v>bear</v>
      </c>
      <c r="G1421" s="8"/>
      <c r="H1421" s="5" t="s">
        <v>2490</v>
      </c>
      <c r="I1421" s="5" t="s">
        <v>1353</v>
      </c>
      <c r="J1421" s="29" t="b">
        <v>1</v>
      </c>
      <c r="K1421" s="29" t="b">
        <v>1</v>
      </c>
      <c r="L1421" s="17" t="str">
        <f>Passives!V7</f>
        <v>OK</v>
      </c>
      <c r="M1421" s="11" t="s">
        <v>2492</v>
      </c>
    </row>
    <row r="1422" spans="1:13" ht="36" customHeight="1">
      <c r="A1422" s="45">
        <v>1417</v>
      </c>
      <c r="B1422" s="5" t="s">
        <v>2488</v>
      </c>
      <c r="C1422" s="5" t="s">
        <v>654</v>
      </c>
      <c r="D1422" s="5" t="s">
        <v>2493</v>
      </c>
      <c r="E1422" s="8" t="s">
        <v>118</v>
      </c>
      <c r="F1422" s="17" t="str">
        <f>Passives!D7</f>
        <v>OnDamageTaken|OnBlockedHeavy|OnHeavyHit</v>
      </c>
      <c r="G1422" s="8"/>
      <c r="H1422" s="5" t="s">
        <v>2490</v>
      </c>
      <c r="I1422" s="5" t="s">
        <v>1029</v>
      </c>
      <c r="J1422" s="29" t="b">
        <v>1</v>
      </c>
      <c r="K1422" s="29" t="b">
        <v>1</v>
      </c>
      <c r="L1422" s="17" t="str">
        <f>Passives!V7</f>
        <v>OK</v>
      </c>
      <c r="M1422" s="11" t="s">
        <v>2494</v>
      </c>
    </row>
    <row r="1423" spans="1:13" ht="36" customHeight="1">
      <c r="A1423" s="45">
        <v>1418</v>
      </c>
      <c r="B1423" s="5" t="s">
        <v>2488</v>
      </c>
      <c r="C1423" s="5" t="s">
        <v>654</v>
      </c>
      <c r="D1423" s="5" t="s">
        <v>2495</v>
      </c>
      <c r="E1423" s="8" t="s">
        <v>118</v>
      </c>
      <c r="F1423" s="17" t="str">
        <f>Passives!E7</f>
        <v>eligible_source_event; once_per_event</v>
      </c>
      <c r="G1423" s="8"/>
      <c r="H1423" s="5" t="s">
        <v>2490</v>
      </c>
      <c r="I1423" s="5" t="s">
        <v>1177</v>
      </c>
      <c r="J1423" s="29" t="b">
        <v>1</v>
      </c>
      <c r="K1423" s="29" t="b">
        <v>1</v>
      </c>
      <c r="L1423" s="17" t="str">
        <f>Passives!V7</f>
        <v>OK</v>
      </c>
      <c r="M1423" s="11" t="s">
        <v>2496</v>
      </c>
    </row>
    <row r="1424" spans="1:13" ht="36" customHeight="1">
      <c r="A1424" s="45">
        <v>1419</v>
      </c>
      <c r="B1424" s="5" t="s">
        <v>2488</v>
      </c>
      <c r="C1424" s="5" t="s">
        <v>654</v>
      </c>
      <c r="D1424" s="5" t="s">
        <v>2497</v>
      </c>
      <c r="E1424" s="8" t="s">
        <v>118</v>
      </c>
      <c r="F1424" s="17">
        <f>Passives!F7</f>
        <v>0</v>
      </c>
      <c r="G1424" s="8"/>
      <c r="H1424" s="5" t="s">
        <v>2490</v>
      </c>
      <c r="I1424" s="5" t="s">
        <v>1178</v>
      </c>
      <c r="J1424" s="29" t="b">
        <v>0</v>
      </c>
      <c r="K1424" s="29" t="b">
        <v>1</v>
      </c>
      <c r="L1424" s="17" t="str">
        <f>Passives!V7</f>
        <v>OK</v>
      </c>
      <c r="M1424" s="11" t="s">
        <v>2498</v>
      </c>
    </row>
    <row r="1425" spans="1:13" ht="36" customHeight="1">
      <c r="A1425" s="45">
        <v>1420</v>
      </c>
      <c r="B1425" s="5" t="s">
        <v>2488</v>
      </c>
      <c r="C1425" s="5" t="s">
        <v>654</v>
      </c>
      <c r="D1425" s="5" t="s">
        <v>2499</v>
      </c>
      <c r="E1425" s="8" t="s">
        <v>118</v>
      </c>
      <c r="F1425" s="17" t="str">
        <f>Passives!G7</f>
        <v>RageGain</v>
      </c>
      <c r="G1425" s="8"/>
      <c r="H1425" s="5" t="s">
        <v>2490</v>
      </c>
      <c r="I1425" s="5" t="s">
        <v>1179</v>
      </c>
      <c r="J1425" s="29" t="b">
        <v>1</v>
      </c>
      <c r="K1425" s="29" t="b">
        <v>1</v>
      </c>
      <c r="L1425" s="17" t="str">
        <f>Passives!V7</f>
        <v>OK</v>
      </c>
      <c r="M1425" s="11" t="s">
        <v>2500</v>
      </c>
    </row>
    <row r="1426" spans="1:13" ht="36" customHeight="1">
      <c r="A1426" s="45">
        <v>1421</v>
      </c>
      <c r="B1426" s="5" t="s">
        <v>2488</v>
      </c>
      <c r="C1426" s="5" t="s">
        <v>654</v>
      </c>
      <c r="D1426" s="5" t="s">
        <v>2501</v>
      </c>
      <c r="E1426" s="8" t="s">
        <v>118</v>
      </c>
      <c r="F1426" s="17" t="str">
        <f>Passives!H7</f>
        <v>Multiply</v>
      </c>
      <c r="G1426" s="8"/>
      <c r="H1426" s="5" t="s">
        <v>2490</v>
      </c>
      <c r="I1426" s="5" t="s">
        <v>1180</v>
      </c>
      <c r="J1426" s="29" t="b">
        <v>1</v>
      </c>
      <c r="K1426" s="29" t="b">
        <v>1</v>
      </c>
      <c r="L1426" s="17" t="str">
        <f>Passives!V7</f>
        <v>OK</v>
      </c>
      <c r="M1426" s="11" t="s">
        <v>2502</v>
      </c>
    </row>
    <row r="1427" spans="1:13" ht="36" customHeight="1">
      <c r="A1427" s="45">
        <v>1422</v>
      </c>
      <c r="B1427" s="5" t="s">
        <v>2488</v>
      </c>
      <c r="C1427" s="5" t="s">
        <v>654</v>
      </c>
      <c r="D1427" s="5" t="s">
        <v>2503</v>
      </c>
      <c r="E1427" s="8" t="s">
        <v>134</v>
      </c>
      <c r="F1427" s="17">
        <f>Passives!I7</f>
        <v>1250</v>
      </c>
      <c r="G1427" s="8"/>
      <c r="H1427" s="5" t="s">
        <v>2490</v>
      </c>
      <c r="I1427" s="5" t="s">
        <v>1181</v>
      </c>
      <c r="J1427" s="29" t="b">
        <v>1</v>
      </c>
      <c r="K1427" s="29" t="b">
        <v>1</v>
      </c>
      <c r="L1427" s="17" t="str">
        <f>Passives!V7</f>
        <v>OK</v>
      </c>
      <c r="M1427" s="11" t="s">
        <v>2504</v>
      </c>
    </row>
    <row r="1428" spans="1:13" ht="36" customHeight="1">
      <c r="A1428" s="45">
        <v>1423</v>
      </c>
      <c r="B1428" s="5" t="s">
        <v>2488</v>
      </c>
      <c r="C1428" s="5" t="s">
        <v>654</v>
      </c>
      <c r="D1428" s="5" t="s">
        <v>2505</v>
      </c>
      <c r="E1428" s="8" t="s">
        <v>118</v>
      </c>
      <c r="F1428" s="17" t="str">
        <f>Passives!J7</f>
        <v>SignatureWeight</v>
      </c>
      <c r="G1428" s="8"/>
      <c r="H1428" s="5" t="s">
        <v>2490</v>
      </c>
      <c r="I1428" s="5" t="s">
        <v>1182</v>
      </c>
      <c r="J1428" s="29" t="b">
        <v>1</v>
      </c>
      <c r="K1428" s="29" t="b">
        <v>1</v>
      </c>
      <c r="L1428" s="17" t="str">
        <f>Passives!V7</f>
        <v>OK</v>
      </c>
      <c r="M1428" s="11" t="s">
        <v>2506</v>
      </c>
    </row>
    <row r="1429" spans="1:13" ht="36" customHeight="1">
      <c r="A1429" s="45">
        <v>1424</v>
      </c>
      <c r="B1429" s="5" t="s">
        <v>2488</v>
      </c>
      <c r="C1429" s="5" t="s">
        <v>654</v>
      </c>
      <c r="D1429" s="5" t="s">
        <v>2507</v>
      </c>
      <c r="E1429" s="8" t="s">
        <v>118</v>
      </c>
      <c r="F1429" s="17" t="str">
        <f>Passives!K7</f>
        <v>Multiply</v>
      </c>
      <c r="G1429" s="8"/>
      <c r="H1429" s="5" t="s">
        <v>2490</v>
      </c>
      <c r="I1429" s="5" t="s">
        <v>1183</v>
      </c>
      <c r="J1429" s="29" t="b">
        <v>1</v>
      </c>
      <c r="K1429" s="29" t="b">
        <v>1</v>
      </c>
      <c r="L1429" s="17" t="str">
        <f>Passives!V7</f>
        <v>OK</v>
      </c>
      <c r="M1429" s="11" t="s">
        <v>2508</v>
      </c>
    </row>
    <row r="1430" spans="1:13" ht="36" customHeight="1">
      <c r="A1430" s="45">
        <v>1425</v>
      </c>
      <c r="B1430" s="5" t="s">
        <v>2488</v>
      </c>
      <c r="C1430" s="5" t="s">
        <v>654</v>
      </c>
      <c r="D1430" s="5" t="s">
        <v>2509</v>
      </c>
      <c r="E1430" s="8" t="s">
        <v>134</v>
      </c>
      <c r="F1430" s="17">
        <f>Passives!L7</f>
        <v>1125</v>
      </c>
      <c r="G1430" s="8"/>
      <c r="H1430" s="5" t="s">
        <v>2490</v>
      </c>
      <c r="I1430" s="5" t="s">
        <v>1184</v>
      </c>
      <c r="J1430" s="29" t="b">
        <v>1</v>
      </c>
      <c r="K1430" s="29" t="b">
        <v>1</v>
      </c>
      <c r="L1430" s="17" t="str">
        <f>Passives!V7</f>
        <v>OK</v>
      </c>
      <c r="M1430" s="11" t="s">
        <v>2510</v>
      </c>
    </row>
    <row r="1431" spans="1:13" ht="36" customHeight="1">
      <c r="A1431" s="45">
        <v>1426</v>
      </c>
      <c r="B1431" s="5" t="s">
        <v>2488</v>
      </c>
      <c r="C1431" s="5" t="s">
        <v>654</v>
      </c>
      <c r="D1431" s="5" t="s">
        <v>2511</v>
      </c>
      <c r="E1431" s="8" t="s">
        <v>134</v>
      </c>
      <c r="F1431" s="17">
        <f>Passives!M7</f>
        <v>0</v>
      </c>
      <c r="G1431" s="8"/>
      <c r="H1431" s="5" t="s">
        <v>2490</v>
      </c>
      <c r="I1431" s="5" t="s">
        <v>1185</v>
      </c>
      <c r="J1431" s="29" t="b">
        <v>1</v>
      </c>
      <c r="K1431" s="29" t="b">
        <v>1</v>
      </c>
      <c r="L1431" s="17" t="str">
        <f>Passives!V7</f>
        <v>OK</v>
      </c>
      <c r="M1431" s="11" t="s">
        <v>2512</v>
      </c>
    </row>
    <row r="1432" spans="1:13" ht="36" customHeight="1">
      <c r="A1432" s="45">
        <v>1427</v>
      </c>
      <c r="B1432" s="5" t="s">
        <v>2488</v>
      </c>
      <c r="C1432" s="5" t="s">
        <v>654</v>
      </c>
      <c r="D1432" s="5" t="s">
        <v>2513</v>
      </c>
      <c r="E1432" s="8" t="s">
        <v>134</v>
      </c>
      <c r="F1432" s="17">
        <f>Passives!N7</f>
        <v>0</v>
      </c>
      <c r="G1432" s="8"/>
      <c r="H1432" s="5" t="s">
        <v>2490</v>
      </c>
      <c r="I1432" s="5" t="s">
        <v>1186</v>
      </c>
      <c r="J1432" s="29" t="b">
        <v>1</v>
      </c>
      <c r="K1432" s="29" t="b">
        <v>1</v>
      </c>
      <c r="L1432" s="17" t="str">
        <f>Passives!V7</f>
        <v>OK</v>
      </c>
      <c r="M1432" s="11" t="s">
        <v>2514</v>
      </c>
    </row>
    <row r="1433" spans="1:13" ht="36" customHeight="1">
      <c r="A1433" s="45">
        <v>1428</v>
      </c>
      <c r="B1433" s="5" t="s">
        <v>2488</v>
      </c>
      <c r="C1433" s="5" t="s">
        <v>654</v>
      </c>
      <c r="D1433" s="5" t="s">
        <v>2515</v>
      </c>
      <c r="E1433" s="8" t="s">
        <v>134</v>
      </c>
      <c r="F1433" s="17">
        <f>Passives!O7</f>
        <v>1</v>
      </c>
      <c r="G1433" s="8"/>
      <c r="H1433" s="5" t="s">
        <v>2490</v>
      </c>
      <c r="I1433" s="5" t="s">
        <v>1187</v>
      </c>
      <c r="J1433" s="29" t="b">
        <v>1</v>
      </c>
      <c r="K1433" s="29" t="b">
        <v>1</v>
      </c>
      <c r="L1433" s="17" t="str">
        <f>Passives!V7</f>
        <v>OK</v>
      </c>
      <c r="M1433" s="11" t="s">
        <v>2516</v>
      </c>
    </row>
    <row r="1434" spans="1:13" ht="36" customHeight="1">
      <c r="A1434" s="45">
        <v>1429</v>
      </c>
      <c r="B1434" s="5" t="s">
        <v>2488</v>
      </c>
      <c r="C1434" s="5" t="s">
        <v>654</v>
      </c>
      <c r="D1434" s="5" t="s">
        <v>2517</v>
      </c>
      <c r="E1434" s="8" t="s">
        <v>134</v>
      </c>
      <c r="F1434" s="17">
        <f>Passives!P7</f>
        <v>3</v>
      </c>
      <c r="G1434" s="8"/>
      <c r="H1434" s="5" t="s">
        <v>2490</v>
      </c>
      <c r="I1434" s="5" t="s">
        <v>1188</v>
      </c>
      <c r="J1434" s="29" t="b">
        <v>1</v>
      </c>
      <c r="K1434" s="29" t="b">
        <v>1</v>
      </c>
      <c r="L1434" s="17" t="str">
        <f>Passives!V7</f>
        <v>OK</v>
      </c>
      <c r="M1434" s="11" t="s">
        <v>2518</v>
      </c>
    </row>
    <row r="1435" spans="1:13" ht="36" customHeight="1">
      <c r="A1435" s="45">
        <v>1430</v>
      </c>
      <c r="B1435" s="5" t="s">
        <v>2488</v>
      </c>
      <c r="C1435" s="5" t="s">
        <v>654</v>
      </c>
      <c r="D1435" s="5" t="s">
        <v>2519</v>
      </c>
      <c r="E1435" s="8" t="s">
        <v>134</v>
      </c>
      <c r="F1435" s="17">
        <f>Passives!Q7</f>
        <v>999</v>
      </c>
      <c r="G1435" s="8"/>
      <c r="H1435" s="5" t="s">
        <v>2490</v>
      </c>
      <c r="I1435" s="5" t="s">
        <v>1189</v>
      </c>
      <c r="J1435" s="29" t="b">
        <v>1</v>
      </c>
      <c r="K1435" s="29" t="b">
        <v>1</v>
      </c>
      <c r="L1435" s="17" t="str">
        <f>Passives!V7</f>
        <v>OK</v>
      </c>
      <c r="M1435" s="11" t="s">
        <v>2520</v>
      </c>
    </row>
    <row r="1436" spans="1:13" ht="36" customHeight="1">
      <c r="A1436" s="45">
        <v>1431</v>
      </c>
      <c r="B1436" s="5" t="s">
        <v>2488</v>
      </c>
      <c r="C1436" s="5" t="s">
        <v>654</v>
      </c>
      <c r="D1436" s="5" t="s">
        <v>2521</v>
      </c>
      <c r="E1436" s="8" t="s">
        <v>134</v>
      </c>
      <c r="F1436" s="17">
        <f>Passives!R7</f>
        <v>0</v>
      </c>
      <c r="G1436" s="8"/>
      <c r="H1436" s="5" t="s">
        <v>2490</v>
      </c>
      <c r="I1436" s="5" t="s">
        <v>1190</v>
      </c>
      <c r="J1436" s="29" t="b">
        <v>1</v>
      </c>
      <c r="K1436" s="29" t="b">
        <v>1</v>
      </c>
      <c r="L1436" s="17" t="str">
        <f>Passives!V7</f>
        <v>OK</v>
      </c>
      <c r="M1436" s="11" t="s">
        <v>2522</v>
      </c>
    </row>
    <row r="1437" spans="1:13" ht="36" customHeight="1">
      <c r="A1437" s="45">
        <v>1432</v>
      </c>
      <c r="B1437" s="5" t="s">
        <v>2488</v>
      </c>
      <c r="C1437" s="5" t="s">
        <v>654</v>
      </c>
      <c r="D1437" s="5" t="s">
        <v>2523</v>
      </c>
      <c r="E1437" s="8" t="s">
        <v>134</v>
      </c>
      <c r="F1437" s="17">
        <f>Passives!S7</f>
        <v>1125</v>
      </c>
      <c r="G1437" s="8"/>
      <c r="H1437" s="5" t="s">
        <v>2490</v>
      </c>
      <c r="I1437" s="5" t="s">
        <v>1191</v>
      </c>
      <c r="J1437" s="29" t="b">
        <v>1</v>
      </c>
      <c r="K1437" s="29" t="b">
        <v>1</v>
      </c>
      <c r="L1437" s="17" t="str">
        <f>Passives!V7</f>
        <v>OK</v>
      </c>
      <c r="M1437" s="11" t="s">
        <v>2524</v>
      </c>
    </row>
    <row r="1438" spans="1:13" ht="36" customHeight="1">
      <c r="A1438" s="45">
        <v>1433</v>
      </c>
      <c r="B1438" s="5" t="s">
        <v>2488</v>
      </c>
      <c r="C1438" s="5" t="s">
        <v>654</v>
      </c>
      <c r="D1438" s="5" t="s">
        <v>1225</v>
      </c>
      <c r="E1438" s="8" t="s">
        <v>118</v>
      </c>
      <c r="F1438" s="17" t="str">
        <f>Passives!T7</f>
        <v>resource|signature|comeback</v>
      </c>
      <c r="G1438" s="8"/>
      <c r="H1438" s="5" t="s">
        <v>2490</v>
      </c>
      <c r="I1438" s="5" t="s">
        <v>1192</v>
      </c>
      <c r="J1438" s="29" t="b">
        <v>1</v>
      </c>
      <c r="K1438" s="29" t="b">
        <v>1</v>
      </c>
      <c r="L1438" s="17" t="str">
        <f>Passives!V7</f>
        <v>OK</v>
      </c>
      <c r="M1438" s="11" t="s">
        <v>2525</v>
      </c>
    </row>
    <row r="1439" spans="1:13" ht="36" customHeight="1">
      <c r="A1439" s="45">
        <v>1434</v>
      </c>
      <c r="B1439" s="5" t="s">
        <v>2488</v>
      </c>
      <c r="C1439" s="5" t="s">
        <v>662</v>
      </c>
      <c r="D1439" s="5" t="s">
        <v>2489</v>
      </c>
      <c r="E1439" s="8" t="s">
        <v>118</v>
      </c>
      <c r="F1439" s="17" t="str">
        <f>Passives!A8</f>
        <v>kangaroo_never_still</v>
      </c>
      <c r="G1439" s="8"/>
      <c r="H1439" s="5" t="s">
        <v>2490</v>
      </c>
      <c r="I1439" s="5" t="s">
        <v>1195</v>
      </c>
      <c r="J1439" s="29" t="b">
        <v>1</v>
      </c>
      <c r="K1439" s="29" t="b">
        <v>1</v>
      </c>
      <c r="L1439" s="17" t="str">
        <f>Passives!V8</f>
        <v>OK</v>
      </c>
      <c r="M1439" s="11" t="s">
        <v>2491</v>
      </c>
    </row>
    <row r="1440" spans="1:13" ht="36" customHeight="1">
      <c r="A1440" s="45">
        <v>1435</v>
      </c>
      <c r="B1440" s="5" t="s">
        <v>2488</v>
      </c>
      <c r="C1440" s="5" t="s">
        <v>662</v>
      </c>
      <c r="D1440" s="5" t="s">
        <v>1113</v>
      </c>
      <c r="E1440" s="8" t="s">
        <v>118</v>
      </c>
      <c r="F1440" s="17" t="str">
        <f>Passives!B8</f>
        <v>kangaroo</v>
      </c>
      <c r="G1440" s="8"/>
      <c r="H1440" s="5" t="s">
        <v>2490</v>
      </c>
      <c r="I1440" s="5" t="s">
        <v>1385</v>
      </c>
      <c r="J1440" s="29" t="b">
        <v>1</v>
      </c>
      <c r="K1440" s="29" t="b">
        <v>1</v>
      </c>
      <c r="L1440" s="17" t="str">
        <f>Passives!V8</f>
        <v>OK</v>
      </c>
      <c r="M1440" s="11" t="s">
        <v>2492</v>
      </c>
    </row>
    <row r="1441" spans="1:13" ht="36" customHeight="1">
      <c r="A1441" s="45">
        <v>1436</v>
      </c>
      <c r="B1441" s="5" t="s">
        <v>2488</v>
      </c>
      <c r="C1441" s="5" t="s">
        <v>662</v>
      </c>
      <c r="D1441" s="5" t="s">
        <v>2493</v>
      </c>
      <c r="E1441" s="8" t="s">
        <v>118</v>
      </c>
      <c r="F1441" s="17" t="str">
        <f>Passives!D8</f>
        <v>OnVoluntaryDistanceMoved|OnTempoDecayStart</v>
      </c>
      <c r="G1441" s="8"/>
      <c r="H1441" s="5" t="s">
        <v>2490</v>
      </c>
      <c r="I1441" s="5" t="s">
        <v>1030</v>
      </c>
      <c r="J1441" s="29" t="b">
        <v>1</v>
      </c>
      <c r="K1441" s="29" t="b">
        <v>1</v>
      </c>
      <c r="L1441" s="17" t="str">
        <f>Passives!V8</f>
        <v>OK</v>
      </c>
      <c r="M1441" s="11" t="s">
        <v>2494</v>
      </c>
    </row>
    <row r="1442" spans="1:13" ht="36" customHeight="1">
      <c r="A1442" s="45">
        <v>1437</v>
      </c>
      <c r="B1442" s="5" t="s">
        <v>2488</v>
      </c>
      <c r="C1442" s="5" t="s">
        <v>662</v>
      </c>
      <c r="D1442" s="5" t="s">
        <v>2495</v>
      </c>
      <c r="E1442" s="8" t="s">
        <v>118</v>
      </c>
      <c r="F1442" s="17" t="str">
        <f>Passives!E8</f>
        <v>voluntary_movement_only</v>
      </c>
      <c r="G1442" s="8"/>
      <c r="H1442" s="5" t="s">
        <v>2490</v>
      </c>
      <c r="I1442" s="5" t="s">
        <v>1197</v>
      </c>
      <c r="J1442" s="29" t="b">
        <v>1</v>
      </c>
      <c r="K1442" s="29" t="b">
        <v>1</v>
      </c>
      <c r="L1442" s="17" t="str">
        <f>Passives!V8</f>
        <v>OK</v>
      </c>
      <c r="M1442" s="11" t="s">
        <v>2496</v>
      </c>
    </row>
    <row r="1443" spans="1:13" ht="36" customHeight="1">
      <c r="A1443" s="45">
        <v>1438</v>
      </c>
      <c r="B1443" s="5" t="s">
        <v>2488</v>
      </c>
      <c r="C1443" s="5" t="s">
        <v>662</v>
      </c>
      <c r="D1443" s="5" t="s">
        <v>2497</v>
      </c>
      <c r="E1443" s="8" t="s">
        <v>118</v>
      </c>
      <c r="F1443" s="17">
        <f>Passives!F8</f>
        <v>0</v>
      </c>
      <c r="G1443" s="8"/>
      <c r="H1443" s="5" t="s">
        <v>2490</v>
      </c>
      <c r="I1443" s="5" t="s">
        <v>1198</v>
      </c>
      <c r="J1443" s="29" t="b">
        <v>0</v>
      </c>
      <c r="K1443" s="29" t="b">
        <v>1</v>
      </c>
      <c r="L1443" s="17" t="str">
        <f>Passives!V8</f>
        <v>OK</v>
      </c>
      <c r="M1443" s="11" t="s">
        <v>2498</v>
      </c>
    </row>
    <row r="1444" spans="1:13" ht="36" customHeight="1">
      <c r="A1444" s="45">
        <v>1439</v>
      </c>
      <c r="B1444" s="5" t="s">
        <v>2488</v>
      </c>
      <c r="C1444" s="5" t="s">
        <v>662</v>
      </c>
      <c r="D1444" s="5" t="s">
        <v>2499</v>
      </c>
      <c r="E1444" s="8" t="s">
        <v>118</v>
      </c>
      <c r="F1444" s="17" t="str">
        <f>Passives!G8</f>
        <v>TempoPerUnit</v>
      </c>
      <c r="G1444" s="8"/>
      <c r="H1444" s="5" t="s">
        <v>2490</v>
      </c>
      <c r="I1444" s="5" t="s">
        <v>1199</v>
      </c>
      <c r="J1444" s="29" t="b">
        <v>1</v>
      </c>
      <c r="K1444" s="29" t="b">
        <v>1</v>
      </c>
      <c r="L1444" s="17" t="str">
        <f>Passives!V8</f>
        <v>OK</v>
      </c>
      <c r="M1444" s="11" t="s">
        <v>2500</v>
      </c>
    </row>
    <row r="1445" spans="1:13" ht="36" customHeight="1">
      <c r="A1445" s="45">
        <v>1440</v>
      </c>
      <c r="B1445" s="5" t="s">
        <v>2488</v>
      </c>
      <c r="C1445" s="5" t="s">
        <v>662</v>
      </c>
      <c r="D1445" s="5" t="s">
        <v>2501</v>
      </c>
      <c r="E1445" s="8" t="s">
        <v>118</v>
      </c>
      <c r="F1445" s="17" t="str">
        <f>Passives!H8</f>
        <v>Multiply</v>
      </c>
      <c r="G1445" s="8"/>
      <c r="H1445" s="5" t="s">
        <v>2490</v>
      </c>
      <c r="I1445" s="5" t="s">
        <v>1200</v>
      </c>
      <c r="J1445" s="29" t="b">
        <v>1</v>
      </c>
      <c r="K1445" s="29" t="b">
        <v>1</v>
      </c>
      <c r="L1445" s="17" t="str">
        <f>Passives!V8</f>
        <v>OK</v>
      </c>
      <c r="M1445" s="11" t="s">
        <v>2502</v>
      </c>
    </row>
    <row r="1446" spans="1:13" ht="36" customHeight="1">
      <c r="A1446" s="45">
        <v>1441</v>
      </c>
      <c r="B1446" s="5" t="s">
        <v>2488</v>
      </c>
      <c r="C1446" s="5" t="s">
        <v>662</v>
      </c>
      <c r="D1446" s="5" t="s">
        <v>2503</v>
      </c>
      <c r="E1446" s="8" t="s">
        <v>134</v>
      </c>
      <c r="F1446" s="17">
        <f>Passives!I8</f>
        <v>1250</v>
      </c>
      <c r="G1446" s="8"/>
      <c r="H1446" s="5" t="s">
        <v>2490</v>
      </c>
      <c r="I1446" s="5" t="s">
        <v>1201</v>
      </c>
      <c r="J1446" s="29" t="b">
        <v>1</v>
      </c>
      <c r="K1446" s="29" t="b">
        <v>1</v>
      </c>
      <c r="L1446" s="17" t="str">
        <f>Passives!V8</f>
        <v>OK</v>
      </c>
      <c r="M1446" s="11" t="s">
        <v>2504</v>
      </c>
    </row>
    <row r="1447" spans="1:13" ht="36" customHeight="1">
      <c r="A1447" s="45">
        <v>1442</v>
      </c>
      <c r="B1447" s="5" t="s">
        <v>2488</v>
      </c>
      <c r="C1447" s="5" t="s">
        <v>662</v>
      </c>
      <c r="D1447" s="5" t="s">
        <v>2505</v>
      </c>
      <c r="E1447" s="8" t="s">
        <v>118</v>
      </c>
      <c r="F1447" s="17" t="str">
        <f>Passives!J8</f>
        <v>DecayGraceTicks</v>
      </c>
      <c r="G1447" s="8"/>
      <c r="H1447" s="5" t="s">
        <v>2490</v>
      </c>
      <c r="I1447" s="5" t="s">
        <v>1202</v>
      </c>
      <c r="J1447" s="29" t="b">
        <v>1</v>
      </c>
      <c r="K1447" s="29" t="b">
        <v>1</v>
      </c>
      <c r="L1447" s="17" t="str">
        <f>Passives!V8</f>
        <v>OK</v>
      </c>
      <c r="M1447" s="11" t="s">
        <v>2506</v>
      </c>
    </row>
    <row r="1448" spans="1:13" ht="36" customHeight="1">
      <c r="A1448" s="45">
        <v>1443</v>
      </c>
      <c r="B1448" s="5" t="s">
        <v>2488</v>
      </c>
      <c r="C1448" s="5" t="s">
        <v>662</v>
      </c>
      <c r="D1448" s="5" t="s">
        <v>2507</v>
      </c>
      <c r="E1448" s="8" t="s">
        <v>118</v>
      </c>
      <c r="F1448" s="17" t="str">
        <f>Passives!K8</f>
        <v>Add</v>
      </c>
      <c r="G1448" s="8"/>
      <c r="H1448" s="5" t="s">
        <v>2490</v>
      </c>
      <c r="I1448" s="5" t="s">
        <v>1203</v>
      </c>
      <c r="J1448" s="29" t="b">
        <v>1</v>
      </c>
      <c r="K1448" s="29" t="b">
        <v>1</v>
      </c>
      <c r="L1448" s="17" t="str">
        <f>Passives!V8</f>
        <v>OK</v>
      </c>
      <c r="M1448" s="11" t="s">
        <v>2508</v>
      </c>
    </row>
    <row r="1449" spans="1:13" ht="36" customHeight="1">
      <c r="A1449" s="45">
        <v>1444</v>
      </c>
      <c r="B1449" s="5" t="s">
        <v>2488</v>
      </c>
      <c r="C1449" s="5" t="s">
        <v>662</v>
      </c>
      <c r="D1449" s="5" t="s">
        <v>2509</v>
      </c>
      <c r="E1449" s="8" t="s">
        <v>134</v>
      </c>
      <c r="F1449" s="17">
        <f>Passives!L8</f>
        <v>10</v>
      </c>
      <c r="G1449" s="8"/>
      <c r="H1449" s="5" t="s">
        <v>2490</v>
      </c>
      <c r="I1449" s="5" t="s">
        <v>1204</v>
      </c>
      <c r="J1449" s="29" t="b">
        <v>1</v>
      </c>
      <c r="K1449" s="29" t="b">
        <v>1</v>
      </c>
      <c r="L1449" s="17" t="str">
        <f>Passives!V8</f>
        <v>OK</v>
      </c>
      <c r="M1449" s="11" t="s">
        <v>2510</v>
      </c>
    </row>
    <row r="1450" spans="1:13" ht="36" customHeight="1">
      <c r="A1450" s="45">
        <v>1445</v>
      </c>
      <c r="B1450" s="5" t="s">
        <v>2488</v>
      </c>
      <c r="C1450" s="5" t="s">
        <v>662</v>
      </c>
      <c r="D1450" s="5" t="s">
        <v>2511</v>
      </c>
      <c r="E1450" s="8" t="s">
        <v>134</v>
      </c>
      <c r="F1450" s="17">
        <f>Passives!M8</f>
        <v>0</v>
      </c>
      <c r="G1450" s="8"/>
      <c r="H1450" s="5" t="s">
        <v>2490</v>
      </c>
      <c r="I1450" s="5" t="s">
        <v>1205</v>
      </c>
      <c r="J1450" s="29" t="b">
        <v>1</v>
      </c>
      <c r="K1450" s="29" t="b">
        <v>1</v>
      </c>
      <c r="L1450" s="17" t="str">
        <f>Passives!V8</f>
        <v>OK</v>
      </c>
      <c r="M1450" s="11" t="s">
        <v>2512</v>
      </c>
    </row>
    <row r="1451" spans="1:13" ht="36" customHeight="1">
      <c r="A1451" s="45">
        <v>1446</v>
      </c>
      <c r="B1451" s="5" t="s">
        <v>2488</v>
      </c>
      <c r="C1451" s="5" t="s">
        <v>662</v>
      </c>
      <c r="D1451" s="5" t="s">
        <v>2513</v>
      </c>
      <c r="E1451" s="8" t="s">
        <v>134</v>
      </c>
      <c r="F1451" s="17">
        <f>Passives!N8</f>
        <v>0</v>
      </c>
      <c r="G1451" s="8"/>
      <c r="H1451" s="5" t="s">
        <v>2490</v>
      </c>
      <c r="I1451" s="5" t="s">
        <v>1206</v>
      </c>
      <c r="J1451" s="29" t="b">
        <v>1</v>
      </c>
      <c r="K1451" s="29" t="b">
        <v>1</v>
      </c>
      <c r="L1451" s="17" t="str">
        <f>Passives!V8</f>
        <v>OK</v>
      </c>
      <c r="M1451" s="11" t="s">
        <v>2514</v>
      </c>
    </row>
    <row r="1452" spans="1:13" ht="36" customHeight="1">
      <c r="A1452" s="45">
        <v>1447</v>
      </c>
      <c r="B1452" s="5" t="s">
        <v>2488</v>
      </c>
      <c r="C1452" s="5" t="s">
        <v>662</v>
      </c>
      <c r="D1452" s="5" t="s">
        <v>2515</v>
      </c>
      <c r="E1452" s="8" t="s">
        <v>134</v>
      </c>
      <c r="F1452" s="17">
        <f>Passives!O8</f>
        <v>1</v>
      </c>
      <c r="G1452" s="8"/>
      <c r="H1452" s="5" t="s">
        <v>2490</v>
      </c>
      <c r="I1452" s="5" t="s">
        <v>1207</v>
      </c>
      <c r="J1452" s="29" t="b">
        <v>1</v>
      </c>
      <c r="K1452" s="29" t="b">
        <v>1</v>
      </c>
      <c r="L1452" s="17" t="str">
        <f>Passives!V8</f>
        <v>OK</v>
      </c>
      <c r="M1452" s="11" t="s">
        <v>2516</v>
      </c>
    </row>
    <row r="1453" spans="1:13" ht="36" customHeight="1">
      <c r="A1453" s="45">
        <v>1448</v>
      </c>
      <c r="B1453" s="5" t="s">
        <v>2488</v>
      </c>
      <c r="C1453" s="5" t="s">
        <v>662</v>
      </c>
      <c r="D1453" s="5" t="s">
        <v>2517</v>
      </c>
      <c r="E1453" s="8" t="s">
        <v>134</v>
      </c>
      <c r="F1453" s="17">
        <f>Passives!P8</f>
        <v>1</v>
      </c>
      <c r="G1453" s="8"/>
      <c r="H1453" s="5" t="s">
        <v>2490</v>
      </c>
      <c r="I1453" s="5" t="s">
        <v>1208</v>
      </c>
      <c r="J1453" s="29" t="b">
        <v>1</v>
      </c>
      <c r="K1453" s="29" t="b">
        <v>1</v>
      </c>
      <c r="L1453" s="17" t="str">
        <f>Passives!V8</f>
        <v>OK</v>
      </c>
      <c r="M1453" s="11" t="s">
        <v>2518</v>
      </c>
    </row>
    <row r="1454" spans="1:13" ht="36" customHeight="1">
      <c r="A1454" s="45">
        <v>1449</v>
      </c>
      <c r="B1454" s="5" t="s">
        <v>2488</v>
      </c>
      <c r="C1454" s="5" t="s">
        <v>662</v>
      </c>
      <c r="D1454" s="5" t="s">
        <v>2519</v>
      </c>
      <c r="E1454" s="8" t="s">
        <v>134</v>
      </c>
      <c r="F1454" s="17">
        <f>Passives!Q8</f>
        <v>999</v>
      </c>
      <c r="G1454" s="8"/>
      <c r="H1454" s="5" t="s">
        <v>2490</v>
      </c>
      <c r="I1454" s="5" t="s">
        <v>1209</v>
      </c>
      <c r="J1454" s="29" t="b">
        <v>1</v>
      </c>
      <c r="K1454" s="29" t="b">
        <v>1</v>
      </c>
      <c r="L1454" s="17" t="str">
        <f>Passives!V8</f>
        <v>OK</v>
      </c>
      <c r="M1454" s="11" t="s">
        <v>2520</v>
      </c>
    </row>
    <row r="1455" spans="1:13" ht="36" customHeight="1">
      <c r="A1455" s="45">
        <v>1450</v>
      </c>
      <c r="B1455" s="5" t="s">
        <v>2488</v>
      </c>
      <c r="C1455" s="5" t="s">
        <v>662</v>
      </c>
      <c r="D1455" s="5" t="s">
        <v>2521</v>
      </c>
      <c r="E1455" s="8" t="s">
        <v>134</v>
      </c>
      <c r="F1455" s="17">
        <f>Passives!R8</f>
        <v>0</v>
      </c>
      <c r="G1455" s="8"/>
      <c r="H1455" s="5" t="s">
        <v>2490</v>
      </c>
      <c r="I1455" s="5" t="s">
        <v>1210</v>
      </c>
      <c r="J1455" s="29" t="b">
        <v>1</v>
      </c>
      <c r="K1455" s="29" t="b">
        <v>1</v>
      </c>
      <c r="L1455" s="17" t="str">
        <f>Passives!V8</f>
        <v>OK</v>
      </c>
      <c r="M1455" s="11" t="s">
        <v>2522</v>
      </c>
    </row>
    <row r="1456" spans="1:13" ht="36" customHeight="1">
      <c r="A1456" s="45">
        <v>1451</v>
      </c>
      <c r="B1456" s="5" t="s">
        <v>2488</v>
      </c>
      <c r="C1456" s="5" t="s">
        <v>662</v>
      </c>
      <c r="D1456" s="5" t="s">
        <v>2523</v>
      </c>
      <c r="E1456" s="8" t="s">
        <v>134</v>
      </c>
      <c r="F1456" s="17">
        <f>Passives!S8</f>
        <v>1100</v>
      </c>
      <c r="G1456" s="8"/>
      <c r="H1456" s="5" t="s">
        <v>2490</v>
      </c>
      <c r="I1456" s="5" t="s">
        <v>1211</v>
      </c>
      <c r="J1456" s="29" t="b">
        <v>1</v>
      </c>
      <c r="K1456" s="29" t="b">
        <v>1</v>
      </c>
      <c r="L1456" s="17" t="str">
        <f>Passives!V8</f>
        <v>OK</v>
      </c>
      <c r="M1456" s="11" t="s">
        <v>2524</v>
      </c>
    </row>
    <row r="1457" spans="1:13" ht="36" customHeight="1">
      <c r="A1457" s="45">
        <v>1452</v>
      </c>
      <c r="B1457" s="5" t="s">
        <v>2488</v>
      </c>
      <c r="C1457" s="5" t="s">
        <v>662</v>
      </c>
      <c r="D1457" s="5" t="s">
        <v>1225</v>
      </c>
      <c r="E1457" s="8" t="s">
        <v>118</v>
      </c>
      <c r="F1457" s="17" t="str">
        <f>Passives!T8</f>
        <v>movement|resource</v>
      </c>
      <c r="G1457" s="8"/>
      <c r="H1457" s="5" t="s">
        <v>2490</v>
      </c>
      <c r="I1457" s="5" t="s">
        <v>1212</v>
      </c>
      <c r="J1457" s="29" t="b">
        <v>1</v>
      </c>
      <c r="K1457" s="29" t="b">
        <v>1</v>
      </c>
      <c r="L1457" s="17" t="str">
        <f>Passives!V8</f>
        <v>OK</v>
      </c>
      <c r="M1457" s="11" t="s">
        <v>2525</v>
      </c>
    </row>
    <row r="1458" spans="1:13" ht="36" customHeight="1">
      <c r="A1458" s="45">
        <v>1453</v>
      </c>
      <c r="B1458" s="5" t="s">
        <v>2488</v>
      </c>
      <c r="C1458" s="5" t="s">
        <v>671</v>
      </c>
      <c r="D1458" s="5" t="s">
        <v>2489</v>
      </c>
      <c r="E1458" s="8" t="s">
        <v>118</v>
      </c>
      <c r="F1458" s="17" t="str">
        <f>Passives!A9</f>
        <v>kangaroo_clean_rhythm</v>
      </c>
      <c r="G1458" s="8"/>
      <c r="H1458" s="5" t="s">
        <v>2490</v>
      </c>
      <c r="I1458" s="5" t="s">
        <v>1417</v>
      </c>
      <c r="J1458" s="29" t="b">
        <v>1</v>
      </c>
      <c r="K1458" s="29" t="b">
        <v>1</v>
      </c>
      <c r="L1458" s="17" t="str">
        <f>Passives!V9</f>
        <v>OK</v>
      </c>
      <c r="M1458" s="11" t="s">
        <v>2491</v>
      </c>
    </row>
    <row r="1459" spans="1:13" ht="36" customHeight="1">
      <c r="A1459" s="45">
        <v>1454</v>
      </c>
      <c r="B1459" s="5" t="s">
        <v>2488</v>
      </c>
      <c r="C1459" s="5" t="s">
        <v>671</v>
      </c>
      <c r="D1459" s="5" t="s">
        <v>1113</v>
      </c>
      <c r="E1459" s="8" t="s">
        <v>118</v>
      </c>
      <c r="F1459" s="17" t="str">
        <f>Passives!B9</f>
        <v>kangaroo</v>
      </c>
      <c r="G1459" s="8"/>
      <c r="H1459" s="5" t="s">
        <v>2490</v>
      </c>
      <c r="I1459" s="5" t="s">
        <v>1418</v>
      </c>
      <c r="J1459" s="29" t="b">
        <v>1</v>
      </c>
      <c r="K1459" s="29" t="b">
        <v>1</v>
      </c>
      <c r="L1459" s="17" t="str">
        <f>Passives!V9</f>
        <v>OK</v>
      </c>
      <c r="M1459" s="11" t="s">
        <v>2492</v>
      </c>
    </row>
    <row r="1460" spans="1:13" ht="36" customHeight="1">
      <c r="A1460" s="45">
        <v>1455</v>
      </c>
      <c r="B1460" s="5" t="s">
        <v>2488</v>
      </c>
      <c r="C1460" s="5" t="s">
        <v>671</v>
      </c>
      <c r="D1460" s="5" t="s">
        <v>2493</v>
      </c>
      <c r="E1460" s="8" t="s">
        <v>118</v>
      </c>
      <c r="F1460" s="17" t="str">
        <f>Passives!D9</f>
        <v>OnNewCategoryHit</v>
      </c>
      <c r="G1460" s="8"/>
      <c r="H1460" s="5" t="s">
        <v>2490</v>
      </c>
      <c r="I1460" s="5" t="s">
        <v>1031</v>
      </c>
      <c r="J1460" s="29" t="b">
        <v>1</v>
      </c>
      <c r="K1460" s="29" t="b">
        <v>1</v>
      </c>
      <c r="L1460" s="17" t="str">
        <f>Passives!V9</f>
        <v>OK</v>
      </c>
      <c r="M1460" s="11" t="s">
        <v>2494</v>
      </c>
    </row>
    <row r="1461" spans="1:13" ht="36" customHeight="1">
      <c r="A1461" s="45">
        <v>1456</v>
      </c>
      <c r="B1461" s="5" t="s">
        <v>2488</v>
      </c>
      <c r="C1461" s="5" t="s">
        <v>671</v>
      </c>
      <c r="D1461" s="5" t="s">
        <v>2495</v>
      </c>
      <c r="E1461" s="8" t="s">
        <v>118</v>
      </c>
      <c r="F1461" s="17" t="str">
        <f>Passives!E9</f>
        <v>category_changed; internal_cooldown_ready</v>
      </c>
      <c r="G1461" s="8"/>
      <c r="H1461" s="5" t="s">
        <v>2490</v>
      </c>
      <c r="I1461" s="5" t="s">
        <v>1419</v>
      </c>
      <c r="J1461" s="29" t="b">
        <v>1</v>
      </c>
      <c r="K1461" s="29" t="b">
        <v>1</v>
      </c>
      <c r="L1461" s="17" t="str">
        <f>Passives!V9</f>
        <v>OK</v>
      </c>
      <c r="M1461" s="11" t="s">
        <v>2496</v>
      </c>
    </row>
    <row r="1462" spans="1:13" ht="36" customHeight="1">
      <c r="A1462" s="45">
        <v>1457</v>
      </c>
      <c r="B1462" s="5" t="s">
        <v>2488</v>
      </c>
      <c r="C1462" s="5" t="s">
        <v>671</v>
      </c>
      <c r="D1462" s="5" t="s">
        <v>2497</v>
      </c>
      <c r="E1462" s="8" t="s">
        <v>118</v>
      </c>
      <c r="F1462" s="17" t="str">
        <f>Passives!F9</f>
        <v>effect_kangaroo_clean_rhythm</v>
      </c>
      <c r="G1462" s="8"/>
      <c r="H1462" s="5" t="s">
        <v>2490</v>
      </c>
      <c r="I1462" s="5" t="s">
        <v>1420</v>
      </c>
      <c r="J1462" s="29" t="b">
        <v>0</v>
      </c>
      <c r="K1462" s="29" t="b">
        <v>1</v>
      </c>
      <c r="L1462" s="17" t="str">
        <f>Passives!V9</f>
        <v>OK</v>
      </c>
      <c r="M1462" s="11" t="s">
        <v>2498</v>
      </c>
    </row>
    <row r="1463" spans="1:13" ht="36" customHeight="1">
      <c r="A1463" s="45">
        <v>1458</v>
      </c>
      <c r="B1463" s="5" t="s">
        <v>2488</v>
      </c>
      <c r="C1463" s="5" t="s">
        <v>671</v>
      </c>
      <c r="D1463" s="5" t="s">
        <v>2499</v>
      </c>
      <c r="E1463" s="8" t="s">
        <v>118</v>
      </c>
      <c r="F1463" s="17" t="str">
        <f>Passives!G9</f>
        <v>Precision</v>
      </c>
      <c r="G1463" s="8"/>
      <c r="H1463" s="5" t="s">
        <v>2490</v>
      </c>
      <c r="I1463" s="5" t="s">
        <v>1421</v>
      </c>
      <c r="J1463" s="29" t="b">
        <v>1</v>
      </c>
      <c r="K1463" s="29" t="b">
        <v>1</v>
      </c>
      <c r="L1463" s="17" t="str">
        <f>Passives!V9</f>
        <v>OK</v>
      </c>
      <c r="M1463" s="11" t="s">
        <v>2500</v>
      </c>
    </row>
    <row r="1464" spans="1:13" ht="36" customHeight="1">
      <c r="A1464" s="45">
        <v>1459</v>
      </c>
      <c r="B1464" s="5" t="s">
        <v>2488</v>
      </c>
      <c r="C1464" s="5" t="s">
        <v>671</v>
      </c>
      <c r="D1464" s="5" t="s">
        <v>2501</v>
      </c>
      <c r="E1464" s="8" t="s">
        <v>118</v>
      </c>
      <c r="F1464" s="17" t="str">
        <f>Passives!H9</f>
        <v>Add</v>
      </c>
      <c r="G1464" s="8"/>
      <c r="H1464" s="5" t="s">
        <v>2490</v>
      </c>
      <c r="I1464" s="5" t="s">
        <v>1422</v>
      </c>
      <c r="J1464" s="29" t="b">
        <v>1</v>
      </c>
      <c r="K1464" s="29" t="b">
        <v>1</v>
      </c>
      <c r="L1464" s="17" t="str">
        <f>Passives!V9</f>
        <v>OK</v>
      </c>
      <c r="M1464" s="11" t="s">
        <v>2502</v>
      </c>
    </row>
    <row r="1465" spans="1:13" ht="36" customHeight="1">
      <c r="A1465" s="45">
        <v>1460</v>
      </c>
      <c r="B1465" s="5" t="s">
        <v>2488</v>
      </c>
      <c r="C1465" s="5" t="s">
        <v>671</v>
      </c>
      <c r="D1465" s="5" t="s">
        <v>2503</v>
      </c>
      <c r="E1465" s="8" t="s">
        <v>134</v>
      </c>
      <c r="F1465" s="17">
        <f>Passives!I9</f>
        <v>8</v>
      </c>
      <c r="G1465" s="8"/>
      <c r="H1465" s="5" t="s">
        <v>2490</v>
      </c>
      <c r="I1465" s="5" t="s">
        <v>1423</v>
      </c>
      <c r="J1465" s="29" t="b">
        <v>1</v>
      </c>
      <c r="K1465" s="29" t="b">
        <v>1</v>
      </c>
      <c r="L1465" s="17" t="str">
        <f>Passives!V9</f>
        <v>OK</v>
      </c>
      <c r="M1465" s="11" t="s">
        <v>2504</v>
      </c>
    </row>
    <row r="1466" spans="1:13" ht="36" customHeight="1">
      <c r="A1466" s="45">
        <v>1461</v>
      </c>
      <c r="B1466" s="5" t="s">
        <v>2488</v>
      </c>
      <c r="C1466" s="5" t="s">
        <v>671</v>
      </c>
      <c r="D1466" s="5" t="s">
        <v>2505</v>
      </c>
      <c r="E1466" s="8" t="s">
        <v>118</v>
      </c>
      <c r="F1466" s="17" t="str">
        <f>Passives!J9</f>
        <v>ActionSpeed</v>
      </c>
      <c r="G1466" s="8"/>
      <c r="H1466" s="5" t="s">
        <v>2490</v>
      </c>
      <c r="I1466" s="5" t="s">
        <v>1424</v>
      </c>
      <c r="J1466" s="29" t="b">
        <v>1</v>
      </c>
      <c r="K1466" s="29" t="b">
        <v>1</v>
      </c>
      <c r="L1466" s="17" t="str">
        <f>Passives!V9</f>
        <v>OK</v>
      </c>
      <c r="M1466" s="11" t="s">
        <v>2506</v>
      </c>
    </row>
    <row r="1467" spans="1:13" ht="36" customHeight="1">
      <c r="A1467" s="45">
        <v>1462</v>
      </c>
      <c r="B1467" s="5" t="s">
        <v>2488</v>
      </c>
      <c r="C1467" s="5" t="s">
        <v>671</v>
      </c>
      <c r="D1467" s="5" t="s">
        <v>2507</v>
      </c>
      <c r="E1467" s="8" t="s">
        <v>118</v>
      </c>
      <c r="F1467" s="17" t="str">
        <f>Passives!K9</f>
        <v>Add</v>
      </c>
      <c r="G1467" s="8"/>
      <c r="H1467" s="5" t="s">
        <v>2490</v>
      </c>
      <c r="I1467" s="5" t="s">
        <v>1425</v>
      </c>
      <c r="J1467" s="29" t="b">
        <v>1</v>
      </c>
      <c r="K1467" s="29" t="b">
        <v>1</v>
      </c>
      <c r="L1467" s="17" t="str">
        <f>Passives!V9</f>
        <v>OK</v>
      </c>
      <c r="M1467" s="11" t="s">
        <v>2508</v>
      </c>
    </row>
    <row r="1468" spans="1:13" ht="36" customHeight="1">
      <c r="A1468" s="45">
        <v>1463</v>
      </c>
      <c r="B1468" s="5" t="s">
        <v>2488</v>
      </c>
      <c r="C1468" s="5" t="s">
        <v>671</v>
      </c>
      <c r="D1468" s="5" t="s">
        <v>2509</v>
      </c>
      <c r="E1468" s="8" t="s">
        <v>134</v>
      </c>
      <c r="F1468" s="17">
        <f>Passives!L9</f>
        <v>5</v>
      </c>
      <c r="G1468" s="8"/>
      <c r="H1468" s="5" t="s">
        <v>2490</v>
      </c>
      <c r="I1468" s="5" t="s">
        <v>1426</v>
      </c>
      <c r="J1468" s="29" t="b">
        <v>1</v>
      </c>
      <c r="K1468" s="29" t="b">
        <v>1</v>
      </c>
      <c r="L1468" s="17" t="str">
        <f>Passives!V9</f>
        <v>OK</v>
      </c>
      <c r="M1468" s="11" t="s">
        <v>2510</v>
      </c>
    </row>
    <row r="1469" spans="1:13" ht="36" customHeight="1">
      <c r="A1469" s="45">
        <v>1464</v>
      </c>
      <c r="B1469" s="5" t="s">
        <v>2488</v>
      </c>
      <c r="C1469" s="5" t="s">
        <v>671</v>
      </c>
      <c r="D1469" s="5" t="s">
        <v>2511</v>
      </c>
      <c r="E1469" s="8" t="s">
        <v>134</v>
      </c>
      <c r="F1469" s="17">
        <f>Passives!M9</f>
        <v>20</v>
      </c>
      <c r="G1469" s="8"/>
      <c r="H1469" s="5" t="s">
        <v>2490</v>
      </c>
      <c r="I1469" s="5" t="s">
        <v>1427</v>
      </c>
      <c r="J1469" s="29" t="b">
        <v>1</v>
      </c>
      <c r="K1469" s="29" t="b">
        <v>1</v>
      </c>
      <c r="L1469" s="17" t="str">
        <f>Passives!V9</f>
        <v>OK</v>
      </c>
      <c r="M1469" s="11" t="s">
        <v>2512</v>
      </c>
    </row>
    <row r="1470" spans="1:13" ht="36" customHeight="1">
      <c r="A1470" s="45">
        <v>1465</v>
      </c>
      <c r="B1470" s="5" t="s">
        <v>2488</v>
      </c>
      <c r="C1470" s="5" t="s">
        <v>671</v>
      </c>
      <c r="D1470" s="5" t="s">
        <v>2513</v>
      </c>
      <c r="E1470" s="8" t="s">
        <v>134</v>
      </c>
      <c r="F1470" s="17">
        <f>Passives!N9</f>
        <v>8</v>
      </c>
      <c r="G1470" s="8"/>
      <c r="H1470" s="5" t="s">
        <v>2490</v>
      </c>
      <c r="I1470" s="5" t="s">
        <v>1428</v>
      </c>
      <c r="J1470" s="29" t="b">
        <v>1</v>
      </c>
      <c r="K1470" s="29" t="b">
        <v>1</v>
      </c>
      <c r="L1470" s="17" t="str">
        <f>Passives!V9</f>
        <v>OK</v>
      </c>
      <c r="M1470" s="11" t="s">
        <v>2514</v>
      </c>
    </row>
    <row r="1471" spans="1:13" ht="36" customHeight="1">
      <c r="A1471" s="45">
        <v>1466</v>
      </c>
      <c r="B1471" s="5" t="s">
        <v>2488</v>
      </c>
      <c r="C1471" s="5" t="s">
        <v>671</v>
      </c>
      <c r="D1471" s="5" t="s">
        <v>2515</v>
      </c>
      <c r="E1471" s="8" t="s">
        <v>134</v>
      </c>
      <c r="F1471" s="17">
        <f>Passives!O9</f>
        <v>3</v>
      </c>
      <c r="G1471" s="8"/>
      <c r="H1471" s="5" t="s">
        <v>2490</v>
      </c>
      <c r="I1471" s="5" t="s">
        <v>1429</v>
      </c>
      <c r="J1471" s="29" t="b">
        <v>1</v>
      </c>
      <c r="K1471" s="29" t="b">
        <v>1</v>
      </c>
      <c r="L1471" s="17" t="str">
        <f>Passives!V9</f>
        <v>OK</v>
      </c>
      <c r="M1471" s="11" t="s">
        <v>2516</v>
      </c>
    </row>
    <row r="1472" spans="1:13" ht="36" customHeight="1">
      <c r="A1472" s="45">
        <v>1467</v>
      </c>
      <c r="B1472" s="5" t="s">
        <v>2488</v>
      </c>
      <c r="C1472" s="5" t="s">
        <v>671</v>
      </c>
      <c r="D1472" s="5" t="s">
        <v>2517</v>
      </c>
      <c r="E1472" s="8" t="s">
        <v>134</v>
      </c>
      <c r="F1472" s="17">
        <f>Passives!P9</f>
        <v>1</v>
      </c>
      <c r="G1472" s="8"/>
      <c r="H1472" s="5" t="s">
        <v>2490</v>
      </c>
      <c r="I1472" s="5" t="s">
        <v>1430</v>
      </c>
      <c r="J1472" s="29" t="b">
        <v>1</v>
      </c>
      <c r="K1472" s="29" t="b">
        <v>1</v>
      </c>
      <c r="L1472" s="17" t="str">
        <f>Passives!V9</f>
        <v>OK</v>
      </c>
      <c r="M1472" s="11" t="s">
        <v>2518</v>
      </c>
    </row>
    <row r="1473" spans="1:13" ht="36" customHeight="1">
      <c r="A1473" s="45">
        <v>1468</v>
      </c>
      <c r="B1473" s="5" t="s">
        <v>2488</v>
      </c>
      <c r="C1473" s="5" t="s">
        <v>671</v>
      </c>
      <c r="D1473" s="5" t="s">
        <v>2519</v>
      </c>
      <c r="E1473" s="8" t="s">
        <v>134</v>
      </c>
      <c r="F1473" s="17">
        <f>Passives!Q9</f>
        <v>99</v>
      </c>
      <c r="G1473" s="8"/>
      <c r="H1473" s="5" t="s">
        <v>2490</v>
      </c>
      <c r="I1473" s="5" t="s">
        <v>1431</v>
      </c>
      <c r="J1473" s="29" t="b">
        <v>1</v>
      </c>
      <c r="K1473" s="29" t="b">
        <v>1</v>
      </c>
      <c r="L1473" s="17" t="str">
        <f>Passives!V9</f>
        <v>OK</v>
      </c>
      <c r="M1473" s="11" t="s">
        <v>2520</v>
      </c>
    </row>
    <row r="1474" spans="1:13" ht="36" customHeight="1">
      <c r="A1474" s="45">
        <v>1469</v>
      </c>
      <c r="B1474" s="5" t="s">
        <v>2488</v>
      </c>
      <c r="C1474" s="5" t="s">
        <v>671</v>
      </c>
      <c r="D1474" s="5" t="s">
        <v>2521</v>
      </c>
      <c r="E1474" s="8" t="s">
        <v>134</v>
      </c>
      <c r="F1474" s="17">
        <f>Passives!R9</f>
        <v>60</v>
      </c>
      <c r="G1474" s="8"/>
      <c r="H1474" s="5" t="s">
        <v>2490</v>
      </c>
      <c r="I1474" s="5" t="s">
        <v>1432</v>
      </c>
      <c r="J1474" s="29" t="b">
        <v>1</v>
      </c>
      <c r="K1474" s="29" t="b">
        <v>1</v>
      </c>
      <c r="L1474" s="17" t="str">
        <f>Passives!V9</f>
        <v>OK</v>
      </c>
      <c r="M1474" s="11" t="s">
        <v>2522</v>
      </c>
    </row>
    <row r="1475" spans="1:13" ht="36" customHeight="1">
      <c r="A1475" s="45">
        <v>1470</v>
      </c>
      <c r="B1475" s="5" t="s">
        <v>2488</v>
      </c>
      <c r="C1475" s="5" t="s">
        <v>671</v>
      </c>
      <c r="D1475" s="5" t="s">
        <v>2523</v>
      </c>
      <c r="E1475" s="8" t="s">
        <v>134</v>
      </c>
      <c r="F1475" s="17">
        <f>Passives!S9</f>
        <v>1100</v>
      </c>
      <c r="G1475" s="8"/>
      <c r="H1475" s="5" t="s">
        <v>2490</v>
      </c>
      <c r="I1475" s="5" t="s">
        <v>1433</v>
      </c>
      <c r="J1475" s="29" t="b">
        <v>1</v>
      </c>
      <c r="K1475" s="29" t="b">
        <v>1</v>
      </c>
      <c r="L1475" s="17" t="str">
        <f>Passives!V9</f>
        <v>OK</v>
      </c>
      <c r="M1475" s="11" t="s">
        <v>2524</v>
      </c>
    </row>
    <row r="1476" spans="1:13" ht="36" customHeight="1">
      <c r="A1476" s="45">
        <v>1471</v>
      </c>
      <c r="B1476" s="5" t="s">
        <v>2488</v>
      </c>
      <c r="C1476" s="5" t="s">
        <v>671</v>
      </c>
      <c r="D1476" s="5" t="s">
        <v>1225</v>
      </c>
      <c r="E1476" s="8" t="s">
        <v>118</v>
      </c>
      <c r="F1476" s="17" t="str">
        <f>Passives!T9</f>
        <v>rhythm|resource|speed</v>
      </c>
      <c r="G1476" s="8"/>
      <c r="H1476" s="5" t="s">
        <v>2490</v>
      </c>
      <c r="I1476" s="5" t="s">
        <v>1434</v>
      </c>
      <c r="J1476" s="29" t="b">
        <v>1</v>
      </c>
      <c r="K1476" s="29" t="b">
        <v>1</v>
      </c>
      <c r="L1476" s="17" t="str">
        <f>Passives!V9</f>
        <v>OK</v>
      </c>
      <c r="M1476" s="11" t="s">
        <v>2525</v>
      </c>
    </row>
    <row r="1477" spans="1:13" ht="36" customHeight="1">
      <c r="A1477" s="45">
        <v>1472</v>
      </c>
      <c r="B1477" s="5" t="s">
        <v>2488</v>
      </c>
      <c r="C1477" s="5" t="s">
        <v>679</v>
      </c>
      <c r="D1477" s="5" t="s">
        <v>2489</v>
      </c>
      <c r="E1477" s="8" t="s">
        <v>118</v>
      </c>
      <c r="F1477" s="17" t="str">
        <f>Passives!A10</f>
        <v>gorilla_territorial_pressure</v>
      </c>
      <c r="G1477" s="8"/>
      <c r="H1477" s="5" t="s">
        <v>2490</v>
      </c>
      <c r="I1477" s="5" t="s">
        <v>1468</v>
      </c>
      <c r="J1477" s="29" t="b">
        <v>1</v>
      </c>
      <c r="K1477" s="29" t="b">
        <v>1</v>
      </c>
      <c r="L1477" s="17" t="str">
        <f>Passives!V10</f>
        <v>OK</v>
      </c>
      <c r="M1477" s="11" t="s">
        <v>2491</v>
      </c>
    </row>
    <row r="1478" spans="1:13" ht="36" customHeight="1">
      <c r="A1478" s="45">
        <v>1473</v>
      </c>
      <c r="B1478" s="5" t="s">
        <v>2488</v>
      </c>
      <c r="C1478" s="5" t="s">
        <v>679</v>
      </c>
      <c r="D1478" s="5" t="s">
        <v>1113</v>
      </c>
      <c r="E1478" s="8" t="s">
        <v>118</v>
      </c>
      <c r="F1478" s="17" t="str">
        <f>Passives!B10</f>
        <v>gorilla</v>
      </c>
      <c r="G1478" s="8"/>
      <c r="H1478" s="5" t="s">
        <v>2490</v>
      </c>
      <c r="I1478" s="5" t="s">
        <v>1469</v>
      </c>
      <c r="J1478" s="29" t="b">
        <v>1</v>
      </c>
      <c r="K1478" s="29" t="b">
        <v>1</v>
      </c>
      <c r="L1478" s="17" t="str">
        <f>Passives!V10</f>
        <v>OK</v>
      </c>
      <c r="M1478" s="11" t="s">
        <v>2492</v>
      </c>
    </row>
    <row r="1479" spans="1:13" ht="36" customHeight="1">
      <c r="A1479" s="45">
        <v>1474</v>
      </c>
      <c r="B1479" s="5" t="s">
        <v>2488</v>
      </c>
      <c r="C1479" s="5" t="s">
        <v>679</v>
      </c>
      <c r="D1479" s="5" t="s">
        <v>2493</v>
      </c>
      <c r="E1479" s="8" t="s">
        <v>118</v>
      </c>
      <c r="F1479" s="17" t="str">
        <f>Passives!D10</f>
        <v>EndOfTick|OnDrivingShove</v>
      </c>
      <c r="G1479" s="8"/>
      <c r="H1479" s="5" t="s">
        <v>2490</v>
      </c>
      <c r="I1479" s="5" t="s">
        <v>1032</v>
      </c>
      <c r="J1479" s="29" t="b">
        <v>1</v>
      </c>
      <c r="K1479" s="29" t="b">
        <v>1</v>
      </c>
      <c r="L1479" s="17" t="str">
        <f>Passives!V10</f>
        <v>OK</v>
      </c>
      <c r="M1479" s="11" t="s">
        <v>2494</v>
      </c>
    </row>
    <row r="1480" spans="1:13" ht="36" customHeight="1">
      <c r="A1480" s="45">
        <v>1475</v>
      </c>
      <c r="B1480" s="5" t="s">
        <v>2488</v>
      </c>
      <c r="C1480" s="5" t="s">
        <v>679</v>
      </c>
      <c r="D1480" s="5" t="s">
        <v>2495</v>
      </c>
      <c r="E1480" s="8" t="s">
        <v>118</v>
      </c>
      <c r="F1480" s="17" t="str">
        <f>Passives!E10</f>
        <v>opponent_in_wall_zone; engagement; not_hard_controlled</v>
      </c>
      <c r="G1480" s="8"/>
      <c r="H1480" s="5" t="s">
        <v>2490</v>
      </c>
      <c r="I1480" s="5" t="s">
        <v>1470</v>
      </c>
      <c r="J1480" s="29" t="b">
        <v>1</v>
      </c>
      <c r="K1480" s="29" t="b">
        <v>1</v>
      </c>
      <c r="L1480" s="17" t="str">
        <f>Passives!V10</f>
        <v>OK</v>
      </c>
      <c r="M1480" s="11" t="s">
        <v>2496</v>
      </c>
    </row>
    <row r="1481" spans="1:13" ht="36" customHeight="1">
      <c r="A1481" s="45">
        <v>1476</v>
      </c>
      <c r="B1481" s="5" t="s">
        <v>2488</v>
      </c>
      <c r="C1481" s="5" t="s">
        <v>679</v>
      </c>
      <c r="D1481" s="5" t="s">
        <v>2497</v>
      </c>
      <c r="E1481" s="8" t="s">
        <v>118</v>
      </c>
      <c r="F1481" s="17" t="str">
        <f>Passives!F10</f>
        <v>effect_gorilla_wall_pressure</v>
      </c>
      <c r="G1481" s="8"/>
      <c r="H1481" s="5" t="s">
        <v>2490</v>
      </c>
      <c r="I1481" s="5" t="s">
        <v>1471</v>
      </c>
      <c r="J1481" s="29" t="b">
        <v>0</v>
      </c>
      <c r="K1481" s="29" t="b">
        <v>1</v>
      </c>
      <c r="L1481" s="17" t="str">
        <f>Passives!V10</f>
        <v>OK</v>
      </c>
      <c r="M1481" s="11" t="s">
        <v>2498</v>
      </c>
    </row>
    <row r="1482" spans="1:13" ht="36" customHeight="1">
      <c r="A1482" s="45">
        <v>1477</v>
      </c>
      <c r="B1482" s="5" t="s">
        <v>2488</v>
      </c>
      <c r="C1482" s="5" t="s">
        <v>679</v>
      </c>
      <c r="D1482" s="5" t="s">
        <v>2499</v>
      </c>
      <c r="E1482" s="8" t="s">
        <v>118</v>
      </c>
      <c r="F1482" s="17" t="str">
        <f>Passives!G10</f>
        <v>WallActionWeight</v>
      </c>
      <c r="G1482" s="8"/>
      <c r="H1482" s="5" t="s">
        <v>2490</v>
      </c>
      <c r="I1482" s="5" t="s">
        <v>1472</v>
      </c>
      <c r="J1482" s="29" t="b">
        <v>1</v>
      </c>
      <c r="K1482" s="29" t="b">
        <v>1</v>
      </c>
      <c r="L1482" s="17" t="str">
        <f>Passives!V10</f>
        <v>OK</v>
      </c>
      <c r="M1482" s="11" t="s">
        <v>2500</v>
      </c>
    </row>
    <row r="1483" spans="1:13" ht="36" customHeight="1">
      <c r="A1483" s="45">
        <v>1478</v>
      </c>
      <c r="B1483" s="5" t="s">
        <v>2488</v>
      </c>
      <c r="C1483" s="5" t="s">
        <v>679</v>
      </c>
      <c r="D1483" s="5" t="s">
        <v>2501</v>
      </c>
      <c r="E1483" s="8" t="s">
        <v>118</v>
      </c>
      <c r="F1483" s="17" t="str">
        <f>Passives!H10</f>
        <v>Multiply</v>
      </c>
      <c r="G1483" s="8"/>
      <c r="H1483" s="5" t="s">
        <v>2490</v>
      </c>
      <c r="I1483" s="5" t="s">
        <v>1473</v>
      </c>
      <c r="J1483" s="29" t="b">
        <v>1</v>
      </c>
      <c r="K1483" s="29" t="b">
        <v>1</v>
      </c>
      <c r="L1483" s="17" t="str">
        <f>Passives!V10</f>
        <v>OK</v>
      </c>
      <c r="M1483" s="11" t="s">
        <v>2502</v>
      </c>
    </row>
    <row r="1484" spans="1:13" ht="36" customHeight="1">
      <c r="A1484" s="45">
        <v>1479</v>
      </c>
      <c r="B1484" s="5" t="s">
        <v>2488</v>
      </c>
      <c r="C1484" s="5" t="s">
        <v>679</v>
      </c>
      <c r="D1484" s="5" t="s">
        <v>2503</v>
      </c>
      <c r="E1484" s="8" t="s">
        <v>134</v>
      </c>
      <c r="F1484" s="17">
        <f>Passives!I10</f>
        <v>1250</v>
      </c>
      <c r="G1484" s="8"/>
      <c r="H1484" s="5" t="s">
        <v>2490</v>
      </c>
      <c r="I1484" s="5" t="s">
        <v>1474</v>
      </c>
      <c r="J1484" s="29" t="b">
        <v>1</v>
      </c>
      <c r="K1484" s="29" t="b">
        <v>1</v>
      </c>
      <c r="L1484" s="17" t="str">
        <f>Passives!V10</f>
        <v>OK</v>
      </c>
      <c r="M1484" s="11" t="s">
        <v>2504</v>
      </c>
    </row>
    <row r="1485" spans="1:13" ht="36" customHeight="1">
      <c r="A1485" s="45">
        <v>1480</v>
      </c>
      <c r="B1485" s="5" t="s">
        <v>2488</v>
      </c>
      <c r="C1485" s="5" t="s">
        <v>679</v>
      </c>
      <c r="D1485" s="5" t="s">
        <v>2505</v>
      </c>
      <c r="E1485" s="8" t="s">
        <v>118</v>
      </c>
      <c r="F1485" s="17" t="str">
        <f>Passives!J10</f>
        <v>GripGain</v>
      </c>
      <c r="G1485" s="8"/>
      <c r="H1485" s="5" t="s">
        <v>2490</v>
      </c>
      <c r="I1485" s="5" t="s">
        <v>1475</v>
      </c>
      <c r="J1485" s="29" t="b">
        <v>1</v>
      </c>
      <c r="K1485" s="29" t="b">
        <v>1</v>
      </c>
      <c r="L1485" s="17" t="str">
        <f>Passives!V10</f>
        <v>OK</v>
      </c>
      <c r="M1485" s="11" t="s">
        <v>2506</v>
      </c>
    </row>
    <row r="1486" spans="1:13" ht="36" customHeight="1">
      <c r="A1486" s="45">
        <v>1481</v>
      </c>
      <c r="B1486" s="5" t="s">
        <v>2488</v>
      </c>
      <c r="C1486" s="5" t="s">
        <v>679</v>
      </c>
      <c r="D1486" s="5" t="s">
        <v>2507</v>
      </c>
      <c r="E1486" s="8" t="s">
        <v>118</v>
      </c>
      <c r="F1486" s="17" t="str">
        <f>Passives!K10</f>
        <v>Add</v>
      </c>
      <c r="G1486" s="8"/>
      <c r="H1486" s="5" t="s">
        <v>2490</v>
      </c>
      <c r="I1486" s="5" t="s">
        <v>1476</v>
      </c>
      <c r="J1486" s="29" t="b">
        <v>1</v>
      </c>
      <c r="K1486" s="29" t="b">
        <v>1</v>
      </c>
      <c r="L1486" s="17" t="str">
        <f>Passives!V10</f>
        <v>OK</v>
      </c>
      <c r="M1486" s="11" t="s">
        <v>2508</v>
      </c>
    </row>
    <row r="1487" spans="1:13" ht="36" customHeight="1">
      <c r="A1487" s="45">
        <v>1482</v>
      </c>
      <c r="B1487" s="5" t="s">
        <v>2488</v>
      </c>
      <c r="C1487" s="5" t="s">
        <v>679</v>
      </c>
      <c r="D1487" s="5" t="s">
        <v>2509</v>
      </c>
      <c r="E1487" s="8" t="s">
        <v>134</v>
      </c>
      <c r="F1487" s="17">
        <f>Passives!L10</f>
        <v>10</v>
      </c>
      <c r="G1487" s="8"/>
      <c r="H1487" s="5" t="s">
        <v>2490</v>
      </c>
      <c r="I1487" s="5" t="s">
        <v>1477</v>
      </c>
      <c r="J1487" s="29" t="b">
        <v>1</v>
      </c>
      <c r="K1487" s="29" t="b">
        <v>1</v>
      </c>
      <c r="L1487" s="17" t="str">
        <f>Passives!V10</f>
        <v>OK</v>
      </c>
      <c r="M1487" s="11" t="s">
        <v>2510</v>
      </c>
    </row>
    <row r="1488" spans="1:13" ht="36" customHeight="1">
      <c r="A1488" s="45">
        <v>1483</v>
      </c>
      <c r="B1488" s="5" t="s">
        <v>2488</v>
      </c>
      <c r="C1488" s="5" t="s">
        <v>679</v>
      </c>
      <c r="D1488" s="5" t="s">
        <v>2511</v>
      </c>
      <c r="E1488" s="8" t="s">
        <v>134</v>
      </c>
      <c r="F1488" s="17">
        <f>Passives!M10</f>
        <v>10</v>
      </c>
      <c r="G1488" s="8"/>
      <c r="H1488" s="5" t="s">
        <v>2490</v>
      </c>
      <c r="I1488" s="5" t="s">
        <v>1478</v>
      </c>
      <c r="J1488" s="29" t="b">
        <v>1</v>
      </c>
      <c r="K1488" s="29" t="b">
        <v>1</v>
      </c>
      <c r="L1488" s="17" t="str">
        <f>Passives!V10</f>
        <v>OK</v>
      </c>
      <c r="M1488" s="11" t="s">
        <v>2512</v>
      </c>
    </row>
    <row r="1489" spans="1:13" ht="36" customHeight="1">
      <c r="A1489" s="45">
        <v>1484</v>
      </c>
      <c r="B1489" s="5" t="s">
        <v>2488</v>
      </c>
      <c r="C1489" s="5" t="s">
        <v>679</v>
      </c>
      <c r="D1489" s="5" t="s">
        <v>2513</v>
      </c>
      <c r="E1489" s="8" t="s">
        <v>134</v>
      </c>
      <c r="F1489" s="17">
        <f>Passives!N10</f>
        <v>5</v>
      </c>
      <c r="G1489" s="8"/>
      <c r="H1489" s="5" t="s">
        <v>2490</v>
      </c>
      <c r="I1489" s="5" t="s">
        <v>1479</v>
      </c>
      <c r="J1489" s="29" t="b">
        <v>1</v>
      </c>
      <c r="K1489" s="29" t="b">
        <v>1</v>
      </c>
      <c r="L1489" s="17" t="str">
        <f>Passives!V10</f>
        <v>OK</v>
      </c>
      <c r="M1489" s="11" t="s">
        <v>2514</v>
      </c>
    </row>
    <row r="1490" spans="1:13" ht="36" customHeight="1">
      <c r="A1490" s="45">
        <v>1485</v>
      </c>
      <c r="B1490" s="5" t="s">
        <v>2488</v>
      </c>
      <c r="C1490" s="5" t="s">
        <v>679</v>
      </c>
      <c r="D1490" s="5" t="s">
        <v>2515</v>
      </c>
      <c r="E1490" s="8" t="s">
        <v>134</v>
      </c>
      <c r="F1490" s="17">
        <f>Passives!O10</f>
        <v>1</v>
      </c>
      <c r="G1490" s="8"/>
      <c r="H1490" s="5" t="s">
        <v>2490</v>
      </c>
      <c r="I1490" s="5" t="s">
        <v>1480</v>
      </c>
      <c r="J1490" s="29" t="b">
        <v>1</v>
      </c>
      <c r="K1490" s="29" t="b">
        <v>1</v>
      </c>
      <c r="L1490" s="17" t="str">
        <f>Passives!V10</f>
        <v>OK</v>
      </c>
      <c r="M1490" s="11" t="s">
        <v>2516</v>
      </c>
    </row>
    <row r="1491" spans="1:13" ht="36" customHeight="1">
      <c r="A1491" s="45">
        <v>1486</v>
      </c>
      <c r="B1491" s="5" t="s">
        <v>2488</v>
      </c>
      <c r="C1491" s="5" t="s">
        <v>679</v>
      </c>
      <c r="D1491" s="5" t="s">
        <v>2517</v>
      </c>
      <c r="E1491" s="8" t="s">
        <v>134</v>
      </c>
      <c r="F1491" s="17">
        <f>Passives!P10</f>
        <v>1</v>
      </c>
      <c r="G1491" s="8"/>
      <c r="H1491" s="5" t="s">
        <v>2490</v>
      </c>
      <c r="I1491" s="5" t="s">
        <v>1481</v>
      </c>
      <c r="J1491" s="29" t="b">
        <v>1</v>
      </c>
      <c r="K1491" s="29" t="b">
        <v>1</v>
      </c>
      <c r="L1491" s="17" t="str">
        <f>Passives!V10</f>
        <v>OK</v>
      </c>
      <c r="M1491" s="11" t="s">
        <v>2518</v>
      </c>
    </row>
    <row r="1492" spans="1:13" ht="36" customHeight="1">
      <c r="A1492" s="45">
        <v>1487</v>
      </c>
      <c r="B1492" s="5" t="s">
        <v>2488</v>
      </c>
      <c r="C1492" s="5" t="s">
        <v>679</v>
      </c>
      <c r="D1492" s="5" t="s">
        <v>2519</v>
      </c>
      <c r="E1492" s="8" t="s">
        <v>134</v>
      </c>
      <c r="F1492" s="17">
        <f>Passives!Q10</f>
        <v>999</v>
      </c>
      <c r="G1492" s="8"/>
      <c r="H1492" s="5" t="s">
        <v>2490</v>
      </c>
      <c r="I1492" s="5" t="s">
        <v>1482</v>
      </c>
      <c r="J1492" s="29" t="b">
        <v>1</v>
      </c>
      <c r="K1492" s="29" t="b">
        <v>1</v>
      </c>
      <c r="L1492" s="17" t="str">
        <f>Passives!V10</f>
        <v>OK</v>
      </c>
      <c r="M1492" s="11" t="s">
        <v>2520</v>
      </c>
    </row>
    <row r="1493" spans="1:13" ht="36" customHeight="1">
      <c r="A1493" s="45">
        <v>1488</v>
      </c>
      <c r="B1493" s="5" t="s">
        <v>2488</v>
      </c>
      <c r="C1493" s="5" t="s">
        <v>679</v>
      </c>
      <c r="D1493" s="5" t="s">
        <v>2521</v>
      </c>
      <c r="E1493" s="8" t="s">
        <v>134</v>
      </c>
      <c r="F1493" s="17">
        <f>Passives!R10</f>
        <v>10</v>
      </c>
      <c r="G1493" s="8"/>
      <c r="H1493" s="5" t="s">
        <v>2490</v>
      </c>
      <c r="I1493" s="5" t="s">
        <v>1483</v>
      </c>
      <c r="J1493" s="29" t="b">
        <v>1</v>
      </c>
      <c r="K1493" s="29" t="b">
        <v>1</v>
      </c>
      <c r="L1493" s="17" t="str">
        <f>Passives!V10</f>
        <v>OK</v>
      </c>
      <c r="M1493" s="11" t="s">
        <v>2522</v>
      </c>
    </row>
    <row r="1494" spans="1:13" ht="36" customHeight="1">
      <c r="A1494" s="45">
        <v>1489</v>
      </c>
      <c r="B1494" s="5" t="s">
        <v>2488</v>
      </c>
      <c r="C1494" s="5" t="s">
        <v>679</v>
      </c>
      <c r="D1494" s="5" t="s">
        <v>2523</v>
      </c>
      <c r="E1494" s="8" t="s">
        <v>134</v>
      </c>
      <c r="F1494" s="17">
        <f>Passives!S10</f>
        <v>1250</v>
      </c>
      <c r="G1494" s="8"/>
      <c r="H1494" s="5" t="s">
        <v>2490</v>
      </c>
      <c r="I1494" s="5" t="s">
        <v>1484</v>
      </c>
      <c r="J1494" s="29" t="b">
        <v>1</v>
      </c>
      <c r="K1494" s="29" t="b">
        <v>1</v>
      </c>
      <c r="L1494" s="17" t="str">
        <f>Passives!V10</f>
        <v>OK</v>
      </c>
      <c r="M1494" s="11" t="s">
        <v>2524</v>
      </c>
    </row>
    <row r="1495" spans="1:13" ht="36" customHeight="1">
      <c r="A1495" s="45">
        <v>1490</v>
      </c>
      <c r="B1495" s="5" t="s">
        <v>2488</v>
      </c>
      <c r="C1495" s="5" t="s">
        <v>679</v>
      </c>
      <c r="D1495" s="5" t="s">
        <v>1225</v>
      </c>
      <c r="E1495" s="8" t="s">
        <v>118</v>
      </c>
      <c r="F1495" s="17" t="str">
        <f>Passives!T10</f>
        <v>wall|resource|position</v>
      </c>
      <c r="G1495" s="8"/>
      <c r="H1495" s="5" t="s">
        <v>2490</v>
      </c>
      <c r="I1495" s="5" t="s">
        <v>1485</v>
      </c>
      <c r="J1495" s="29" t="b">
        <v>1</v>
      </c>
      <c r="K1495" s="29" t="b">
        <v>1</v>
      </c>
      <c r="L1495" s="17" t="str">
        <f>Passives!V10</f>
        <v>OK</v>
      </c>
      <c r="M1495" s="11" t="s">
        <v>2525</v>
      </c>
    </row>
    <row r="1496" spans="1:13" ht="36" customHeight="1">
      <c r="A1496" s="45">
        <v>1491</v>
      </c>
      <c r="B1496" s="5" t="s">
        <v>2488</v>
      </c>
      <c r="C1496" s="5" t="s">
        <v>688</v>
      </c>
      <c r="D1496" s="5" t="s">
        <v>2489</v>
      </c>
      <c r="E1496" s="8" t="s">
        <v>118</v>
      </c>
      <c r="F1496" s="17" t="str">
        <f>Passives!A11</f>
        <v>gorilla_iron_grip</v>
      </c>
      <c r="G1496" s="8"/>
      <c r="H1496" s="5" t="s">
        <v>2490</v>
      </c>
      <c r="I1496" s="5" t="s">
        <v>1519</v>
      </c>
      <c r="J1496" s="29" t="b">
        <v>1</v>
      </c>
      <c r="K1496" s="29" t="b">
        <v>1</v>
      </c>
      <c r="L1496" s="17" t="str">
        <f>Passives!V11</f>
        <v>OK</v>
      </c>
      <c r="M1496" s="11" t="s">
        <v>2491</v>
      </c>
    </row>
    <row r="1497" spans="1:13" ht="36" customHeight="1">
      <c r="A1497" s="45">
        <v>1492</v>
      </c>
      <c r="B1497" s="5" t="s">
        <v>2488</v>
      </c>
      <c r="C1497" s="5" t="s">
        <v>688</v>
      </c>
      <c r="D1497" s="5" t="s">
        <v>1113</v>
      </c>
      <c r="E1497" s="8" t="s">
        <v>118</v>
      </c>
      <c r="F1497" s="17" t="str">
        <f>Passives!B11</f>
        <v>gorilla</v>
      </c>
      <c r="G1497" s="8"/>
      <c r="H1497" s="5" t="s">
        <v>2490</v>
      </c>
      <c r="I1497" s="5" t="s">
        <v>1520</v>
      </c>
      <c r="J1497" s="29" t="b">
        <v>1</v>
      </c>
      <c r="K1497" s="29" t="b">
        <v>1</v>
      </c>
      <c r="L1497" s="17" t="str">
        <f>Passives!V11</f>
        <v>OK</v>
      </c>
      <c r="M1497" s="11" t="s">
        <v>2492</v>
      </c>
    </row>
    <row r="1498" spans="1:13" ht="36" customHeight="1">
      <c r="A1498" s="45">
        <v>1493</v>
      </c>
      <c r="B1498" s="5" t="s">
        <v>2488</v>
      </c>
      <c r="C1498" s="5" t="s">
        <v>688</v>
      </c>
      <c r="D1498" s="5" t="s">
        <v>2493</v>
      </c>
      <c r="E1498" s="8" t="s">
        <v>118</v>
      </c>
      <c r="F1498" s="17" t="str">
        <f>Passives!D11</f>
        <v>OnGrabStarted|OnGrabResolved</v>
      </c>
      <c r="G1498" s="8"/>
      <c r="H1498" s="5" t="s">
        <v>2490</v>
      </c>
      <c r="I1498" s="5" t="s">
        <v>1033</v>
      </c>
      <c r="J1498" s="29" t="b">
        <v>1</v>
      </c>
      <c r="K1498" s="29" t="b">
        <v>1</v>
      </c>
      <c r="L1498" s="17" t="str">
        <f>Passives!V11</f>
        <v>OK</v>
      </c>
      <c r="M1498" s="11" t="s">
        <v>2494</v>
      </c>
    </row>
    <row r="1499" spans="1:13" ht="36" customHeight="1">
      <c r="A1499" s="45">
        <v>1494</v>
      </c>
      <c r="B1499" s="5" t="s">
        <v>2488</v>
      </c>
      <c r="C1499" s="5" t="s">
        <v>688</v>
      </c>
      <c r="D1499" s="5" t="s">
        <v>2495</v>
      </c>
      <c r="E1499" s="8" t="s">
        <v>118</v>
      </c>
      <c r="F1499" s="17" t="str">
        <f>Passives!E11</f>
        <v>grab_legal; once_per_lifecycle</v>
      </c>
      <c r="G1499" s="8"/>
      <c r="H1499" s="5" t="s">
        <v>2490</v>
      </c>
      <c r="I1499" s="5" t="s">
        <v>1521</v>
      </c>
      <c r="J1499" s="29" t="b">
        <v>1</v>
      </c>
      <c r="K1499" s="29" t="b">
        <v>1</v>
      </c>
      <c r="L1499" s="17" t="str">
        <f>Passives!V11</f>
        <v>OK</v>
      </c>
      <c r="M1499" s="11" t="s">
        <v>2496</v>
      </c>
    </row>
    <row r="1500" spans="1:13" ht="36" customHeight="1">
      <c r="A1500" s="45">
        <v>1495</v>
      </c>
      <c r="B1500" s="5" t="s">
        <v>2488</v>
      </c>
      <c r="C1500" s="5" t="s">
        <v>688</v>
      </c>
      <c r="D1500" s="5" t="s">
        <v>2497</v>
      </c>
      <c r="E1500" s="8" t="s">
        <v>118</v>
      </c>
      <c r="F1500" s="17" t="str">
        <f>Passives!F11</f>
        <v>effect_gorilla_iron_grip</v>
      </c>
      <c r="G1500" s="8"/>
      <c r="H1500" s="5" t="s">
        <v>2490</v>
      </c>
      <c r="I1500" s="5" t="s">
        <v>1522</v>
      </c>
      <c r="J1500" s="29" t="b">
        <v>0</v>
      </c>
      <c r="K1500" s="29" t="b">
        <v>1</v>
      </c>
      <c r="L1500" s="17" t="str">
        <f>Passives!V11</f>
        <v>OK</v>
      </c>
      <c r="M1500" s="11" t="s">
        <v>2498</v>
      </c>
    </row>
    <row r="1501" spans="1:13" ht="36" customHeight="1">
      <c r="A1501" s="45">
        <v>1496</v>
      </c>
      <c r="B1501" s="5" t="s">
        <v>2488</v>
      </c>
      <c r="C1501" s="5" t="s">
        <v>688</v>
      </c>
      <c r="D1501" s="5" t="s">
        <v>2499</v>
      </c>
      <c r="E1501" s="8" t="s">
        <v>118</v>
      </c>
      <c r="F1501" s="17" t="str">
        <f>Passives!G11</f>
        <v>GrabPriority</v>
      </c>
      <c r="G1501" s="8"/>
      <c r="H1501" s="5" t="s">
        <v>2490</v>
      </c>
      <c r="I1501" s="5" t="s">
        <v>1523</v>
      </c>
      <c r="J1501" s="29" t="b">
        <v>1</v>
      </c>
      <c r="K1501" s="29" t="b">
        <v>1</v>
      </c>
      <c r="L1501" s="17" t="str">
        <f>Passives!V11</f>
        <v>OK</v>
      </c>
      <c r="M1501" s="11" t="s">
        <v>2500</v>
      </c>
    </row>
    <row r="1502" spans="1:13" ht="36" customHeight="1">
      <c r="A1502" s="45">
        <v>1497</v>
      </c>
      <c r="B1502" s="5" t="s">
        <v>2488</v>
      </c>
      <c r="C1502" s="5" t="s">
        <v>688</v>
      </c>
      <c r="D1502" s="5" t="s">
        <v>2501</v>
      </c>
      <c r="E1502" s="8" t="s">
        <v>118</v>
      </c>
      <c r="F1502" s="17" t="str">
        <f>Passives!H11</f>
        <v>Add</v>
      </c>
      <c r="G1502" s="8"/>
      <c r="H1502" s="5" t="s">
        <v>2490</v>
      </c>
      <c r="I1502" s="5" t="s">
        <v>1524</v>
      </c>
      <c r="J1502" s="29" t="b">
        <v>1</v>
      </c>
      <c r="K1502" s="29" t="b">
        <v>1</v>
      </c>
      <c r="L1502" s="17" t="str">
        <f>Passives!V11</f>
        <v>OK</v>
      </c>
      <c r="M1502" s="11" t="s">
        <v>2502</v>
      </c>
    </row>
    <row r="1503" spans="1:13" ht="36" customHeight="1">
      <c r="A1503" s="45">
        <v>1498</v>
      </c>
      <c r="B1503" s="5" t="s">
        <v>2488</v>
      </c>
      <c r="C1503" s="5" t="s">
        <v>688</v>
      </c>
      <c r="D1503" s="5" t="s">
        <v>2503</v>
      </c>
      <c r="E1503" s="8" t="s">
        <v>134</v>
      </c>
      <c r="F1503" s="17">
        <f>Passives!I11</f>
        <v>8</v>
      </c>
      <c r="G1503" s="8"/>
      <c r="H1503" s="5" t="s">
        <v>2490</v>
      </c>
      <c r="I1503" s="5" t="s">
        <v>1525</v>
      </c>
      <c r="J1503" s="29" t="b">
        <v>1</v>
      </c>
      <c r="K1503" s="29" t="b">
        <v>1</v>
      </c>
      <c r="L1503" s="17" t="str">
        <f>Passives!V11</f>
        <v>OK</v>
      </c>
      <c r="M1503" s="11" t="s">
        <v>2504</v>
      </c>
    </row>
    <row r="1504" spans="1:13" ht="36" customHeight="1">
      <c r="A1504" s="45">
        <v>1499</v>
      </c>
      <c r="B1504" s="5" t="s">
        <v>2488</v>
      </c>
      <c r="C1504" s="5" t="s">
        <v>688</v>
      </c>
      <c r="D1504" s="5" t="s">
        <v>2505</v>
      </c>
      <c r="E1504" s="8" t="s">
        <v>118</v>
      </c>
      <c r="F1504" s="17" t="str">
        <f>Passives!J11</f>
        <v>ControlPower</v>
      </c>
      <c r="G1504" s="8"/>
      <c r="H1504" s="5" t="s">
        <v>2490</v>
      </c>
      <c r="I1504" s="5" t="s">
        <v>1526</v>
      </c>
      <c r="J1504" s="29" t="b">
        <v>1</v>
      </c>
      <c r="K1504" s="29" t="b">
        <v>1</v>
      </c>
      <c r="L1504" s="17" t="str">
        <f>Passives!V11</f>
        <v>OK</v>
      </c>
      <c r="M1504" s="11" t="s">
        <v>2506</v>
      </c>
    </row>
    <row r="1505" spans="1:13" ht="36" customHeight="1">
      <c r="A1505" s="45">
        <v>1500</v>
      </c>
      <c r="B1505" s="5" t="s">
        <v>2488</v>
      </c>
      <c r="C1505" s="5" t="s">
        <v>688</v>
      </c>
      <c r="D1505" s="5" t="s">
        <v>2507</v>
      </c>
      <c r="E1505" s="8" t="s">
        <v>118</v>
      </c>
      <c r="F1505" s="17" t="str">
        <f>Passives!K11</f>
        <v>Add</v>
      </c>
      <c r="G1505" s="8"/>
      <c r="H1505" s="5" t="s">
        <v>2490</v>
      </c>
      <c r="I1505" s="5" t="s">
        <v>1527</v>
      </c>
      <c r="J1505" s="29" t="b">
        <v>1</v>
      </c>
      <c r="K1505" s="29" t="b">
        <v>1</v>
      </c>
      <c r="L1505" s="17" t="str">
        <f>Passives!V11</f>
        <v>OK</v>
      </c>
      <c r="M1505" s="11" t="s">
        <v>2508</v>
      </c>
    </row>
    <row r="1506" spans="1:13" ht="36" customHeight="1">
      <c r="A1506" s="45">
        <v>1501</v>
      </c>
      <c r="B1506" s="5" t="s">
        <v>2488</v>
      </c>
      <c r="C1506" s="5" t="s">
        <v>688</v>
      </c>
      <c r="D1506" s="5" t="s">
        <v>2509</v>
      </c>
      <c r="E1506" s="8" t="s">
        <v>134</v>
      </c>
      <c r="F1506" s="17">
        <f>Passives!L11</f>
        <v>12</v>
      </c>
      <c r="G1506" s="8"/>
      <c r="H1506" s="5" t="s">
        <v>2490</v>
      </c>
      <c r="I1506" s="5" t="s">
        <v>1528</v>
      </c>
      <c r="J1506" s="29" t="b">
        <v>1</v>
      </c>
      <c r="K1506" s="29" t="b">
        <v>1</v>
      </c>
      <c r="L1506" s="17" t="str">
        <f>Passives!V11</f>
        <v>OK</v>
      </c>
      <c r="M1506" s="11" t="s">
        <v>2510</v>
      </c>
    </row>
    <row r="1507" spans="1:13" ht="36" customHeight="1">
      <c r="A1507" s="45">
        <v>1502</v>
      </c>
      <c r="B1507" s="5" t="s">
        <v>2488</v>
      </c>
      <c r="C1507" s="5" t="s">
        <v>688</v>
      </c>
      <c r="D1507" s="5" t="s">
        <v>2511</v>
      </c>
      <c r="E1507" s="8" t="s">
        <v>134</v>
      </c>
      <c r="F1507" s="17">
        <f>Passives!M11</f>
        <v>12</v>
      </c>
      <c r="G1507" s="8"/>
      <c r="H1507" s="5" t="s">
        <v>2490</v>
      </c>
      <c r="I1507" s="5" t="s">
        <v>1529</v>
      </c>
      <c r="J1507" s="29" t="b">
        <v>1</v>
      </c>
      <c r="K1507" s="29" t="b">
        <v>1</v>
      </c>
      <c r="L1507" s="17" t="str">
        <f>Passives!V11</f>
        <v>OK</v>
      </c>
      <c r="M1507" s="11" t="s">
        <v>2512</v>
      </c>
    </row>
    <row r="1508" spans="1:13" ht="36" customHeight="1">
      <c r="A1508" s="45">
        <v>1503</v>
      </c>
      <c r="B1508" s="5" t="s">
        <v>2488</v>
      </c>
      <c r="C1508" s="5" t="s">
        <v>688</v>
      </c>
      <c r="D1508" s="5" t="s">
        <v>2513</v>
      </c>
      <c r="E1508" s="8" t="s">
        <v>134</v>
      </c>
      <c r="F1508" s="17">
        <f>Passives!N11</f>
        <v>15</v>
      </c>
      <c r="G1508" s="8"/>
      <c r="H1508" s="5" t="s">
        <v>2490</v>
      </c>
      <c r="I1508" s="5" t="s">
        <v>1530</v>
      </c>
      <c r="J1508" s="29" t="b">
        <v>1</v>
      </c>
      <c r="K1508" s="29" t="b">
        <v>1</v>
      </c>
      <c r="L1508" s="17" t="str">
        <f>Passives!V11</f>
        <v>OK</v>
      </c>
      <c r="M1508" s="11" t="s">
        <v>2514</v>
      </c>
    </row>
    <row r="1509" spans="1:13" ht="36" customHeight="1">
      <c r="A1509" s="45">
        <v>1504</v>
      </c>
      <c r="B1509" s="5" t="s">
        <v>2488</v>
      </c>
      <c r="C1509" s="5" t="s">
        <v>688</v>
      </c>
      <c r="D1509" s="5" t="s">
        <v>2515</v>
      </c>
      <c r="E1509" s="8" t="s">
        <v>134</v>
      </c>
      <c r="F1509" s="17">
        <f>Passives!O11</f>
        <v>1</v>
      </c>
      <c r="G1509" s="8"/>
      <c r="H1509" s="5" t="s">
        <v>2490</v>
      </c>
      <c r="I1509" s="5" t="s">
        <v>1531</v>
      </c>
      <c r="J1509" s="29" t="b">
        <v>1</v>
      </c>
      <c r="K1509" s="29" t="b">
        <v>1</v>
      </c>
      <c r="L1509" s="17" t="str">
        <f>Passives!V11</f>
        <v>OK</v>
      </c>
      <c r="M1509" s="11" t="s">
        <v>2516</v>
      </c>
    </row>
    <row r="1510" spans="1:13" ht="36" customHeight="1">
      <c r="A1510" s="45">
        <v>1505</v>
      </c>
      <c r="B1510" s="5" t="s">
        <v>2488</v>
      </c>
      <c r="C1510" s="5" t="s">
        <v>688</v>
      </c>
      <c r="D1510" s="5" t="s">
        <v>2517</v>
      </c>
      <c r="E1510" s="8" t="s">
        <v>134</v>
      </c>
      <c r="F1510" s="17">
        <f>Passives!P11</f>
        <v>1</v>
      </c>
      <c r="G1510" s="8"/>
      <c r="H1510" s="5" t="s">
        <v>2490</v>
      </c>
      <c r="I1510" s="5" t="s">
        <v>1532</v>
      </c>
      <c r="J1510" s="29" t="b">
        <v>1</v>
      </c>
      <c r="K1510" s="29" t="b">
        <v>1</v>
      </c>
      <c r="L1510" s="17" t="str">
        <f>Passives!V11</f>
        <v>OK</v>
      </c>
      <c r="M1510" s="11" t="s">
        <v>2518</v>
      </c>
    </row>
    <row r="1511" spans="1:13" ht="36" customHeight="1">
      <c r="A1511" s="45">
        <v>1506</v>
      </c>
      <c r="B1511" s="5" t="s">
        <v>2488</v>
      </c>
      <c r="C1511" s="5" t="s">
        <v>688</v>
      </c>
      <c r="D1511" s="5" t="s">
        <v>2519</v>
      </c>
      <c r="E1511" s="8" t="s">
        <v>134</v>
      </c>
      <c r="F1511" s="17">
        <f>Passives!Q11</f>
        <v>99</v>
      </c>
      <c r="G1511" s="8"/>
      <c r="H1511" s="5" t="s">
        <v>2490</v>
      </c>
      <c r="I1511" s="5" t="s">
        <v>1533</v>
      </c>
      <c r="J1511" s="29" t="b">
        <v>1</v>
      </c>
      <c r="K1511" s="29" t="b">
        <v>1</v>
      </c>
      <c r="L1511" s="17" t="str">
        <f>Passives!V11</f>
        <v>OK</v>
      </c>
      <c r="M1511" s="11" t="s">
        <v>2520</v>
      </c>
    </row>
    <row r="1512" spans="1:13" ht="36" customHeight="1">
      <c r="A1512" s="45">
        <v>1507</v>
      </c>
      <c r="B1512" s="5" t="s">
        <v>2488</v>
      </c>
      <c r="C1512" s="5" t="s">
        <v>688</v>
      </c>
      <c r="D1512" s="5" t="s">
        <v>2521</v>
      </c>
      <c r="E1512" s="8" t="s">
        <v>134</v>
      </c>
      <c r="F1512" s="17">
        <f>Passives!R11</f>
        <v>0</v>
      </c>
      <c r="G1512" s="8"/>
      <c r="H1512" s="5" t="s">
        <v>2490</v>
      </c>
      <c r="I1512" s="5" t="s">
        <v>1534</v>
      </c>
      <c r="J1512" s="29" t="b">
        <v>1</v>
      </c>
      <c r="K1512" s="29" t="b">
        <v>1</v>
      </c>
      <c r="L1512" s="17" t="str">
        <f>Passives!V11</f>
        <v>OK</v>
      </c>
      <c r="M1512" s="11" t="s">
        <v>2522</v>
      </c>
    </row>
    <row r="1513" spans="1:13" ht="36" customHeight="1">
      <c r="A1513" s="45">
        <v>1508</v>
      </c>
      <c r="B1513" s="5" t="s">
        <v>2488</v>
      </c>
      <c r="C1513" s="5" t="s">
        <v>688</v>
      </c>
      <c r="D1513" s="5" t="s">
        <v>2523</v>
      </c>
      <c r="E1513" s="8" t="s">
        <v>134</v>
      </c>
      <c r="F1513" s="17">
        <f>Passives!S11</f>
        <v>1150</v>
      </c>
      <c r="G1513" s="8"/>
      <c r="H1513" s="5" t="s">
        <v>2490</v>
      </c>
      <c r="I1513" s="5" t="s">
        <v>1535</v>
      </c>
      <c r="J1513" s="29" t="b">
        <v>1</v>
      </c>
      <c r="K1513" s="29" t="b">
        <v>1</v>
      </c>
      <c r="L1513" s="17" t="str">
        <f>Passives!V11</f>
        <v>OK</v>
      </c>
      <c r="M1513" s="11" t="s">
        <v>2524</v>
      </c>
    </row>
    <row r="1514" spans="1:13" ht="36" customHeight="1">
      <c r="A1514" s="45">
        <v>1509</v>
      </c>
      <c r="B1514" s="5" t="s">
        <v>2488</v>
      </c>
      <c r="C1514" s="5" t="s">
        <v>688</v>
      </c>
      <c r="D1514" s="5" t="s">
        <v>1225</v>
      </c>
      <c r="E1514" s="8" t="s">
        <v>118</v>
      </c>
      <c r="F1514" s="17" t="str">
        <f>Passives!T11</f>
        <v>grab|control</v>
      </c>
      <c r="G1514" s="8"/>
      <c r="H1514" s="5" t="s">
        <v>2490</v>
      </c>
      <c r="I1514" s="5" t="s">
        <v>1536</v>
      </c>
      <c r="J1514" s="29" t="b">
        <v>1</v>
      </c>
      <c r="K1514" s="29" t="b">
        <v>1</v>
      </c>
      <c r="L1514" s="17" t="str">
        <f>Passives!V11</f>
        <v>OK</v>
      </c>
      <c r="M1514" s="11" t="s">
        <v>2525</v>
      </c>
    </row>
    <row r="1515" spans="1:13" ht="36" customHeight="1">
      <c r="A1515" s="45">
        <v>1510</v>
      </c>
      <c r="B1515" s="5" t="s">
        <v>2526</v>
      </c>
      <c r="C1515" s="5" t="s">
        <v>649</v>
      </c>
      <c r="D1515" s="5" t="s">
        <v>2497</v>
      </c>
      <c r="E1515" s="8" t="s">
        <v>118</v>
      </c>
      <c r="F1515" s="17" t="str">
        <f>Effects!A6</f>
        <v>effect_bear_thick_hide</v>
      </c>
      <c r="G1515" s="8"/>
      <c r="H1515" s="5" t="s">
        <v>697</v>
      </c>
      <c r="I1515" s="5" t="s">
        <v>1114</v>
      </c>
      <c r="J1515" s="29" t="b">
        <v>1</v>
      </c>
      <c r="K1515" s="29" t="b">
        <v>1</v>
      </c>
      <c r="L1515" s="17" t="str">
        <f>Effects!U6</f>
        <v>OK</v>
      </c>
      <c r="M1515" s="11" t="s">
        <v>2527</v>
      </c>
    </row>
    <row r="1516" spans="1:13" ht="36" customHeight="1">
      <c r="A1516" s="45">
        <v>1511</v>
      </c>
      <c r="B1516" s="5" t="s">
        <v>2526</v>
      </c>
      <c r="C1516" s="5" t="s">
        <v>649</v>
      </c>
      <c r="D1516" s="5" t="s">
        <v>2511</v>
      </c>
      <c r="E1516" s="8" t="s">
        <v>134</v>
      </c>
      <c r="F1516" s="17">
        <f>Effects!C6</f>
        <v>25</v>
      </c>
      <c r="G1516" s="8"/>
      <c r="H1516" s="5" t="s">
        <v>697</v>
      </c>
      <c r="I1516" s="5" t="s">
        <v>1117</v>
      </c>
      <c r="J1516" s="29" t="b">
        <v>1</v>
      </c>
      <c r="K1516" s="29" t="b">
        <v>1</v>
      </c>
      <c r="L1516" s="17" t="str">
        <f>Effects!U6</f>
        <v>OK</v>
      </c>
      <c r="M1516" s="11" t="s">
        <v>2528</v>
      </c>
    </row>
    <row r="1517" spans="1:13" ht="36" customHeight="1">
      <c r="A1517" s="45">
        <v>1512</v>
      </c>
      <c r="B1517" s="5" t="s">
        <v>2526</v>
      </c>
      <c r="C1517" s="5" t="s">
        <v>649</v>
      </c>
      <c r="D1517" s="5" t="s">
        <v>2529</v>
      </c>
      <c r="E1517" s="8" t="s">
        <v>118</v>
      </c>
      <c r="F1517" s="17" t="str">
        <f>Effects!D6</f>
        <v>ExpireAfterTick</v>
      </c>
      <c r="G1517" s="8"/>
      <c r="H1517" s="5" t="s">
        <v>697</v>
      </c>
      <c r="I1517" s="5" t="s">
        <v>1028</v>
      </c>
      <c r="J1517" s="29" t="b">
        <v>1</v>
      </c>
      <c r="K1517" s="29" t="b">
        <v>1</v>
      </c>
      <c r="L1517" s="17" t="str">
        <f>Effects!U6</f>
        <v>OK</v>
      </c>
      <c r="M1517" s="11" t="s">
        <v>2530</v>
      </c>
    </row>
    <row r="1518" spans="1:13" ht="36" customHeight="1">
      <c r="A1518" s="45">
        <v>1513</v>
      </c>
      <c r="B1518" s="5" t="s">
        <v>2526</v>
      </c>
      <c r="C1518" s="5" t="s">
        <v>649</v>
      </c>
      <c r="D1518" s="5" t="s">
        <v>2531</v>
      </c>
      <c r="E1518" s="8" t="s">
        <v>118</v>
      </c>
      <c r="F1518" s="17" t="str">
        <f>Effects!E6</f>
        <v>bear_thick_hide</v>
      </c>
      <c r="G1518" s="8"/>
      <c r="H1518" s="5" t="s">
        <v>697</v>
      </c>
      <c r="I1518" s="5" t="s">
        <v>1122</v>
      </c>
      <c r="J1518" s="29" t="b">
        <v>1</v>
      </c>
      <c r="K1518" s="29" t="b">
        <v>1</v>
      </c>
      <c r="L1518" s="17" t="str">
        <f>Effects!U6</f>
        <v>OK</v>
      </c>
      <c r="M1518" s="11" t="s">
        <v>2532</v>
      </c>
    </row>
    <row r="1519" spans="1:13" ht="36" customHeight="1">
      <c r="A1519" s="45">
        <v>1514</v>
      </c>
      <c r="B1519" s="5" t="s">
        <v>2526</v>
      </c>
      <c r="C1519" s="5" t="s">
        <v>649</v>
      </c>
      <c r="D1519" s="5" t="s">
        <v>2533</v>
      </c>
      <c r="E1519" s="8" t="s">
        <v>118</v>
      </c>
      <c r="F1519" s="17" t="str">
        <f>Effects!F6</f>
        <v>StrongestWins</v>
      </c>
      <c r="G1519" s="8"/>
      <c r="H1519" s="5" t="s">
        <v>697</v>
      </c>
      <c r="I1519" s="5" t="s">
        <v>1125</v>
      </c>
      <c r="J1519" s="29" t="b">
        <v>1</v>
      </c>
      <c r="K1519" s="29" t="b">
        <v>1</v>
      </c>
      <c r="L1519" s="17" t="str">
        <f>Effects!U6</f>
        <v>OK</v>
      </c>
      <c r="M1519" s="11" t="s">
        <v>2534</v>
      </c>
    </row>
    <row r="1520" spans="1:13" ht="36" customHeight="1">
      <c r="A1520" s="45">
        <v>1515</v>
      </c>
      <c r="B1520" s="5" t="s">
        <v>2526</v>
      </c>
      <c r="C1520" s="5" t="s">
        <v>649</v>
      </c>
      <c r="D1520" s="5" t="s">
        <v>2515</v>
      </c>
      <c r="E1520" s="8" t="s">
        <v>134</v>
      </c>
      <c r="F1520" s="17">
        <f>Effects!G6</f>
        <v>1</v>
      </c>
      <c r="G1520" s="8"/>
      <c r="H1520" s="5" t="s">
        <v>697</v>
      </c>
      <c r="I1520" s="5" t="s">
        <v>1128</v>
      </c>
      <c r="J1520" s="29" t="b">
        <v>1</v>
      </c>
      <c r="K1520" s="29" t="b">
        <v>1</v>
      </c>
      <c r="L1520" s="17" t="str">
        <f>Effects!U6</f>
        <v>OK</v>
      </c>
      <c r="M1520" s="11" t="s">
        <v>2535</v>
      </c>
    </row>
    <row r="1521" spans="1:13" ht="36" customHeight="1">
      <c r="A1521" s="45">
        <v>1516</v>
      </c>
      <c r="B1521" s="5" t="s">
        <v>2526</v>
      </c>
      <c r="C1521" s="5" t="s">
        <v>649</v>
      </c>
      <c r="D1521" s="5" t="s">
        <v>2536</v>
      </c>
      <c r="E1521" s="8" t="s">
        <v>118</v>
      </c>
      <c r="F1521" s="17" t="str">
        <f>Effects!H6</f>
        <v>Value1</v>
      </c>
      <c r="G1521" s="8"/>
      <c r="H1521" s="5" t="s">
        <v>697</v>
      </c>
      <c r="I1521" s="5" t="s">
        <v>1131</v>
      </c>
      <c r="J1521" s="29" t="b">
        <v>1</v>
      </c>
      <c r="K1521" s="29" t="b">
        <v>1</v>
      </c>
      <c r="L1521" s="17" t="str">
        <f>Effects!U6</f>
        <v>OK</v>
      </c>
      <c r="M1521" s="11" t="s">
        <v>2537</v>
      </c>
    </row>
    <row r="1522" spans="1:13" ht="36" customHeight="1">
      <c r="A1522" s="45">
        <v>1517</v>
      </c>
      <c r="B1522" s="5" t="s">
        <v>2526</v>
      </c>
      <c r="C1522" s="5" t="s">
        <v>649</v>
      </c>
      <c r="D1522" s="5" t="s">
        <v>2499</v>
      </c>
      <c r="E1522" s="8" t="s">
        <v>118</v>
      </c>
      <c r="F1522" s="17" t="str">
        <f>Effects!I6</f>
        <v>Armor</v>
      </c>
      <c r="G1522" s="8"/>
      <c r="H1522" s="5" t="s">
        <v>697</v>
      </c>
      <c r="I1522" s="5" t="s">
        <v>1134</v>
      </c>
      <c r="J1522" s="29" t="b">
        <v>1</v>
      </c>
      <c r="K1522" s="29" t="b">
        <v>1</v>
      </c>
      <c r="L1522" s="17" t="str">
        <f>Effects!U6</f>
        <v>OK</v>
      </c>
      <c r="M1522" s="11" t="s">
        <v>2538</v>
      </c>
    </row>
    <row r="1523" spans="1:13" ht="36" customHeight="1">
      <c r="A1523" s="45">
        <v>1518</v>
      </c>
      <c r="B1523" s="5" t="s">
        <v>2526</v>
      </c>
      <c r="C1523" s="5" t="s">
        <v>649</v>
      </c>
      <c r="D1523" s="5" t="s">
        <v>2501</v>
      </c>
      <c r="E1523" s="8" t="s">
        <v>118</v>
      </c>
      <c r="F1523" s="17" t="str">
        <f>Effects!J6</f>
        <v>Multiply</v>
      </c>
      <c r="G1523" s="8"/>
      <c r="H1523" s="5" t="s">
        <v>697</v>
      </c>
      <c r="I1523" s="5" t="s">
        <v>1137</v>
      </c>
      <c r="J1523" s="29" t="b">
        <v>1</v>
      </c>
      <c r="K1523" s="29" t="b">
        <v>1</v>
      </c>
      <c r="L1523" s="17" t="str">
        <f>Effects!U6</f>
        <v>OK</v>
      </c>
      <c r="M1523" s="11" t="s">
        <v>2539</v>
      </c>
    </row>
    <row r="1524" spans="1:13" ht="36" customHeight="1">
      <c r="A1524" s="45">
        <v>1519</v>
      </c>
      <c r="B1524" s="5" t="s">
        <v>2526</v>
      </c>
      <c r="C1524" s="5" t="s">
        <v>649</v>
      </c>
      <c r="D1524" s="5" t="s">
        <v>2503</v>
      </c>
      <c r="E1524" s="8" t="s">
        <v>134</v>
      </c>
      <c r="F1524" s="17">
        <f>Effects!K6</f>
        <v>1150</v>
      </c>
      <c r="G1524" s="8"/>
      <c r="H1524" s="5" t="s">
        <v>697</v>
      </c>
      <c r="I1524" s="5" t="s">
        <v>1140</v>
      </c>
      <c r="J1524" s="29" t="b">
        <v>1</v>
      </c>
      <c r="K1524" s="29" t="b">
        <v>1</v>
      </c>
      <c r="L1524" s="17" t="str">
        <f>Effects!U6</f>
        <v>OK</v>
      </c>
      <c r="M1524" s="11" t="s">
        <v>2540</v>
      </c>
    </row>
    <row r="1525" spans="1:13" ht="36" customHeight="1">
      <c r="A1525" s="45">
        <v>1520</v>
      </c>
      <c r="B1525" s="5" t="s">
        <v>2526</v>
      </c>
      <c r="C1525" s="5" t="s">
        <v>649</v>
      </c>
      <c r="D1525" s="5" t="s">
        <v>2505</v>
      </c>
      <c r="E1525" s="8" t="s">
        <v>118</v>
      </c>
      <c r="F1525" s="17" t="str">
        <f>Effects!L6</f>
        <v>ControlResistance</v>
      </c>
      <c r="G1525" s="8"/>
      <c r="H1525" s="5" t="s">
        <v>697</v>
      </c>
      <c r="I1525" s="5" t="s">
        <v>1143</v>
      </c>
      <c r="J1525" s="29" t="b">
        <v>0</v>
      </c>
      <c r="K1525" s="29" t="b">
        <v>1</v>
      </c>
      <c r="L1525" s="17" t="str">
        <f>Effects!U6</f>
        <v>OK</v>
      </c>
      <c r="M1525" s="11" t="s">
        <v>2541</v>
      </c>
    </row>
    <row r="1526" spans="1:13" ht="36" customHeight="1">
      <c r="A1526" s="45">
        <v>1521</v>
      </c>
      <c r="B1526" s="5" t="s">
        <v>2526</v>
      </c>
      <c r="C1526" s="5" t="s">
        <v>649</v>
      </c>
      <c r="D1526" s="5" t="s">
        <v>2507</v>
      </c>
      <c r="E1526" s="8" t="s">
        <v>118</v>
      </c>
      <c r="F1526" s="17" t="str">
        <f>Effects!M6</f>
        <v>Multiply</v>
      </c>
      <c r="G1526" s="8"/>
      <c r="H1526" s="5" t="s">
        <v>697</v>
      </c>
      <c r="I1526" s="5" t="s">
        <v>1146</v>
      </c>
      <c r="J1526" s="29" t="b">
        <v>0</v>
      </c>
      <c r="K1526" s="29" t="b">
        <v>1</v>
      </c>
      <c r="L1526" s="17" t="str">
        <f>Effects!U6</f>
        <v>OK</v>
      </c>
      <c r="M1526" s="11" t="s">
        <v>2542</v>
      </c>
    </row>
    <row r="1527" spans="1:13" ht="36" customHeight="1">
      <c r="A1527" s="45">
        <v>1522</v>
      </c>
      <c r="B1527" s="5" t="s">
        <v>2526</v>
      </c>
      <c r="C1527" s="5" t="s">
        <v>649</v>
      </c>
      <c r="D1527" s="5" t="s">
        <v>2509</v>
      </c>
      <c r="E1527" s="8" t="s">
        <v>134</v>
      </c>
      <c r="F1527" s="17">
        <f>Effects!N6</f>
        <v>1150</v>
      </c>
      <c r="G1527" s="8"/>
      <c r="H1527" s="5" t="s">
        <v>697</v>
      </c>
      <c r="I1527" s="5" t="s">
        <v>1149</v>
      </c>
      <c r="J1527" s="29" t="b">
        <v>0</v>
      </c>
      <c r="K1527" s="29" t="b">
        <v>1</v>
      </c>
      <c r="L1527" s="17" t="str">
        <f>Effects!U6</f>
        <v>OK</v>
      </c>
      <c r="M1527" s="11" t="s">
        <v>2543</v>
      </c>
    </row>
    <row r="1528" spans="1:13" ht="36" customHeight="1">
      <c r="A1528" s="45">
        <v>1523</v>
      </c>
      <c r="B1528" s="5" t="s">
        <v>2526</v>
      </c>
      <c r="C1528" s="5" t="s">
        <v>649</v>
      </c>
      <c r="D1528" s="5" t="s">
        <v>1225</v>
      </c>
      <c r="E1528" s="8" t="s">
        <v>118</v>
      </c>
      <c r="F1528" s="17" t="str">
        <f>Effects!O6</f>
        <v>buff|defense</v>
      </c>
      <c r="G1528" s="8"/>
      <c r="H1528" s="5" t="s">
        <v>697</v>
      </c>
      <c r="I1528" s="5" t="s">
        <v>1152</v>
      </c>
      <c r="J1528" s="29" t="b">
        <v>1</v>
      </c>
      <c r="K1528" s="29" t="b">
        <v>1</v>
      </c>
      <c r="L1528" s="17" t="str">
        <f>Effects!U6</f>
        <v>OK</v>
      </c>
      <c r="M1528" s="11" t="s">
        <v>2544</v>
      </c>
    </row>
    <row r="1529" spans="1:13" ht="36" customHeight="1">
      <c r="A1529" s="45">
        <v>1524</v>
      </c>
      <c r="B1529" s="5" t="s">
        <v>2526</v>
      </c>
      <c r="C1529" s="5" t="s">
        <v>649</v>
      </c>
      <c r="D1529" s="5" t="s">
        <v>2517</v>
      </c>
      <c r="E1529" s="8" t="s">
        <v>134</v>
      </c>
      <c r="F1529" s="17">
        <f>Effects!P6</f>
        <v>1</v>
      </c>
      <c r="G1529" s="8"/>
      <c r="H1529" s="5" t="s">
        <v>697</v>
      </c>
      <c r="I1529" s="5" t="s">
        <v>1155</v>
      </c>
      <c r="J1529" s="29" t="b">
        <v>1</v>
      </c>
      <c r="K1529" s="29" t="b">
        <v>1</v>
      </c>
      <c r="L1529" s="17" t="str">
        <f>Effects!U6</f>
        <v>OK</v>
      </c>
      <c r="M1529" s="11" t="s">
        <v>2545</v>
      </c>
    </row>
    <row r="1530" spans="1:13" ht="36" customHeight="1">
      <c r="A1530" s="45">
        <v>1525</v>
      </c>
      <c r="B1530" s="5" t="s">
        <v>2526</v>
      </c>
      <c r="C1530" s="5" t="s">
        <v>649</v>
      </c>
      <c r="D1530" s="5" t="s">
        <v>2519</v>
      </c>
      <c r="E1530" s="8" t="s">
        <v>134</v>
      </c>
      <c r="F1530" s="17">
        <f>Effects!Q6</f>
        <v>99</v>
      </c>
      <c r="G1530" s="8"/>
      <c r="H1530" s="5" t="s">
        <v>697</v>
      </c>
      <c r="I1530" s="5" t="s">
        <v>1158</v>
      </c>
      <c r="J1530" s="29" t="b">
        <v>1</v>
      </c>
      <c r="K1530" s="29" t="b">
        <v>1</v>
      </c>
      <c r="L1530" s="17" t="str">
        <f>Effects!U6</f>
        <v>OK</v>
      </c>
      <c r="M1530" s="11" t="s">
        <v>2546</v>
      </c>
    </row>
    <row r="1531" spans="1:13" ht="36" customHeight="1">
      <c r="A1531" s="45">
        <v>1526</v>
      </c>
      <c r="B1531" s="5" t="s">
        <v>2526</v>
      </c>
      <c r="C1531" s="5" t="s">
        <v>649</v>
      </c>
      <c r="D1531" s="5" t="s">
        <v>2513</v>
      </c>
      <c r="E1531" s="8" t="s">
        <v>134</v>
      </c>
      <c r="F1531" s="17">
        <f>Effects!R6</f>
        <v>50</v>
      </c>
      <c r="G1531" s="8"/>
      <c r="H1531" s="5" t="s">
        <v>697</v>
      </c>
      <c r="I1531" s="5" t="s">
        <v>1161</v>
      </c>
      <c r="J1531" s="29" t="b">
        <v>1</v>
      </c>
      <c r="K1531" s="29" t="b">
        <v>1</v>
      </c>
      <c r="L1531" s="17" t="str">
        <f>Effects!U6</f>
        <v>OK</v>
      </c>
      <c r="M1531" s="11" t="s">
        <v>2547</v>
      </c>
    </row>
    <row r="1532" spans="1:13" ht="36" customHeight="1">
      <c r="A1532" s="45">
        <v>1527</v>
      </c>
      <c r="B1532" s="5" t="s">
        <v>2526</v>
      </c>
      <c r="C1532" s="5" t="s">
        <v>649</v>
      </c>
      <c r="D1532" s="5" t="s">
        <v>2548</v>
      </c>
      <c r="E1532" s="8" t="s">
        <v>118</v>
      </c>
      <c r="F1532" s="17">
        <f>Effects!S6</f>
        <v>0</v>
      </c>
      <c r="G1532" s="8"/>
      <c r="H1532" s="5" t="s">
        <v>697</v>
      </c>
      <c r="I1532" s="5" t="s">
        <v>1164</v>
      </c>
      <c r="J1532" s="29" t="b">
        <v>0</v>
      </c>
      <c r="K1532" s="29" t="b">
        <v>1</v>
      </c>
      <c r="L1532" s="17" t="str">
        <f>Effects!U6</f>
        <v>OK</v>
      </c>
      <c r="M1532" s="11" t="s">
        <v>2549</v>
      </c>
    </row>
    <row r="1533" spans="1:13" ht="36" customHeight="1">
      <c r="A1533" s="45">
        <v>1528</v>
      </c>
      <c r="B1533" s="5" t="s">
        <v>2526</v>
      </c>
      <c r="C1533" s="5" t="s">
        <v>675</v>
      </c>
      <c r="D1533" s="5" t="s">
        <v>2497</v>
      </c>
      <c r="E1533" s="8" t="s">
        <v>118</v>
      </c>
      <c r="F1533" s="17" t="str">
        <f>Effects!A7</f>
        <v>effect_kangaroo_clean_rhythm</v>
      </c>
      <c r="G1533" s="8"/>
      <c r="H1533" s="5" t="s">
        <v>697</v>
      </c>
      <c r="I1533" s="5" t="s">
        <v>1175</v>
      </c>
      <c r="J1533" s="29" t="b">
        <v>1</v>
      </c>
      <c r="K1533" s="29" t="b">
        <v>1</v>
      </c>
      <c r="L1533" s="17" t="str">
        <f>Effects!U7</f>
        <v>OK</v>
      </c>
      <c r="M1533" s="11" t="s">
        <v>2527</v>
      </c>
    </row>
    <row r="1534" spans="1:13" ht="36" customHeight="1">
      <c r="A1534" s="45">
        <v>1529</v>
      </c>
      <c r="B1534" s="5" t="s">
        <v>2526</v>
      </c>
      <c r="C1534" s="5" t="s">
        <v>675</v>
      </c>
      <c r="D1534" s="5" t="s">
        <v>2511</v>
      </c>
      <c r="E1534" s="8" t="s">
        <v>134</v>
      </c>
      <c r="F1534" s="17">
        <f>Effects!C7</f>
        <v>20</v>
      </c>
      <c r="G1534" s="8"/>
      <c r="H1534" s="5" t="s">
        <v>697</v>
      </c>
      <c r="I1534" s="5" t="s">
        <v>1176</v>
      </c>
      <c r="J1534" s="29" t="b">
        <v>1</v>
      </c>
      <c r="K1534" s="29" t="b">
        <v>1</v>
      </c>
      <c r="L1534" s="17" t="str">
        <f>Effects!U7</f>
        <v>OK</v>
      </c>
      <c r="M1534" s="11" t="s">
        <v>2528</v>
      </c>
    </row>
    <row r="1535" spans="1:13" ht="36" customHeight="1">
      <c r="A1535" s="45">
        <v>1530</v>
      </c>
      <c r="B1535" s="5" t="s">
        <v>2526</v>
      </c>
      <c r="C1535" s="5" t="s">
        <v>675</v>
      </c>
      <c r="D1535" s="5" t="s">
        <v>2529</v>
      </c>
      <c r="E1535" s="8" t="s">
        <v>118</v>
      </c>
      <c r="F1535" s="17" t="str">
        <f>Effects!D7</f>
        <v>ExpireAfterTick</v>
      </c>
      <c r="G1535" s="8"/>
      <c r="H1535" s="5" t="s">
        <v>697</v>
      </c>
      <c r="I1535" s="5" t="s">
        <v>1029</v>
      </c>
      <c r="J1535" s="29" t="b">
        <v>1</v>
      </c>
      <c r="K1535" s="29" t="b">
        <v>1</v>
      </c>
      <c r="L1535" s="17" t="str">
        <f>Effects!U7</f>
        <v>OK</v>
      </c>
      <c r="M1535" s="11" t="s">
        <v>2530</v>
      </c>
    </row>
    <row r="1536" spans="1:13" ht="36" customHeight="1">
      <c r="A1536" s="45">
        <v>1531</v>
      </c>
      <c r="B1536" s="5" t="s">
        <v>2526</v>
      </c>
      <c r="C1536" s="5" t="s">
        <v>675</v>
      </c>
      <c r="D1536" s="5" t="s">
        <v>2531</v>
      </c>
      <c r="E1536" s="8" t="s">
        <v>118</v>
      </c>
      <c r="F1536" s="17" t="str">
        <f>Effects!E7</f>
        <v>kangaroo_clean_rhythm</v>
      </c>
      <c r="G1536" s="8"/>
      <c r="H1536" s="5" t="s">
        <v>697</v>
      </c>
      <c r="I1536" s="5" t="s">
        <v>1177</v>
      </c>
      <c r="J1536" s="29" t="b">
        <v>1</v>
      </c>
      <c r="K1536" s="29" t="b">
        <v>1</v>
      </c>
      <c r="L1536" s="17" t="str">
        <f>Effects!U7</f>
        <v>OK</v>
      </c>
      <c r="M1536" s="11" t="s">
        <v>2532</v>
      </c>
    </row>
    <row r="1537" spans="1:13" ht="36" customHeight="1">
      <c r="A1537" s="45">
        <v>1532</v>
      </c>
      <c r="B1537" s="5" t="s">
        <v>2526</v>
      </c>
      <c r="C1537" s="5" t="s">
        <v>675</v>
      </c>
      <c r="D1537" s="5" t="s">
        <v>2533</v>
      </c>
      <c r="E1537" s="8" t="s">
        <v>118</v>
      </c>
      <c r="F1537" s="17" t="str">
        <f>Effects!F7</f>
        <v>AddStacks</v>
      </c>
      <c r="G1537" s="8"/>
      <c r="H1537" s="5" t="s">
        <v>697</v>
      </c>
      <c r="I1537" s="5" t="s">
        <v>1178</v>
      </c>
      <c r="J1537" s="29" t="b">
        <v>1</v>
      </c>
      <c r="K1537" s="29" t="b">
        <v>1</v>
      </c>
      <c r="L1537" s="17" t="str">
        <f>Effects!U7</f>
        <v>OK</v>
      </c>
      <c r="M1537" s="11" t="s">
        <v>2534</v>
      </c>
    </row>
    <row r="1538" spans="1:13" ht="36" customHeight="1">
      <c r="A1538" s="45">
        <v>1533</v>
      </c>
      <c r="B1538" s="5" t="s">
        <v>2526</v>
      </c>
      <c r="C1538" s="5" t="s">
        <v>675</v>
      </c>
      <c r="D1538" s="5" t="s">
        <v>2515</v>
      </c>
      <c r="E1538" s="8" t="s">
        <v>134</v>
      </c>
      <c r="F1538" s="17">
        <f>Effects!G7</f>
        <v>3</v>
      </c>
      <c r="G1538" s="8"/>
      <c r="H1538" s="5" t="s">
        <v>697</v>
      </c>
      <c r="I1538" s="5" t="s">
        <v>1179</v>
      </c>
      <c r="J1538" s="29" t="b">
        <v>1</v>
      </c>
      <c r="K1538" s="29" t="b">
        <v>1</v>
      </c>
      <c r="L1538" s="17" t="str">
        <f>Effects!U7</f>
        <v>OK</v>
      </c>
      <c r="M1538" s="11" t="s">
        <v>2535</v>
      </c>
    </row>
    <row r="1539" spans="1:13" ht="36" customHeight="1">
      <c r="A1539" s="45">
        <v>1534</v>
      </c>
      <c r="B1539" s="5" t="s">
        <v>2526</v>
      </c>
      <c r="C1539" s="5" t="s">
        <v>675</v>
      </c>
      <c r="D1539" s="5" t="s">
        <v>2536</v>
      </c>
      <c r="E1539" s="8" t="s">
        <v>118</v>
      </c>
      <c r="F1539" s="17" t="str">
        <f>Effects!H7</f>
        <v>StackCount</v>
      </c>
      <c r="G1539" s="8"/>
      <c r="H1539" s="5" t="s">
        <v>697</v>
      </c>
      <c r="I1539" s="5" t="s">
        <v>1180</v>
      </c>
      <c r="J1539" s="29" t="b">
        <v>1</v>
      </c>
      <c r="K1539" s="29" t="b">
        <v>1</v>
      </c>
      <c r="L1539" s="17" t="str">
        <f>Effects!U7</f>
        <v>OK</v>
      </c>
      <c r="M1539" s="11" t="s">
        <v>2537</v>
      </c>
    </row>
    <row r="1540" spans="1:13" ht="36" customHeight="1">
      <c r="A1540" s="45">
        <v>1535</v>
      </c>
      <c r="B1540" s="5" t="s">
        <v>2526</v>
      </c>
      <c r="C1540" s="5" t="s">
        <v>675</v>
      </c>
      <c r="D1540" s="5" t="s">
        <v>2499</v>
      </c>
      <c r="E1540" s="8" t="s">
        <v>118</v>
      </c>
      <c r="F1540" s="17" t="str">
        <f>Effects!I7</f>
        <v>Precision</v>
      </c>
      <c r="G1540" s="8"/>
      <c r="H1540" s="5" t="s">
        <v>697</v>
      </c>
      <c r="I1540" s="5" t="s">
        <v>1181</v>
      </c>
      <c r="J1540" s="29" t="b">
        <v>1</v>
      </c>
      <c r="K1540" s="29" t="b">
        <v>1</v>
      </c>
      <c r="L1540" s="17" t="str">
        <f>Effects!U7</f>
        <v>OK</v>
      </c>
      <c r="M1540" s="11" t="s">
        <v>2538</v>
      </c>
    </row>
    <row r="1541" spans="1:13" ht="36" customHeight="1">
      <c r="A1541" s="45">
        <v>1536</v>
      </c>
      <c r="B1541" s="5" t="s">
        <v>2526</v>
      </c>
      <c r="C1541" s="5" t="s">
        <v>675</v>
      </c>
      <c r="D1541" s="5" t="s">
        <v>2501</v>
      </c>
      <c r="E1541" s="8" t="s">
        <v>118</v>
      </c>
      <c r="F1541" s="17" t="str">
        <f>Effects!J7</f>
        <v>Add</v>
      </c>
      <c r="G1541" s="8"/>
      <c r="H1541" s="5" t="s">
        <v>697</v>
      </c>
      <c r="I1541" s="5" t="s">
        <v>1182</v>
      </c>
      <c r="J1541" s="29" t="b">
        <v>1</v>
      </c>
      <c r="K1541" s="29" t="b">
        <v>1</v>
      </c>
      <c r="L1541" s="17" t="str">
        <f>Effects!U7</f>
        <v>OK</v>
      </c>
      <c r="M1541" s="11" t="s">
        <v>2539</v>
      </c>
    </row>
    <row r="1542" spans="1:13" ht="36" customHeight="1">
      <c r="A1542" s="45">
        <v>1537</v>
      </c>
      <c r="B1542" s="5" t="s">
        <v>2526</v>
      </c>
      <c r="C1542" s="5" t="s">
        <v>675</v>
      </c>
      <c r="D1542" s="5" t="s">
        <v>2503</v>
      </c>
      <c r="E1542" s="8" t="s">
        <v>134</v>
      </c>
      <c r="F1542" s="17">
        <f>Effects!K7</f>
        <v>8</v>
      </c>
      <c r="G1542" s="8"/>
      <c r="H1542" s="5" t="s">
        <v>697</v>
      </c>
      <c r="I1542" s="5" t="s">
        <v>1183</v>
      </c>
      <c r="J1542" s="29" t="b">
        <v>1</v>
      </c>
      <c r="K1542" s="29" t="b">
        <v>1</v>
      </c>
      <c r="L1542" s="17" t="str">
        <f>Effects!U7</f>
        <v>OK</v>
      </c>
      <c r="M1542" s="11" t="s">
        <v>2540</v>
      </c>
    </row>
    <row r="1543" spans="1:13" ht="36" customHeight="1">
      <c r="A1543" s="45">
        <v>1538</v>
      </c>
      <c r="B1543" s="5" t="s">
        <v>2526</v>
      </c>
      <c r="C1543" s="5" t="s">
        <v>675</v>
      </c>
      <c r="D1543" s="5" t="s">
        <v>2505</v>
      </c>
      <c r="E1543" s="8" t="s">
        <v>118</v>
      </c>
      <c r="F1543" s="17" t="str">
        <f>Effects!L7</f>
        <v>ActionSpeed</v>
      </c>
      <c r="G1543" s="8"/>
      <c r="H1543" s="5" t="s">
        <v>697</v>
      </c>
      <c r="I1543" s="5" t="s">
        <v>1184</v>
      </c>
      <c r="J1543" s="29" t="b">
        <v>0</v>
      </c>
      <c r="K1543" s="29" t="b">
        <v>1</v>
      </c>
      <c r="L1543" s="17" t="str">
        <f>Effects!U7</f>
        <v>OK</v>
      </c>
      <c r="M1543" s="11" t="s">
        <v>2541</v>
      </c>
    </row>
    <row r="1544" spans="1:13" ht="36" customHeight="1">
      <c r="A1544" s="45">
        <v>1539</v>
      </c>
      <c r="B1544" s="5" t="s">
        <v>2526</v>
      </c>
      <c r="C1544" s="5" t="s">
        <v>675</v>
      </c>
      <c r="D1544" s="5" t="s">
        <v>2507</v>
      </c>
      <c r="E1544" s="8" t="s">
        <v>118</v>
      </c>
      <c r="F1544" s="17" t="str">
        <f>Effects!M7</f>
        <v>Add</v>
      </c>
      <c r="G1544" s="8"/>
      <c r="H1544" s="5" t="s">
        <v>697</v>
      </c>
      <c r="I1544" s="5" t="s">
        <v>1185</v>
      </c>
      <c r="J1544" s="29" t="b">
        <v>0</v>
      </c>
      <c r="K1544" s="29" t="b">
        <v>1</v>
      </c>
      <c r="L1544" s="17" t="str">
        <f>Effects!U7</f>
        <v>OK</v>
      </c>
      <c r="M1544" s="11" t="s">
        <v>2542</v>
      </c>
    </row>
    <row r="1545" spans="1:13" ht="36" customHeight="1">
      <c r="A1545" s="45">
        <v>1540</v>
      </c>
      <c r="B1545" s="5" t="s">
        <v>2526</v>
      </c>
      <c r="C1545" s="5" t="s">
        <v>675</v>
      </c>
      <c r="D1545" s="5" t="s">
        <v>2509</v>
      </c>
      <c r="E1545" s="8" t="s">
        <v>134</v>
      </c>
      <c r="F1545" s="17">
        <f>Effects!N7</f>
        <v>5</v>
      </c>
      <c r="G1545" s="8"/>
      <c r="H1545" s="5" t="s">
        <v>697</v>
      </c>
      <c r="I1545" s="5" t="s">
        <v>1186</v>
      </c>
      <c r="J1545" s="29" t="b">
        <v>0</v>
      </c>
      <c r="K1545" s="29" t="b">
        <v>1</v>
      </c>
      <c r="L1545" s="17" t="str">
        <f>Effects!U7</f>
        <v>OK</v>
      </c>
      <c r="M1545" s="11" t="s">
        <v>2543</v>
      </c>
    </row>
    <row r="1546" spans="1:13" ht="36" customHeight="1">
      <c r="A1546" s="45">
        <v>1541</v>
      </c>
      <c r="B1546" s="5" t="s">
        <v>2526</v>
      </c>
      <c r="C1546" s="5" t="s">
        <v>675</v>
      </c>
      <c r="D1546" s="5" t="s">
        <v>1225</v>
      </c>
      <c r="E1546" s="8" t="s">
        <v>118</v>
      </c>
      <c r="F1546" s="17" t="str">
        <f>Effects!O7</f>
        <v>buff|rhythm|speed</v>
      </c>
      <c r="G1546" s="8"/>
      <c r="H1546" s="5" t="s">
        <v>697</v>
      </c>
      <c r="I1546" s="5" t="s">
        <v>1187</v>
      </c>
      <c r="J1546" s="29" t="b">
        <v>1</v>
      </c>
      <c r="K1546" s="29" t="b">
        <v>1</v>
      </c>
      <c r="L1546" s="17" t="str">
        <f>Effects!U7</f>
        <v>OK</v>
      </c>
      <c r="M1546" s="11" t="s">
        <v>2544</v>
      </c>
    </row>
    <row r="1547" spans="1:13" ht="36" customHeight="1">
      <c r="A1547" s="45">
        <v>1542</v>
      </c>
      <c r="B1547" s="5" t="s">
        <v>2526</v>
      </c>
      <c r="C1547" s="5" t="s">
        <v>675</v>
      </c>
      <c r="D1547" s="5" t="s">
        <v>2517</v>
      </c>
      <c r="E1547" s="8" t="s">
        <v>134</v>
      </c>
      <c r="F1547" s="17">
        <f>Effects!P7</f>
        <v>1</v>
      </c>
      <c r="G1547" s="8"/>
      <c r="H1547" s="5" t="s">
        <v>697</v>
      </c>
      <c r="I1547" s="5" t="s">
        <v>1188</v>
      </c>
      <c r="J1547" s="29" t="b">
        <v>1</v>
      </c>
      <c r="K1547" s="29" t="b">
        <v>1</v>
      </c>
      <c r="L1547" s="17" t="str">
        <f>Effects!U7</f>
        <v>OK</v>
      </c>
      <c r="M1547" s="11" t="s">
        <v>2545</v>
      </c>
    </row>
    <row r="1548" spans="1:13" ht="36" customHeight="1">
      <c r="A1548" s="45">
        <v>1543</v>
      </c>
      <c r="B1548" s="5" t="s">
        <v>2526</v>
      </c>
      <c r="C1548" s="5" t="s">
        <v>675</v>
      </c>
      <c r="D1548" s="5" t="s">
        <v>2519</v>
      </c>
      <c r="E1548" s="8" t="s">
        <v>134</v>
      </c>
      <c r="F1548" s="17">
        <f>Effects!Q7</f>
        <v>99</v>
      </c>
      <c r="G1548" s="8"/>
      <c r="H1548" s="5" t="s">
        <v>697</v>
      </c>
      <c r="I1548" s="5" t="s">
        <v>1189</v>
      </c>
      <c r="J1548" s="29" t="b">
        <v>1</v>
      </c>
      <c r="K1548" s="29" t="b">
        <v>1</v>
      </c>
      <c r="L1548" s="17" t="str">
        <f>Effects!U7</f>
        <v>OK</v>
      </c>
      <c r="M1548" s="11" t="s">
        <v>2546</v>
      </c>
    </row>
    <row r="1549" spans="1:13" ht="36" customHeight="1">
      <c r="A1549" s="45">
        <v>1544</v>
      </c>
      <c r="B1549" s="5" t="s">
        <v>2526</v>
      </c>
      <c r="C1549" s="5" t="s">
        <v>675</v>
      </c>
      <c r="D1549" s="5" t="s">
        <v>2513</v>
      </c>
      <c r="E1549" s="8" t="s">
        <v>134</v>
      </c>
      <c r="F1549" s="17">
        <f>Effects!R7</f>
        <v>8</v>
      </c>
      <c r="G1549" s="8"/>
      <c r="H1549" s="5" t="s">
        <v>697</v>
      </c>
      <c r="I1549" s="5" t="s">
        <v>1190</v>
      </c>
      <c r="J1549" s="29" t="b">
        <v>1</v>
      </c>
      <c r="K1549" s="29" t="b">
        <v>1</v>
      </c>
      <c r="L1549" s="17" t="str">
        <f>Effects!U7</f>
        <v>OK</v>
      </c>
      <c r="M1549" s="11" t="s">
        <v>2547</v>
      </c>
    </row>
    <row r="1550" spans="1:13" ht="36" customHeight="1">
      <c r="A1550" s="45">
        <v>1545</v>
      </c>
      <c r="B1550" s="5" t="s">
        <v>2526</v>
      </c>
      <c r="C1550" s="5" t="s">
        <v>675</v>
      </c>
      <c r="D1550" s="5" t="s">
        <v>2548</v>
      </c>
      <c r="E1550" s="8" t="s">
        <v>118</v>
      </c>
      <c r="F1550" s="17">
        <f>Effects!S7</f>
        <v>0</v>
      </c>
      <c r="G1550" s="8"/>
      <c r="H1550" s="5" t="s">
        <v>697</v>
      </c>
      <c r="I1550" s="5" t="s">
        <v>1191</v>
      </c>
      <c r="J1550" s="29" t="b">
        <v>0</v>
      </c>
      <c r="K1550" s="29" t="b">
        <v>1</v>
      </c>
      <c r="L1550" s="17" t="str">
        <f>Effects!U7</f>
        <v>OK</v>
      </c>
      <c r="M1550" s="11" t="s">
        <v>2549</v>
      </c>
    </row>
    <row r="1551" spans="1:13" ht="36" customHeight="1">
      <c r="A1551" s="45">
        <v>1546</v>
      </c>
      <c r="B1551" s="5" t="s">
        <v>2526</v>
      </c>
      <c r="C1551" s="5" t="s">
        <v>683</v>
      </c>
      <c r="D1551" s="5" t="s">
        <v>2497</v>
      </c>
      <c r="E1551" s="8" t="s">
        <v>118</v>
      </c>
      <c r="F1551" s="17" t="str">
        <f>Effects!A8</f>
        <v>effect_gorilla_wall_pressure</v>
      </c>
      <c r="G1551" s="8"/>
      <c r="H1551" s="5" t="s">
        <v>697</v>
      </c>
      <c r="I1551" s="5" t="s">
        <v>1195</v>
      </c>
      <c r="J1551" s="29" t="b">
        <v>1</v>
      </c>
      <c r="K1551" s="29" t="b">
        <v>1</v>
      </c>
      <c r="L1551" s="17" t="str">
        <f>Effects!U8</f>
        <v>OK</v>
      </c>
      <c r="M1551" s="11" t="s">
        <v>2527</v>
      </c>
    </row>
    <row r="1552" spans="1:13" ht="36" customHeight="1">
      <c r="A1552" s="45">
        <v>1547</v>
      </c>
      <c r="B1552" s="5" t="s">
        <v>2526</v>
      </c>
      <c r="C1552" s="5" t="s">
        <v>683</v>
      </c>
      <c r="D1552" s="5" t="s">
        <v>2511</v>
      </c>
      <c r="E1552" s="8" t="s">
        <v>134</v>
      </c>
      <c r="F1552" s="17">
        <f>Effects!C8</f>
        <v>10</v>
      </c>
      <c r="G1552" s="8"/>
      <c r="H1552" s="5" t="s">
        <v>697</v>
      </c>
      <c r="I1552" s="5" t="s">
        <v>1196</v>
      </c>
      <c r="J1552" s="29" t="b">
        <v>1</v>
      </c>
      <c r="K1552" s="29" t="b">
        <v>1</v>
      </c>
      <c r="L1552" s="17" t="str">
        <f>Effects!U8</f>
        <v>OK</v>
      </c>
      <c r="M1552" s="11" t="s">
        <v>2528</v>
      </c>
    </row>
    <row r="1553" spans="1:13" ht="36" customHeight="1">
      <c r="A1553" s="45">
        <v>1548</v>
      </c>
      <c r="B1553" s="5" t="s">
        <v>2526</v>
      </c>
      <c r="C1553" s="5" t="s">
        <v>683</v>
      </c>
      <c r="D1553" s="5" t="s">
        <v>2529</v>
      </c>
      <c r="E1553" s="8" t="s">
        <v>118</v>
      </c>
      <c r="F1553" s="17" t="str">
        <f>Effects!D8</f>
        <v>ExpireAfterTick</v>
      </c>
      <c r="G1553" s="8"/>
      <c r="H1553" s="5" t="s">
        <v>697</v>
      </c>
      <c r="I1553" s="5" t="s">
        <v>1030</v>
      </c>
      <c r="J1553" s="29" t="b">
        <v>1</v>
      </c>
      <c r="K1553" s="29" t="b">
        <v>1</v>
      </c>
      <c r="L1553" s="17" t="str">
        <f>Effects!U8</f>
        <v>OK</v>
      </c>
      <c r="M1553" s="11" t="s">
        <v>2530</v>
      </c>
    </row>
    <row r="1554" spans="1:13" ht="36" customHeight="1">
      <c r="A1554" s="45">
        <v>1549</v>
      </c>
      <c r="B1554" s="5" t="s">
        <v>2526</v>
      </c>
      <c r="C1554" s="5" t="s">
        <v>683</v>
      </c>
      <c r="D1554" s="5" t="s">
        <v>2531</v>
      </c>
      <c r="E1554" s="8" t="s">
        <v>118</v>
      </c>
      <c r="F1554" s="17" t="str">
        <f>Effects!E8</f>
        <v>gorilla_wall_pressure</v>
      </c>
      <c r="G1554" s="8"/>
      <c r="H1554" s="5" t="s">
        <v>697</v>
      </c>
      <c r="I1554" s="5" t="s">
        <v>1197</v>
      </c>
      <c r="J1554" s="29" t="b">
        <v>1</v>
      </c>
      <c r="K1554" s="29" t="b">
        <v>1</v>
      </c>
      <c r="L1554" s="17" t="str">
        <f>Effects!U8</f>
        <v>OK</v>
      </c>
      <c r="M1554" s="11" t="s">
        <v>2532</v>
      </c>
    </row>
    <row r="1555" spans="1:13" ht="36" customHeight="1">
      <c r="A1555" s="45">
        <v>1550</v>
      </c>
      <c r="B1555" s="5" t="s">
        <v>2526</v>
      </c>
      <c r="C1555" s="5" t="s">
        <v>683</v>
      </c>
      <c r="D1555" s="5" t="s">
        <v>2533</v>
      </c>
      <c r="E1555" s="8" t="s">
        <v>118</v>
      </c>
      <c r="F1555" s="17" t="str">
        <f>Effects!F8</f>
        <v>Refresh</v>
      </c>
      <c r="G1555" s="8"/>
      <c r="H1555" s="5" t="s">
        <v>697</v>
      </c>
      <c r="I1555" s="5" t="s">
        <v>1198</v>
      </c>
      <c r="J1555" s="29" t="b">
        <v>1</v>
      </c>
      <c r="K1555" s="29" t="b">
        <v>1</v>
      </c>
      <c r="L1555" s="17" t="str">
        <f>Effects!U8</f>
        <v>OK</v>
      </c>
      <c r="M1555" s="11" t="s">
        <v>2534</v>
      </c>
    </row>
    <row r="1556" spans="1:13" ht="36" customHeight="1">
      <c r="A1556" s="45">
        <v>1551</v>
      </c>
      <c r="B1556" s="5" t="s">
        <v>2526</v>
      </c>
      <c r="C1556" s="5" t="s">
        <v>683</v>
      </c>
      <c r="D1556" s="5" t="s">
        <v>2515</v>
      </c>
      <c r="E1556" s="8" t="s">
        <v>134</v>
      </c>
      <c r="F1556" s="17">
        <f>Effects!G8</f>
        <v>1</v>
      </c>
      <c r="G1556" s="8"/>
      <c r="H1556" s="5" t="s">
        <v>697</v>
      </c>
      <c r="I1556" s="5" t="s">
        <v>1199</v>
      </c>
      <c r="J1556" s="29" t="b">
        <v>1</v>
      </c>
      <c r="K1556" s="29" t="b">
        <v>1</v>
      </c>
      <c r="L1556" s="17" t="str">
        <f>Effects!U8</f>
        <v>OK</v>
      </c>
      <c r="M1556" s="11" t="s">
        <v>2535</v>
      </c>
    </row>
    <row r="1557" spans="1:13" ht="36" customHeight="1">
      <c r="A1557" s="45">
        <v>1552</v>
      </c>
      <c r="B1557" s="5" t="s">
        <v>2526</v>
      </c>
      <c r="C1557" s="5" t="s">
        <v>683</v>
      </c>
      <c r="D1557" s="5" t="s">
        <v>2536</v>
      </c>
      <c r="E1557" s="8" t="s">
        <v>118</v>
      </c>
      <c r="F1557" s="17" t="str">
        <f>Effects!H8</f>
        <v>DurationTicks</v>
      </c>
      <c r="G1557" s="8"/>
      <c r="H1557" s="5" t="s">
        <v>697</v>
      </c>
      <c r="I1557" s="5" t="s">
        <v>1200</v>
      </c>
      <c r="J1557" s="29" t="b">
        <v>1</v>
      </c>
      <c r="K1557" s="29" t="b">
        <v>1</v>
      </c>
      <c r="L1557" s="17" t="str">
        <f>Effects!U8</f>
        <v>OK</v>
      </c>
      <c r="M1557" s="11" t="s">
        <v>2537</v>
      </c>
    </row>
    <row r="1558" spans="1:13" ht="36" customHeight="1">
      <c r="A1558" s="45">
        <v>1553</v>
      </c>
      <c r="B1558" s="5" t="s">
        <v>2526</v>
      </c>
      <c r="C1558" s="5" t="s">
        <v>683</v>
      </c>
      <c r="D1558" s="5" t="s">
        <v>2499</v>
      </c>
      <c r="E1558" s="8" t="s">
        <v>118</v>
      </c>
      <c r="F1558" s="17" t="str">
        <f>Effects!I8</f>
        <v>WallActionWeight</v>
      </c>
      <c r="G1558" s="8"/>
      <c r="H1558" s="5" t="s">
        <v>697</v>
      </c>
      <c r="I1558" s="5" t="s">
        <v>1201</v>
      </c>
      <c r="J1558" s="29" t="b">
        <v>1</v>
      </c>
      <c r="K1558" s="29" t="b">
        <v>1</v>
      </c>
      <c r="L1558" s="17" t="str">
        <f>Effects!U8</f>
        <v>OK</v>
      </c>
      <c r="M1558" s="11" t="s">
        <v>2538</v>
      </c>
    </row>
    <row r="1559" spans="1:13" ht="36" customHeight="1">
      <c r="A1559" s="45">
        <v>1554</v>
      </c>
      <c r="B1559" s="5" t="s">
        <v>2526</v>
      </c>
      <c r="C1559" s="5" t="s">
        <v>683</v>
      </c>
      <c r="D1559" s="5" t="s">
        <v>2501</v>
      </c>
      <c r="E1559" s="8" t="s">
        <v>118</v>
      </c>
      <c r="F1559" s="17" t="str">
        <f>Effects!J8</f>
        <v>Multiply</v>
      </c>
      <c r="G1559" s="8"/>
      <c r="H1559" s="5" t="s">
        <v>697</v>
      </c>
      <c r="I1559" s="5" t="s">
        <v>1202</v>
      </c>
      <c r="J1559" s="29" t="b">
        <v>1</v>
      </c>
      <c r="K1559" s="29" t="b">
        <v>1</v>
      </c>
      <c r="L1559" s="17" t="str">
        <f>Effects!U8</f>
        <v>OK</v>
      </c>
      <c r="M1559" s="11" t="s">
        <v>2539</v>
      </c>
    </row>
    <row r="1560" spans="1:13" ht="36" customHeight="1">
      <c r="A1560" s="45">
        <v>1555</v>
      </c>
      <c r="B1560" s="5" t="s">
        <v>2526</v>
      </c>
      <c r="C1560" s="5" t="s">
        <v>683</v>
      </c>
      <c r="D1560" s="5" t="s">
        <v>2503</v>
      </c>
      <c r="E1560" s="8" t="s">
        <v>134</v>
      </c>
      <c r="F1560" s="17">
        <f>Effects!K8</f>
        <v>1250</v>
      </c>
      <c r="G1560" s="8"/>
      <c r="H1560" s="5" t="s">
        <v>697</v>
      </c>
      <c r="I1560" s="5" t="s">
        <v>1203</v>
      </c>
      <c r="J1560" s="29" t="b">
        <v>1</v>
      </c>
      <c r="K1560" s="29" t="b">
        <v>1</v>
      </c>
      <c r="L1560" s="17" t="str">
        <f>Effects!U8</f>
        <v>OK</v>
      </c>
      <c r="M1560" s="11" t="s">
        <v>2540</v>
      </c>
    </row>
    <row r="1561" spans="1:13" ht="36" customHeight="1">
      <c r="A1561" s="45">
        <v>1556</v>
      </c>
      <c r="B1561" s="5" t="s">
        <v>2526</v>
      </c>
      <c r="C1561" s="5" t="s">
        <v>683</v>
      </c>
      <c r="D1561" s="5" t="s">
        <v>2505</v>
      </c>
      <c r="E1561" s="8" t="s">
        <v>118</v>
      </c>
      <c r="F1561" s="17" t="str">
        <f>Effects!L8</f>
        <v>GripGain</v>
      </c>
      <c r="G1561" s="8"/>
      <c r="H1561" s="5" t="s">
        <v>697</v>
      </c>
      <c r="I1561" s="5" t="s">
        <v>1204</v>
      </c>
      <c r="J1561" s="29" t="b">
        <v>0</v>
      </c>
      <c r="K1561" s="29" t="b">
        <v>1</v>
      </c>
      <c r="L1561" s="17" t="str">
        <f>Effects!U8</f>
        <v>OK</v>
      </c>
      <c r="M1561" s="11" t="s">
        <v>2541</v>
      </c>
    </row>
    <row r="1562" spans="1:13" ht="36" customHeight="1">
      <c r="A1562" s="45">
        <v>1557</v>
      </c>
      <c r="B1562" s="5" t="s">
        <v>2526</v>
      </c>
      <c r="C1562" s="5" t="s">
        <v>683</v>
      </c>
      <c r="D1562" s="5" t="s">
        <v>2507</v>
      </c>
      <c r="E1562" s="8" t="s">
        <v>118</v>
      </c>
      <c r="F1562" s="17" t="str">
        <f>Effects!M8</f>
        <v>Add</v>
      </c>
      <c r="G1562" s="8"/>
      <c r="H1562" s="5" t="s">
        <v>697</v>
      </c>
      <c r="I1562" s="5" t="s">
        <v>1205</v>
      </c>
      <c r="J1562" s="29" t="b">
        <v>0</v>
      </c>
      <c r="K1562" s="29" t="b">
        <v>1</v>
      </c>
      <c r="L1562" s="17" t="str">
        <f>Effects!U8</f>
        <v>OK</v>
      </c>
      <c r="M1562" s="11" t="s">
        <v>2542</v>
      </c>
    </row>
    <row r="1563" spans="1:13" ht="36" customHeight="1">
      <c r="A1563" s="45">
        <v>1558</v>
      </c>
      <c r="B1563" s="5" t="s">
        <v>2526</v>
      </c>
      <c r="C1563" s="5" t="s">
        <v>683</v>
      </c>
      <c r="D1563" s="5" t="s">
        <v>2509</v>
      </c>
      <c r="E1563" s="8" t="s">
        <v>134</v>
      </c>
      <c r="F1563" s="17">
        <f>Effects!N8</f>
        <v>10</v>
      </c>
      <c r="G1563" s="8"/>
      <c r="H1563" s="5" t="s">
        <v>697</v>
      </c>
      <c r="I1563" s="5" t="s">
        <v>1206</v>
      </c>
      <c r="J1563" s="29" t="b">
        <v>0</v>
      </c>
      <c r="K1563" s="29" t="b">
        <v>1</v>
      </c>
      <c r="L1563" s="17" t="str">
        <f>Effects!U8</f>
        <v>OK</v>
      </c>
      <c r="M1563" s="11" t="s">
        <v>2543</v>
      </c>
    </row>
    <row r="1564" spans="1:13" ht="36" customHeight="1">
      <c r="A1564" s="45">
        <v>1559</v>
      </c>
      <c r="B1564" s="5" t="s">
        <v>2526</v>
      </c>
      <c r="C1564" s="5" t="s">
        <v>683</v>
      </c>
      <c r="D1564" s="5" t="s">
        <v>1225</v>
      </c>
      <c r="E1564" s="8" t="s">
        <v>118</v>
      </c>
      <c r="F1564" s="17" t="str">
        <f>Effects!O8</f>
        <v>buff|wall|resource</v>
      </c>
      <c r="G1564" s="8"/>
      <c r="H1564" s="5" t="s">
        <v>697</v>
      </c>
      <c r="I1564" s="5" t="s">
        <v>1207</v>
      </c>
      <c r="J1564" s="29" t="b">
        <v>1</v>
      </c>
      <c r="K1564" s="29" t="b">
        <v>1</v>
      </c>
      <c r="L1564" s="17" t="str">
        <f>Effects!U8</f>
        <v>OK</v>
      </c>
      <c r="M1564" s="11" t="s">
        <v>2544</v>
      </c>
    </row>
    <row r="1565" spans="1:13" ht="36" customHeight="1">
      <c r="A1565" s="45">
        <v>1560</v>
      </c>
      <c r="B1565" s="5" t="s">
        <v>2526</v>
      </c>
      <c r="C1565" s="5" t="s">
        <v>683</v>
      </c>
      <c r="D1565" s="5" t="s">
        <v>2517</v>
      </c>
      <c r="E1565" s="8" t="s">
        <v>134</v>
      </c>
      <c r="F1565" s="17">
        <f>Effects!P8</f>
        <v>1</v>
      </c>
      <c r="G1565" s="8"/>
      <c r="H1565" s="5" t="s">
        <v>697</v>
      </c>
      <c r="I1565" s="5" t="s">
        <v>1208</v>
      </c>
      <c r="J1565" s="29" t="b">
        <v>1</v>
      </c>
      <c r="K1565" s="29" t="b">
        <v>1</v>
      </c>
      <c r="L1565" s="17" t="str">
        <f>Effects!U8</f>
        <v>OK</v>
      </c>
      <c r="M1565" s="11" t="s">
        <v>2545</v>
      </c>
    </row>
    <row r="1566" spans="1:13" ht="36" customHeight="1">
      <c r="A1566" s="45">
        <v>1561</v>
      </c>
      <c r="B1566" s="5" t="s">
        <v>2526</v>
      </c>
      <c r="C1566" s="5" t="s">
        <v>683</v>
      </c>
      <c r="D1566" s="5" t="s">
        <v>2519</v>
      </c>
      <c r="E1566" s="8" t="s">
        <v>134</v>
      </c>
      <c r="F1566" s="17">
        <f>Effects!Q8</f>
        <v>999</v>
      </c>
      <c r="G1566" s="8"/>
      <c r="H1566" s="5" t="s">
        <v>697</v>
      </c>
      <c r="I1566" s="5" t="s">
        <v>1209</v>
      </c>
      <c r="J1566" s="29" t="b">
        <v>1</v>
      </c>
      <c r="K1566" s="29" t="b">
        <v>1</v>
      </c>
      <c r="L1566" s="17" t="str">
        <f>Effects!U8</f>
        <v>OK</v>
      </c>
      <c r="M1566" s="11" t="s">
        <v>2546</v>
      </c>
    </row>
    <row r="1567" spans="1:13" ht="36" customHeight="1">
      <c r="A1567" s="45">
        <v>1562</v>
      </c>
      <c r="B1567" s="5" t="s">
        <v>2526</v>
      </c>
      <c r="C1567" s="5" t="s">
        <v>683</v>
      </c>
      <c r="D1567" s="5" t="s">
        <v>2513</v>
      </c>
      <c r="E1567" s="8" t="s">
        <v>134</v>
      </c>
      <c r="F1567" s="17">
        <f>Effects!R8</f>
        <v>5</v>
      </c>
      <c r="G1567" s="8"/>
      <c r="H1567" s="5" t="s">
        <v>697</v>
      </c>
      <c r="I1567" s="5" t="s">
        <v>1210</v>
      </c>
      <c r="J1567" s="29" t="b">
        <v>1</v>
      </c>
      <c r="K1567" s="29" t="b">
        <v>1</v>
      </c>
      <c r="L1567" s="17" t="str">
        <f>Effects!U8</f>
        <v>OK</v>
      </c>
      <c r="M1567" s="11" t="s">
        <v>2547</v>
      </c>
    </row>
    <row r="1568" spans="1:13" ht="36" customHeight="1">
      <c r="A1568" s="45">
        <v>1563</v>
      </c>
      <c r="B1568" s="5" t="s">
        <v>2526</v>
      </c>
      <c r="C1568" s="5" t="s">
        <v>683</v>
      </c>
      <c r="D1568" s="5" t="s">
        <v>2548</v>
      </c>
      <c r="E1568" s="8" t="s">
        <v>118</v>
      </c>
      <c r="F1568" s="17">
        <f>Effects!S8</f>
        <v>0</v>
      </c>
      <c r="G1568" s="8"/>
      <c r="H1568" s="5" t="s">
        <v>697</v>
      </c>
      <c r="I1568" s="5" t="s">
        <v>1211</v>
      </c>
      <c r="J1568" s="29" t="b">
        <v>0</v>
      </c>
      <c r="K1568" s="29" t="b">
        <v>1</v>
      </c>
      <c r="L1568" s="17" t="str">
        <f>Effects!U8</f>
        <v>OK</v>
      </c>
      <c r="M1568" s="11" t="s">
        <v>2549</v>
      </c>
    </row>
    <row r="1569" spans="1:13" ht="36" customHeight="1">
      <c r="A1569" s="45">
        <v>1564</v>
      </c>
      <c r="B1569" s="5" t="s">
        <v>2526</v>
      </c>
      <c r="C1569" s="5" t="s">
        <v>692</v>
      </c>
      <c r="D1569" s="5" t="s">
        <v>2497</v>
      </c>
      <c r="E1569" s="8" t="s">
        <v>118</v>
      </c>
      <c r="F1569" s="17" t="str">
        <f>Effects!A9</f>
        <v>effect_gorilla_iron_grip</v>
      </c>
      <c r="G1569" s="8"/>
      <c r="H1569" s="5" t="s">
        <v>697</v>
      </c>
      <c r="I1569" s="5" t="s">
        <v>1417</v>
      </c>
      <c r="J1569" s="29" t="b">
        <v>1</v>
      </c>
      <c r="K1569" s="29" t="b">
        <v>1</v>
      </c>
      <c r="L1569" s="17" t="str">
        <f>Effects!U9</f>
        <v>OK</v>
      </c>
      <c r="M1569" s="11" t="s">
        <v>2527</v>
      </c>
    </row>
    <row r="1570" spans="1:13" ht="36" customHeight="1">
      <c r="A1570" s="45">
        <v>1565</v>
      </c>
      <c r="B1570" s="5" t="s">
        <v>2526</v>
      </c>
      <c r="C1570" s="5" t="s">
        <v>692</v>
      </c>
      <c r="D1570" s="5" t="s">
        <v>2511</v>
      </c>
      <c r="E1570" s="8" t="s">
        <v>134</v>
      </c>
      <c r="F1570" s="17">
        <f>Effects!C9</f>
        <v>12</v>
      </c>
      <c r="G1570" s="8"/>
      <c r="H1570" s="5" t="s">
        <v>697</v>
      </c>
      <c r="I1570" s="5" t="s">
        <v>2550</v>
      </c>
      <c r="J1570" s="29" t="b">
        <v>1</v>
      </c>
      <c r="K1570" s="29" t="b">
        <v>1</v>
      </c>
      <c r="L1570" s="17" t="str">
        <f>Effects!U9</f>
        <v>OK</v>
      </c>
      <c r="M1570" s="11" t="s">
        <v>2528</v>
      </c>
    </row>
    <row r="1571" spans="1:13" ht="36" customHeight="1">
      <c r="A1571" s="45">
        <v>1566</v>
      </c>
      <c r="B1571" s="5" t="s">
        <v>2526</v>
      </c>
      <c r="C1571" s="5" t="s">
        <v>692</v>
      </c>
      <c r="D1571" s="5" t="s">
        <v>2529</v>
      </c>
      <c r="E1571" s="8" t="s">
        <v>118</v>
      </c>
      <c r="F1571" s="17" t="str">
        <f>Effects!D9</f>
        <v>ExpireAfterTick</v>
      </c>
      <c r="G1571" s="8"/>
      <c r="H1571" s="5" t="s">
        <v>697</v>
      </c>
      <c r="I1571" s="5" t="s">
        <v>1031</v>
      </c>
      <c r="J1571" s="29" t="b">
        <v>1</v>
      </c>
      <c r="K1571" s="29" t="b">
        <v>1</v>
      </c>
      <c r="L1571" s="17" t="str">
        <f>Effects!U9</f>
        <v>OK</v>
      </c>
      <c r="M1571" s="11" t="s">
        <v>2530</v>
      </c>
    </row>
    <row r="1572" spans="1:13" ht="36" customHeight="1">
      <c r="A1572" s="45">
        <v>1567</v>
      </c>
      <c r="B1572" s="5" t="s">
        <v>2526</v>
      </c>
      <c r="C1572" s="5" t="s">
        <v>692</v>
      </c>
      <c r="D1572" s="5" t="s">
        <v>2531</v>
      </c>
      <c r="E1572" s="8" t="s">
        <v>118</v>
      </c>
      <c r="F1572" s="17" t="str">
        <f>Effects!E9</f>
        <v>gorilla_iron_grip</v>
      </c>
      <c r="G1572" s="8"/>
      <c r="H1572" s="5" t="s">
        <v>697</v>
      </c>
      <c r="I1572" s="5" t="s">
        <v>1419</v>
      </c>
      <c r="J1572" s="29" t="b">
        <v>1</v>
      </c>
      <c r="K1572" s="29" t="b">
        <v>1</v>
      </c>
      <c r="L1572" s="17" t="str">
        <f>Effects!U9</f>
        <v>OK</v>
      </c>
      <c r="M1572" s="11" t="s">
        <v>2532</v>
      </c>
    </row>
    <row r="1573" spans="1:13" ht="36" customHeight="1">
      <c r="A1573" s="45">
        <v>1568</v>
      </c>
      <c r="B1573" s="5" t="s">
        <v>2526</v>
      </c>
      <c r="C1573" s="5" t="s">
        <v>692</v>
      </c>
      <c r="D1573" s="5" t="s">
        <v>2533</v>
      </c>
      <c r="E1573" s="8" t="s">
        <v>118</v>
      </c>
      <c r="F1573" s="17" t="str">
        <f>Effects!F9</f>
        <v>Refresh</v>
      </c>
      <c r="G1573" s="8"/>
      <c r="H1573" s="5" t="s">
        <v>697</v>
      </c>
      <c r="I1573" s="5" t="s">
        <v>1420</v>
      </c>
      <c r="J1573" s="29" t="b">
        <v>1</v>
      </c>
      <c r="K1573" s="29" t="b">
        <v>1</v>
      </c>
      <c r="L1573" s="17" t="str">
        <f>Effects!U9</f>
        <v>OK</v>
      </c>
      <c r="M1573" s="11" t="s">
        <v>2534</v>
      </c>
    </row>
    <row r="1574" spans="1:13" ht="36" customHeight="1">
      <c r="A1574" s="45">
        <v>1569</v>
      </c>
      <c r="B1574" s="5" t="s">
        <v>2526</v>
      </c>
      <c r="C1574" s="5" t="s">
        <v>692</v>
      </c>
      <c r="D1574" s="5" t="s">
        <v>2515</v>
      </c>
      <c r="E1574" s="8" t="s">
        <v>134</v>
      </c>
      <c r="F1574" s="17">
        <f>Effects!G9</f>
        <v>1</v>
      </c>
      <c r="G1574" s="8"/>
      <c r="H1574" s="5" t="s">
        <v>697</v>
      </c>
      <c r="I1574" s="5" t="s">
        <v>1421</v>
      </c>
      <c r="J1574" s="29" t="b">
        <v>1</v>
      </c>
      <c r="K1574" s="29" t="b">
        <v>1</v>
      </c>
      <c r="L1574" s="17" t="str">
        <f>Effects!U9</f>
        <v>OK</v>
      </c>
      <c r="M1574" s="11" t="s">
        <v>2535</v>
      </c>
    </row>
    <row r="1575" spans="1:13" ht="36" customHeight="1">
      <c r="A1575" s="45">
        <v>1570</v>
      </c>
      <c r="B1575" s="5" t="s">
        <v>2526</v>
      </c>
      <c r="C1575" s="5" t="s">
        <v>692</v>
      </c>
      <c r="D1575" s="5" t="s">
        <v>2536</v>
      </c>
      <c r="E1575" s="8" t="s">
        <v>118</v>
      </c>
      <c r="F1575" s="17" t="str">
        <f>Effects!H9</f>
        <v>DurationTicks</v>
      </c>
      <c r="G1575" s="8"/>
      <c r="H1575" s="5" t="s">
        <v>697</v>
      </c>
      <c r="I1575" s="5" t="s">
        <v>1422</v>
      </c>
      <c r="J1575" s="29" t="b">
        <v>1</v>
      </c>
      <c r="K1575" s="29" t="b">
        <v>1</v>
      </c>
      <c r="L1575" s="17" t="str">
        <f>Effects!U9</f>
        <v>OK</v>
      </c>
      <c r="M1575" s="11" t="s">
        <v>2537</v>
      </c>
    </row>
    <row r="1576" spans="1:13" ht="36" customHeight="1">
      <c r="A1576" s="45">
        <v>1571</v>
      </c>
      <c r="B1576" s="5" t="s">
        <v>2526</v>
      </c>
      <c r="C1576" s="5" t="s">
        <v>692</v>
      </c>
      <c r="D1576" s="5" t="s">
        <v>2499</v>
      </c>
      <c r="E1576" s="8" t="s">
        <v>118</v>
      </c>
      <c r="F1576" s="17" t="str">
        <f>Effects!I9</f>
        <v>GrabPriority</v>
      </c>
      <c r="G1576" s="8"/>
      <c r="H1576" s="5" t="s">
        <v>697</v>
      </c>
      <c r="I1576" s="5" t="s">
        <v>1423</v>
      </c>
      <c r="J1576" s="29" t="b">
        <v>1</v>
      </c>
      <c r="K1576" s="29" t="b">
        <v>1</v>
      </c>
      <c r="L1576" s="17" t="str">
        <f>Effects!U9</f>
        <v>OK</v>
      </c>
      <c r="M1576" s="11" t="s">
        <v>2538</v>
      </c>
    </row>
    <row r="1577" spans="1:13" ht="36" customHeight="1">
      <c r="A1577" s="45">
        <v>1572</v>
      </c>
      <c r="B1577" s="5" t="s">
        <v>2526</v>
      </c>
      <c r="C1577" s="5" t="s">
        <v>692</v>
      </c>
      <c r="D1577" s="5" t="s">
        <v>2501</v>
      </c>
      <c r="E1577" s="8" t="s">
        <v>118</v>
      </c>
      <c r="F1577" s="17" t="str">
        <f>Effects!J9</f>
        <v>Add</v>
      </c>
      <c r="G1577" s="8"/>
      <c r="H1577" s="5" t="s">
        <v>697</v>
      </c>
      <c r="I1577" s="5" t="s">
        <v>1424</v>
      </c>
      <c r="J1577" s="29" t="b">
        <v>1</v>
      </c>
      <c r="K1577" s="29" t="b">
        <v>1</v>
      </c>
      <c r="L1577" s="17" t="str">
        <f>Effects!U9</f>
        <v>OK</v>
      </c>
      <c r="M1577" s="11" t="s">
        <v>2539</v>
      </c>
    </row>
    <row r="1578" spans="1:13" ht="36" customHeight="1">
      <c r="A1578" s="45">
        <v>1573</v>
      </c>
      <c r="B1578" s="5" t="s">
        <v>2526</v>
      </c>
      <c r="C1578" s="5" t="s">
        <v>692</v>
      </c>
      <c r="D1578" s="5" t="s">
        <v>2503</v>
      </c>
      <c r="E1578" s="8" t="s">
        <v>134</v>
      </c>
      <c r="F1578" s="17">
        <f>Effects!K9</f>
        <v>8</v>
      </c>
      <c r="G1578" s="8"/>
      <c r="H1578" s="5" t="s">
        <v>697</v>
      </c>
      <c r="I1578" s="5" t="s">
        <v>1425</v>
      </c>
      <c r="J1578" s="29" t="b">
        <v>1</v>
      </c>
      <c r="K1578" s="29" t="b">
        <v>1</v>
      </c>
      <c r="L1578" s="17" t="str">
        <f>Effects!U9</f>
        <v>OK</v>
      </c>
      <c r="M1578" s="11" t="s">
        <v>2540</v>
      </c>
    </row>
    <row r="1579" spans="1:13" ht="36" customHeight="1">
      <c r="A1579" s="45">
        <v>1574</v>
      </c>
      <c r="B1579" s="5" t="s">
        <v>2526</v>
      </c>
      <c r="C1579" s="5" t="s">
        <v>692</v>
      </c>
      <c r="D1579" s="5" t="s">
        <v>2505</v>
      </c>
      <c r="E1579" s="8" t="s">
        <v>118</v>
      </c>
      <c r="F1579" s="17" t="str">
        <f>Effects!L9</f>
        <v>ControlPower</v>
      </c>
      <c r="G1579" s="8"/>
      <c r="H1579" s="5" t="s">
        <v>697</v>
      </c>
      <c r="I1579" s="5" t="s">
        <v>1426</v>
      </c>
      <c r="J1579" s="29" t="b">
        <v>0</v>
      </c>
      <c r="K1579" s="29" t="b">
        <v>1</v>
      </c>
      <c r="L1579" s="17" t="str">
        <f>Effects!U9</f>
        <v>OK</v>
      </c>
      <c r="M1579" s="11" t="s">
        <v>2541</v>
      </c>
    </row>
    <row r="1580" spans="1:13" ht="36" customHeight="1">
      <c r="A1580" s="45">
        <v>1575</v>
      </c>
      <c r="B1580" s="5" t="s">
        <v>2526</v>
      </c>
      <c r="C1580" s="5" t="s">
        <v>692</v>
      </c>
      <c r="D1580" s="5" t="s">
        <v>2507</v>
      </c>
      <c r="E1580" s="8" t="s">
        <v>118</v>
      </c>
      <c r="F1580" s="17" t="str">
        <f>Effects!M9</f>
        <v>Add</v>
      </c>
      <c r="G1580" s="8"/>
      <c r="H1580" s="5" t="s">
        <v>697</v>
      </c>
      <c r="I1580" s="5" t="s">
        <v>1427</v>
      </c>
      <c r="J1580" s="29" t="b">
        <v>0</v>
      </c>
      <c r="K1580" s="29" t="b">
        <v>1</v>
      </c>
      <c r="L1580" s="17" t="str">
        <f>Effects!U9</f>
        <v>OK</v>
      </c>
      <c r="M1580" s="11" t="s">
        <v>2542</v>
      </c>
    </row>
    <row r="1581" spans="1:13" ht="36" customHeight="1">
      <c r="A1581" s="45">
        <v>1576</v>
      </c>
      <c r="B1581" s="5" t="s">
        <v>2526</v>
      </c>
      <c r="C1581" s="5" t="s">
        <v>692</v>
      </c>
      <c r="D1581" s="5" t="s">
        <v>2509</v>
      </c>
      <c r="E1581" s="8" t="s">
        <v>134</v>
      </c>
      <c r="F1581" s="17">
        <f>Effects!N9</f>
        <v>12</v>
      </c>
      <c r="G1581" s="8"/>
      <c r="H1581" s="5" t="s">
        <v>697</v>
      </c>
      <c r="I1581" s="5" t="s">
        <v>1428</v>
      </c>
      <c r="J1581" s="29" t="b">
        <v>0</v>
      </c>
      <c r="K1581" s="29" t="b">
        <v>1</v>
      </c>
      <c r="L1581" s="17" t="str">
        <f>Effects!U9</f>
        <v>OK</v>
      </c>
      <c r="M1581" s="11" t="s">
        <v>2543</v>
      </c>
    </row>
    <row r="1582" spans="1:13" ht="36" customHeight="1">
      <c r="A1582" s="45">
        <v>1577</v>
      </c>
      <c r="B1582" s="5" t="s">
        <v>2526</v>
      </c>
      <c r="C1582" s="5" t="s">
        <v>692</v>
      </c>
      <c r="D1582" s="5" t="s">
        <v>1225</v>
      </c>
      <c r="E1582" s="8" t="s">
        <v>118</v>
      </c>
      <c r="F1582" s="17" t="str">
        <f>Effects!O9</f>
        <v>buff|grab|control</v>
      </c>
      <c r="G1582" s="8"/>
      <c r="H1582" s="5" t="s">
        <v>697</v>
      </c>
      <c r="I1582" s="5" t="s">
        <v>1429</v>
      </c>
      <c r="J1582" s="29" t="b">
        <v>1</v>
      </c>
      <c r="K1582" s="29" t="b">
        <v>1</v>
      </c>
      <c r="L1582" s="17" t="str">
        <f>Effects!U9</f>
        <v>OK</v>
      </c>
      <c r="M1582" s="11" t="s">
        <v>2544</v>
      </c>
    </row>
    <row r="1583" spans="1:13" ht="36" customHeight="1">
      <c r="A1583" s="45">
        <v>1578</v>
      </c>
      <c r="B1583" s="5" t="s">
        <v>2526</v>
      </c>
      <c r="C1583" s="5" t="s">
        <v>692</v>
      </c>
      <c r="D1583" s="5" t="s">
        <v>2517</v>
      </c>
      <c r="E1583" s="8" t="s">
        <v>134</v>
      </c>
      <c r="F1583" s="17">
        <f>Effects!P9</f>
        <v>1</v>
      </c>
      <c r="G1583" s="8"/>
      <c r="H1583" s="5" t="s">
        <v>697</v>
      </c>
      <c r="I1583" s="5" t="s">
        <v>1430</v>
      </c>
      <c r="J1583" s="29" t="b">
        <v>1</v>
      </c>
      <c r="K1583" s="29" t="b">
        <v>1</v>
      </c>
      <c r="L1583" s="17" t="str">
        <f>Effects!U9</f>
        <v>OK</v>
      </c>
      <c r="M1583" s="11" t="s">
        <v>2545</v>
      </c>
    </row>
    <row r="1584" spans="1:13" ht="36" customHeight="1">
      <c r="A1584" s="45">
        <v>1579</v>
      </c>
      <c r="B1584" s="5" t="s">
        <v>2526</v>
      </c>
      <c r="C1584" s="5" t="s">
        <v>692</v>
      </c>
      <c r="D1584" s="5" t="s">
        <v>2519</v>
      </c>
      <c r="E1584" s="8" t="s">
        <v>134</v>
      </c>
      <c r="F1584" s="17">
        <f>Effects!Q9</f>
        <v>99</v>
      </c>
      <c r="G1584" s="8"/>
      <c r="H1584" s="5" t="s">
        <v>697</v>
      </c>
      <c r="I1584" s="5" t="s">
        <v>1431</v>
      </c>
      <c r="J1584" s="29" t="b">
        <v>1</v>
      </c>
      <c r="K1584" s="29" t="b">
        <v>1</v>
      </c>
      <c r="L1584" s="17" t="str">
        <f>Effects!U9</f>
        <v>OK</v>
      </c>
      <c r="M1584" s="11" t="s">
        <v>2546</v>
      </c>
    </row>
    <row r="1585" spans="1:13" ht="36" customHeight="1">
      <c r="A1585" s="45">
        <v>1580</v>
      </c>
      <c r="B1585" s="5" t="s">
        <v>2526</v>
      </c>
      <c r="C1585" s="5" t="s">
        <v>692</v>
      </c>
      <c r="D1585" s="5" t="s">
        <v>2513</v>
      </c>
      <c r="E1585" s="8" t="s">
        <v>134</v>
      </c>
      <c r="F1585" s="17">
        <f>Effects!R9</f>
        <v>15</v>
      </c>
      <c r="G1585" s="8"/>
      <c r="H1585" s="5" t="s">
        <v>697</v>
      </c>
      <c r="I1585" s="5" t="s">
        <v>1432</v>
      </c>
      <c r="J1585" s="29" t="b">
        <v>1</v>
      </c>
      <c r="K1585" s="29" t="b">
        <v>1</v>
      </c>
      <c r="L1585" s="17" t="str">
        <f>Effects!U9</f>
        <v>OK</v>
      </c>
      <c r="M1585" s="11" t="s">
        <v>2547</v>
      </c>
    </row>
    <row r="1586" spans="1:13" ht="36" customHeight="1">
      <c r="A1586" s="45">
        <v>1581</v>
      </c>
      <c r="B1586" s="5" t="s">
        <v>2526</v>
      </c>
      <c r="C1586" s="5" t="s">
        <v>692</v>
      </c>
      <c r="D1586" s="5" t="s">
        <v>2548</v>
      </c>
      <c r="E1586" s="8" t="s">
        <v>118</v>
      </c>
      <c r="F1586" s="17">
        <f>Effects!S9</f>
        <v>0</v>
      </c>
      <c r="G1586" s="8"/>
      <c r="H1586" s="5" t="s">
        <v>697</v>
      </c>
      <c r="I1586" s="5" t="s">
        <v>1433</v>
      </c>
      <c r="J1586" s="29" t="b">
        <v>0</v>
      </c>
      <c r="K1586" s="29" t="b">
        <v>1</v>
      </c>
      <c r="L1586" s="17" t="str">
        <f>Effects!U9</f>
        <v>OK</v>
      </c>
      <c r="M1586" s="11" t="s">
        <v>2549</v>
      </c>
    </row>
    <row r="1587" spans="1:13" ht="36" customHeight="1">
      <c r="A1587" s="45">
        <v>1582</v>
      </c>
      <c r="B1587" s="5" t="s">
        <v>2526</v>
      </c>
      <c r="C1587" s="5" t="s">
        <v>722</v>
      </c>
      <c r="D1587" s="5" t="s">
        <v>2497</v>
      </c>
      <c r="E1587" s="8" t="s">
        <v>118</v>
      </c>
      <c r="F1587" s="17" t="str">
        <f>Effects!A10</f>
        <v>effect_guard_broken</v>
      </c>
      <c r="G1587" s="8"/>
      <c r="H1587" s="5" t="s">
        <v>697</v>
      </c>
      <c r="I1587" s="5" t="s">
        <v>1468</v>
      </c>
      <c r="J1587" s="29" t="b">
        <v>1</v>
      </c>
      <c r="K1587" s="29" t="b">
        <v>1</v>
      </c>
      <c r="L1587" s="17" t="str">
        <f>Effects!U10</f>
        <v>OK</v>
      </c>
      <c r="M1587" s="11" t="s">
        <v>2527</v>
      </c>
    </row>
    <row r="1588" spans="1:13" ht="36" customHeight="1">
      <c r="A1588" s="45">
        <v>1583</v>
      </c>
      <c r="B1588" s="5" t="s">
        <v>2526</v>
      </c>
      <c r="C1588" s="5" t="s">
        <v>722</v>
      </c>
      <c r="D1588" s="5" t="s">
        <v>2511</v>
      </c>
      <c r="E1588" s="8" t="s">
        <v>134</v>
      </c>
      <c r="F1588" s="17">
        <f>Effects!C10</f>
        <v>15</v>
      </c>
      <c r="G1588" s="8"/>
      <c r="H1588" s="5" t="s">
        <v>697</v>
      </c>
      <c r="I1588" s="5" t="s">
        <v>2551</v>
      </c>
      <c r="J1588" s="29" t="b">
        <v>1</v>
      </c>
      <c r="K1588" s="29" t="b">
        <v>1</v>
      </c>
      <c r="L1588" s="17" t="str">
        <f>Effects!U10</f>
        <v>OK</v>
      </c>
      <c r="M1588" s="11" t="s">
        <v>2528</v>
      </c>
    </row>
    <row r="1589" spans="1:13" ht="36" customHeight="1">
      <c r="A1589" s="45">
        <v>1584</v>
      </c>
      <c r="B1589" s="5" t="s">
        <v>2526</v>
      </c>
      <c r="C1589" s="5" t="s">
        <v>722</v>
      </c>
      <c r="D1589" s="5" t="s">
        <v>2529</v>
      </c>
      <c r="E1589" s="8" t="s">
        <v>118</v>
      </c>
      <c r="F1589" s="17" t="str">
        <f>Effects!D10</f>
        <v>ExpireAfterTick</v>
      </c>
      <c r="G1589" s="8"/>
      <c r="H1589" s="5" t="s">
        <v>697</v>
      </c>
      <c r="I1589" s="5" t="s">
        <v>1032</v>
      </c>
      <c r="J1589" s="29" t="b">
        <v>1</v>
      </c>
      <c r="K1589" s="29" t="b">
        <v>1</v>
      </c>
      <c r="L1589" s="17" t="str">
        <f>Effects!U10</f>
        <v>OK</v>
      </c>
      <c r="M1589" s="11" t="s">
        <v>2530</v>
      </c>
    </row>
    <row r="1590" spans="1:13" ht="36" customHeight="1">
      <c r="A1590" s="45">
        <v>1585</v>
      </c>
      <c r="B1590" s="5" t="s">
        <v>2526</v>
      </c>
      <c r="C1590" s="5" t="s">
        <v>722</v>
      </c>
      <c r="D1590" s="5" t="s">
        <v>2531</v>
      </c>
      <c r="E1590" s="8" t="s">
        <v>118</v>
      </c>
      <c r="F1590" s="17" t="str">
        <f>Effects!E10</f>
        <v>guard_broken</v>
      </c>
      <c r="G1590" s="8"/>
      <c r="H1590" s="5" t="s">
        <v>697</v>
      </c>
      <c r="I1590" s="5" t="s">
        <v>1470</v>
      </c>
      <c r="J1590" s="29" t="b">
        <v>1</v>
      </c>
      <c r="K1590" s="29" t="b">
        <v>1</v>
      </c>
      <c r="L1590" s="17" t="str">
        <f>Effects!U10</f>
        <v>OK</v>
      </c>
      <c r="M1590" s="11" t="s">
        <v>2532</v>
      </c>
    </row>
    <row r="1591" spans="1:13" ht="36" customHeight="1">
      <c r="A1591" s="45">
        <v>1586</v>
      </c>
      <c r="B1591" s="5" t="s">
        <v>2526</v>
      </c>
      <c r="C1591" s="5" t="s">
        <v>722</v>
      </c>
      <c r="D1591" s="5" t="s">
        <v>2533</v>
      </c>
      <c r="E1591" s="8" t="s">
        <v>118</v>
      </c>
      <c r="F1591" s="17" t="str">
        <f>Effects!F10</f>
        <v>Refresh</v>
      </c>
      <c r="G1591" s="8"/>
      <c r="H1591" s="5" t="s">
        <v>697</v>
      </c>
      <c r="I1591" s="5" t="s">
        <v>1471</v>
      </c>
      <c r="J1591" s="29" t="b">
        <v>1</v>
      </c>
      <c r="K1591" s="29" t="b">
        <v>1</v>
      </c>
      <c r="L1591" s="17" t="str">
        <f>Effects!U10</f>
        <v>OK</v>
      </c>
      <c r="M1591" s="11" t="s">
        <v>2534</v>
      </c>
    </row>
    <row r="1592" spans="1:13" ht="36" customHeight="1">
      <c r="A1592" s="45">
        <v>1587</v>
      </c>
      <c r="B1592" s="5" t="s">
        <v>2526</v>
      </c>
      <c r="C1592" s="5" t="s">
        <v>722</v>
      </c>
      <c r="D1592" s="5" t="s">
        <v>2515</v>
      </c>
      <c r="E1592" s="8" t="s">
        <v>134</v>
      </c>
      <c r="F1592" s="17">
        <f>Effects!G10</f>
        <v>1</v>
      </c>
      <c r="G1592" s="8"/>
      <c r="H1592" s="5" t="s">
        <v>697</v>
      </c>
      <c r="I1592" s="5" t="s">
        <v>1472</v>
      </c>
      <c r="J1592" s="29" t="b">
        <v>1</v>
      </c>
      <c r="K1592" s="29" t="b">
        <v>1</v>
      </c>
      <c r="L1592" s="17" t="str">
        <f>Effects!U10</f>
        <v>OK</v>
      </c>
      <c r="M1592" s="11" t="s">
        <v>2535</v>
      </c>
    </row>
    <row r="1593" spans="1:13" ht="36" customHeight="1">
      <c r="A1593" s="45">
        <v>1588</v>
      </c>
      <c r="B1593" s="5" t="s">
        <v>2526</v>
      </c>
      <c r="C1593" s="5" t="s">
        <v>722</v>
      </c>
      <c r="D1593" s="5" t="s">
        <v>2536</v>
      </c>
      <c r="E1593" s="8" t="s">
        <v>118</v>
      </c>
      <c r="F1593" s="17" t="str">
        <f>Effects!H10</f>
        <v>DurationTicks</v>
      </c>
      <c r="G1593" s="8"/>
      <c r="H1593" s="5" t="s">
        <v>697</v>
      </c>
      <c r="I1593" s="5" t="s">
        <v>1473</v>
      </c>
      <c r="J1593" s="29" t="b">
        <v>1</v>
      </c>
      <c r="K1593" s="29" t="b">
        <v>1</v>
      </c>
      <c r="L1593" s="17" t="str">
        <f>Effects!U10</f>
        <v>OK</v>
      </c>
      <c r="M1593" s="11" t="s">
        <v>2537</v>
      </c>
    </row>
    <row r="1594" spans="1:13" ht="36" customHeight="1">
      <c r="A1594" s="45">
        <v>1589</v>
      </c>
      <c r="B1594" s="5" t="s">
        <v>2526</v>
      </c>
      <c r="C1594" s="5" t="s">
        <v>722</v>
      </c>
      <c r="D1594" s="5" t="s">
        <v>2499</v>
      </c>
      <c r="E1594" s="8" t="s">
        <v>118</v>
      </c>
      <c r="F1594" s="17" t="str">
        <f>Effects!I10</f>
        <v>Guard</v>
      </c>
      <c r="G1594" s="8"/>
      <c r="H1594" s="5" t="s">
        <v>697</v>
      </c>
      <c r="I1594" s="5" t="s">
        <v>1474</v>
      </c>
      <c r="J1594" s="29" t="b">
        <v>1</v>
      </c>
      <c r="K1594" s="29" t="b">
        <v>1</v>
      </c>
      <c r="L1594" s="17" t="str">
        <f>Effects!U10</f>
        <v>OK</v>
      </c>
      <c r="M1594" s="11" t="s">
        <v>2538</v>
      </c>
    </row>
    <row r="1595" spans="1:13" ht="36" customHeight="1">
      <c r="A1595" s="45">
        <v>1590</v>
      </c>
      <c r="B1595" s="5" t="s">
        <v>2526</v>
      </c>
      <c r="C1595" s="5" t="s">
        <v>722</v>
      </c>
      <c r="D1595" s="5" t="s">
        <v>2501</v>
      </c>
      <c r="E1595" s="8" t="s">
        <v>118</v>
      </c>
      <c r="F1595" s="17" t="str">
        <f>Effects!J10</f>
        <v>Add</v>
      </c>
      <c r="G1595" s="8"/>
      <c r="H1595" s="5" t="s">
        <v>697</v>
      </c>
      <c r="I1595" s="5" t="s">
        <v>1475</v>
      </c>
      <c r="J1595" s="29" t="b">
        <v>1</v>
      </c>
      <c r="K1595" s="29" t="b">
        <v>1</v>
      </c>
      <c r="L1595" s="17" t="str">
        <f>Effects!U10</f>
        <v>OK</v>
      </c>
      <c r="M1595" s="11" t="s">
        <v>2539</v>
      </c>
    </row>
    <row r="1596" spans="1:13" ht="36" customHeight="1">
      <c r="A1596" s="45">
        <v>1591</v>
      </c>
      <c r="B1596" s="5" t="s">
        <v>2526</v>
      </c>
      <c r="C1596" s="5" t="s">
        <v>722</v>
      </c>
      <c r="D1596" s="5" t="s">
        <v>2503</v>
      </c>
      <c r="E1596" s="8" t="s">
        <v>134</v>
      </c>
      <c r="F1596" s="17">
        <f>Effects!K10</f>
        <v>-30</v>
      </c>
      <c r="G1596" s="8"/>
      <c r="H1596" s="5" t="s">
        <v>697</v>
      </c>
      <c r="I1596" s="5" t="s">
        <v>1476</v>
      </c>
      <c r="J1596" s="29" t="b">
        <v>1</v>
      </c>
      <c r="K1596" s="29" t="b">
        <v>1</v>
      </c>
      <c r="L1596" s="17" t="str">
        <f>Effects!U10</f>
        <v>OK</v>
      </c>
      <c r="M1596" s="11" t="s">
        <v>2540</v>
      </c>
    </row>
    <row r="1597" spans="1:13" ht="36" customHeight="1">
      <c r="A1597" s="45">
        <v>1592</v>
      </c>
      <c r="B1597" s="5" t="s">
        <v>2526</v>
      </c>
      <c r="C1597" s="5" t="s">
        <v>722</v>
      </c>
      <c r="D1597" s="5" t="s">
        <v>2505</v>
      </c>
      <c r="E1597" s="8" t="s">
        <v>118</v>
      </c>
      <c r="F1597" s="17" t="str">
        <f>Effects!L10</f>
        <v>BlockWeight</v>
      </c>
      <c r="G1597" s="8"/>
      <c r="H1597" s="5" t="s">
        <v>697</v>
      </c>
      <c r="I1597" s="5" t="s">
        <v>1477</v>
      </c>
      <c r="J1597" s="29" t="b">
        <v>0</v>
      </c>
      <c r="K1597" s="29" t="b">
        <v>1</v>
      </c>
      <c r="L1597" s="17" t="str">
        <f>Effects!U10</f>
        <v>OK</v>
      </c>
      <c r="M1597" s="11" t="s">
        <v>2541</v>
      </c>
    </row>
    <row r="1598" spans="1:13" ht="36" customHeight="1">
      <c r="A1598" s="45">
        <v>1593</v>
      </c>
      <c r="B1598" s="5" t="s">
        <v>2526</v>
      </c>
      <c r="C1598" s="5" t="s">
        <v>722</v>
      </c>
      <c r="D1598" s="5" t="s">
        <v>2507</v>
      </c>
      <c r="E1598" s="8" t="s">
        <v>118</v>
      </c>
      <c r="F1598" s="17" t="str">
        <f>Effects!M10</f>
        <v>Multiply</v>
      </c>
      <c r="G1598" s="8"/>
      <c r="H1598" s="5" t="s">
        <v>697</v>
      </c>
      <c r="I1598" s="5" t="s">
        <v>1478</v>
      </c>
      <c r="J1598" s="29" t="b">
        <v>0</v>
      </c>
      <c r="K1598" s="29" t="b">
        <v>1</v>
      </c>
      <c r="L1598" s="17" t="str">
        <f>Effects!U10</f>
        <v>OK</v>
      </c>
      <c r="M1598" s="11" t="s">
        <v>2542</v>
      </c>
    </row>
    <row r="1599" spans="1:13" ht="36" customHeight="1">
      <c r="A1599" s="45">
        <v>1594</v>
      </c>
      <c r="B1599" s="5" t="s">
        <v>2526</v>
      </c>
      <c r="C1599" s="5" t="s">
        <v>722</v>
      </c>
      <c r="D1599" s="5" t="s">
        <v>2509</v>
      </c>
      <c r="E1599" s="8" t="s">
        <v>134</v>
      </c>
      <c r="F1599" s="17">
        <f>Effects!N10</f>
        <v>650</v>
      </c>
      <c r="G1599" s="8"/>
      <c r="H1599" s="5" t="s">
        <v>697</v>
      </c>
      <c r="I1599" s="5" t="s">
        <v>1479</v>
      </c>
      <c r="J1599" s="29" t="b">
        <v>0</v>
      </c>
      <c r="K1599" s="29" t="b">
        <v>1</v>
      </c>
      <c r="L1599" s="17" t="str">
        <f>Effects!U10</f>
        <v>OK</v>
      </c>
      <c r="M1599" s="11" t="s">
        <v>2543</v>
      </c>
    </row>
    <row r="1600" spans="1:13" ht="36" customHeight="1">
      <c r="A1600" s="45">
        <v>1595</v>
      </c>
      <c r="B1600" s="5" t="s">
        <v>2526</v>
      </c>
      <c r="C1600" s="5" t="s">
        <v>722</v>
      </c>
      <c r="D1600" s="5" t="s">
        <v>1225</v>
      </c>
      <c r="E1600" s="8" t="s">
        <v>118</v>
      </c>
      <c r="F1600" s="17" t="str">
        <f>Effects!O10</f>
        <v>debuff|guard_break|exposed</v>
      </c>
      <c r="G1600" s="8"/>
      <c r="H1600" s="5" t="s">
        <v>697</v>
      </c>
      <c r="I1600" s="5" t="s">
        <v>1480</v>
      </c>
      <c r="J1600" s="29" t="b">
        <v>1</v>
      </c>
      <c r="K1600" s="29" t="b">
        <v>1</v>
      </c>
      <c r="L1600" s="17" t="str">
        <f>Effects!U10</f>
        <v>OK</v>
      </c>
      <c r="M1600" s="11" t="s">
        <v>2544</v>
      </c>
    </row>
    <row r="1601" spans="1:13" ht="36" customHeight="1">
      <c r="A1601" s="45">
        <v>1596</v>
      </c>
      <c r="B1601" s="5" t="s">
        <v>2526</v>
      </c>
      <c r="C1601" s="5" t="s">
        <v>722</v>
      </c>
      <c r="D1601" s="5" t="s">
        <v>2517</v>
      </c>
      <c r="E1601" s="8" t="s">
        <v>134</v>
      </c>
      <c r="F1601" s="17">
        <f>Effects!P10</f>
        <v>1</v>
      </c>
      <c r="G1601" s="8"/>
      <c r="H1601" s="5" t="s">
        <v>697</v>
      </c>
      <c r="I1601" s="5" t="s">
        <v>1481</v>
      </c>
      <c r="J1601" s="29" t="b">
        <v>1</v>
      </c>
      <c r="K1601" s="29" t="b">
        <v>1</v>
      </c>
      <c r="L1601" s="17" t="str">
        <f>Effects!U10</f>
        <v>OK</v>
      </c>
      <c r="M1601" s="11" t="s">
        <v>2545</v>
      </c>
    </row>
    <row r="1602" spans="1:13" ht="36" customHeight="1">
      <c r="A1602" s="45">
        <v>1597</v>
      </c>
      <c r="B1602" s="5" t="s">
        <v>2526</v>
      </c>
      <c r="C1602" s="5" t="s">
        <v>722</v>
      </c>
      <c r="D1602" s="5" t="s">
        <v>2519</v>
      </c>
      <c r="E1602" s="8" t="s">
        <v>134</v>
      </c>
      <c r="F1602" s="17">
        <f>Effects!Q10</f>
        <v>99</v>
      </c>
      <c r="G1602" s="8"/>
      <c r="H1602" s="5" t="s">
        <v>697</v>
      </c>
      <c r="I1602" s="5" t="s">
        <v>1482</v>
      </c>
      <c r="J1602" s="29" t="b">
        <v>1</v>
      </c>
      <c r="K1602" s="29" t="b">
        <v>1</v>
      </c>
      <c r="L1602" s="17" t="str">
        <f>Effects!U10</f>
        <v>OK</v>
      </c>
      <c r="M1602" s="11" t="s">
        <v>2546</v>
      </c>
    </row>
    <row r="1603" spans="1:13" ht="36" customHeight="1">
      <c r="A1603" s="45">
        <v>1598</v>
      </c>
      <c r="B1603" s="5" t="s">
        <v>2526</v>
      </c>
      <c r="C1603" s="5" t="s">
        <v>722</v>
      </c>
      <c r="D1603" s="5" t="s">
        <v>2513</v>
      </c>
      <c r="E1603" s="8" t="s">
        <v>134</v>
      </c>
      <c r="F1603" s="17">
        <f>Effects!R10</f>
        <v>0</v>
      </c>
      <c r="G1603" s="8"/>
      <c r="H1603" s="5" t="s">
        <v>697</v>
      </c>
      <c r="I1603" s="5" t="s">
        <v>1483</v>
      </c>
      <c r="J1603" s="29" t="b">
        <v>1</v>
      </c>
      <c r="K1603" s="29" t="b">
        <v>1</v>
      </c>
      <c r="L1603" s="17" t="str">
        <f>Effects!U10</f>
        <v>OK</v>
      </c>
      <c r="M1603" s="11" t="s">
        <v>2547</v>
      </c>
    </row>
    <row r="1604" spans="1:13" ht="36" customHeight="1">
      <c r="A1604" s="45">
        <v>1599</v>
      </c>
      <c r="B1604" s="5" t="s">
        <v>2526</v>
      </c>
      <c r="C1604" s="5" t="s">
        <v>722</v>
      </c>
      <c r="D1604" s="5" t="s">
        <v>2548</v>
      </c>
      <c r="E1604" s="8" t="s">
        <v>118</v>
      </c>
      <c r="F1604" s="17">
        <f>Effects!S10</f>
        <v>0</v>
      </c>
      <c r="G1604" s="8"/>
      <c r="H1604" s="5" t="s">
        <v>697</v>
      </c>
      <c r="I1604" s="5" t="s">
        <v>1484</v>
      </c>
      <c r="J1604" s="29" t="b">
        <v>0</v>
      </c>
      <c r="K1604" s="29" t="b">
        <v>1</v>
      </c>
      <c r="L1604" s="17" t="str">
        <f>Effects!U10</f>
        <v>OK</v>
      </c>
      <c r="M1604" s="11" t="s">
        <v>2549</v>
      </c>
    </row>
    <row r="1605" spans="1:13" ht="36" customHeight="1">
      <c r="A1605" s="45">
        <v>1600</v>
      </c>
      <c r="B1605" s="5" t="s">
        <v>2526</v>
      </c>
      <c r="C1605" s="5" t="s">
        <v>728</v>
      </c>
      <c r="D1605" s="5" t="s">
        <v>2497</v>
      </c>
      <c r="E1605" s="8" t="s">
        <v>118</v>
      </c>
      <c r="F1605" s="17" t="str">
        <f>Effects!A11</f>
        <v>effect_exposed</v>
      </c>
      <c r="G1605" s="8"/>
      <c r="H1605" s="5" t="s">
        <v>697</v>
      </c>
      <c r="I1605" s="5" t="s">
        <v>1519</v>
      </c>
      <c r="J1605" s="29" t="b">
        <v>1</v>
      </c>
      <c r="K1605" s="29" t="b">
        <v>1</v>
      </c>
      <c r="L1605" s="17" t="str">
        <f>Effects!U11</f>
        <v>OK</v>
      </c>
      <c r="M1605" s="11" t="s">
        <v>2527</v>
      </c>
    </row>
    <row r="1606" spans="1:13" ht="36" customHeight="1">
      <c r="A1606" s="45">
        <v>1601</v>
      </c>
      <c r="B1606" s="5" t="s">
        <v>2526</v>
      </c>
      <c r="C1606" s="5" t="s">
        <v>728</v>
      </c>
      <c r="D1606" s="5" t="s">
        <v>2511</v>
      </c>
      <c r="E1606" s="8" t="s">
        <v>134</v>
      </c>
      <c r="F1606" s="17">
        <f>Effects!C11</f>
        <v>12</v>
      </c>
      <c r="G1606" s="8"/>
      <c r="H1606" s="5" t="s">
        <v>697</v>
      </c>
      <c r="I1606" s="5" t="s">
        <v>2552</v>
      </c>
      <c r="J1606" s="29" t="b">
        <v>1</v>
      </c>
      <c r="K1606" s="29" t="b">
        <v>1</v>
      </c>
      <c r="L1606" s="17" t="str">
        <f>Effects!U11</f>
        <v>OK</v>
      </c>
      <c r="M1606" s="11" t="s">
        <v>2528</v>
      </c>
    </row>
    <row r="1607" spans="1:13" ht="36" customHeight="1">
      <c r="A1607" s="45">
        <v>1602</v>
      </c>
      <c r="B1607" s="5" t="s">
        <v>2526</v>
      </c>
      <c r="C1607" s="5" t="s">
        <v>728</v>
      </c>
      <c r="D1607" s="5" t="s">
        <v>2529</v>
      </c>
      <c r="E1607" s="8" t="s">
        <v>118</v>
      </c>
      <c r="F1607" s="17" t="str">
        <f>Effects!D11</f>
        <v>ExpireAfterTick</v>
      </c>
      <c r="G1607" s="8"/>
      <c r="H1607" s="5" t="s">
        <v>697</v>
      </c>
      <c r="I1607" s="5" t="s">
        <v>1033</v>
      </c>
      <c r="J1607" s="29" t="b">
        <v>1</v>
      </c>
      <c r="K1607" s="29" t="b">
        <v>1</v>
      </c>
      <c r="L1607" s="17" t="str">
        <f>Effects!U11</f>
        <v>OK</v>
      </c>
      <c r="M1607" s="11" t="s">
        <v>2530</v>
      </c>
    </row>
    <row r="1608" spans="1:13" ht="36" customHeight="1">
      <c r="A1608" s="45">
        <v>1603</v>
      </c>
      <c r="B1608" s="5" t="s">
        <v>2526</v>
      </c>
      <c r="C1608" s="5" t="s">
        <v>728</v>
      </c>
      <c r="D1608" s="5" t="s">
        <v>2531</v>
      </c>
      <c r="E1608" s="8" t="s">
        <v>118</v>
      </c>
      <c r="F1608" s="17" t="str">
        <f>Effects!E11</f>
        <v>exposed</v>
      </c>
      <c r="G1608" s="8"/>
      <c r="H1608" s="5" t="s">
        <v>697</v>
      </c>
      <c r="I1608" s="5" t="s">
        <v>1521</v>
      </c>
      <c r="J1608" s="29" t="b">
        <v>1</v>
      </c>
      <c r="K1608" s="29" t="b">
        <v>1</v>
      </c>
      <c r="L1608" s="17" t="str">
        <f>Effects!U11</f>
        <v>OK</v>
      </c>
      <c r="M1608" s="11" t="s">
        <v>2532</v>
      </c>
    </row>
    <row r="1609" spans="1:13" ht="36" customHeight="1">
      <c r="A1609" s="45">
        <v>1604</v>
      </c>
      <c r="B1609" s="5" t="s">
        <v>2526</v>
      </c>
      <c r="C1609" s="5" t="s">
        <v>728</v>
      </c>
      <c r="D1609" s="5" t="s">
        <v>2533</v>
      </c>
      <c r="E1609" s="8" t="s">
        <v>118</v>
      </c>
      <c r="F1609" s="17" t="str">
        <f>Effects!F11</f>
        <v>Refresh</v>
      </c>
      <c r="G1609" s="8"/>
      <c r="H1609" s="5" t="s">
        <v>697</v>
      </c>
      <c r="I1609" s="5" t="s">
        <v>1522</v>
      </c>
      <c r="J1609" s="29" t="b">
        <v>1</v>
      </c>
      <c r="K1609" s="29" t="b">
        <v>1</v>
      </c>
      <c r="L1609" s="17" t="str">
        <f>Effects!U11</f>
        <v>OK</v>
      </c>
      <c r="M1609" s="11" t="s">
        <v>2534</v>
      </c>
    </row>
    <row r="1610" spans="1:13" ht="36" customHeight="1">
      <c r="A1610" s="45">
        <v>1605</v>
      </c>
      <c r="B1610" s="5" t="s">
        <v>2526</v>
      </c>
      <c r="C1610" s="5" t="s">
        <v>728</v>
      </c>
      <c r="D1610" s="5" t="s">
        <v>2515</v>
      </c>
      <c r="E1610" s="8" t="s">
        <v>134</v>
      </c>
      <c r="F1610" s="17">
        <f>Effects!G11</f>
        <v>1</v>
      </c>
      <c r="G1610" s="8"/>
      <c r="H1610" s="5" t="s">
        <v>697</v>
      </c>
      <c r="I1610" s="5" t="s">
        <v>1523</v>
      </c>
      <c r="J1610" s="29" t="b">
        <v>1</v>
      </c>
      <c r="K1610" s="29" t="b">
        <v>1</v>
      </c>
      <c r="L1610" s="17" t="str">
        <f>Effects!U11</f>
        <v>OK</v>
      </c>
      <c r="M1610" s="11" t="s">
        <v>2535</v>
      </c>
    </row>
    <row r="1611" spans="1:13" ht="36" customHeight="1">
      <c r="A1611" s="45">
        <v>1606</v>
      </c>
      <c r="B1611" s="5" t="s">
        <v>2526</v>
      </c>
      <c r="C1611" s="5" t="s">
        <v>728</v>
      </c>
      <c r="D1611" s="5" t="s">
        <v>2536</v>
      </c>
      <c r="E1611" s="8" t="s">
        <v>118</v>
      </c>
      <c r="F1611" s="17" t="str">
        <f>Effects!H11</f>
        <v>DurationTicks</v>
      </c>
      <c r="G1611" s="8"/>
      <c r="H1611" s="5" t="s">
        <v>697</v>
      </c>
      <c r="I1611" s="5" t="s">
        <v>1524</v>
      </c>
      <c r="J1611" s="29" t="b">
        <v>1</v>
      </c>
      <c r="K1611" s="29" t="b">
        <v>1</v>
      </c>
      <c r="L1611" s="17" t="str">
        <f>Effects!U11</f>
        <v>OK</v>
      </c>
      <c r="M1611" s="11" t="s">
        <v>2537</v>
      </c>
    </row>
    <row r="1612" spans="1:13" ht="36" customHeight="1">
      <c r="A1612" s="45">
        <v>1607</v>
      </c>
      <c r="B1612" s="5" t="s">
        <v>2526</v>
      </c>
      <c r="C1612" s="5" t="s">
        <v>728</v>
      </c>
      <c r="D1612" s="5" t="s">
        <v>2499</v>
      </c>
      <c r="E1612" s="8" t="s">
        <v>118</v>
      </c>
      <c r="F1612" s="17" t="str">
        <f>Effects!I11</f>
        <v>DamageTaken</v>
      </c>
      <c r="G1612" s="8"/>
      <c r="H1612" s="5" t="s">
        <v>697</v>
      </c>
      <c r="I1612" s="5" t="s">
        <v>1525</v>
      </c>
      <c r="J1612" s="29" t="b">
        <v>1</v>
      </c>
      <c r="K1612" s="29" t="b">
        <v>1</v>
      </c>
      <c r="L1612" s="17" t="str">
        <f>Effects!U11</f>
        <v>OK</v>
      </c>
      <c r="M1612" s="11" t="s">
        <v>2538</v>
      </c>
    </row>
    <row r="1613" spans="1:13" ht="36" customHeight="1">
      <c r="A1613" s="45">
        <v>1608</v>
      </c>
      <c r="B1613" s="5" t="s">
        <v>2526</v>
      </c>
      <c r="C1613" s="5" t="s">
        <v>728</v>
      </c>
      <c r="D1613" s="5" t="s">
        <v>2501</v>
      </c>
      <c r="E1613" s="8" t="s">
        <v>118</v>
      </c>
      <c r="F1613" s="17" t="str">
        <f>Effects!J11</f>
        <v>Multiply</v>
      </c>
      <c r="G1613" s="8"/>
      <c r="H1613" s="5" t="s">
        <v>697</v>
      </c>
      <c r="I1613" s="5" t="s">
        <v>1526</v>
      </c>
      <c r="J1613" s="29" t="b">
        <v>1</v>
      </c>
      <c r="K1613" s="29" t="b">
        <v>1</v>
      </c>
      <c r="L1613" s="17" t="str">
        <f>Effects!U11</f>
        <v>OK</v>
      </c>
      <c r="M1613" s="11" t="s">
        <v>2539</v>
      </c>
    </row>
    <row r="1614" spans="1:13" ht="36" customHeight="1">
      <c r="A1614" s="45">
        <v>1609</v>
      </c>
      <c r="B1614" s="5" t="s">
        <v>2526</v>
      </c>
      <c r="C1614" s="5" t="s">
        <v>728</v>
      </c>
      <c r="D1614" s="5" t="s">
        <v>2503</v>
      </c>
      <c r="E1614" s="8" t="s">
        <v>134</v>
      </c>
      <c r="F1614" s="17">
        <f>Effects!K11</f>
        <v>1250</v>
      </c>
      <c r="G1614" s="8"/>
      <c r="H1614" s="5" t="s">
        <v>697</v>
      </c>
      <c r="I1614" s="5" t="s">
        <v>1527</v>
      </c>
      <c r="J1614" s="29" t="b">
        <v>1</v>
      </c>
      <c r="K1614" s="29" t="b">
        <v>1</v>
      </c>
      <c r="L1614" s="17" t="str">
        <f>Effects!U11</f>
        <v>OK</v>
      </c>
      <c r="M1614" s="11" t="s">
        <v>2540</v>
      </c>
    </row>
    <row r="1615" spans="1:13" ht="36" customHeight="1">
      <c r="A1615" s="45">
        <v>1610</v>
      </c>
      <c r="B1615" s="5" t="s">
        <v>2526</v>
      </c>
      <c r="C1615" s="5" t="s">
        <v>728</v>
      </c>
      <c r="D1615" s="5" t="s">
        <v>2505</v>
      </c>
      <c r="E1615" s="8" t="s">
        <v>118</v>
      </c>
      <c r="F1615" s="17" t="str">
        <f>Effects!L11</f>
        <v>PunishWeight</v>
      </c>
      <c r="G1615" s="8"/>
      <c r="H1615" s="5" t="s">
        <v>697</v>
      </c>
      <c r="I1615" s="5" t="s">
        <v>1528</v>
      </c>
      <c r="J1615" s="29" t="b">
        <v>0</v>
      </c>
      <c r="K1615" s="29" t="b">
        <v>1</v>
      </c>
      <c r="L1615" s="17" t="str">
        <f>Effects!U11</f>
        <v>OK</v>
      </c>
      <c r="M1615" s="11" t="s">
        <v>2541</v>
      </c>
    </row>
    <row r="1616" spans="1:13" ht="36" customHeight="1">
      <c r="A1616" s="45">
        <v>1611</v>
      </c>
      <c r="B1616" s="5" t="s">
        <v>2526</v>
      </c>
      <c r="C1616" s="5" t="s">
        <v>728</v>
      </c>
      <c r="D1616" s="5" t="s">
        <v>2507</v>
      </c>
      <c r="E1616" s="8" t="s">
        <v>118</v>
      </c>
      <c r="F1616" s="17" t="str">
        <f>Effects!M11</f>
        <v>Multiply</v>
      </c>
      <c r="G1616" s="8"/>
      <c r="H1616" s="5" t="s">
        <v>697</v>
      </c>
      <c r="I1616" s="5" t="s">
        <v>1529</v>
      </c>
      <c r="J1616" s="29" t="b">
        <v>0</v>
      </c>
      <c r="K1616" s="29" t="b">
        <v>1</v>
      </c>
      <c r="L1616" s="17" t="str">
        <f>Effects!U11</f>
        <v>OK</v>
      </c>
      <c r="M1616" s="11" t="s">
        <v>2542</v>
      </c>
    </row>
    <row r="1617" spans="1:13" ht="36" customHeight="1">
      <c r="A1617" s="45">
        <v>1612</v>
      </c>
      <c r="B1617" s="5" t="s">
        <v>2526</v>
      </c>
      <c r="C1617" s="5" t="s">
        <v>728</v>
      </c>
      <c r="D1617" s="5" t="s">
        <v>2509</v>
      </c>
      <c r="E1617" s="8" t="s">
        <v>134</v>
      </c>
      <c r="F1617" s="17">
        <f>Effects!N11</f>
        <v>1400</v>
      </c>
      <c r="G1617" s="8"/>
      <c r="H1617" s="5" t="s">
        <v>697</v>
      </c>
      <c r="I1617" s="5" t="s">
        <v>1530</v>
      </c>
      <c r="J1617" s="29" t="b">
        <v>0</v>
      </c>
      <c r="K1617" s="29" t="b">
        <v>1</v>
      </c>
      <c r="L1617" s="17" t="str">
        <f>Effects!U11</f>
        <v>OK</v>
      </c>
      <c r="M1617" s="11" t="s">
        <v>2543</v>
      </c>
    </row>
    <row r="1618" spans="1:13" ht="36" customHeight="1">
      <c r="A1618" s="45">
        <v>1613</v>
      </c>
      <c r="B1618" s="5" t="s">
        <v>2526</v>
      </c>
      <c r="C1618" s="5" t="s">
        <v>728</v>
      </c>
      <c r="D1618" s="5" t="s">
        <v>1225</v>
      </c>
      <c r="E1618" s="8" t="s">
        <v>118</v>
      </c>
      <c r="F1618" s="17" t="str">
        <f>Effects!O11</f>
        <v>debuff|exposed|punish</v>
      </c>
      <c r="G1618" s="8"/>
      <c r="H1618" s="5" t="s">
        <v>697</v>
      </c>
      <c r="I1618" s="5" t="s">
        <v>1531</v>
      </c>
      <c r="J1618" s="29" t="b">
        <v>1</v>
      </c>
      <c r="K1618" s="29" t="b">
        <v>1</v>
      </c>
      <c r="L1618" s="17" t="str">
        <f>Effects!U11</f>
        <v>OK</v>
      </c>
      <c r="M1618" s="11" t="s">
        <v>2544</v>
      </c>
    </row>
    <row r="1619" spans="1:13" ht="36" customHeight="1">
      <c r="A1619" s="45">
        <v>1614</v>
      </c>
      <c r="B1619" s="5" t="s">
        <v>2526</v>
      </c>
      <c r="C1619" s="5" t="s">
        <v>728</v>
      </c>
      <c r="D1619" s="5" t="s">
        <v>2517</v>
      </c>
      <c r="E1619" s="8" t="s">
        <v>134</v>
      </c>
      <c r="F1619" s="17">
        <f>Effects!P11</f>
        <v>1</v>
      </c>
      <c r="G1619" s="8"/>
      <c r="H1619" s="5" t="s">
        <v>697</v>
      </c>
      <c r="I1619" s="5" t="s">
        <v>1532</v>
      </c>
      <c r="J1619" s="29" t="b">
        <v>1</v>
      </c>
      <c r="K1619" s="29" t="b">
        <v>1</v>
      </c>
      <c r="L1619" s="17" t="str">
        <f>Effects!U11</f>
        <v>OK</v>
      </c>
      <c r="M1619" s="11" t="s">
        <v>2545</v>
      </c>
    </row>
    <row r="1620" spans="1:13" ht="36" customHeight="1">
      <c r="A1620" s="45">
        <v>1615</v>
      </c>
      <c r="B1620" s="5" t="s">
        <v>2526</v>
      </c>
      <c r="C1620" s="5" t="s">
        <v>728</v>
      </c>
      <c r="D1620" s="5" t="s">
        <v>2519</v>
      </c>
      <c r="E1620" s="8" t="s">
        <v>134</v>
      </c>
      <c r="F1620" s="17">
        <f>Effects!Q11</f>
        <v>99</v>
      </c>
      <c r="G1620" s="8"/>
      <c r="H1620" s="5" t="s">
        <v>697</v>
      </c>
      <c r="I1620" s="5" t="s">
        <v>1533</v>
      </c>
      <c r="J1620" s="29" t="b">
        <v>1</v>
      </c>
      <c r="K1620" s="29" t="b">
        <v>1</v>
      </c>
      <c r="L1620" s="17" t="str">
        <f>Effects!U11</f>
        <v>OK</v>
      </c>
      <c r="M1620" s="11" t="s">
        <v>2546</v>
      </c>
    </row>
    <row r="1621" spans="1:13" ht="36" customHeight="1">
      <c r="A1621" s="45">
        <v>1616</v>
      </c>
      <c r="B1621" s="5" t="s">
        <v>2526</v>
      </c>
      <c r="C1621" s="5" t="s">
        <v>728</v>
      </c>
      <c r="D1621" s="5" t="s">
        <v>2513</v>
      </c>
      <c r="E1621" s="8" t="s">
        <v>134</v>
      </c>
      <c r="F1621" s="17">
        <f>Effects!R11</f>
        <v>0</v>
      </c>
      <c r="G1621" s="8"/>
      <c r="H1621" s="5" t="s">
        <v>697</v>
      </c>
      <c r="I1621" s="5" t="s">
        <v>1534</v>
      </c>
      <c r="J1621" s="29" t="b">
        <v>1</v>
      </c>
      <c r="K1621" s="29" t="b">
        <v>1</v>
      </c>
      <c r="L1621" s="17" t="str">
        <f>Effects!U11</f>
        <v>OK</v>
      </c>
      <c r="M1621" s="11" t="s">
        <v>2547</v>
      </c>
    </row>
    <row r="1622" spans="1:13" ht="36" customHeight="1">
      <c r="A1622" s="45">
        <v>1617</v>
      </c>
      <c r="B1622" s="5" t="s">
        <v>2526</v>
      </c>
      <c r="C1622" s="5" t="s">
        <v>728</v>
      </c>
      <c r="D1622" s="5" t="s">
        <v>2548</v>
      </c>
      <c r="E1622" s="8" t="s">
        <v>118</v>
      </c>
      <c r="F1622" s="17">
        <f>Effects!S11</f>
        <v>0</v>
      </c>
      <c r="G1622" s="8"/>
      <c r="H1622" s="5" t="s">
        <v>697</v>
      </c>
      <c r="I1622" s="5" t="s">
        <v>1535</v>
      </c>
      <c r="J1622" s="29" t="b">
        <v>0</v>
      </c>
      <c r="K1622" s="29" t="b">
        <v>1</v>
      </c>
      <c r="L1622" s="17" t="str">
        <f>Effects!U11</f>
        <v>OK</v>
      </c>
      <c r="M1622" s="11" t="s">
        <v>2549</v>
      </c>
    </row>
    <row r="1623" spans="1:13" ht="36" customHeight="1">
      <c r="A1623" s="45">
        <v>1618</v>
      </c>
      <c r="B1623" s="5" t="s">
        <v>2526</v>
      </c>
      <c r="C1623" s="5" t="s">
        <v>735</v>
      </c>
      <c r="D1623" s="5" t="s">
        <v>2497</v>
      </c>
      <c r="E1623" s="8" t="s">
        <v>118</v>
      </c>
      <c r="F1623" s="17" t="str">
        <f>Effects!A12</f>
        <v>effect_control_fatigue</v>
      </c>
      <c r="G1623" s="8"/>
      <c r="H1623" s="5" t="s">
        <v>697</v>
      </c>
      <c r="I1623" s="5" t="s">
        <v>1570</v>
      </c>
      <c r="J1623" s="29" t="b">
        <v>1</v>
      </c>
      <c r="K1623" s="29" t="b">
        <v>1</v>
      </c>
      <c r="L1623" s="17" t="str">
        <f>Effects!U12</f>
        <v>OK</v>
      </c>
      <c r="M1623" s="11" t="s">
        <v>2527</v>
      </c>
    </row>
    <row r="1624" spans="1:13" ht="36" customHeight="1">
      <c r="A1624" s="45">
        <v>1619</v>
      </c>
      <c r="B1624" s="5" t="s">
        <v>2526</v>
      </c>
      <c r="C1624" s="5" t="s">
        <v>735</v>
      </c>
      <c r="D1624" s="5" t="s">
        <v>2511</v>
      </c>
      <c r="E1624" s="8" t="s">
        <v>134</v>
      </c>
      <c r="F1624" s="17">
        <f>Effects!C12</f>
        <v>100</v>
      </c>
      <c r="G1624" s="8"/>
      <c r="H1624" s="5" t="s">
        <v>697</v>
      </c>
      <c r="I1624" s="5" t="s">
        <v>2553</v>
      </c>
      <c r="J1624" s="29" t="b">
        <v>1</v>
      </c>
      <c r="K1624" s="29" t="b">
        <v>1</v>
      </c>
      <c r="L1624" s="17" t="str">
        <f>Effects!U12</f>
        <v>OK</v>
      </c>
      <c r="M1624" s="11" t="s">
        <v>2528</v>
      </c>
    </row>
    <row r="1625" spans="1:13" ht="36" customHeight="1">
      <c r="A1625" s="45">
        <v>1620</v>
      </c>
      <c r="B1625" s="5" t="s">
        <v>2526</v>
      </c>
      <c r="C1625" s="5" t="s">
        <v>735</v>
      </c>
      <c r="D1625" s="5" t="s">
        <v>2529</v>
      </c>
      <c r="E1625" s="8" t="s">
        <v>118</v>
      </c>
      <c r="F1625" s="17" t="str">
        <f>Effects!D12</f>
        <v>ExpireAfterTick</v>
      </c>
      <c r="G1625" s="8"/>
      <c r="H1625" s="5" t="s">
        <v>697</v>
      </c>
      <c r="I1625" s="5" t="s">
        <v>1034</v>
      </c>
      <c r="J1625" s="29" t="b">
        <v>1</v>
      </c>
      <c r="K1625" s="29" t="b">
        <v>1</v>
      </c>
      <c r="L1625" s="17" t="str">
        <f>Effects!U12</f>
        <v>OK</v>
      </c>
      <c r="M1625" s="11" t="s">
        <v>2530</v>
      </c>
    </row>
    <row r="1626" spans="1:13" ht="36" customHeight="1">
      <c r="A1626" s="45">
        <v>1621</v>
      </c>
      <c r="B1626" s="5" t="s">
        <v>2526</v>
      </c>
      <c r="C1626" s="5" t="s">
        <v>735</v>
      </c>
      <c r="D1626" s="5" t="s">
        <v>2531</v>
      </c>
      <c r="E1626" s="8" t="s">
        <v>118</v>
      </c>
      <c r="F1626" s="17" t="str">
        <f>Effects!E12</f>
        <v>control_fatigue</v>
      </c>
      <c r="G1626" s="8"/>
      <c r="H1626" s="5" t="s">
        <v>697</v>
      </c>
      <c r="I1626" s="5" t="s">
        <v>1572</v>
      </c>
      <c r="J1626" s="29" t="b">
        <v>1</v>
      </c>
      <c r="K1626" s="29" t="b">
        <v>1</v>
      </c>
      <c r="L1626" s="17" t="str">
        <f>Effects!U12</f>
        <v>OK</v>
      </c>
      <c r="M1626" s="11" t="s">
        <v>2532</v>
      </c>
    </row>
    <row r="1627" spans="1:13" ht="36" customHeight="1">
      <c r="A1627" s="45">
        <v>1622</v>
      </c>
      <c r="B1627" s="5" t="s">
        <v>2526</v>
      </c>
      <c r="C1627" s="5" t="s">
        <v>735</v>
      </c>
      <c r="D1627" s="5" t="s">
        <v>2533</v>
      </c>
      <c r="E1627" s="8" t="s">
        <v>118</v>
      </c>
      <c r="F1627" s="17" t="str">
        <f>Effects!F12</f>
        <v>AddStacks</v>
      </c>
      <c r="G1627" s="8"/>
      <c r="H1627" s="5" t="s">
        <v>697</v>
      </c>
      <c r="I1627" s="5" t="s">
        <v>1573</v>
      </c>
      <c r="J1627" s="29" t="b">
        <v>1</v>
      </c>
      <c r="K1627" s="29" t="b">
        <v>1</v>
      </c>
      <c r="L1627" s="17" t="str">
        <f>Effects!U12</f>
        <v>OK</v>
      </c>
      <c r="M1627" s="11" t="s">
        <v>2534</v>
      </c>
    </row>
    <row r="1628" spans="1:13" ht="36" customHeight="1">
      <c r="A1628" s="45">
        <v>1623</v>
      </c>
      <c r="B1628" s="5" t="s">
        <v>2526</v>
      </c>
      <c r="C1628" s="5" t="s">
        <v>735</v>
      </c>
      <c r="D1628" s="5" t="s">
        <v>2515</v>
      </c>
      <c r="E1628" s="8" t="s">
        <v>134</v>
      </c>
      <c r="F1628" s="17">
        <f>Effects!G12</f>
        <v>3</v>
      </c>
      <c r="G1628" s="8"/>
      <c r="H1628" s="5" t="s">
        <v>697</v>
      </c>
      <c r="I1628" s="5" t="s">
        <v>1574</v>
      </c>
      <c r="J1628" s="29" t="b">
        <v>1</v>
      </c>
      <c r="K1628" s="29" t="b">
        <v>1</v>
      </c>
      <c r="L1628" s="17" t="str">
        <f>Effects!U12</f>
        <v>OK</v>
      </c>
      <c r="M1628" s="11" t="s">
        <v>2535</v>
      </c>
    </row>
    <row r="1629" spans="1:13" ht="36" customHeight="1">
      <c r="A1629" s="45">
        <v>1624</v>
      </c>
      <c r="B1629" s="5" t="s">
        <v>2526</v>
      </c>
      <c r="C1629" s="5" t="s">
        <v>735</v>
      </c>
      <c r="D1629" s="5" t="s">
        <v>2536</v>
      </c>
      <c r="E1629" s="8" t="s">
        <v>118</v>
      </c>
      <c r="F1629" s="17" t="str">
        <f>Effects!H12</f>
        <v>StackCount</v>
      </c>
      <c r="G1629" s="8"/>
      <c r="H1629" s="5" t="s">
        <v>697</v>
      </c>
      <c r="I1629" s="5" t="s">
        <v>1575</v>
      </c>
      <c r="J1629" s="29" t="b">
        <v>1</v>
      </c>
      <c r="K1629" s="29" t="b">
        <v>1</v>
      </c>
      <c r="L1629" s="17" t="str">
        <f>Effects!U12</f>
        <v>OK</v>
      </c>
      <c r="M1629" s="11" t="s">
        <v>2537</v>
      </c>
    </row>
    <row r="1630" spans="1:13" ht="36" customHeight="1">
      <c r="A1630" s="45">
        <v>1625</v>
      </c>
      <c r="B1630" s="5" t="s">
        <v>2526</v>
      </c>
      <c r="C1630" s="5" t="s">
        <v>735</v>
      </c>
      <c r="D1630" s="5" t="s">
        <v>2499</v>
      </c>
      <c r="E1630" s="8" t="s">
        <v>118</v>
      </c>
      <c r="F1630" s="17" t="str">
        <f>Effects!I12</f>
        <v>HardControlDuration</v>
      </c>
      <c r="G1630" s="8"/>
      <c r="H1630" s="5" t="s">
        <v>697</v>
      </c>
      <c r="I1630" s="5" t="s">
        <v>1576</v>
      </c>
      <c r="J1630" s="29" t="b">
        <v>1</v>
      </c>
      <c r="K1630" s="29" t="b">
        <v>1</v>
      </c>
      <c r="L1630" s="17" t="str">
        <f>Effects!U12</f>
        <v>OK</v>
      </c>
      <c r="M1630" s="11" t="s">
        <v>2538</v>
      </c>
    </row>
    <row r="1631" spans="1:13" ht="36" customHeight="1">
      <c r="A1631" s="45">
        <v>1626</v>
      </c>
      <c r="B1631" s="5" t="s">
        <v>2526</v>
      </c>
      <c r="C1631" s="5" t="s">
        <v>735</v>
      </c>
      <c r="D1631" s="5" t="s">
        <v>2501</v>
      </c>
      <c r="E1631" s="8" t="s">
        <v>118</v>
      </c>
      <c r="F1631" s="17" t="str">
        <f>Effects!J12</f>
        <v>Multiply</v>
      </c>
      <c r="G1631" s="8"/>
      <c r="H1631" s="5" t="s">
        <v>697</v>
      </c>
      <c r="I1631" s="5" t="s">
        <v>1577</v>
      </c>
      <c r="J1631" s="29" t="b">
        <v>1</v>
      </c>
      <c r="K1631" s="29" t="b">
        <v>1</v>
      </c>
      <c r="L1631" s="17" t="str">
        <f>Effects!U12</f>
        <v>OK</v>
      </c>
      <c r="M1631" s="11" t="s">
        <v>2539</v>
      </c>
    </row>
    <row r="1632" spans="1:13" ht="36" customHeight="1">
      <c r="A1632" s="45">
        <v>1627</v>
      </c>
      <c r="B1632" s="5" t="s">
        <v>2526</v>
      </c>
      <c r="C1632" s="5" t="s">
        <v>735</v>
      </c>
      <c r="D1632" s="5" t="s">
        <v>2503</v>
      </c>
      <c r="E1632" s="8" t="s">
        <v>134</v>
      </c>
      <c r="F1632" s="17">
        <f>Effects!K12</f>
        <v>1000</v>
      </c>
      <c r="G1632" s="8"/>
      <c r="H1632" s="5" t="s">
        <v>697</v>
      </c>
      <c r="I1632" s="5" t="s">
        <v>1578</v>
      </c>
      <c r="J1632" s="29" t="b">
        <v>1</v>
      </c>
      <c r="K1632" s="29" t="b">
        <v>1</v>
      </c>
      <c r="L1632" s="17" t="str">
        <f>Effects!U12</f>
        <v>OK</v>
      </c>
      <c r="M1632" s="11" t="s">
        <v>2540</v>
      </c>
    </row>
    <row r="1633" spans="1:13" ht="36" customHeight="1">
      <c r="A1633" s="45">
        <v>1628</v>
      </c>
      <c r="B1633" s="5" t="s">
        <v>2526</v>
      </c>
      <c r="C1633" s="5" t="s">
        <v>735</v>
      </c>
      <c r="D1633" s="5" t="s">
        <v>2505</v>
      </c>
      <c r="E1633" s="8" t="s">
        <v>118</v>
      </c>
      <c r="F1633" s="17">
        <f>Effects!L12</f>
        <v>0</v>
      </c>
      <c r="G1633" s="8"/>
      <c r="H1633" s="5" t="s">
        <v>697</v>
      </c>
      <c r="I1633" s="5" t="s">
        <v>1579</v>
      </c>
      <c r="J1633" s="29" t="b">
        <v>0</v>
      </c>
      <c r="K1633" s="29" t="b">
        <v>1</v>
      </c>
      <c r="L1633" s="17" t="str">
        <f>Effects!U12</f>
        <v>OK</v>
      </c>
      <c r="M1633" s="11" t="s">
        <v>2541</v>
      </c>
    </row>
    <row r="1634" spans="1:13" ht="36" customHeight="1">
      <c r="A1634" s="45">
        <v>1629</v>
      </c>
      <c r="B1634" s="5" t="s">
        <v>2526</v>
      </c>
      <c r="C1634" s="5" t="s">
        <v>735</v>
      </c>
      <c r="D1634" s="5" t="s">
        <v>2507</v>
      </c>
      <c r="E1634" s="8" t="s">
        <v>118</v>
      </c>
      <c r="F1634" s="17" t="str">
        <f>Effects!M12</f>
        <v>Override</v>
      </c>
      <c r="G1634" s="8"/>
      <c r="H1634" s="5" t="s">
        <v>697</v>
      </c>
      <c r="I1634" s="5" t="s">
        <v>1580</v>
      </c>
      <c r="J1634" s="29" t="b">
        <v>0</v>
      </c>
      <c r="K1634" s="29" t="b">
        <v>1</v>
      </c>
      <c r="L1634" s="17" t="str">
        <f>Effects!U12</f>
        <v>OK</v>
      </c>
      <c r="M1634" s="11" t="s">
        <v>2542</v>
      </c>
    </row>
    <row r="1635" spans="1:13" ht="36" customHeight="1">
      <c r="A1635" s="45">
        <v>1630</v>
      </c>
      <c r="B1635" s="5" t="s">
        <v>2526</v>
      </c>
      <c r="C1635" s="5" t="s">
        <v>735</v>
      </c>
      <c r="D1635" s="5" t="s">
        <v>2509</v>
      </c>
      <c r="E1635" s="8" t="s">
        <v>134</v>
      </c>
      <c r="F1635" s="17">
        <f>Effects!N12</f>
        <v>0</v>
      </c>
      <c r="G1635" s="8"/>
      <c r="H1635" s="5" t="s">
        <v>697</v>
      </c>
      <c r="I1635" s="5" t="s">
        <v>1581</v>
      </c>
      <c r="J1635" s="29" t="b">
        <v>0</v>
      </c>
      <c r="K1635" s="29" t="b">
        <v>1</v>
      </c>
      <c r="L1635" s="17" t="str">
        <f>Effects!U12</f>
        <v>OK</v>
      </c>
      <c r="M1635" s="11" t="s">
        <v>2543</v>
      </c>
    </row>
    <row r="1636" spans="1:13" ht="36" customHeight="1">
      <c r="A1636" s="45">
        <v>1631</v>
      </c>
      <c r="B1636" s="5" t="s">
        <v>2526</v>
      </c>
      <c r="C1636" s="5" t="s">
        <v>735</v>
      </c>
      <c r="D1636" s="5" t="s">
        <v>1225</v>
      </c>
      <c r="E1636" s="8" t="s">
        <v>118</v>
      </c>
      <c r="F1636" s="17" t="str">
        <f>Effects!O12</f>
        <v>debuff|hard_control|anti_loop</v>
      </c>
      <c r="G1636" s="8"/>
      <c r="H1636" s="5" t="s">
        <v>697</v>
      </c>
      <c r="I1636" s="5" t="s">
        <v>1582</v>
      </c>
      <c r="J1636" s="29" t="b">
        <v>1</v>
      </c>
      <c r="K1636" s="29" t="b">
        <v>1</v>
      </c>
      <c r="L1636" s="17" t="str">
        <f>Effects!U12</f>
        <v>OK</v>
      </c>
      <c r="M1636" s="11" t="s">
        <v>2544</v>
      </c>
    </row>
    <row r="1637" spans="1:13" ht="36" customHeight="1">
      <c r="A1637" s="45">
        <v>1632</v>
      </c>
      <c r="B1637" s="5" t="s">
        <v>2526</v>
      </c>
      <c r="C1637" s="5" t="s">
        <v>735</v>
      </c>
      <c r="D1637" s="5" t="s">
        <v>2517</v>
      </c>
      <c r="E1637" s="8" t="s">
        <v>134</v>
      </c>
      <c r="F1637" s="17">
        <f>Effects!P12</f>
        <v>1</v>
      </c>
      <c r="G1637" s="8"/>
      <c r="H1637" s="5" t="s">
        <v>697</v>
      </c>
      <c r="I1637" s="5" t="s">
        <v>1583</v>
      </c>
      <c r="J1637" s="29" t="b">
        <v>1</v>
      </c>
      <c r="K1637" s="29" t="b">
        <v>1</v>
      </c>
      <c r="L1637" s="17" t="str">
        <f>Effects!U12</f>
        <v>OK</v>
      </c>
      <c r="M1637" s="11" t="s">
        <v>2545</v>
      </c>
    </row>
    <row r="1638" spans="1:13" ht="36" customHeight="1">
      <c r="A1638" s="45">
        <v>1633</v>
      </c>
      <c r="B1638" s="5" t="s">
        <v>2526</v>
      </c>
      <c r="C1638" s="5" t="s">
        <v>735</v>
      </c>
      <c r="D1638" s="5" t="s">
        <v>2519</v>
      </c>
      <c r="E1638" s="8" t="s">
        <v>134</v>
      </c>
      <c r="F1638" s="17">
        <f>Effects!Q12</f>
        <v>999</v>
      </c>
      <c r="G1638" s="8"/>
      <c r="H1638" s="5" t="s">
        <v>697</v>
      </c>
      <c r="I1638" s="5" t="s">
        <v>1584</v>
      </c>
      <c r="J1638" s="29" t="b">
        <v>1</v>
      </c>
      <c r="K1638" s="29" t="b">
        <v>1</v>
      </c>
      <c r="L1638" s="17" t="str">
        <f>Effects!U12</f>
        <v>OK</v>
      </c>
      <c r="M1638" s="11" t="s">
        <v>2546</v>
      </c>
    </row>
    <row r="1639" spans="1:13" ht="36" customHeight="1">
      <c r="A1639" s="45">
        <v>1634</v>
      </c>
      <c r="B1639" s="5" t="s">
        <v>2526</v>
      </c>
      <c r="C1639" s="5" t="s">
        <v>735</v>
      </c>
      <c r="D1639" s="5" t="s">
        <v>2513</v>
      </c>
      <c r="E1639" s="8" t="s">
        <v>134</v>
      </c>
      <c r="F1639" s="17">
        <f>Effects!R12</f>
        <v>0</v>
      </c>
      <c r="G1639" s="8"/>
      <c r="H1639" s="5" t="s">
        <v>697</v>
      </c>
      <c r="I1639" s="5" t="s">
        <v>1585</v>
      </c>
      <c r="J1639" s="29" t="b">
        <v>1</v>
      </c>
      <c r="K1639" s="29" t="b">
        <v>1</v>
      </c>
      <c r="L1639" s="17" t="str">
        <f>Effects!U12</f>
        <v>OK</v>
      </c>
      <c r="M1639" s="11" t="s">
        <v>2547</v>
      </c>
    </row>
    <row r="1640" spans="1:13" ht="36" customHeight="1">
      <c r="A1640" s="45">
        <v>1635</v>
      </c>
      <c r="B1640" s="5" t="s">
        <v>2526</v>
      </c>
      <c r="C1640" s="5" t="s">
        <v>735</v>
      </c>
      <c r="D1640" s="5" t="s">
        <v>2548</v>
      </c>
      <c r="E1640" s="8" t="s">
        <v>118</v>
      </c>
      <c r="F1640" s="17" t="str">
        <f>Effects!S12</f>
        <v>1000|750|500|250</v>
      </c>
      <c r="G1640" s="8"/>
      <c r="H1640" s="5" t="s">
        <v>697</v>
      </c>
      <c r="I1640" s="5" t="s">
        <v>1586</v>
      </c>
      <c r="J1640" s="29" t="b">
        <v>0</v>
      </c>
      <c r="K1640" s="29" t="b">
        <v>1</v>
      </c>
      <c r="L1640" s="17" t="str">
        <f>Effects!U12</f>
        <v>OK</v>
      </c>
      <c r="M1640" s="11" t="s">
        <v>2549</v>
      </c>
    </row>
    <row r="1641" spans="1:13" ht="36" customHeight="1">
      <c r="A1641" s="45">
        <v>1636</v>
      </c>
      <c r="B1641" s="5" t="s">
        <v>2526</v>
      </c>
      <c r="C1641" s="5" t="s">
        <v>743</v>
      </c>
      <c r="D1641" s="5" t="s">
        <v>2497</v>
      </c>
      <c r="E1641" s="8" t="s">
        <v>118</v>
      </c>
      <c r="F1641" s="17" t="str">
        <f>Effects!A13</f>
        <v>effect_control_immunity</v>
      </c>
      <c r="G1641" s="8"/>
      <c r="H1641" s="5" t="s">
        <v>697</v>
      </c>
      <c r="I1641" s="5" t="s">
        <v>1621</v>
      </c>
      <c r="J1641" s="29" t="b">
        <v>1</v>
      </c>
      <c r="K1641" s="29" t="b">
        <v>1</v>
      </c>
      <c r="L1641" s="17" t="str">
        <f>Effects!U13</f>
        <v>OK</v>
      </c>
      <c r="M1641" s="11" t="s">
        <v>2527</v>
      </c>
    </row>
    <row r="1642" spans="1:13" ht="36" customHeight="1">
      <c r="A1642" s="45">
        <v>1637</v>
      </c>
      <c r="B1642" s="5" t="s">
        <v>2526</v>
      </c>
      <c r="C1642" s="5" t="s">
        <v>743</v>
      </c>
      <c r="D1642" s="5" t="s">
        <v>2511</v>
      </c>
      <c r="E1642" s="8" t="s">
        <v>134</v>
      </c>
      <c r="F1642" s="17">
        <f>Effects!C13</f>
        <v>25</v>
      </c>
      <c r="G1642" s="8"/>
      <c r="H1642" s="5" t="s">
        <v>697</v>
      </c>
      <c r="I1642" s="5" t="s">
        <v>2554</v>
      </c>
      <c r="J1642" s="29" t="b">
        <v>1</v>
      </c>
      <c r="K1642" s="29" t="b">
        <v>1</v>
      </c>
      <c r="L1642" s="17" t="str">
        <f>Effects!U13</f>
        <v>OK</v>
      </c>
      <c r="M1642" s="11" t="s">
        <v>2528</v>
      </c>
    </row>
    <row r="1643" spans="1:13" ht="36" customHeight="1">
      <c r="A1643" s="45">
        <v>1638</v>
      </c>
      <c r="B1643" s="5" t="s">
        <v>2526</v>
      </c>
      <c r="C1643" s="5" t="s">
        <v>743</v>
      </c>
      <c r="D1643" s="5" t="s">
        <v>2529</v>
      </c>
      <c r="E1643" s="8" t="s">
        <v>118</v>
      </c>
      <c r="F1643" s="17" t="str">
        <f>Effects!D13</f>
        <v>ExpireAfterTick</v>
      </c>
      <c r="G1643" s="8"/>
      <c r="H1643" s="5" t="s">
        <v>697</v>
      </c>
      <c r="I1643" s="5" t="s">
        <v>1035</v>
      </c>
      <c r="J1643" s="29" t="b">
        <v>1</v>
      </c>
      <c r="K1643" s="29" t="b">
        <v>1</v>
      </c>
      <c r="L1643" s="17" t="str">
        <f>Effects!U13</f>
        <v>OK</v>
      </c>
      <c r="M1643" s="11" t="s">
        <v>2530</v>
      </c>
    </row>
    <row r="1644" spans="1:13" ht="36" customHeight="1">
      <c r="A1644" s="45">
        <v>1639</v>
      </c>
      <c r="B1644" s="5" t="s">
        <v>2526</v>
      </c>
      <c r="C1644" s="5" t="s">
        <v>743</v>
      </c>
      <c r="D1644" s="5" t="s">
        <v>2531</v>
      </c>
      <c r="E1644" s="8" t="s">
        <v>118</v>
      </c>
      <c r="F1644" s="17" t="str">
        <f>Effects!E13</f>
        <v>control_immunity</v>
      </c>
      <c r="G1644" s="8"/>
      <c r="H1644" s="5" t="s">
        <v>697</v>
      </c>
      <c r="I1644" s="5" t="s">
        <v>1623</v>
      </c>
      <c r="J1644" s="29" t="b">
        <v>1</v>
      </c>
      <c r="K1644" s="29" t="b">
        <v>1</v>
      </c>
      <c r="L1644" s="17" t="str">
        <f>Effects!U13</f>
        <v>OK</v>
      </c>
      <c r="M1644" s="11" t="s">
        <v>2532</v>
      </c>
    </row>
    <row r="1645" spans="1:13" ht="36" customHeight="1">
      <c r="A1645" s="45">
        <v>1640</v>
      </c>
      <c r="B1645" s="5" t="s">
        <v>2526</v>
      </c>
      <c r="C1645" s="5" t="s">
        <v>743</v>
      </c>
      <c r="D1645" s="5" t="s">
        <v>2533</v>
      </c>
      <c r="E1645" s="8" t="s">
        <v>118</v>
      </c>
      <c r="F1645" s="17" t="str">
        <f>Effects!F13</f>
        <v>Reject</v>
      </c>
      <c r="G1645" s="8"/>
      <c r="H1645" s="5" t="s">
        <v>697</v>
      </c>
      <c r="I1645" s="5" t="s">
        <v>1624</v>
      </c>
      <c r="J1645" s="29" t="b">
        <v>1</v>
      </c>
      <c r="K1645" s="29" t="b">
        <v>1</v>
      </c>
      <c r="L1645" s="17" t="str">
        <f>Effects!U13</f>
        <v>OK</v>
      </c>
      <c r="M1645" s="11" t="s">
        <v>2534</v>
      </c>
    </row>
    <row r="1646" spans="1:13" ht="36" customHeight="1">
      <c r="A1646" s="45">
        <v>1641</v>
      </c>
      <c r="B1646" s="5" t="s">
        <v>2526</v>
      </c>
      <c r="C1646" s="5" t="s">
        <v>743</v>
      </c>
      <c r="D1646" s="5" t="s">
        <v>2515</v>
      </c>
      <c r="E1646" s="8" t="s">
        <v>134</v>
      </c>
      <c r="F1646" s="17">
        <f>Effects!G13</f>
        <v>1</v>
      </c>
      <c r="G1646" s="8"/>
      <c r="H1646" s="5" t="s">
        <v>697</v>
      </c>
      <c r="I1646" s="5" t="s">
        <v>1625</v>
      </c>
      <c r="J1646" s="29" t="b">
        <v>1</v>
      </c>
      <c r="K1646" s="29" t="b">
        <v>1</v>
      </c>
      <c r="L1646" s="17" t="str">
        <f>Effects!U13</f>
        <v>OK</v>
      </c>
      <c r="M1646" s="11" t="s">
        <v>2535</v>
      </c>
    </row>
    <row r="1647" spans="1:13" ht="36" customHeight="1">
      <c r="A1647" s="45">
        <v>1642</v>
      </c>
      <c r="B1647" s="5" t="s">
        <v>2526</v>
      </c>
      <c r="C1647" s="5" t="s">
        <v>743</v>
      </c>
      <c r="D1647" s="5" t="s">
        <v>2536</v>
      </c>
      <c r="E1647" s="8" t="s">
        <v>118</v>
      </c>
      <c r="F1647" s="17" t="str">
        <f>Effects!H13</f>
        <v>DurationTicks</v>
      </c>
      <c r="G1647" s="8"/>
      <c r="H1647" s="5" t="s">
        <v>697</v>
      </c>
      <c r="I1647" s="5" t="s">
        <v>1626</v>
      </c>
      <c r="J1647" s="29" t="b">
        <v>1</v>
      </c>
      <c r="K1647" s="29" t="b">
        <v>1</v>
      </c>
      <c r="L1647" s="17" t="str">
        <f>Effects!U13</f>
        <v>OK</v>
      </c>
      <c r="M1647" s="11" t="s">
        <v>2537</v>
      </c>
    </row>
    <row r="1648" spans="1:13" ht="36" customHeight="1">
      <c r="A1648" s="45">
        <v>1643</v>
      </c>
      <c r="B1648" s="5" t="s">
        <v>2526</v>
      </c>
      <c r="C1648" s="5" t="s">
        <v>743</v>
      </c>
      <c r="D1648" s="5" t="s">
        <v>2499</v>
      </c>
      <c r="E1648" s="8" t="s">
        <v>118</v>
      </c>
      <c r="F1648" s="17" t="str">
        <f>Effects!I13</f>
        <v>HardControlAllowed</v>
      </c>
      <c r="G1648" s="8"/>
      <c r="H1648" s="5" t="s">
        <v>697</v>
      </c>
      <c r="I1648" s="5" t="s">
        <v>1627</v>
      </c>
      <c r="J1648" s="29" t="b">
        <v>1</v>
      </c>
      <c r="K1648" s="29" t="b">
        <v>1</v>
      </c>
      <c r="L1648" s="17" t="str">
        <f>Effects!U13</f>
        <v>OK</v>
      </c>
      <c r="M1648" s="11" t="s">
        <v>2538</v>
      </c>
    </row>
    <row r="1649" spans="1:13" ht="36" customHeight="1">
      <c r="A1649" s="45">
        <v>1644</v>
      </c>
      <c r="B1649" s="5" t="s">
        <v>2526</v>
      </c>
      <c r="C1649" s="5" t="s">
        <v>743</v>
      </c>
      <c r="D1649" s="5" t="s">
        <v>2501</v>
      </c>
      <c r="E1649" s="8" t="s">
        <v>118</v>
      </c>
      <c r="F1649" s="17" t="str">
        <f>Effects!J13</f>
        <v>Override</v>
      </c>
      <c r="G1649" s="8"/>
      <c r="H1649" s="5" t="s">
        <v>697</v>
      </c>
      <c r="I1649" s="5" t="s">
        <v>1628</v>
      </c>
      <c r="J1649" s="29" t="b">
        <v>1</v>
      </c>
      <c r="K1649" s="29" t="b">
        <v>1</v>
      </c>
      <c r="L1649" s="17" t="str">
        <f>Effects!U13</f>
        <v>OK</v>
      </c>
      <c r="M1649" s="11" t="s">
        <v>2539</v>
      </c>
    </row>
    <row r="1650" spans="1:13" ht="36" customHeight="1">
      <c r="A1650" s="45">
        <v>1645</v>
      </c>
      <c r="B1650" s="5" t="s">
        <v>2526</v>
      </c>
      <c r="C1650" s="5" t="s">
        <v>743</v>
      </c>
      <c r="D1650" s="5" t="s">
        <v>2503</v>
      </c>
      <c r="E1650" s="8" t="s">
        <v>134</v>
      </c>
      <c r="F1650" s="17">
        <f>Effects!K13</f>
        <v>0</v>
      </c>
      <c r="G1650" s="8"/>
      <c r="H1650" s="5" t="s">
        <v>697</v>
      </c>
      <c r="I1650" s="5" t="s">
        <v>1629</v>
      </c>
      <c r="J1650" s="29" t="b">
        <v>1</v>
      </c>
      <c r="K1650" s="29" t="b">
        <v>1</v>
      </c>
      <c r="L1650" s="17" t="str">
        <f>Effects!U13</f>
        <v>OK</v>
      </c>
      <c r="M1650" s="11" t="s">
        <v>2540</v>
      </c>
    </row>
    <row r="1651" spans="1:13" ht="36" customHeight="1">
      <c r="A1651" s="45">
        <v>1646</v>
      </c>
      <c r="B1651" s="5" t="s">
        <v>2526</v>
      </c>
      <c r="C1651" s="5" t="s">
        <v>743</v>
      </c>
      <c r="D1651" s="5" t="s">
        <v>2505</v>
      </c>
      <c r="E1651" s="8" t="s">
        <v>118</v>
      </c>
      <c r="F1651" s="17">
        <f>Effects!L13</f>
        <v>0</v>
      </c>
      <c r="G1651" s="8"/>
      <c r="H1651" s="5" t="s">
        <v>697</v>
      </c>
      <c r="I1651" s="5" t="s">
        <v>1630</v>
      </c>
      <c r="J1651" s="29" t="b">
        <v>0</v>
      </c>
      <c r="K1651" s="29" t="b">
        <v>1</v>
      </c>
      <c r="L1651" s="17" t="str">
        <f>Effects!U13</f>
        <v>OK</v>
      </c>
      <c r="M1651" s="11" t="s">
        <v>2541</v>
      </c>
    </row>
    <row r="1652" spans="1:13" ht="36" customHeight="1">
      <c r="A1652" s="45">
        <v>1647</v>
      </c>
      <c r="B1652" s="5" t="s">
        <v>2526</v>
      </c>
      <c r="C1652" s="5" t="s">
        <v>743</v>
      </c>
      <c r="D1652" s="5" t="s">
        <v>2507</v>
      </c>
      <c r="E1652" s="8" t="s">
        <v>118</v>
      </c>
      <c r="F1652" s="17" t="str">
        <f>Effects!M13</f>
        <v>Override</v>
      </c>
      <c r="G1652" s="8"/>
      <c r="H1652" s="5" t="s">
        <v>697</v>
      </c>
      <c r="I1652" s="5" t="s">
        <v>1631</v>
      </c>
      <c r="J1652" s="29" t="b">
        <v>0</v>
      </c>
      <c r="K1652" s="29" t="b">
        <v>1</v>
      </c>
      <c r="L1652" s="17" t="str">
        <f>Effects!U13</f>
        <v>OK</v>
      </c>
      <c r="M1652" s="11" t="s">
        <v>2542</v>
      </c>
    </row>
    <row r="1653" spans="1:13" ht="36" customHeight="1">
      <c r="A1653" s="45">
        <v>1648</v>
      </c>
      <c r="B1653" s="5" t="s">
        <v>2526</v>
      </c>
      <c r="C1653" s="5" t="s">
        <v>743</v>
      </c>
      <c r="D1653" s="5" t="s">
        <v>2509</v>
      </c>
      <c r="E1653" s="8" t="s">
        <v>134</v>
      </c>
      <c r="F1653" s="17">
        <f>Effects!N13</f>
        <v>0</v>
      </c>
      <c r="G1653" s="8"/>
      <c r="H1653" s="5" t="s">
        <v>697</v>
      </c>
      <c r="I1653" s="5" t="s">
        <v>1632</v>
      </c>
      <c r="J1653" s="29" t="b">
        <v>0</v>
      </c>
      <c r="K1653" s="29" t="b">
        <v>1</v>
      </c>
      <c r="L1653" s="17" t="str">
        <f>Effects!U13</f>
        <v>OK</v>
      </c>
      <c r="M1653" s="11" t="s">
        <v>2543</v>
      </c>
    </row>
    <row r="1654" spans="1:13" ht="36" customHeight="1">
      <c r="A1654" s="45">
        <v>1649</v>
      </c>
      <c r="B1654" s="5" t="s">
        <v>2526</v>
      </c>
      <c r="C1654" s="5" t="s">
        <v>743</v>
      </c>
      <c r="D1654" s="5" t="s">
        <v>1225</v>
      </c>
      <c r="E1654" s="8" t="s">
        <v>118</v>
      </c>
      <c r="F1654" s="17" t="str">
        <f>Effects!O13</f>
        <v>buff|immunity|anti_loop</v>
      </c>
      <c r="G1654" s="8"/>
      <c r="H1654" s="5" t="s">
        <v>697</v>
      </c>
      <c r="I1654" s="5" t="s">
        <v>1633</v>
      </c>
      <c r="J1654" s="29" t="b">
        <v>1</v>
      </c>
      <c r="K1654" s="29" t="b">
        <v>1</v>
      </c>
      <c r="L1654" s="17" t="str">
        <f>Effects!U13</f>
        <v>OK</v>
      </c>
      <c r="M1654" s="11" t="s">
        <v>2544</v>
      </c>
    </row>
    <row r="1655" spans="1:13" ht="36" customHeight="1">
      <c r="A1655" s="45">
        <v>1650</v>
      </c>
      <c r="B1655" s="5" t="s">
        <v>2526</v>
      </c>
      <c r="C1655" s="5" t="s">
        <v>743</v>
      </c>
      <c r="D1655" s="5" t="s">
        <v>2517</v>
      </c>
      <c r="E1655" s="8" t="s">
        <v>134</v>
      </c>
      <c r="F1655" s="17">
        <f>Effects!P13</f>
        <v>1</v>
      </c>
      <c r="G1655" s="8"/>
      <c r="H1655" s="5" t="s">
        <v>697</v>
      </c>
      <c r="I1655" s="5" t="s">
        <v>1634</v>
      </c>
      <c r="J1655" s="29" t="b">
        <v>1</v>
      </c>
      <c r="K1655" s="29" t="b">
        <v>1</v>
      </c>
      <c r="L1655" s="17" t="str">
        <f>Effects!U13</f>
        <v>OK</v>
      </c>
      <c r="M1655" s="11" t="s">
        <v>2545</v>
      </c>
    </row>
    <row r="1656" spans="1:13" ht="36" customHeight="1">
      <c r="A1656" s="45">
        <v>1651</v>
      </c>
      <c r="B1656" s="5" t="s">
        <v>2526</v>
      </c>
      <c r="C1656" s="5" t="s">
        <v>743</v>
      </c>
      <c r="D1656" s="5" t="s">
        <v>2519</v>
      </c>
      <c r="E1656" s="8" t="s">
        <v>134</v>
      </c>
      <c r="F1656" s="17">
        <f>Effects!Q13</f>
        <v>999</v>
      </c>
      <c r="G1656" s="8"/>
      <c r="H1656" s="5" t="s">
        <v>697</v>
      </c>
      <c r="I1656" s="5" t="s">
        <v>1635</v>
      </c>
      <c r="J1656" s="29" t="b">
        <v>1</v>
      </c>
      <c r="K1656" s="29" t="b">
        <v>1</v>
      </c>
      <c r="L1656" s="17" t="str">
        <f>Effects!U13</f>
        <v>OK</v>
      </c>
      <c r="M1656" s="11" t="s">
        <v>2546</v>
      </c>
    </row>
    <row r="1657" spans="1:13" ht="36" customHeight="1">
      <c r="A1657" s="45">
        <v>1652</v>
      </c>
      <c r="B1657" s="5" t="s">
        <v>2526</v>
      </c>
      <c r="C1657" s="5" t="s">
        <v>743</v>
      </c>
      <c r="D1657" s="5" t="s">
        <v>2513</v>
      </c>
      <c r="E1657" s="8" t="s">
        <v>134</v>
      </c>
      <c r="F1657" s="17">
        <f>Effects!R13</f>
        <v>0</v>
      </c>
      <c r="G1657" s="8"/>
      <c r="H1657" s="5" t="s">
        <v>697</v>
      </c>
      <c r="I1657" s="5" t="s">
        <v>1636</v>
      </c>
      <c r="J1657" s="29" t="b">
        <v>1</v>
      </c>
      <c r="K1657" s="29" t="b">
        <v>1</v>
      </c>
      <c r="L1657" s="17" t="str">
        <f>Effects!U13</f>
        <v>OK</v>
      </c>
      <c r="M1657" s="11" t="s">
        <v>2547</v>
      </c>
    </row>
    <row r="1658" spans="1:13" ht="36" customHeight="1">
      <c r="A1658" s="45">
        <v>1653</v>
      </c>
      <c r="B1658" s="5" t="s">
        <v>2526</v>
      </c>
      <c r="C1658" s="5" t="s">
        <v>743</v>
      </c>
      <c r="D1658" s="5" t="s">
        <v>2548</v>
      </c>
      <c r="E1658" s="8" t="s">
        <v>118</v>
      </c>
      <c r="F1658" s="17">
        <f>Effects!S13</f>
        <v>0</v>
      </c>
      <c r="G1658" s="8"/>
      <c r="H1658" s="5" t="s">
        <v>697</v>
      </c>
      <c r="I1658" s="5" t="s">
        <v>1637</v>
      </c>
      <c r="J1658" s="29" t="b">
        <v>0</v>
      </c>
      <c r="K1658" s="29" t="b">
        <v>1</v>
      </c>
      <c r="L1658" s="17" t="str">
        <f>Effects!U13</f>
        <v>OK</v>
      </c>
      <c r="M1658" s="11" t="s">
        <v>2549</v>
      </c>
    </row>
    <row r="1659" spans="1:13" ht="36" customHeight="1">
      <c r="A1659" s="45">
        <v>1654</v>
      </c>
      <c r="B1659" s="5" t="s">
        <v>2526</v>
      </c>
      <c r="C1659" s="5" t="s">
        <v>750</v>
      </c>
      <c r="D1659" s="5" t="s">
        <v>2497</v>
      </c>
      <c r="E1659" s="8" t="s">
        <v>118</v>
      </c>
      <c r="F1659" s="17" t="str">
        <f>Effects!A14</f>
        <v>effect_grab_lockout</v>
      </c>
      <c r="G1659" s="8"/>
      <c r="H1659" s="5" t="s">
        <v>697</v>
      </c>
      <c r="I1659" s="5" t="s">
        <v>1672</v>
      </c>
      <c r="J1659" s="29" t="b">
        <v>1</v>
      </c>
      <c r="K1659" s="29" t="b">
        <v>1</v>
      </c>
      <c r="L1659" s="17" t="str">
        <f>Effects!U14</f>
        <v>OK</v>
      </c>
      <c r="M1659" s="11" t="s">
        <v>2527</v>
      </c>
    </row>
    <row r="1660" spans="1:13" ht="36" customHeight="1">
      <c r="A1660" s="45">
        <v>1655</v>
      </c>
      <c r="B1660" s="5" t="s">
        <v>2526</v>
      </c>
      <c r="C1660" s="5" t="s">
        <v>750</v>
      </c>
      <c r="D1660" s="5" t="s">
        <v>2511</v>
      </c>
      <c r="E1660" s="8" t="s">
        <v>134</v>
      </c>
      <c r="F1660" s="17">
        <f>Effects!C14</f>
        <v>20</v>
      </c>
      <c r="G1660" s="8"/>
      <c r="H1660" s="5" t="s">
        <v>697</v>
      </c>
      <c r="I1660" s="5" t="s">
        <v>2555</v>
      </c>
      <c r="J1660" s="29" t="b">
        <v>1</v>
      </c>
      <c r="K1660" s="29" t="b">
        <v>1</v>
      </c>
      <c r="L1660" s="17" t="str">
        <f>Effects!U14</f>
        <v>OK</v>
      </c>
      <c r="M1660" s="11" t="s">
        <v>2528</v>
      </c>
    </row>
    <row r="1661" spans="1:13" ht="36" customHeight="1">
      <c r="A1661" s="45">
        <v>1656</v>
      </c>
      <c r="B1661" s="5" t="s">
        <v>2526</v>
      </c>
      <c r="C1661" s="5" t="s">
        <v>750</v>
      </c>
      <c r="D1661" s="5" t="s">
        <v>2529</v>
      </c>
      <c r="E1661" s="8" t="s">
        <v>118</v>
      </c>
      <c r="F1661" s="17" t="str">
        <f>Effects!D14</f>
        <v>ExpireAfterTick</v>
      </c>
      <c r="G1661" s="8"/>
      <c r="H1661" s="5" t="s">
        <v>697</v>
      </c>
      <c r="I1661" s="5" t="s">
        <v>1036</v>
      </c>
      <c r="J1661" s="29" t="b">
        <v>1</v>
      </c>
      <c r="K1661" s="29" t="b">
        <v>1</v>
      </c>
      <c r="L1661" s="17" t="str">
        <f>Effects!U14</f>
        <v>OK</v>
      </c>
      <c r="M1661" s="11" t="s">
        <v>2530</v>
      </c>
    </row>
    <row r="1662" spans="1:13" ht="36" customHeight="1">
      <c r="A1662" s="45">
        <v>1657</v>
      </c>
      <c r="B1662" s="5" t="s">
        <v>2526</v>
      </c>
      <c r="C1662" s="5" t="s">
        <v>750</v>
      </c>
      <c r="D1662" s="5" t="s">
        <v>2531</v>
      </c>
      <c r="E1662" s="8" t="s">
        <v>118</v>
      </c>
      <c r="F1662" s="17" t="str">
        <f>Effects!E14</f>
        <v>grab_lockout</v>
      </c>
      <c r="G1662" s="8"/>
      <c r="H1662" s="5" t="s">
        <v>697</v>
      </c>
      <c r="I1662" s="5" t="s">
        <v>1674</v>
      </c>
      <c r="J1662" s="29" t="b">
        <v>1</v>
      </c>
      <c r="K1662" s="29" t="b">
        <v>1</v>
      </c>
      <c r="L1662" s="17" t="str">
        <f>Effects!U14</f>
        <v>OK</v>
      </c>
      <c r="M1662" s="11" t="s">
        <v>2532</v>
      </c>
    </row>
    <row r="1663" spans="1:13" ht="36" customHeight="1">
      <c r="A1663" s="45">
        <v>1658</v>
      </c>
      <c r="B1663" s="5" t="s">
        <v>2526</v>
      </c>
      <c r="C1663" s="5" t="s">
        <v>750</v>
      </c>
      <c r="D1663" s="5" t="s">
        <v>2533</v>
      </c>
      <c r="E1663" s="8" t="s">
        <v>118</v>
      </c>
      <c r="F1663" s="17" t="str">
        <f>Effects!F14</f>
        <v>Reject</v>
      </c>
      <c r="G1663" s="8"/>
      <c r="H1663" s="5" t="s">
        <v>697</v>
      </c>
      <c r="I1663" s="5" t="s">
        <v>1675</v>
      </c>
      <c r="J1663" s="29" t="b">
        <v>1</v>
      </c>
      <c r="K1663" s="29" t="b">
        <v>1</v>
      </c>
      <c r="L1663" s="17" t="str">
        <f>Effects!U14</f>
        <v>OK</v>
      </c>
      <c r="M1663" s="11" t="s">
        <v>2534</v>
      </c>
    </row>
    <row r="1664" spans="1:13" ht="36" customHeight="1">
      <c r="A1664" s="45">
        <v>1659</v>
      </c>
      <c r="B1664" s="5" t="s">
        <v>2526</v>
      </c>
      <c r="C1664" s="5" t="s">
        <v>750</v>
      </c>
      <c r="D1664" s="5" t="s">
        <v>2515</v>
      </c>
      <c r="E1664" s="8" t="s">
        <v>134</v>
      </c>
      <c r="F1664" s="17">
        <f>Effects!G14</f>
        <v>1</v>
      </c>
      <c r="G1664" s="8"/>
      <c r="H1664" s="5" t="s">
        <v>697</v>
      </c>
      <c r="I1664" s="5" t="s">
        <v>1676</v>
      </c>
      <c r="J1664" s="29" t="b">
        <v>1</v>
      </c>
      <c r="K1664" s="29" t="b">
        <v>1</v>
      </c>
      <c r="L1664" s="17" t="str">
        <f>Effects!U14</f>
        <v>OK</v>
      </c>
      <c r="M1664" s="11" t="s">
        <v>2535</v>
      </c>
    </row>
    <row r="1665" spans="1:13" ht="36" customHeight="1">
      <c r="A1665" s="45">
        <v>1660</v>
      </c>
      <c r="B1665" s="5" t="s">
        <v>2526</v>
      </c>
      <c r="C1665" s="5" t="s">
        <v>750</v>
      </c>
      <c r="D1665" s="5" t="s">
        <v>2536</v>
      </c>
      <c r="E1665" s="8" t="s">
        <v>118</v>
      </c>
      <c r="F1665" s="17" t="str">
        <f>Effects!H14</f>
        <v>DurationTicks</v>
      </c>
      <c r="G1665" s="8"/>
      <c r="H1665" s="5" t="s">
        <v>697</v>
      </c>
      <c r="I1665" s="5" t="s">
        <v>1677</v>
      </c>
      <c r="J1665" s="29" t="b">
        <v>1</v>
      </c>
      <c r="K1665" s="29" t="b">
        <v>1</v>
      </c>
      <c r="L1665" s="17" t="str">
        <f>Effects!U14</f>
        <v>OK</v>
      </c>
      <c r="M1665" s="11" t="s">
        <v>2537</v>
      </c>
    </row>
    <row r="1666" spans="1:13" ht="36" customHeight="1">
      <c r="A1666" s="45">
        <v>1661</v>
      </c>
      <c r="B1666" s="5" t="s">
        <v>2526</v>
      </c>
      <c r="C1666" s="5" t="s">
        <v>750</v>
      </c>
      <c r="D1666" s="5" t="s">
        <v>2499</v>
      </c>
      <c r="E1666" s="8" t="s">
        <v>118</v>
      </c>
      <c r="F1666" s="17" t="str">
        <f>Effects!I14</f>
        <v>GrabAllowed</v>
      </c>
      <c r="G1666" s="8"/>
      <c r="H1666" s="5" t="s">
        <v>697</v>
      </c>
      <c r="I1666" s="5" t="s">
        <v>1678</v>
      </c>
      <c r="J1666" s="29" t="b">
        <v>1</v>
      </c>
      <c r="K1666" s="29" t="b">
        <v>1</v>
      </c>
      <c r="L1666" s="17" t="str">
        <f>Effects!U14</f>
        <v>OK</v>
      </c>
      <c r="M1666" s="11" t="s">
        <v>2538</v>
      </c>
    </row>
    <row r="1667" spans="1:13" ht="36" customHeight="1">
      <c r="A1667" s="45">
        <v>1662</v>
      </c>
      <c r="B1667" s="5" t="s">
        <v>2526</v>
      </c>
      <c r="C1667" s="5" t="s">
        <v>750</v>
      </c>
      <c r="D1667" s="5" t="s">
        <v>2501</v>
      </c>
      <c r="E1667" s="8" t="s">
        <v>118</v>
      </c>
      <c r="F1667" s="17" t="str">
        <f>Effects!J14</f>
        <v>Override</v>
      </c>
      <c r="G1667" s="8"/>
      <c r="H1667" s="5" t="s">
        <v>697</v>
      </c>
      <c r="I1667" s="5" t="s">
        <v>1679</v>
      </c>
      <c r="J1667" s="29" t="b">
        <v>1</v>
      </c>
      <c r="K1667" s="29" t="b">
        <v>1</v>
      </c>
      <c r="L1667" s="17" t="str">
        <f>Effects!U14</f>
        <v>OK</v>
      </c>
      <c r="M1667" s="11" t="s">
        <v>2539</v>
      </c>
    </row>
    <row r="1668" spans="1:13" ht="36" customHeight="1">
      <c r="A1668" s="45">
        <v>1663</v>
      </c>
      <c r="B1668" s="5" t="s">
        <v>2526</v>
      </c>
      <c r="C1668" s="5" t="s">
        <v>750</v>
      </c>
      <c r="D1668" s="5" t="s">
        <v>2503</v>
      </c>
      <c r="E1668" s="8" t="s">
        <v>134</v>
      </c>
      <c r="F1668" s="17">
        <f>Effects!K14</f>
        <v>0</v>
      </c>
      <c r="G1668" s="8"/>
      <c r="H1668" s="5" t="s">
        <v>697</v>
      </c>
      <c r="I1668" s="5" t="s">
        <v>1680</v>
      </c>
      <c r="J1668" s="29" t="b">
        <v>1</v>
      </c>
      <c r="K1668" s="29" t="b">
        <v>1</v>
      </c>
      <c r="L1668" s="17" t="str">
        <f>Effects!U14</f>
        <v>OK</v>
      </c>
      <c r="M1668" s="11" t="s">
        <v>2540</v>
      </c>
    </row>
    <row r="1669" spans="1:13" ht="36" customHeight="1">
      <c r="A1669" s="45">
        <v>1664</v>
      </c>
      <c r="B1669" s="5" t="s">
        <v>2526</v>
      </c>
      <c r="C1669" s="5" t="s">
        <v>750</v>
      </c>
      <c r="D1669" s="5" t="s">
        <v>2505</v>
      </c>
      <c r="E1669" s="8" t="s">
        <v>118</v>
      </c>
      <c r="F1669" s="17">
        <f>Effects!L14</f>
        <v>0</v>
      </c>
      <c r="G1669" s="8"/>
      <c r="H1669" s="5" t="s">
        <v>697</v>
      </c>
      <c r="I1669" s="5" t="s">
        <v>1681</v>
      </c>
      <c r="J1669" s="29" t="b">
        <v>0</v>
      </c>
      <c r="K1669" s="29" t="b">
        <v>1</v>
      </c>
      <c r="L1669" s="17" t="str">
        <f>Effects!U14</f>
        <v>OK</v>
      </c>
      <c r="M1669" s="11" t="s">
        <v>2541</v>
      </c>
    </row>
    <row r="1670" spans="1:13" ht="36" customHeight="1">
      <c r="A1670" s="45">
        <v>1665</v>
      </c>
      <c r="B1670" s="5" t="s">
        <v>2526</v>
      </c>
      <c r="C1670" s="5" t="s">
        <v>750</v>
      </c>
      <c r="D1670" s="5" t="s">
        <v>2507</v>
      </c>
      <c r="E1670" s="8" t="s">
        <v>118</v>
      </c>
      <c r="F1670" s="17" t="str">
        <f>Effects!M14</f>
        <v>Override</v>
      </c>
      <c r="G1670" s="8"/>
      <c r="H1670" s="5" t="s">
        <v>697</v>
      </c>
      <c r="I1670" s="5" t="s">
        <v>1682</v>
      </c>
      <c r="J1670" s="29" t="b">
        <v>0</v>
      </c>
      <c r="K1670" s="29" t="b">
        <v>1</v>
      </c>
      <c r="L1670" s="17" t="str">
        <f>Effects!U14</f>
        <v>OK</v>
      </c>
      <c r="M1670" s="11" t="s">
        <v>2542</v>
      </c>
    </row>
    <row r="1671" spans="1:13" ht="36" customHeight="1">
      <c r="A1671" s="45">
        <v>1666</v>
      </c>
      <c r="B1671" s="5" t="s">
        <v>2526</v>
      </c>
      <c r="C1671" s="5" t="s">
        <v>750</v>
      </c>
      <c r="D1671" s="5" t="s">
        <v>2509</v>
      </c>
      <c r="E1671" s="8" t="s">
        <v>134</v>
      </c>
      <c r="F1671" s="17">
        <f>Effects!N14</f>
        <v>0</v>
      </c>
      <c r="G1671" s="8"/>
      <c r="H1671" s="5" t="s">
        <v>697</v>
      </c>
      <c r="I1671" s="5" t="s">
        <v>1683</v>
      </c>
      <c r="J1671" s="29" t="b">
        <v>0</v>
      </c>
      <c r="K1671" s="29" t="b">
        <v>1</v>
      </c>
      <c r="L1671" s="17" t="str">
        <f>Effects!U14</f>
        <v>OK</v>
      </c>
      <c r="M1671" s="11" t="s">
        <v>2543</v>
      </c>
    </row>
    <row r="1672" spans="1:13" ht="36" customHeight="1">
      <c r="A1672" s="45">
        <v>1667</v>
      </c>
      <c r="B1672" s="5" t="s">
        <v>2526</v>
      </c>
      <c r="C1672" s="5" t="s">
        <v>750</v>
      </c>
      <c r="D1672" s="5" t="s">
        <v>1225</v>
      </c>
      <c r="E1672" s="8" t="s">
        <v>118</v>
      </c>
      <c r="F1672" s="17" t="str">
        <f>Effects!O14</f>
        <v>debuff|grab|anti_loop</v>
      </c>
      <c r="G1672" s="8"/>
      <c r="H1672" s="5" t="s">
        <v>697</v>
      </c>
      <c r="I1672" s="5" t="s">
        <v>1684</v>
      </c>
      <c r="J1672" s="29" t="b">
        <v>1</v>
      </c>
      <c r="K1672" s="29" t="b">
        <v>1</v>
      </c>
      <c r="L1672" s="17" t="str">
        <f>Effects!U14</f>
        <v>OK</v>
      </c>
      <c r="M1672" s="11" t="s">
        <v>2544</v>
      </c>
    </row>
    <row r="1673" spans="1:13" ht="36" customHeight="1">
      <c r="A1673" s="45">
        <v>1668</v>
      </c>
      <c r="B1673" s="5" t="s">
        <v>2526</v>
      </c>
      <c r="C1673" s="5" t="s">
        <v>750</v>
      </c>
      <c r="D1673" s="5" t="s">
        <v>2517</v>
      </c>
      <c r="E1673" s="8" t="s">
        <v>134</v>
      </c>
      <c r="F1673" s="17">
        <f>Effects!P14</f>
        <v>1</v>
      </c>
      <c r="G1673" s="8"/>
      <c r="H1673" s="5" t="s">
        <v>697</v>
      </c>
      <c r="I1673" s="5" t="s">
        <v>1685</v>
      </c>
      <c r="J1673" s="29" t="b">
        <v>1</v>
      </c>
      <c r="K1673" s="29" t="b">
        <v>1</v>
      </c>
      <c r="L1673" s="17" t="str">
        <f>Effects!U14</f>
        <v>OK</v>
      </c>
      <c r="M1673" s="11" t="s">
        <v>2545</v>
      </c>
    </row>
    <row r="1674" spans="1:13" ht="36" customHeight="1">
      <c r="A1674" s="45">
        <v>1669</v>
      </c>
      <c r="B1674" s="5" t="s">
        <v>2526</v>
      </c>
      <c r="C1674" s="5" t="s">
        <v>750</v>
      </c>
      <c r="D1674" s="5" t="s">
        <v>2519</v>
      </c>
      <c r="E1674" s="8" t="s">
        <v>134</v>
      </c>
      <c r="F1674" s="17">
        <f>Effects!Q14</f>
        <v>999</v>
      </c>
      <c r="G1674" s="8"/>
      <c r="H1674" s="5" t="s">
        <v>697</v>
      </c>
      <c r="I1674" s="5" t="s">
        <v>1686</v>
      </c>
      <c r="J1674" s="29" t="b">
        <v>1</v>
      </c>
      <c r="K1674" s="29" t="b">
        <v>1</v>
      </c>
      <c r="L1674" s="17" t="str">
        <f>Effects!U14</f>
        <v>OK</v>
      </c>
      <c r="M1674" s="11" t="s">
        <v>2546</v>
      </c>
    </row>
    <row r="1675" spans="1:13" ht="36" customHeight="1">
      <c r="A1675" s="45">
        <v>1670</v>
      </c>
      <c r="B1675" s="5" t="s">
        <v>2526</v>
      </c>
      <c r="C1675" s="5" t="s">
        <v>750</v>
      </c>
      <c r="D1675" s="5" t="s">
        <v>2513</v>
      </c>
      <c r="E1675" s="8" t="s">
        <v>134</v>
      </c>
      <c r="F1675" s="17">
        <f>Effects!R14</f>
        <v>0</v>
      </c>
      <c r="G1675" s="8"/>
      <c r="H1675" s="5" t="s">
        <v>697</v>
      </c>
      <c r="I1675" s="5" t="s">
        <v>1687</v>
      </c>
      <c r="J1675" s="29" t="b">
        <v>1</v>
      </c>
      <c r="K1675" s="29" t="b">
        <v>1</v>
      </c>
      <c r="L1675" s="17" t="str">
        <f>Effects!U14</f>
        <v>OK</v>
      </c>
      <c r="M1675" s="11" t="s">
        <v>2547</v>
      </c>
    </row>
    <row r="1676" spans="1:13" ht="36" customHeight="1">
      <c r="A1676" s="45">
        <v>1671</v>
      </c>
      <c r="B1676" s="5" t="s">
        <v>2526</v>
      </c>
      <c r="C1676" s="5" t="s">
        <v>750</v>
      </c>
      <c r="D1676" s="5" t="s">
        <v>2548</v>
      </c>
      <c r="E1676" s="8" t="s">
        <v>118</v>
      </c>
      <c r="F1676" s="17">
        <f>Effects!S14</f>
        <v>0</v>
      </c>
      <c r="G1676" s="8"/>
      <c r="H1676" s="5" t="s">
        <v>697</v>
      </c>
      <c r="I1676" s="5" t="s">
        <v>1688</v>
      </c>
      <c r="J1676" s="29" t="b">
        <v>0</v>
      </c>
      <c r="K1676" s="29" t="b">
        <v>1</v>
      </c>
      <c r="L1676" s="17" t="str">
        <f>Effects!U14</f>
        <v>OK</v>
      </c>
      <c r="M1676" s="11" t="s">
        <v>2549</v>
      </c>
    </row>
    <row r="1677" spans="1:13" ht="36" customHeight="1">
      <c r="A1677" s="45">
        <v>1672</v>
      </c>
      <c r="B1677" s="5" t="s">
        <v>2526</v>
      </c>
      <c r="C1677" s="5" t="s">
        <v>756</v>
      </c>
      <c r="D1677" s="5" t="s">
        <v>2497</v>
      </c>
      <c r="E1677" s="8" t="s">
        <v>118</v>
      </c>
      <c r="F1677" s="17" t="str">
        <f>Effects!A15</f>
        <v>effect_wakeup_immunity</v>
      </c>
      <c r="G1677" s="8"/>
      <c r="H1677" s="5" t="s">
        <v>697</v>
      </c>
      <c r="I1677" s="5" t="s">
        <v>1723</v>
      </c>
      <c r="J1677" s="29" t="b">
        <v>1</v>
      </c>
      <c r="K1677" s="29" t="b">
        <v>1</v>
      </c>
      <c r="L1677" s="17" t="str">
        <f>Effects!U15</f>
        <v>OK</v>
      </c>
      <c r="M1677" s="11" t="s">
        <v>2527</v>
      </c>
    </row>
    <row r="1678" spans="1:13" ht="36" customHeight="1">
      <c r="A1678" s="45">
        <v>1673</v>
      </c>
      <c r="B1678" s="5" t="s">
        <v>2526</v>
      </c>
      <c r="C1678" s="5" t="s">
        <v>756</v>
      </c>
      <c r="D1678" s="5" t="s">
        <v>2511</v>
      </c>
      <c r="E1678" s="8" t="s">
        <v>134</v>
      </c>
      <c r="F1678" s="17">
        <f>Effects!C15</f>
        <v>25</v>
      </c>
      <c r="G1678" s="8"/>
      <c r="H1678" s="5" t="s">
        <v>697</v>
      </c>
      <c r="I1678" s="5" t="s">
        <v>2556</v>
      </c>
      <c r="J1678" s="29" t="b">
        <v>1</v>
      </c>
      <c r="K1678" s="29" t="b">
        <v>1</v>
      </c>
      <c r="L1678" s="17" t="str">
        <f>Effects!U15</f>
        <v>OK</v>
      </c>
      <c r="M1678" s="11" t="s">
        <v>2528</v>
      </c>
    </row>
    <row r="1679" spans="1:13" ht="36" customHeight="1">
      <c r="A1679" s="45">
        <v>1674</v>
      </c>
      <c r="B1679" s="5" t="s">
        <v>2526</v>
      </c>
      <c r="C1679" s="5" t="s">
        <v>756</v>
      </c>
      <c r="D1679" s="5" t="s">
        <v>2529</v>
      </c>
      <c r="E1679" s="8" t="s">
        <v>118</v>
      </c>
      <c r="F1679" s="17" t="str">
        <f>Effects!D15</f>
        <v>ExpireAfterTick</v>
      </c>
      <c r="G1679" s="8"/>
      <c r="H1679" s="5" t="s">
        <v>697</v>
      </c>
      <c r="I1679" s="5" t="s">
        <v>1037</v>
      </c>
      <c r="J1679" s="29" t="b">
        <v>1</v>
      </c>
      <c r="K1679" s="29" t="b">
        <v>1</v>
      </c>
      <c r="L1679" s="17" t="str">
        <f>Effects!U15</f>
        <v>OK</v>
      </c>
      <c r="M1679" s="11" t="s">
        <v>2530</v>
      </c>
    </row>
    <row r="1680" spans="1:13" ht="36" customHeight="1">
      <c r="A1680" s="45">
        <v>1675</v>
      </c>
      <c r="B1680" s="5" t="s">
        <v>2526</v>
      </c>
      <c r="C1680" s="5" t="s">
        <v>756</v>
      </c>
      <c r="D1680" s="5" t="s">
        <v>2531</v>
      </c>
      <c r="E1680" s="8" t="s">
        <v>118</v>
      </c>
      <c r="F1680" s="17" t="str">
        <f>Effects!E15</f>
        <v>wakeup_immunity</v>
      </c>
      <c r="G1680" s="8"/>
      <c r="H1680" s="5" t="s">
        <v>697</v>
      </c>
      <c r="I1680" s="5" t="s">
        <v>1725</v>
      </c>
      <c r="J1680" s="29" t="b">
        <v>1</v>
      </c>
      <c r="K1680" s="29" t="b">
        <v>1</v>
      </c>
      <c r="L1680" s="17" t="str">
        <f>Effects!U15</f>
        <v>OK</v>
      </c>
      <c r="M1680" s="11" t="s">
        <v>2532</v>
      </c>
    </row>
    <row r="1681" spans="1:13" ht="36" customHeight="1">
      <c r="A1681" s="45">
        <v>1676</v>
      </c>
      <c r="B1681" s="5" t="s">
        <v>2526</v>
      </c>
      <c r="C1681" s="5" t="s">
        <v>756</v>
      </c>
      <c r="D1681" s="5" t="s">
        <v>2533</v>
      </c>
      <c r="E1681" s="8" t="s">
        <v>118</v>
      </c>
      <c r="F1681" s="17" t="str">
        <f>Effects!F15</f>
        <v>Reject</v>
      </c>
      <c r="G1681" s="8"/>
      <c r="H1681" s="5" t="s">
        <v>697</v>
      </c>
      <c r="I1681" s="5" t="s">
        <v>1726</v>
      </c>
      <c r="J1681" s="29" t="b">
        <v>1</v>
      </c>
      <c r="K1681" s="29" t="b">
        <v>1</v>
      </c>
      <c r="L1681" s="17" t="str">
        <f>Effects!U15</f>
        <v>OK</v>
      </c>
      <c r="M1681" s="11" t="s">
        <v>2534</v>
      </c>
    </row>
    <row r="1682" spans="1:13" ht="36" customHeight="1">
      <c r="A1682" s="45">
        <v>1677</v>
      </c>
      <c r="B1682" s="5" t="s">
        <v>2526</v>
      </c>
      <c r="C1682" s="5" t="s">
        <v>756</v>
      </c>
      <c r="D1682" s="5" t="s">
        <v>2515</v>
      </c>
      <c r="E1682" s="8" t="s">
        <v>134</v>
      </c>
      <c r="F1682" s="17">
        <f>Effects!G15</f>
        <v>1</v>
      </c>
      <c r="G1682" s="8"/>
      <c r="H1682" s="5" t="s">
        <v>697</v>
      </c>
      <c r="I1682" s="5" t="s">
        <v>1727</v>
      </c>
      <c r="J1682" s="29" t="b">
        <v>1</v>
      </c>
      <c r="K1682" s="29" t="b">
        <v>1</v>
      </c>
      <c r="L1682" s="17" t="str">
        <f>Effects!U15</f>
        <v>OK</v>
      </c>
      <c r="M1682" s="11" t="s">
        <v>2535</v>
      </c>
    </row>
    <row r="1683" spans="1:13" ht="36" customHeight="1">
      <c r="A1683" s="45">
        <v>1678</v>
      </c>
      <c r="B1683" s="5" t="s">
        <v>2526</v>
      </c>
      <c r="C1683" s="5" t="s">
        <v>756</v>
      </c>
      <c r="D1683" s="5" t="s">
        <v>2536</v>
      </c>
      <c r="E1683" s="8" t="s">
        <v>118</v>
      </c>
      <c r="F1683" s="17" t="str">
        <f>Effects!H15</f>
        <v>DurationTicks</v>
      </c>
      <c r="G1683" s="8"/>
      <c r="H1683" s="5" t="s">
        <v>697</v>
      </c>
      <c r="I1683" s="5" t="s">
        <v>1728</v>
      </c>
      <c r="J1683" s="29" t="b">
        <v>1</v>
      </c>
      <c r="K1683" s="29" t="b">
        <v>1</v>
      </c>
      <c r="L1683" s="17" t="str">
        <f>Effects!U15</f>
        <v>OK</v>
      </c>
      <c r="M1683" s="11" t="s">
        <v>2537</v>
      </c>
    </row>
    <row r="1684" spans="1:13" ht="36" customHeight="1">
      <c r="A1684" s="45">
        <v>1679</v>
      </c>
      <c r="B1684" s="5" t="s">
        <v>2526</v>
      </c>
      <c r="C1684" s="5" t="s">
        <v>756</v>
      </c>
      <c r="D1684" s="5" t="s">
        <v>2499</v>
      </c>
      <c r="E1684" s="8" t="s">
        <v>118</v>
      </c>
      <c r="F1684" s="17" t="str">
        <f>Effects!I15</f>
        <v>KnockdownAllowed</v>
      </c>
      <c r="G1684" s="8"/>
      <c r="H1684" s="5" t="s">
        <v>697</v>
      </c>
      <c r="I1684" s="5" t="s">
        <v>1729</v>
      </c>
      <c r="J1684" s="29" t="b">
        <v>1</v>
      </c>
      <c r="K1684" s="29" t="b">
        <v>1</v>
      </c>
      <c r="L1684" s="17" t="str">
        <f>Effects!U15</f>
        <v>OK</v>
      </c>
      <c r="M1684" s="11" t="s">
        <v>2538</v>
      </c>
    </row>
    <row r="1685" spans="1:13" ht="36" customHeight="1">
      <c r="A1685" s="45">
        <v>1680</v>
      </c>
      <c r="B1685" s="5" t="s">
        <v>2526</v>
      </c>
      <c r="C1685" s="5" t="s">
        <v>756</v>
      </c>
      <c r="D1685" s="5" t="s">
        <v>2501</v>
      </c>
      <c r="E1685" s="8" t="s">
        <v>118</v>
      </c>
      <c r="F1685" s="17" t="str">
        <f>Effects!J15</f>
        <v>Override</v>
      </c>
      <c r="G1685" s="8"/>
      <c r="H1685" s="5" t="s">
        <v>697</v>
      </c>
      <c r="I1685" s="5" t="s">
        <v>1730</v>
      </c>
      <c r="J1685" s="29" t="b">
        <v>1</v>
      </c>
      <c r="K1685" s="29" t="b">
        <v>1</v>
      </c>
      <c r="L1685" s="17" t="str">
        <f>Effects!U15</f>
        <v>OK</v>
      </c>
      <c r="M1685" s="11" t="s">
        <v>2539</v>
      </c>
    </row>
    <row r="1686" spans="1:13" ht="36" customHeight="1">
      <c r="A1686" s="45">
        <v>1681</v>
      </c>
      <c r="B1686" s="5" t="s">
        <v>2526</v>
      </c>
      <c r="C1686" s="5" t="s">
        <v>756</v>
      </c>
      <c r="D1686" s="5" t="s">
        <v>2503</v>
      </c>
      <c r="E1686" s="8" t="s">
        <v>134</v>
      </c>
      <c r="F1686" s="17">
        <f>Effects!K15</f>
        <v>0</v>
      </c>
      <c r="G1686" s="8"/>
      <c r="H1686" s="5" t="s">
        <v>697</v>
      </c>
      <c r="I1686" s="5" t="s">
        <v>1731</v>
      </c>
      <c r="J1686" s="29" t="b">
        <v>1</v>
      </c>
      <c r="K1686" s="29" t="b">
        <v>1</v>
      </c>
      <c r="L1686" s="17" t="str">
        <f>Effects!U15</f>
        <v>OK</v>
      </c>
      <c r="M1686" s="11" t="s">
        <v>2540</v>
      </c>
    </row>
    <row r="1687" spans="1:13" ht="36" customHeight="1">
      <c r="A1687" s="45">
        <v>1682</v>
      </c>
      <c r="B1687" s="5" t="s">
        <v>2526</v>
      </c>
      <c r="C1687" s="5" t="s">
        <v>756</v>
      </c>
      <c r="D1687" s="5" t="s">
        <v>2505</v>
      </c>
      <c r="E1687" s="8" t="s">
        <v>118</v>
      </c>
      <c r="F1687" s="17">
        <f>Effects!L15</f>
        <v>0</v>
      </c>
      <c r="G1687" s="8"/>
      <c r="H1687" s="5" t="s">
        <v>697</v>
      </c>
      <c r="I1687" s="5" t="s">
        <v>1732</v>
      </c>
      <c r="J1687" s="29" t="b">
        <v>0</v>
      </c>
      <c r="K1687" s="29" t="b">
        <v>1</v>
      </c>
      <c r="L1687" s="17" t="str">
        <f>Effects!U15</f>
        <v>OK</v>
      </c>
      <c r="M1687" s="11" t="s">
        <v>2541</v>
      </c>
    </row>
    <row r="1688" spans="1:13" ht="36" customHeight="1">
      <c r="A1688" s="45">
        <v>1683</v>
      </c>
      <c r="B1688" s="5" t="s">
        <v>2526</v>
      </c>
      <c r="C1688" s="5" t="s">
        <v>756</v>
      </c>
      <c r="D1688" s="5" t="s">
        <v>2507</v>
      </c>
      <c r="E1688" s="8" t="s">
        <v>118</v>
      </c>
      <c r="F1688" s="17" t="str">
        <f>Effects!M15</f>
        <v>Override</v>
      </c>
      <c r="G1688" s="8"/>
      <c r="H1688" s="5" t="s">
        <v>697</v>
      </c>
      <c r="I1688" s="5" t="s">
        <v>1733</v>
      </c>
      <c r="J1688" s="29" t="b">
        <v>0</v>
      </c>
      <c r="K1688" s="29" t="b">
        <v>1</v>
      </c>
      <c r="L1688" s="17" t="str">
        <f>Effects!U15</f>
        <v>OK</v>
      </c>
      <c r="M1688" s="11" t="s">
        <v>2542</v>
      </c>
    </row>
    <row r="1689" spans="1:13" ht="36" customHeight="1">
      <c r="A1689" s="45">
        <v>1684</v>
      </c>
      <c r="B1689" s="5" t="s">
        <v>2526</v>
      </c>
      <c r="C1689" s="5" t="s">
        <v>756</v>
      </c>
      <c r="D1689" s="5" t="s">
        <v>2509</v>
      </c>
      <c r="E1689" s="8" t="s">
        <v>134</v>
      </c>
      <c r="F1689" s="17">
        <f>Effects!N15</f>
        <v>0</v>
      </c>
      <c r="G1689" s="8"/>
      <c r="H1689" s="5" t="s">
        <v>697</v>
      </c>
      <c r="I1689" s="5" t="s">
        <v>1734</v>
      </c>
      <c r="J1689" s="29" t="b">
        <v>0</v>
      </c>
      <c r="K1689" s="29" t="b">
        <v>1</v>
      </c>
      <c r="L1689" s="17" t="str">
        <f>Effects!U15</f>
        <v>OK</v>
      </c>
      <c r="M1689" s="11" t="s">
        <v>2543</v>
      </c>
    </row>
    <row r="1690" spans="1:13" ht="36" customHeight="1">
      <c r="A1690" s="45">
        <v>1685</v>
      </c>
      <c r="B1690" s="5" t="s">
        <v>2526</v>
      </c>
      <c r="C1690" s="5" t="s">
        <v>756</v>
      </c>
      <c r="D1690" s="5" t="s">
        <v>1225</v>
      </c>
      <c r="E1690" s="8" t="s">
        <v>118</v>
      </c>
      <c r="F1690" s="17" t="str">
        <f>Effects!O15</f>
        <v>buff|knockdown|anti_loop</v>
      </c>
      <c r="G1690" s="8"/>
      <c r="H1690" s="5" t="s">
        <v>697</v>
      </c>
      <c r="I1690" s="5" t="s">
        <v>1735</v>
      </c>
      <c r="J1690" s="29" t="b">
        <v>1</v>
      </c>
      <c r="K1690" s="29" t="b">
        <v>1</v>
      </c>
      <c r="L1690" s="17" t="str">
        <f>Effects!U15</f>
        <v>OK</v>
      </c>
      <c r="M1690" s="11" t="s">
        <v>2544</v>
      </c>
    </row>
    <row r="1691" spans="1:13" ht="36" customHeight="1">
      <c r="A1691" s="45">
        <v>1686</v>
      </c>
      <c r="B1691" s="5" t="s">
        <v>2526</v>
      </c>
      <c r="C1691" s="5" t="s">
        <v>756</v>
      </c>
      <c r="D1691" s="5" t="s">
        <v>2517</v>
      </c>
      <c r="E1691" s="8" t="s">
        <v>134</v>
      </c>
      <c r="F1691" s="17">
        <f>Effects!P15</f>
        <v>1</v>
      </c>
      <c r="G1691" s="8"/>
      <c r="H1691" s="5" t="s">
        <v>697</v>
      </c>
      <c r="I1691" s="5" t="s">
        <v>1736</v>
      </c>
      <c r="J1691" s="29" t="b">
        <v>1</v>
      </c>
      <c r="K1691" s="29" t="b">
        <v>1</v>
      </c>
      <c r="L1691" s="17" t="str">
        <f>Effects!U15</f>
        <v>OK</v>
      </c>
      <c r="M1691" s="11" t="s">
        <v>2545</v>
      </c>
    </row>
    <row r="1692" spans="1:13" ht="36" customHeight="1">
      <c r="A1692" s="45">
        <v>1687</v>
      </c>
      <c r="B1692" s="5" t="s">
        <v>2526</v>
      </c>
      <c r="C1692" s="5" t="s">
        <v>756</v>
      </c>
      <c r="D1692" s="5" t="s">
        <v>2519</v>
      </c>
      <c r="E1692" s="8" t="s">
        <v>134</v>
      </c>
      <c r="F1692" s="17">
        <f>Effects!Q15</f>
        <v>999</v>
      </c>
      <c r="G1692" s="8"/>
      <c r="H1692" s="5" t="s">
        <v>697</v>
      </c>
      <c r="I1692" s="5" t="s">
        <v>1737</v>
      </c>
      <c r="J1692" s="29" t="b">
        <v>1</v>
      </c>
      <c r="K1692" s="29" t="b">
        <v>1</v>
      </c>
      <c r="L1692" s="17" t="str">
        <f>Effects!U15</f>
        <v>OK</v>
      </c>
      <c r="M1692" s="11" t="s">
        <v>2546</v>
      </c>
    </row>
    <row r="1693" spans="1:13" ht="36" customHeight="1">
      <c r="A1693" s="45">
        <v>1688</v>
      </c>
      <c r="B1693" s="5" t="s">
        <v>2526</v>
      </c>
      <c r="C1693" s="5" t="s">
        <v>756</v>
      </c>
      <c r="D1693" s="5" t="s">
        <v>2513</v>
      </c>
      <c r="E1693" s="8" t="s">
        <v>134</v>
      </c>
      <c r="F1693" s="17">
        <f>Effects!R15</f>
        <v>0</v>
      </c>
      <c r="G1693" s="8"/>
      <c r="H1693" s="5" t="s">
        <v>697</v>
      </c>
      <c r="I1693" s="5" t="s">
        <v>1738</v>
      </c>
      <c r="J1693" s="29" t="b">
        <v>1</v>
      </c>
      <c r="K1693" s="29" t="b">
        <v>1</v>
      </c>
      <c r="L1693" s="17" t="str">
        <f>Effects!U15</f>
        <v>OK</v>
      </c>
      <c r="M1693" s="11" t="s">
        <v>2547</v>
      </c>
    </row>
    <row r="1694" spans="1:13" ht="36" customHeight="1">
      <c r="A1694" s="45">
        <v>1689</v>
      </c>
      <c r="B1694" s="5" t="s">
        <v>2526</v>
      </c>
      <c r="C1694" s="5" t="s">
        <v>756</v>
      </c>
      <c r="D1694" s="5" t="s">
        <v>2548</v>
      </c>
      <c r="E1694" s="8" t="s">
        <v>118</v>
      </c>
      <c r="F1694" s="17">
        <f>Effects!S15</f>
        <v>0</v>
      </c>
      <c r="G1694" s="8"/>
      <c r="H1694" s="5" t="s">
        <v>697</v>
      </c>
      <c r="I1694" s="5" t="s">
        <v>1739</v>
      </c>
      <c r="J1694" s="29" t="b">
        <v>0</v>
      </c>
      <c r="K1694" s="29" t="b">
        <v>1</v>
      </c>
      <c r="L1694" s="17" t="str">
        <f>Effects!U15</f>
        <v>OK</v>
      </c>
      <c r="M1694" s="11" t="s">
        <v>2549</v>
      </c>
    </row>
    <row r="1695" spans="1:13" ht="36" customHeight="1">
      <c r="A1695" s="45">
        <v>1690</v>
      </c>
      <c r="B1695" s="5" t="s">
        <v>2557</v>
      </c>
      <c r="C1695" s="5" t="s">
        <v>783</v>
      </c>
      <c r="D1695" s="5" t="s">
        <v>2558</v>
      </c>
      <c r="E1695" s="8" t="s">
        <v>118</v>
      </c>
      <c r="F1695" s="17" t="str">
        <f>Tactics!A6</f>
        <v>tactic_pressure</v>
      </c>
      <c r="G1695" s="8"/>
      <c r="H1695" s="5" t="s">
        <v>762</v>
      </c>
      <c r="I1695" s="5" t="s">
        <v>1114</v>
      </c>
      <c r="J1695" s="29" t="b">
        <v>1</v>
      </c>
      <c r="K1695" s="29" t="b">
        <v>1</v>
      </c>
      <c r="L1695" s="17" t="str">
        <f>Tactics!V6</f>
        <v>OK</v>
      </c>
      <c r="M1695" s="11" t="s">
        <v>2559</v>
      </c>
    </row>
    <row r="1696" spans="1:13" ht="36" customHeight="1">
      <c r="A1696" s="45">
        <v>1691</v>
      </c>
      <c r="B1696" s="5" t="s">
        <v>2557</v>
      </c>
      <c r="C1696" s="5" t="s">
        <v>783</v>
      </c>
      <c r="D1696" s="5" t="s">
        <v>2560</v>
      </c>
      <c r="E1696" s="8" t="s">
        <v>134</v>
      </c>
      <c r="F1696" s="17">
        <f>Tactics!C6</f>
        <v>1250</v>
      </c>
      <c r="G1696" s="8"/>
      <c r="H1696" s="5" t="s">
        <v>762</v>
      </c>
      <c r="I1696" s="5" t="s">
        <v>1117</v>
      </c>
      <c r="J1696" s="29" t="b">
        <v>1</v>
      </c>
      <c r="K1696" s="29" t="b">
        <v>1</v>
      </c>
      <c r="L1696" s="17" t="str">
        <f>Tactics!V6</f>
        <v>OK</v>
      </c>
      <c r="M1696" s="11" t="s">
        <v>2561</v>
      </c>
    </row>
    <row r="1697" spans="1:13" ht="36" customHeight="1">
      <c r="A1697" s="45">
        <v>1692</v>
      </c>
      <c r="B1697" s="5" t="s">
        <v>2557</v>
      </c>
      <c r="C1697" s="5" t="s">
        <v>783</v>
      </c>
      <c r="D1697" s="5" t="s">
        <v>2562</v>
      </c>
      <c r="E1697" s="8" t="s">
        <v>134</v>
      </c>
      <c r="F1697" s="17">
        <f>Tactics!D6</f>
        <v>750</v>
      </c>
      <c r="G1697" s="8"/>
      <c r="H1697" s="5" t="s">
        <v>762</v>
      </c>
      <c r="I1697" s="5" t="s">
        <v>1028</v>
      </c>
      <c r="J1697" s="29" t="b">
        <v>1</v>
      </c>
      <c r="K1697" s="29" t="b">
        <v>1</v>
      </c>
      <c r="L1697" s="17" t="str">
        <f>Tactics!V6</f>
        <v>OK</v>
      </c>
      <c r="M1697" s="11" t="s">
        <v>2563</v>
      </c>
    </row>
    <row r="1698" spans="1:13" ht="36" customHeight="1">
      <c r="A1698" s="45">
        <v>1693</v>
      </c>
      <c r="B1698" s="5" t="s">
        <v>2557</v>
      </c>
      <c r="C1698" s="5" t="s">
        <v>783</v>
      </c>
      <c r="D1698" s="5" t="s">
        <v>2564</v>
      </c>
      <c r="E1698" s="8" t="s">
        <v>134</v>
      </c>
      <c r="F1698" s="17">
        <f>Tactics!E6</f>
        <v>1150</v>
      </c>
      <c r="G1698" s="8"/>
      <c r="H1698" s="5" t="s">
        <v>762</v>
      </c>
      <c r="I1698" s="5" t="s">
        <v>1122</v>
      </c>
      <c r="J1698" s="29" t="b">
        <v>1</v>
      </c>
      <c r="K1698" s="29" t="b">
        <v>1</v>
      </c>
      <c r="L1698" s="17" t="str">
        <f>Tactics!V6</f>
        <v>OK</v>
      </c>
      <c r="M1698" s="11" t="s">
        <v>2565</v>
      </c>
    </row>
    <row r="1699" spans="1:13" ht="36" customHeight="1">
      <c r="A1699" s="45">
        <v>1694</v>
      </c>
      <c r="B1699" s="5" t="s">
        <v>2557</v>
      </c>
      <c r="C1699" s="5" t="s">
        <v>783</v>
      </c>
      <c r="D1699" s="5" t="s">
        <v>2566</v>
      </c>
      <c r="E1699" s="8" t="s">
        <v>134</v>
      </c>
      <c r="F1699" s="17">
        <f>Tactics!F6</f>
        <v>1100</v>
      </c>
      <c r="G1699" s="8"/>
      <c r="H1699" s="5" t="s">
        <v>762</v>
      </c>
      <c r="I1699" s="5" t="s">
        <v>1125</v>
      </c>
      <c r="J1699" s="29" t="b">
        <v>1</v>
      </c>
      <c r="K1699" s="29" t="b">
        <v>1</v>
      </c>
      <c r="L1699" s="17" t="str">
        <f>Tactics!V6</f>
        <v>OK</v>
      </c>
      <c r="M1699" s="11" t="s">
        <v>2567</v>
      </c>
    </row>
    <row r="1700" spans="1:13" ht="36" customHeight="1">
      <c r="A1700" s="45">
        <v>1695</v>
      </c>
      <c r="B1700" s="5" t="s">
        <v>2557</v>
      </c>
      <c r="C1700" s="5" t="s">
        <v>783</v>
      </c>
      <c r="D1700" s="5" t="s">
        <v>2568</v>
      </c>
      <c r="E1700" s="8" t="s">
        <v>134</v>
      </c>
      <c r="F1700" s="17">
        <f>Tactics!G6</f>
        <v>850</v>
      </c>
      <c r="G1700" s="8"/>
      <c r="H1700" s="5" t="s">
        <v>762</v>
      </c>
      <c r="I1700" s="5" t="s">
        <v>1128</v>
      </c>
      <c r="J1700" s="29" t="b">
        <v>1</v>
      </c>
      <c r="K1700" s="29" t="b">
        <v>1</v>
      </c>
      <c r="L1700" s="17" t="str">
        <f>Tactics!V6</f>
        <v>OK</v>
      </c>
      <c r="M1700" s="11" t="s">
        <v>2569</v>
      </c>
    </row>
    <row r="1701" spans="1:13" ht="36" customHeight="1">
      <c r="A1701" s="45">
        <v>1696</v>
      </c>
      <c r="B1701" s="5" t="s">
        <v>2557</v>
      </c>
      <c r="C1701" s="5" t="s">
        <v>783</v>
      </c>
      <c r="D1701" s="5" t="s">
        <v>2570</v>
      </c>
      <c r="E1701" s="8" t="s">
        <v>134</v>
      </c>
      <c r="F1701" s="17">
        <f>Tactics!H6</f>
        <v>850</v>
      </c>
      <c r="G1701" s="8"/>
      <c r="H1701" s="5" t="s">
        <v>762</v>
      </c>
      <c r="I1701" s="5" t="s">
        <v>1131</v>
      </c>
      <c r="J1701" s="29" t="b">
        <v>1</v>
      </c>
      <c r="K1701" s="29" t="b">
        <v>1</v>
      </c>
      <c r="L1701" s="17" t="str">
        <f>Tactics!V6</f>
        <v>OK</v>
      </c>
      <c r="M1701" s="11" t="s">
        <v>2571</v>
      </c>
    </row>
    <row r="1702" spans="1:13" ht="36" customHeight="1">
      <c r="A1702" s="45">
        <v>1697</v>
      </c>
      <c r="B1702" s="5" t="s">
        <v>2557</v>
      </c>
      <c r="C1702" s="5" t="s">
        <v>783</v>
      </c>
      <c r="D1702" s="5" t="s">
        <v>2572</v>
      </c>
      <c r="E1702" s="8" t="s">
        <v>134</v>
      </c>
      <c r="F1702" s="17">
        <f>Tactics!I6</f>
        <v>800</v>
      </c>
      <c r="G1702" s="8"/>
      <c r="H1702" s="5" t="s">
        <v>762</v>
      </c>
      <c r="I1702" s="5" t="s">
        <v>1134</v>
      </c>
      <c r="J1702" s="29" t="b">
        <v>1</v>
      </c>
      <c r="K1702" s="29" t="b">
        <v>1</v>
      </c>
      <c r="L1702" s="17" t="str">
        <f>Tactics!V6</f>
        <v>OK</v>
      </c>
      <c r="M1702" s="11" t="s">
        <v>2573</v>
      </c>
    </row>
    <row r="1703" spans="1:13" ht="36" customHeight="1">
      <c r="A1703" s="45">
        <v>1698</v>
      </c>
      <c r="B1703" s="5" t="s">
        <v>2557</v>
      </c>
      <c r="C1703" s="5" t="s">
        <v>783</v>
      </c>
      <c r="D1703" s="5" t="s">
        <v>2574</v>
      </c>
      <c r="E1703" s="8" t="s">
        <v>134</v>
      </c>
      <c r="F1703" s="17">
        <f>Tactics!J6</f>
        <v>1100</v>
      </c>
      <c r="G1703" s="8"/>
      <c r="H1703" s="5" t="s">
        <v>762</v>
      </c>
      <c r="I1703" s="5" t="s">
        <v>1137</v>
      </c>
      <c r="J1703" s="29" t="b">
        <v>1</v>
      </c>
      <c r="K1703" s="29" t="b">
        <v>1</v>
      </c>
      <c r="L1703" s="17" t="str">
        <f>Tactics!V6</f>
        <v>OK</v>
      </c>
      <c r="M1703" s="11" t="s">
        <v>2575</v>
      </c>
    </row>
    <row r="1704" spans="1:13" ht="36" customHeight="1">
      <c r="A1704" s="45">
        <v>1699</v>
      </c>
      <c r="B1704" s="5" t="s">
        <v>2557</v>
      </c>
      <c r="C1704" s="5" t="s">
        <v>783</v>
      </c>
      <c r="D1704" s="5" t="s">
        <v>2576</v>
      </c>
      <c r="E1704" s="8" t="s">
        <v>134</v>
      </c>
      <c r="F1704" s="17">
        <f>Tactics!K6</f>
        <v>1050</v>
      </c>
      <c r="G1704" s="8"/>
      <c r="H1704" s="5" t="s">
        <v>762</v>
      </c>
      <c r="I1704" s="5" t="s">
        <v>1140</v>
      </c>
      <c r="J1704" s="29" t="b">
        <v>1</v>
      </c>
      <c r="K1704" s="29" t="b">
        <v>1</v>
      </c>
      <c r="L1704" s="17" t="str">
        <f>Tactics!V6</f>
        <v>OK</v>
      </c>
      <c r="M1704" s="11" t="s">
        <v>2577</v>
      </c>
    </row>
    <row r="1705" spans="1:13" ht="36" customHeight="1">
      <c r="A1705" s="45">
        <v>1700</v>
      </c>
      <c r="B1705" s="5" t="s">
        <v>2557</v>
      </c>
      <c r="C1705" s="5" t="s">
        <v>783</v>
      </c>
      <c r="D1705" s="5" t="s">
        <v>2578</v>
      </c>
      <c r="E1705" s="8" t="s">
        <v>134</v>
      </c>
      <c r="F1705" s="17">
        <f>Tactics!L6</f>
        <v>1000</v>
      </c>
      <c r="G1705" s="8"/>
      <c r="H1705" s="5" t="s">
        <v>762</v>
      </c>
      <c r="I1705" s="5" t="s">
        <v>1143</v>
      </c>
      <c r="J1705" s="29" t="b">
        <v>1</v>
      </c>
      <c r="K1705" s="29" t="b">
        <v>1</v>
      </c>
      <c r="L1705" s="17" t="str">
        <f>Tactics!V6</f>
        <v>OK</v>
      </c>
      <c r="M1705" s="11" t="s">
        <v>2579</v>
      </c>
    </row>
    <row r="1706" spans="1:13" ht="36" customHeight="1">
      <c r="A1706" s="45">
        <v>1701</v>
      </c>
      <c r="B1706" s="5" t="s">
        <v>2557</v>
      </c>
      <c r="C1706" s="5" t="s">
        <v>783</v>
      </c>
      <c r="D1706" s="5" t="s">
        <v>2580</v>
      </c>
      <c r="E1706" s="8" t="s">
        <v>134</v>
      </c>
      <c r="F1706" s="17">
        <f>Tactics!M6</f>
        <v>1150</v>
      </c>
      <c r="G1706" s="8"/>
      <c r="H1706" s="5" t="s">
        <v>762</v>
      </c>
      <c r="I1706" s="5" t="s">
        <v>1146</v>
      </c>
      <c r="J1706" s="29" t="b">
        <v>1</v>
      </c>
      <c r="K1706" s="29" t="b">
        <v>1</v>
      </c>
      <c r="L1706" s="17" t="str">
        <f>Tactics!V6</f>
        <v>OK</v>
      </c>
      <c r="M1706" s="11" t="s">
        <v>2581</v>
      </c>
    </row>
    <row r="1707" spans="1:13" ht="36" customHeight="1">
      <c r="A1707" s="45">
        <v>1702</v>
      </c>
      <c r="B1707" s="5" t="s">
        <v>2557</v>
      </c>
      <c r="C1707" s="5" t="s">
        <v>783</v>
      </c>
      <c r="D1707" s="5" t="s">
        <v>2582</v>
      </c>
      <c r="E1707" s="8" t="s">
        <v>134</v>
      </c>
      <c r="F1707" s="17">
        <f>Tactics!N6</f>
        <v>1200</v>
      </c>
      <c r="G1707" s="8"/>
      <c r="H1707" s="5" t="s">
        <v>762</v>
      </c>
      <c r="I1707" s="5" t="s">
        <v>1149</v>
      </c>
      <c r="J1707" s="29" t="b">
        <v>1</v>
      </c>
      <c r="K1707" s="29" t="b">
        <v>1</v>
      </c>
      <c r="L1707" s="17" t="str">
        <f>Tactics!V6</f>
        <v>OK</v>
      </c>
      <c r="M1707" s="11" t="s">
        <v>2583</v>
      </c>
    </row>
    <row r="1708" spans="1:13" ht="36" customHeight="1">
      <c r="A1708" s="45">
        <v>1703</v>
      </c>
      <c r="B1708" s="5" t="s">
        <v>2557</v>
      </c>
      <c r="C1708" s="5" t="s">
        <v>783</v>
      </c>
      <c r="D1708" s="5" t="s">
        <v>2584</v>
      </c>
      <c r="E1708" s="8" t="s">
        <v>134</v>
      </c>
      <c r="F1708" s="17">
        <f>Tactics!O6</f>
        <v>1150</v>
      </c>
      <c r="G1708" s="8"/>
      <c r="H1708" s="5" t="s">
        <v>762</v>
      </c>
      <c r="I1708" s="5" t="s">
        <v>1152</v>
      </c>
      <c r="J1708" s="29" t="b">
        <v>1</v>
      </c>
      <c r="K1708" s="29" t="b">
        <v>1</v>
      </c>
      <c r="L1708" s="17" t="str">
        <f>Tactics!V6</f>
        <v>OK</v>
      </c>
      <c r="M1708" s="11" t="s">
        <v>2585</v>
      </c>
    </row>
    <row r="1709" spans="1:13" ht="36" customHeight="1">
      <c r="A1709" s="45">
        <v>1704</v>
      </c>
      <c r="B1709" s="5" t="s">
        <v>2557</v>
      </c>
      <c r="C1709" s="5" t="s">
        <v>783</v>
      </c>
      <c r="D1709" s="5" t="s">
        <v>2586</v>
      </c>
      <c r="E1709" s="8" t="s">
        <v>134</v>
      </c>
      <c r="F1709" s="17">
        <f>Tactics!P6</f>
        <v>900</v>
      </c>
      <c r="G1709" s="8"/>
      <c r="H1709" s="5" t="s">
        <v>762</v>
      </c>
      <c r="I1709" s="5" t="s">
        <v>1155</v>
      </c>
      <c r="J1709" s="29" t="b">
        <v>1</v>
      </c>
      <c r="K1709" s="29" t="b">
        <v>1</v>
      </c>
      <c r="L1709" s="17" t="str">
        <f>Tactics!V6</f>
        <v>OK</v>
      </c>
      <c r="M1709" s="11" t="s">
        <v>2587</v>
      </c>
    </row>
    <row r="1710" spans="1:13" ht="36" customHeight="1">
      <c r="A1710" s="45">
        <v>1705</v>
      </c>
      <c r="B1710" s="5" t="s">
        <v>2557</v>
      </c>
      <c r="C1710" s="5" t="s">
        <v>783</v>
      </c>
      <c r="D1710" s="5" t="s">
        <v>2588</v>
      </c>
      <c r="E1710" s="8" t="s">
        <v>134</v>
      </c>
      <c r="F1710" s="17">
        <f>Tactics!Q6</f>
        <v>1000</v>
      </c>
      <c r="G1710" s="8"/>
      <c r="H1710" s="5" t="s">
        <v>762</v>
      </c>
      <c r="I1710" s="5" t="s">
        <v>1158</v>
      </c>
      <c r="J1710" s="29" t="b">
        <v>1</v>
      </c>
      <c r="K1710" s="29" t="b">
        <v>1</v>
      </c>
      <c r="L1710" s="17" t="str">
        <f>Tactics!V6</f>
        <v>OK</v>
      </c>
      <c r="M1710" s="11" t="s">
        <v>2589</v>
      </c>
    </row>
    <row r="1711" spans="1:13" ht="36" customHeight="1">
      <c r="A1711" s="45">
        <v>1706</v>
      </c>
      <c r="B1711" s="5" t="s">
        <v>2557</v>
      </c>
      <c r="C1711" s="5" t="s">
        <v>783</v>
      </c>
      <c r="D1711" s="5" t="s">
        <v>2590</v>
      </c>
      <c r="E1711" s="8" t="s">
        <v>134</v>
      </c>
      <c r="F1711" s="17">
        <f>Tactics!R6</f>
        <v>5</v>
      </c>
      <c r="G1711" s="8"/>
      <c r="H1711" s="5" t="s">
        <v>762</v>
      </c>
      <c r="I1711" s="5" t="s">
        <v>1161</v>
      </c>
      <c r="J1711" s="29" t="b">
        <v>1</v>
      </c>
      <c r="K1711" s="29" t="b">
        <v>1</v>
      </c>
      <c r="L1711" s="17" t="str">
        <f>Tactics!V6</f>
        <v>OK</v>
      </c>
      <c r="M1711" s="11" t="s">
        <v>2591</v>
      </c>
    </row>
    <row r="1712" spans="1:13" ht="36" customHeight="1">
      <c r="A1712" s="45">
        <v>1707</v>
      </c>
      <c r="B1712" s="5" t="s">
        <v>2557</v>
      </c>
      <c r="C1712" s="5" t="s">
        <v>783</v>
      </c>
      <c r="D1712" s="5" t="s">
        <v>2592</v>
      </c>
      <c r="E1712" s="8" t="s">
        <v>134</v>
      </c>
      <c r="F1712" s="17">
        <f>Tactics!S6</f>
        <v>850</v>
      </c>
      <c r="G1712" s="8"/>
      <c r="H1712" s="5" t="s">
        <v>762</v>
      </c>
      <c r="I1712" s="5" t="s">
        <v>1164</v>
      </c>
      <c r="J1712" s="29" t="b">
        <v>1</v>
      </c>
      <c r="K1712" s="29" t="b">
        <v>1</v>
      </c>
      <c r="L1712" s="17" t="str">
        <f>Tactics!V6</f>
        <v>OK</v>
      </c>
      <c r="M1712" s="11" t="s">
        <v>2593</v>
      </c>
    </row>
    <row r="1713" spans="1:13" ht="36" customHeight="1">
      <c r="A1713" s="45">
        <v>1708</v>
      </c>
      <c r="B1713" s="5" t="s">
        <v>2557</v>
      </c>
      <c r="C1713" s="5" t="s">
        <v>786</v>
      </c>
      <c r="D1713" s="5" t="s">
        <v>2558</v>
      </c>
      <c r="E1713" s="8" t="s">
        <v>118</v>
      </c>
      <c r="F1713" s="17" t="str">
        <f>Tactics!A7</f>
        <v>tactic_counter</v>
      </c>
      <c r="G1713" s="8"/>
      <c r="H1713" s="5" t="s">
        <v>762</v>
      </c>
      <c r="I1713" s="5" t="s">
        <v>1175</v>
      </c>
      <c r="J1713" s="29" t="b">
        <v>1</v>
      </c>
      <c r="K1713" s="29" t="b">
        <v>1</v>
      </c>
      <c r="L1713" s="17" t="str">
        <f>Tactics!V7</f>
        <v>OK</v>
      </c>
      <c r="M1713" s="11" t="s">
        <v>2559</v>
      </c>
    </row>
    <row r="1714" spans="1:13" ht="36" customHeight="1">
      <c r="A1714" s="45">
        <v>1709</v>
      </c>
      <c r="B1714" s="5" t="s">
        <v>2557</v>
      </c>
      <c r="C1714" s="5" t="s">
        <v>786</v>
      </c>
      <c r="D1714" s="5" t="s">
        <v>2560</v>
      </c>
      <c r="E1714" s="8" t="s">
        <v>134</v>
      </c>
      <c r="F1714" s="17">
        <f>Tactics!C7</f>
        <v>850</v>
      </c>
      <c r="G1714" s="8"/>
      <c r="H1714" s="5" t="s">
        <v>762</v>
      </c>
      <c r="I1714" s="5" t="s">
        <v>1176</v>
      </c>
      <c r="J1714" s="29" t="b">
        <v>1</v>
      </c>
      <c r="K1714" s="29" t="b">
        <v>1</v>
      </c>
      <c r="L1714" s="17" t="str">
        <f>Tactics!V7</f>
        <v>OK</v>
      </c>
      <c r="M1714" s="11" t="s">
        <v>2561</v>
      </c>
    </row>
    <row r="1715" spans="1:13" ht="36" customHeight="1">
      <c r="A1715" s="45">
        <v>1710</v>
      </c>
      <c r="B1715" s="5" t="s">
        <v>2557</v>
      </c>
      <c r="C1715" s="5" t="s">
        <v>786</v>
      </c>
      <c r="D1715" s="5" t="s">
        <v>2562</v>
      </c>
      <c r="E1715" s="8" t="s">
        <v>134</v>
      </c>
      <c r="F1715" s="17">
        <f>Tactics!D7</f>
        <v>1100</v>
      </c>
      <c r="G1715" s="8"/>
      <c r="H1715" s="5" t="s">
        <v>762</v>
      </c>
      <c r="I1715" s="5" t="s">
        <v>1029</v>
      </c>
      <c r="J1715" s="29" t="b">
        <v>1</v>
      </c>
      <c r="K1715" s="29" t="b">
        <v>1</v>
      </c>
      <c r="L1715" s="17" t="str">
        <f>Tactics!V7</f>
        <v>OK</v>
      </c>
      <c r="M1715" s="11" t="s">
        <v>2563</v>
      </c>
    </row>
    <row r="1716" spans="1:13" ht="36" customHeight="1">
      <c r="A1716" s="45">
        <v>1711</v>
      </c>
      <c r="B1716" s="5" t="s">
        <v>2557</v>
      </c>
      <c r="C1716" s="5" t="s">
        <v>786</v>
      </c>
      <c r="D1716" s="5" t="s">
        <v>2564</v>
      </c>
      <c r="E1716" s="8" t="s">
        <v>134</v>
      </c>
      <c r="F1716" s="17">
        <f>Tactics!E7</f>
        <v>900</v>
      </c>
      <c r="G1716" s="8"/>
      <c r="H1716" s="5" t="s">
        <v>762</v>
      </c>
      <c r="I1716" s="5" t="s">
        <v>1177</v>
      </c>
      <c r="J1716" s="29" t="b">
        <v>1</v>
      </c>
      <c r="K1716" s="29" t="b">
        <v>1</v>
      </c>
      <c r="L1716" s="17" t="str">
        <f>Tactics!V7</f>
        <v>OK</v>
      </c>
      <c r="M1716" s="11" t="s">
        <v>2565</v>
      </c>
    </row>
    <row r="1717" spans="1:13" ht="36" customHeight="1">
      <c r="A1717" s="45">
        <v>1712</v>
      </c>
      <c r="B1717" s="5" t="s">
        <v>2557</v>
      </c>
      <c r="C1717" s="5" t="s">
        <v>786</v>
      </c>
      <c r="D1717" s="5" t="s">
        <v>2566</v>
      </c>
      <c r="E1717" s="8" t="s">
        <v>134</v>
      </c>
      <c r="F1717" s="17">
        <f>Tactics!F7</f>
        <v>900</v>
      </c>
      <c r="G1717" s="8"/>
      <c r="H1717" s="5" t="s">
        <v>762</v>
      </c>
      <c r="I1717" s="5" t="s">
        <v>1178</v>
      </c>
      <c r="J1717" s="29" t="b">
        <v>1</v>
      </c>
      <c r="K1717" s="29" t="b">
        <v>1</v>
      </c>
      <c r="L1717" s="17" t="str">
        <f>Tactics!V7</f>
        <v>OK</v>
      </c>
      <c r="M1717" s="11" t="s">
        <v>2567</v>
      </c>
    </row>
    <row r="1718" spans="1:13" ht="36" customHeight="1">
      <c r="A1718" s="45">
        <v>1713</v>
      </c>
      <c r="B1718" s="5" t="s">
        <v>2557</v>
      </c>
      <c r="C1718" s="5" t="s">
        <v>786</v>
      </c>
      <c r="D1718" s="5" t="s">
        <v>2568</v>
      </c>
      <c r="E1718" s="8" t="s">
        <v>134</v>
      </c>
      <c r="F1718" s="17">
        <f>Tactics!G7</f>
        <v>1350</v>
      </c>
      <c r="G1718" s="8"/>
      <c r="H1718" s="5" t="s">
        <v>762</v>
      </c>
      <c r="I1718" s="5" t="s">
        <v>1179</v>
      </c>
      <c r="J1718" s="29" t="b">
        <v>1</v>
      </c>
      <c r="K1718" s="29" t="b">
        <v>1</v>
      </c>
      <c r="L1718" s="17" t="str">
        <f>Tactics!V7</f>
        <v>OK</v>
      </c>
      <c r="M1718" s="11" t="s">
        <v>2569</v>
      </c>
    </row>
    <row r="1719" spans="1:13" ht="36" customHeight="1">
      <c r="A1719" s="45">
        <v>1714</v>
      </c>
      <c r="B1719" s="5" t="s">
        <v>2557</v>
      </c>
      <c r="C1719" s="5" t="s">
        <v>786</v>
      </c>
      <c r="D1719" s="5" t="s">
        <v>2570</v>
      </c>
      <c r="E1719" s="8" t="s">
        <v>134</v>
      </c>
      <c r="F1719" s="17">
        <f>Tactics!H7</f>
        <v>1300</v>
      </c>
      <c r="G1719" s="8"/>
      <c r="H1719" s="5" t="s">
        <v>762</v>
      </c>
      <c r="I1719" s="5" t="s">
        <v>1180</v>
      </c>
      <c r="J1719" s="29" t="b">
        <v>1</v>
      </c>
      <c r="K1719" s="29" t="b">
        <v>1</v>
      </c>
      <c r="L1719" s="17" t="str">
        <f>Tactics!V7</f>
        <v>OK</v>
      </c>
      <c r="M1719" s="11" t="s">
        <v>2571</v>
      </c>
    </row>
    <row r="1720" spans="1:13" ht="36" customHeight="1">
      <c r="A1720" s="45">
        <v>1715</v>
      </c>
      <c r="B1720" s="5" t="s">
        <v>2557</v>
      </c>
      <c r="C1720" s="5" t="s">
        <v>786</v>
      </c>
      <c r="D1720" s="5" t="s">
        <v>2572</v>
      </c>
      <c r="E1720" s="8" t="s">
        <v>134</v>
      </c>
      <c r="F1720" s="17">
        <f>Tactics!I7</f>
        <v>1450</v>
      </c>
      <c r="G1720" s="8"/>
      <c r="H1720" s="5" t="s">
        <v>762</v>
      </c>
      <c r="I1720" s="5" t="s">
        <v>1181</v>
      </c>
      <c r="J1720" s="29" t="b">
        <v>1</v>
      </c>
      <c r="K1720" s="29" t="b">
        <v>1</v>
      </c>
      <c r="L1720" s="17" t="str">
        <f>Tactics!V7</f>
        <v>OK</v>
      </c>
      <c r="M1720" s="11" t="s">
        <v>2573</v>
      </c>
    </row>
    <row r="1721" spans="1:13" ht="36" customHeight="1">
      <c r="A1721" s="45">
        <v>1716</v>
      </c>
      <c r="B1721" s="5" t="s">
        <v>2557</v>
      </c>
      <c r="C1721" s="5" t="s">
        <v>786</v>
      </c>
      <c r="D1721" s="5" t="s">
        <v>2574</v>
      </c>
      <c r="E1721" s="8" t="s">
        <v>134</v>
      </c>
      <c r="F1721" s="17">
        <f>Tactics!J7</f>
        <v>1050</v>
      </c>
      <c r="G1721" s="8"/>
      <c r="H1721" s="5" t="s">
        <v>762</v>
      </c>
      <c r="I1721" s="5" t="s">
        <v>1182</v>
      </c>
      <c r="J1721" s="29" t="b">
        <v>1</v>
      </c>
      <c r="K1721" s="29" t="b">
        <v>1</v>
      </c>
      <c r="L1721" s="17" t="str">
        <f>Tactics!V7</f>
        <v>OK</v>
      </c>
      <c r="M1721" s="11" t="s">
        <v>2575</v>
      </c>
    </row>
    <row r="1722" spans="1:13" ht="36" customHeight="1">
      <c r="A1722" s="45">
        <v>1717</v>
      </c>
      <c r="B1722" s="5" t="s">
        <v>2557</v>
      </c>
      <c r="C1722" s="5" t="s">
        <v>786</v>
      </c>
      <c r="D1722" s="5" t="s">
        <v>2576</v>
      </c>
      <c r="E1722" s="8" t="s">
        <v>134</v>
      </c>
      <c r="F1722" s="17">
        <f>Tactics!K7</f>
        <v>950</v>
      </c>
      <c r="G1722" s="8"/>
      <c r="H1722" s="5" t="s">
        <v>762</v>
      </c>
      <c r="I1722" s="5" t="s">
        <v>1183</v>
      </c>
      <c r="J1722" s="29" t="b">
        <v>1</v>
      </c>
      <c r="K1722" s="29" t="b">
        <v>1</v>
      </c>
      <c r="L1722" s="17" t="str">
        <f>Tactics!V7</f>
        <v>OK</v>
      </c>
      <c r="M1722" s="11" t="s">
        <v>2577</v>
      </c>
    </row>
    <row r="1723" spans="1:13" ht="36" customHeight="1">
      <c r="A1723" s="45">
        <v>1718</v>
      </c>
      <c r="B1723" s="5" t="s">
        <v>2557</v>
      </c>
      <c r="C1723" s="5" t="s">
        <v>786</v>
      </c>
      <c r="D1723" s="5" t="s">
        <v>2578</v>
      </c>
      <c r="E1723" s="8" t="s">
        <v>134</v>
      </c>
      <c r="F1723" s="17">
        <f>Tactics!L7</f>
        <v>1050</v>
      </c>
      <c r="G1723" s="8"/>
      <c r="H1723" s="5" t="s">
        <v>762</v>
      </c>
      <c r="I1723" s="5" t="s">
        <v>1184</v>
      </c>
      <c r="J1723" s="29" t="b">
        <v>1</v>
      </c>
      <c r="K1723" s="29" t="b">
        <v>1</v>
      </c>
      <c r="L1723" s="17" t="str">
        <f>Tactics!V7</f>
        <v>OK</v>
      </c>
      <c r="M1723" s="11" t="s">
        <v>2579</v>
      </c>
    </row>
    <row r="1724" spans="1:13" ht="36" customHeight="1">
      <c r="A1724" s="45">
        <v>1719</v>
      </c>
      <c r="B1724" s="5" t="s">
        <v>2557</v>
      </c>
      <c r="C1724" s="5" t="s">
        <v>786</v>
      </c>
      <c r="D1724" s="5" t="s">
        <v>2580</v>
      </c>
      <c r="E1724" s="8" t="s">
        <v>134</v>
      </c>
      <c r="F1724" s="17">
        <f>Tactics!M7</f>
        <v>850</v>
      </c>
      <c r="G1724" s="8"/>
      <c r="H1724" s="5" t="s">
        <v>762</v>
      </c>
      <c r="I1724" s="5" t="s">
        <v>1185</v>
      </c>
      <c r="J1724" s="29" t="b">
        <v>1</v>
      </c>
      <c r="K1724" s="29" t="b">
        <v>1</v>
      </c>
      <c r="L1724" s="17" t="str">
        <f>Tactics!V7</f>
        <v>OK</v>
      </c>
      <c r="M1724" s="11" t="s">
        <v>2581</v>
      </c>
    </row>
    <row r="1725" spans="1:13" ht="36" customHeight="1">
      <c r="A1725" s="45">
        <v>1720</v>
      </c>
      <c r="B1725" s="5" t="s">
        <v>2557</v>
      </c>
      <c r="C1725" s="5" t="s">
        <v>786</v>
      </c>
      <c r="D1725" s="5" t="s">
        <v>2582</v>
      </c>
      <c r="E1725" s="8" t="s">
        <v>134</v>
      </c>
      <c r="F1725" s="17">
        <f>Tactics!N7</f>
        <v>1400</v>
      </c>
      <c r="G1725" s="8"/>
      <c r="H1725" s="5" t="s">
        <v>762</v>
      </c>
      <c r="I1725" s="5" t="s">
        <v>1186</v>
      </c>
      <c r="J1725" s="29" t="b">
        <v>1</v>
      </c>
      <c r="K1725" s="29" t="b">
        <v>1</v>
      </c>
      <c r="L1725" s="17" t="str">
        <f>Tactics!V7</f>
        <v>OK</v>
      </c>
      <c r="M1725" s="11" t="s">
        <v>2583</v>
      </c>
    </row>
    <row r="1726" spans="1:13" ht="36" customHeight="1">
      <c r="A1726" s="45">
        <v>1721</v>
      </c>
      <c r="B1726" s="5" t="s">
        <v>2557</v>
      </c>
      <c r="C1726" s="5" t="s">
        <v>786</v>
      </c>
      <c r="D1726" s="5" t="s">
        <v>2584</v>
      </c>
      <c r="E1726" s="8" t="s">
        <v>134</v>
      </c>
      <c r="F1726" s="17">
        <f>Tactics!O7</f>
        <v>900</v>
      </c>
      <c r="G1726" s="8"/>
      <c r="H1726" s="5" t="s">
        <v>762</v>
      </c>
      <c r="I1726" s="5" t="s">
        <v>1187</v>
      </c>
      <c r="J1726" s="29" t="b">
        <v>1</v>
      </c>
      <c r="K1726" s="29" t="b">
        <v>1</v>
      </c>
      <c r="L1726" s="17" t="str">
        <f>Tactics!V7</f>
        <v>OK</v>
      </c>
      <c r="M1726" s="11" t="s">
        <v>2585</v>
      </c>
    </row>
    <row r="1727" spans="1:13" ht="36" customHeight="1">
      <c r="A1727" s="45">
        <v>1722</v>
      </c>
      <c r="B1727" s="5" t="s">
        <v>2557</v>
      </c>
      <c r="C1727" s="5" t="s">
        <v>786</v>
      </c>
      <c r="D1727" s="5" t="s">
        <v>2586</v>
      </c>
      <c r="E1727" s="8" t="s">
        <v>134</v>
      </c>
      <c r="F1727" s="17">
        <f>Tactics!P7</f>
        <v>1050</v>
      </c>
      <c r="G1727" s="8"/>
      <c r="H1727" s="5" t="s">
        <v>762</v>
      </c>
      <c r="I1727" s="5" t="s">
        <v>1188</v>
      </c>
      <c r="J1727" s="29" t="b">
        <v>1</v>
      </c>
      <c r="K1727" s="29" t="b">
        <v>1</v>
      </c>
      <c r="L1727" s="17" t="str">
        <f>Tactics!V7</f>
        <v>OK</v>
      </c>
      <c r="M1727" s="11" t="s">
        <v>2587</v>
      </c>
    </row>
    <row r="1728" spans="1:13" ht="36" customHeight="1">
      <c r="A1728" s="45">
        <v>1723</v>
      </c>
      <c r="B1728" s="5" t="s">
        <v>2557</v>
      </c>
      <c r="C1728" s="5" t="s">
        <v>786</v>
      </c>
      <c r="D1728" s="5" t="s">
        <v>2588</v>
      </c>
      <c r="E1728" s="8" t="s">
        <v>134</v>
      </c>
      <c r="F1728" s="17">
        <f>Tactics!Q7</f>
        <v>1150</v>
      </c>
      <c r="G1728" s="8"/>
      <c r="H1728" s="5" t="s">
        <v>762</v>
      </c>
      <c r="I1728" s="5" t="s">
        <v>1189</v>
      </c>
      <c r="J1728" s="29" t="b">
        <v>1</v>
      </c>
      <c r="K1728" s="29" t="b">
        <v>1</v>
      </c>
      <c r="L1728" s="17" t="str">
        <f>Tactics!V7</f>
        <v>OK</v>
      </c>
      <c r="M1728" s="11" t="s">
        <v>2589</v>
      </c>
    </row>
    <row r="1729" spans="1:13" ht="36" customHeight="1">
      <c r="A1729" s="45">
        <v>1724</v>
      </c>
      <c r="B1729" s="5" t="s">
        <v>2557</v>
      </c>
      <c r="C1729" s="5" t="s">
        <v>786</v>
      </c>
      <c r="D1729" s="5" t="s">
        <v>2590</v>
      </c>
      <c r="E1729" s="8" t="s">
        <v>134</v>
      </c>
      <c r="F1729" s="17">
        <f>Tactics!R7</f>
        <v>3</v>
      </c>
      <c r="G1729" s="8"/>
      <c r="H1729" s="5" t="s">
        <v>762</v>
      </c>
      <c r="I1729" s="5" t="s">
        <v>1190</v>
      </c>
      <c r="J1729" s="29" t="b">
        <v>1</v>
      </c>
      <c r="K1729" s="29" t="b">
        <v>1</v>
      </c>
      <c r="L1729" s="17" t="str">
        <f>Tactics!V7</f>
        <v>OK</v>
      </c>
      <c r="M1729" s="11" t="s">
        <v>2591</v>
      </c>
    </row>
    <row r="1730" spans="1:13" ht="36" customHeight="1">
      <c r="A1730" s="45">
        <v>1725</v>
      </c>
      <c r="B1730" s="5" t="s">
        <v>2557</v>
      </c>
      <c r="C1730" s="5" t="s">
        <v>786</v>
      </c>
      <c r="D1730" s="5" t="s">
        <v>2592</v>
      </c>
      <c r="E1730" s="8" t="s">
        <v>134</v>
      </c>
      <c r="F1730" s="17">
        <f>Tactics!S7</f>
        <v>750</v>
      </c>
      <c r="G1730" s="8"/>
      <c r="H1730" s="5" t="s">
        <v>762</v>
      </c>
      <c r="I1730" s="5" t="s">
        <v>1191</v>
      </c>
      <c r="J1730" s="29" t="b">
        <v>1</v>
      </c>
      <c r="K1730" s="29" t="b">
        <v>1</v>
      </c>
      <c r="L1730" s="17" t="str">
        <f>Tactics!V7</f>
        <v>OK</v>
      </c>
      <c r="M1730" s="11" t="s">
        <v>2593</v>
      </c>
    </row>
    <row r="1731" spans="1:13" ht="36" customHeight="1">
      <c r="A1731" s="45">
        <v>1726</v>
      </c>
      <c r="B1731" s="5" t="s">
        <v>2557</v>
      </c>
      <c r="C1731" s="5" t="s">
        <v>789</v>
      </c>
      <c r="D1731" s="5" t="s">
        <v>2558</v>
      </c>
      <c r="E1731" s="8" t="s">
        <v>118</v>
      </c>
      <c r="F1731" s="17" t="str">
        <f>Tactics!A8</f>
        <v>tactic_position</v>
      </c>
      <c r="G1731" s="8"/>
      <c r="H1731" s="5" t="s">
        <v>762</v>
      </c>
      <c r="I1731" s="5" t="s">
        <v>1195</v>
      </c>
      <c r="J1731" s="29" t="b">
        <v>1</v>
      </c>
      <c r="K1731" s="29" t="b">
        <v>1</v>
      </c>
      <c r="L1731" s="17" t="str">
        <f>Tactics!V8</f>
        <v>OK</v>
      </c>
      <c r="M1731" s="11" t="s">
        <v>2559</v>
      </c>
    </row>
    <row r="1732" spans="1:13" ht="36" customHeight="1">
      <c r="A1732" s="45">
        <v>1727</v>
      </c>
      <c r="B1732" s="5" t="s">
        <v>2557</v>
      </c>
      <c r="C1732" s="5" t="s">
        <v>789</v>
      </c>
      <c r="D1732" s="5" t="s">
        <v>2560</v>
      </c>
      <c r="E1732" s="8" t="s">
        <v>134</v>
      </c>
      <c r="F1732" s="17">
        <f>Tactics!C8</f>
        <v>1000</v>
      </c>
      <c r="G1732" s="8"/>
      <c r="H1732" s="5" t="s">
        <v>762</v>
      </c>
      <c r="I1732" s="5" t="s">
        <v>1196</v>
      </c>
      <c r="J1732" s="29" t="b">
        <v>1</v>
      </c>
      <c r="K1732" s="29" t="b">
        <v>1</v>
      </c>
      <c r="L1732" s="17" t="str">
        <f>Tactics!V8</f>
        <v>OK</v>
      </c>
      <c r="M1732" s="11" t="s">
        <v>2561</v>
      </c>
    </row>
    <row r="1733" spans="1:13" ht="36" customHeight="1">
      <c r="A1733" s="45">
        <v>1728</v>
      </c>
      <c r="B1733" s="5" t="s">
        <v>2557</v>
      </c>
      <c r="C1733" s="5" t="s">
        <v>789</v>
      </c>
      <c r="D1733" s="5" t="s">
        <v>2562</v>
      </c>
      <c r="E1733" s="8" t="s">
        <v>134</v>
      </c>
      <c r="F1733" s="17">
        <f>Tactics!D8</f>
        <v>1250</v>
      </c>
      <c r="G1733" s="8"/>
      <c r="H1733" s="5" t="s">
        <v>762</v>
      </c>
      <c r="I1733" s="5" t="s">
        <v>1030</v>
      </c>
      <c r="J1733" s="29" t="b">
        <v>1</v>
      </c>
      <c r="K1733" s="29" t="b">
        <v>1</v>
      </c>
      <c r="L1733" s="17" t="str">
        <f>Tactics!V8</f>
        <v>OK</v>
      </c>
      <c r="M1733" s="11" t="s">
        <v>2563</v>
      </c>
    </row>
    <row r="1734" spans="1:13" ht="36" customHeight="1">
      <c r="A1734" s="45">
        <v>1729</v>
      </c>
      <c r="B1734" s="5" t="s">
        <v>2557</v>
      </c>
      <c r="C1734" s="5" t="s">
        <v>789</v>
      </c>
      <c r="D1734" s="5" t="s">
        <v>2564</v>
      </c>
      <c r="E1734" s="8" t="s">
        <v>134</v>
      </c>
      <c r="F1734" s="17">
        <f>Tactics!E8</f>
        <v>900</v>
      </c>
      <c r="G1734" s="8"/>
      <c r="H1734" s="5" t="s">
        <v>762</v>
      </c>
      <c r="I1734" s="5" t="s">
        <v>1197</v>
      </c>
      <c r="J1734" s="29" t="b">
        <v>1</v>
      </c>
      <c r="K1734" s="29" t="b">
        <v>1</v>
      </c>
      <c r="L1734" s="17" t="str">
        <f>Tactics!V8</f>
        <v>OK</v>
      </c>
      <c r="M1734" s="11" t="s">
        <v>2565</v>
      </c>
    </row>
    <row r="1735" spans="1:13" ht="36" customHeight="1">
      <c r="A1735" s="45">
        <v>1730</v>
      </c>
      <c r="B1735" s="5" t="s">
        <v>2557</v>
      </c>
      <c r="C1735" s="5" t="s">
        <v>789</v>
      </c>
      <c r="D1735" s="5" t="s">
        <v>2566</v>
      </c>
      <c r="E1735" s="8" t="s">
        <v>134</v>
      </c>
      <c r="F1735" s="17">
        <f>Tactics!F8</f>
        <v>950</v>
      </c>
      <c r="G1735" s="8"/>
      <c r="H1735" s="5" t="s">
        <v>762</v>
      </c>
      <c r="I1735" s="5" t="s">
        <v>1198</v>
      </c>
      <c r="J1735" s="29" t="b">
        <v>1</v>
      </c>
      <c r="K1735" s="29" t="b">
        <v>1</v>
      </c>
      <c r="L1735" s="17" t="str">
        <f>Tactics!V8</f>
        <v>OK</v>
      </c>
      <c r="M1735" s="11" t="s">
        <v>2567</v>
      </c>
    </row>
    <row r="1736" spans="1:13" ht="36" customHeight="1">
      <c r="A1736" s="45">
        <v>1731</v>
      </c>
      <c r="B1736" s="5" t="s">
        <v>2557</v>
      </c>
      <c r="C1736" s="5" t="s">
        <v>789</v>
      </c>
      <c r="D1736" s="5" t="s">
        <v>2568</v>
      </c>
      <c r="E1736" s="8" t="s">
        <v>134</v>
      </c>
      <c r="F1736" s="17">
        <f>Tactics!G8</f>
        <v>1000</v>
      </c>
      <c r="G1736" s="8"/>
      <c r="H1736" s="5" t="s">
        <v>762</v>
      </c>
      <c r="I1736" s="5" t="s">
        <v>1199</v>
      </c>
      <c r="J1736" s="29" t="b">
        <v>1</v>
      </c>
      <c r="K1736" s="29" t="b">
        <v>1</v>
      </c>
      <c r="L1736" s="17" t="str">
        <f>Tactics!V8</f>
        <v>OK</v>
      </c>
      <c r="M1736" s="11" t="s">
        <v>2569</v>
      </c>
    </row>
    <row r="1737" spans="1:13" ht="36" customHeight="1">
      <c r="A1737" s="45">
        <v>1732</v>
      </c>
      <c r="B1737" s="5" t="s">
        <v>2557</v>
      </c>
      <c r="C1737" s="5" t="s">
        <v>789</v>
      </c>
      <c r="D1737" s="5" t="s">
        <v>2570</v>
      </c>
      <c r="E1737" s="8" t="s">
        <v>134</v>
      </c>
      <c r="F1737" s="17">
        <f>Tactics!H8</f>
        <v>1150</v>
      </c>
      <c r="G1737" s="8"/>
      <c r="H1737" s="5" t="s">
        <v>762</v>
      </c>
      <c r="I1737" s="5" t="s">
        <v>1200</v>
      </c>
      <c r="J1737" s="29" t="b">
        <v>1</v>
      </c>
      <c r="K1737" s="29" t="b">
        <v>1</v>
      </c>
      <c r="L1737" s="17" t="str">
        <f>Tactics!V8</f>
        <v>OK</v>
      </c>
      <c r="M1737" s="11" t="s">
        <v>2571</v>
      </c>
    </row>
    <row r="1738" spans="1:13" ht="36" customHeight="1">
      <c r="A1738" s="45">
        <v>1733</v>
      </c>
      <c r="B1738" s="5" t="s">
        <v>2557</v>
      </c>
      <c r="C1738" s="5" t="s">
        <v>789</v>
      </c>
      <c r="D1738" s="5" t="s">
        <v>2572</v>
      </c>
      <c r="E1738" s="8" t="s">
        <v>134</v>
      </c>
      <c r="F1738" s="17">
        <f>Tactics!I8</f>
        <v>1050</v>
      </c>
      <c r="G1738" s="8"/>
      <c r="H1738" s="5" t="s">
        <v>762</v>
      </c>
      <c r="I1738" s="5" t="s">
        <v>1201</v>
      </c>
      <c r="J1738" s="29" t="b">
        <v>1</v>
      </c>
      <c r="K1738" s="29" t="b">
        <v>1</v>
      </c>
      <c r="L1738" s="17" t="str">
        <f>Tactics!V8</f>
        <v>OK</v>
      </c>
      <c r="M1738" s="11" t="s">
        <v>2573</v>
      </c>
    </row>
    <row r="1739" spans="1:13" ht="36" customHeight="1">
      <c r="A1739" s="45">
        <v>1734</v>
      </c>
      <c r="B1739" s="5" t="s">
        <v>2557</v>
      </c>
      <c r="C1739" s="5" t="s">
        <v>789</v>
      </c>
      <c r="D1739" s="5" t="s">
        <v>2574</v>
      </c>
      <c r="E1739" s="8" t="s">
        <v>134</v>
      </c>
      <c r="F1739" s="17">
        <f>Tactics!J8</f>
        <v>1100</v>
      </c>
      <c r="G1739" s="8"/>
      <c r="H1739" s="5" t="s">
        <v>762</v>
      </c>
      <c r="I1739" s="5" t="s">
        <v>1202</v>
      </c>
      <c r="J1739" s="29" t="b">
        <v>1</v>
      </c>
      <c r="K1739" s="29" t="b">
        <v>1</v>
      </c>
      <c r="L1739" s="17" t="str">
        <f>Tactics!V8</f>
        <v>OK</v>
      </c>
      <c r="M1739" s="11" t="s">
        <v>2575</v>
      </c>
    </row>
    <row r="1740" spans="1:13" ht="36" customHeight="1">
      <c r="A1740" s="45">
        <v>1735</v>
      </c>
      <c r="B1740" s="5" t="s">
        <v>2557</v>
      </c>
      <c r="C1740" s="5" t="s">
        <v>789</v>
      </c>
      <c r="D1740" s="5" t="s">
        <v>2576</v>
      </c>
      <c r="E1740" s="8" t="s">
        <v>134</v>
      </c>
      <c r="F1740" s="17">
        <f>Tactics!K8</f>
        <v>1050</v>
      </c>
      <c r="G1740" s="8"/>
      <c r="H1740" s="5" t="s">
        <v>762</v>
      </c>
      <c r="I1740" s="5" t="s">
        <v>1203</v>
      </c>
      <c r="J1740" s="29" t="b">
        <v>1</v>
      </c>
      <c r="K1740" s="29" t="b">
        <v>1</v>
      </c>
      <c r="L1740" s="17" t="str">
        <f>Tactics!V8</f>
        <v>OK</v>
      </c>
      <c r="M1740" s="11" t="s">
        <v>2577</v>
      </c>
    </row>
    <row r="1741" spans="1:13" ht="36" customHeight="1">
      <c r="A1741" s="45">
        <v>1736</v>
      </c>
      <c r="B1741" s="5" t="s">
        <v>2557</v>
      </c>
      <c r="C1741" s="5" t="s">
        <v>789</v>
      </c>
      <c r="D1741" s="5" t="s">
        <v>2578</v>
      </c>
      <c r="E1741" s="8" t="s">
        <v>134</v>
      </c>
      <c r="F1741" s="17">
        <f>Tactics!L8</f>
        <v>1150</v>
      </c>
      <c r="G1741" s="8"/>
      <c r="H1741" s="5" t="s">
        <v>762</v>
      </c>
      <c r="I1741" s="5" t="s">
        <v>1204</v>
      </c>
      <c r="J1741" s="29" t="b">
        <v>1</v>
      </c>
      <c r="K1741" s="29" t="b">
        <v>1</v>
      </c>
      <c r="L1741" s="17" t="str">
        <f>Tactics!V8</f>
        <v>OK</v>
      </c>
      <c r="M1741" s="11" t="s">
        <v>2579</v>
      </c>
    </row>
    <row r="1742" spans="1:13" ht="36" customHeight="1">
      <c r="A1742" s="45">
        <v>1737</v>
      </c>
      <c r="B1742" s="5" t="s">
        <v>2557</v>
      </c>
      <c r="C1742" s="5" t="s">
        <v>789</v>
      </c>
      <c r="D1742" s="5" t="s">
        <v>2580</v>
      </c>
      <c r="E1742" s="8" t="s">
        <v>134</v>
      </c>
      <c r="F1742" s="17">
        <f>Tactics!M8</f>
        <v>950</v>
      </c>
      <c r="G1742" s="8"/>
      <c r="H1742" s="5" t="s">
        <v>762</v>
      </c>
      <c r="I1742" s="5" t="s">
        <v>1205</v>
      </c>
      <c r="J1742" s="29" t="b">
        <v>1</v>
      </c>
      <c r="K1742" s="29" t="b">
        <v>1</v>
      </c>
      <c r="L1742" s="17" t="str">
        <f>Tactics!V8</f>
        <v>OK</v>
      </c>
      <c r="M1742" s="11" t="s">
        <v>2581</v>
      </c>
    </row>
    <row r="1743" spans="1:13" ht="36" customHeight="1">
      <c r="A1743" s="45">
        <v>1738</v>
      </c>
      <c r="B1743" s="5" t="s">
        <v>2557</v>
      </c>
      <c r="C1743" s="5" t="s">
        <v>789</v>
      </c>
      <c r="D1743" s="5" t="s">
        <v>2582</v>
      </c>
      <c r="E1743" s="8" t="s">
        <v>134</v>
      </c>
      <c r="F1743" s="17">
        <f>Tactics!N8</f>
        <v>1050</v>
      </c>
      <c r="G1743" s="8"/>
      <c r="H1743" s="5" t="s">
        <v>762</v>
      </c>
      <c r="I1743" s="5" t="s">
        <v>1206</v>
      </c>
      <c r="J1743" s="29" t="b">
        <v>1</v>
      </c>
      <c r="K1743" s="29" t="b">
        <v>1</v>
      </c>
      <c r="L1743" s="17" t="str">
        <f>Tactics!V8</f>
        <v>OK</v>
      </c>
      <c r="M1743" s="11" t="s">
        <v>2583</v>
      </c>
    </row>
    <row r="1744" spans="1:13" ht="36" customHeight="1">
      <c r="A1744" s="45">
        <v>1739</v>
      </c>
      <c r="B1744" s="5" t="s">
        <v>2557</v>
      </c>
      <c r="C1744" s="5" t="s">
        <v>789</v>
      </c>
      <c r="D1744" s="5" t="s">
        <v>2584</v>
      </c>
      <c r="E1744" s="8" t="s">
        <v>134</v>
      </c>
      <c r="F1744" s="17">
        <f>Tactics!O8</f>
        <v>1400</v>
      </c>
      <c r="G1744" s="8"/>
      <c r="H1744" s="5" t="s">
        <v>762</v>
      </c>
      <c r="I1744" s="5" t="s">
        <v>1207</v>
      </c>
      <c r="J1744" s="29" t="b">
        <v>1</v>
      </c>
      <c r="K1744" s="29" t="b">
        <v>1</v>
      </c>
      <c r="L1744" s="17" t="str">
        <f>Tactics!V8</f>
        <v>OK</v>
      </c>
      <c r="M1744" s="11" t="s">
        <v>2585</v>
      </c>
    </row>
    <row r="1745" spans="1:13" ht="36" customHeight="1">
      <c r="A1745" s="45">
        <v>1740</v>
      </c>
      <c r="B1745" s="5" t="s">
        <v>2557</v>
      </c>
      <c r="C1745" s="5" t="s">
        <v>789</v>
      </c>
      <c r="D1745" s="5" t="s">
        <v>2586</v>
      </c>
      <c r="E1745" s="8" t="s">
        <v>134</v>
      </c>
      <c r="F1745" s="17">
        <f>Tactics!P8</f>
        <v>1350</v>
      </c>
      <c r="G1745" s="8"/>
      <c r="H1745" s="5" t="s">
        <v>762</v>
      </c>
      <c r="I1745" s="5" t="s">
        <v>1208</v>
      </c>
      <c r="J1745" s="29" t="b">
        <v>1</v>
      </c>
      <c r="K1745" s="29" t="b">
        <v>1</v>
      </c>
      <c r="L1745" s="17" t="str">
        <f>Tactics!V8</f>
        <v>OK</v>
      </c>
      <c r="M1745" s="11" t="s">
        <v>2587</v>
      </c>
    </row>
    <row r="1746" spans="1:13" ht="36" customHeight="1">
      <c r="A1746" s="45">
        <v>1741</v>
      </c>
      <c r="B1746" s="5" t="s">
        <v>2557</v>
      </c>
      <c r="C1746" s="5" t="s">
        <v>789</v>
      </c>
      <c r="D1746" s="5" t="s">
        <v>2588</v>
      </c>
      <c r="E1746" s="8" t="s">
        <v>134</v>
      </c>
      <c r="F1746" s="17">
        <f>Tactics!Q8</f>
        <v>1000</v>
      </c>
      <c r="G1746" s="8"/>
      <c r="H1746" s="5" t="s">
        <v>762</v>
      </c>
      <c r="I1746" s="5" t="s">
        <v>1209</v>
      </c>
      <c r="J1746" s="29" t="b">
        <v>1</v>
      </c>
      <c r="K1746" s="29" t="b">
        <v>1</v>
      </c>
      <c r="L1746" s="17" t="str">
        <f>Tactics!V8</f>
        <v>OK</v>
      </c>
      <c r="M1746" s="11" t="s">
        <v>2589</v>
      </c>
    </row>
    <row r="1747" spans="1:13" ht="36" customHeight="1">
      <c r="A1747" s="45">
        <v>1742</v>
      </c>
      <c r="B1747" s="5" t="s">
        <v>2557</v>
      </c>
      <c r="C1747" s="5" t="s">
        <v>789</v>
      </c>
      <c r="D1747" s="5" t="s">
        <v>2590</v>
      </c>
      <c r="E1747" s="8" t="s">
        <v>134</v>
      </c>
      <c r="F1747" s="17">
        <f>Tactics!R8</f>
        <v>5</v>
      </c>
      <c r="G1747" s="8"/>
      <c r="H1747" s="5" t="s">
        <v>762</v>
      </c>
      <c r="I1747" s="5" t="s">
        <v>1210</v>
      </c>
      <c r="J1747" s="29" t="b">
        <v>1</v>
      </c>
      <c r="K1747" s="29" t="b">
        <v>1</v>
      </c>
      <c r="L1747" s="17" t="str">
        <f>Tactics!V8</f>
        <v>OK</v>
      </c>
      <c r="M1747" s="11" t="s">
        <v>2591</v>
      </c>
    </row>
    <row r="1748" spans="1:13" ht="36" customHeight="1">
      <c r="A1748" s="45">
        <v>1743</v>
      </c>
      <c r="B1748" s="5" t="s">
        <v>2557</v>
      </c>
      <c r="C1748" s="5" t="s">
        <v>789</v>
      </c>
      <c r="D1748" s="5" t="s">
        <v>2592</v>
      </c>
      <c r="E1748" s="8" t="s">
        <v>134</v>
      </c>
      <c r="F1748" s="17">
        <f>Tactics!S8</f>
        <v>800</v>
      </c>
      <c r="G1748" s="8"/>
      <c r="H1748" s="5" t="s">
        <v>762</v>
      </c>
      <c r="I1748" s="5" t="s">
        <v>1211</v>
      </c>
      <c r="J1748" s="29" t="b">
        <v>1</v>
      </c>
      <c r="K1748" s="29" t="b">
        <v>1</v>
      </c>
      <c r="L1748" s="17" t="str">
        <f>Tactics!V8</f>
        <v>OK</v>
      </c>
      <c r="M1748" s="11" t="s">
        <v>2593</v>
      </c>
    </row>
    <row r="1749" spans="1:13" ht="36" customHeight="1">
      <c r="A1749" s="45">
        <v>1744</v>
      </c>
      <c r="B1749" s="5" t="s">
        <v>2557</v>
      </c>
      <c r="C1749" s="5" t="s">
        <v>792</v>
      </c>
      <c r="D1749" s="5" t="s">
        <v>2558</v>
      </c>
      <c r="E1749" s="8" t="s">
        <v>118</v>
      </c>
      <c r="F1749" s="17" t="str">
        <f>Tactics!A9</f>
        <v>tactic_signature</v>
      </c>
      <c r="G1749" s="8"/>
      <c r="H1749" s="5" t="s">
        <v>762</v>
      </c>
      <c r="I1749" s="5" t="s">
        <v>1417</v>
      </c>
      <c r="J1749" s="29" t="b">
        <v>1</v>
      </c>
      <c r="K1749" s="29" t="b">
        <v>1</v>
      </c>
      <c r="L1749" s="17" t="str">
        <f>Tactics!V9</f>
        <v>OK</v>
      </c>
      <c r="M1749" s="11" t="s">
        <v>2559</v>
      </c>
    </row>
    <row r="1750" spans="1:13" ht="36" customHeight="1">
      <c r="A1750" s="45">
        <v>1745</v>
      </c>
      <c r="B1750" s="5" t="s">
        <v>2557</v>
      </c>
      <c r="C1750" s="5" t="s">
        <v>792</v>
      </c>
      <c r="D1750" s="5" t="s">
        <v>2560</v>
      </c>
      <c r="E1750" s="8" t="s">
        <v>134</v>
      </c>
      <c r="F1750" s="17">
        <f>Tactics!C9</f>
        <v>1050</v>
      </c>
      <c r="G1750" s="8"/>
      <c r="H1750" s="5" t="s">
        <v>762</v>
      </c>
      <c r="I1750" s="5" t="s">
        <v>2550</v>
      </c>
      <c r="J1750" s="29" t="b">
        <v>1</v>
      </c>
      <c r="K1750" s="29" t="b">
        <v>1</v>
      </c>
      <c r="L1750" s="17" t="str">
        <f>Tactics!V9</f>
        <v>OK</v>
      </c>
      <c r="M1750" s="11" t="s">
        <v>2561</v>
      </c>
    </row>
    <row r="1751" spans="1:13" ht="36" customHeight="1">
      <c r="A1751" s="45">
        <v>1746</v>
      </c>
      <c r="B1751" s="5" t="s">
        <v>2557</v>
      </c>
      <c r="C1751" s="5" t="s">
        <v>792</v>
      </c>
      <c r="D1751" s="5" t="s">
        <v>2562</v>
      </c>
      <c r="E1751" s="8" t="s">
        <v>134</v>
      </c>
      <c r="F1751" s="17">
        <f>Tactics!D9</f>
        <v>900</v>
      </c>
      <c r="G1751" s="8"/>
      <c r="H1751" s="5" t="s">
        <v>762</v>
      </c>
      <c r="I1751" s="5" t="s">
        <v>1031</v>
      </c>
      <c r="J1751" s="29" t="b">
        <v>1</v>
      </c>
      <c r="K1751" s="29" t="b">
        <v>1</v>
      </c>
      <c r="L1751" s="17" t="str">
        <f>Tactics!V9</f>
        <v>OK</v>
      </c>
      <c r="M1751" s="11" t="s">
        <v>2563</v>
      </c>
    </row>
    <row r="1752" spans="1:13" ht="36" customHeight="1">
      <c r="A1752" s="45">
        <v>1747</v>
      </c>
      <c r="B1752" s="5" t="s">
        <v>2557</v>
      </c>
      <c r="C1752" s="5" t="s">
        <v>792</v>
      </c>
      <c r="D1752" s="5" t="s">
        <v>2564</v>
      </c>
      <c r="E1752" s="8" t="s">
        <v>134</v>
      </c>
      <c r="F1752" s="17">
        <f>Tactics!E9</f>
        <v>850</v>
      </c>
      <c r="G1752" s="8"/>
      <c r="H1752" s="5" t="s">
        <v>762</v>
      </c>
      <c r="I1752" s="5" t="s">
        <v>1419</v>
      </c>
      <c r="J1752" s="29" t="b">
        <v>1</v>
      </c>
      <c r="K1752" s="29" t="b">
        <v>1</v>
      </c>
      <c r="L1752" s="17" t="str">
        <f>Tactics!V9</f>
        <v>OK</v>
      </c>
      <c r="M1752" s="11" t="s">
        <v>2565</v>
      </c>
    </row>
    <row r="1753" spans="1:13" ht="36" customHeight="1">
      <c r="A1753" s="45">
        <v>1748</v>
      </c>
      <c r="B1753" s="5" t="s">
        <v>2557</v>
      </c>
      <c r="C1753" s="5" t="s">
        <v>792</v>
      </c>
      <c r="D1753" s="5" t="s">
        <v>2566</v>
      </c>
      <c r="E1753" s="8" t="s">
        <v>134</v>
      </c>
      <c r="F1753" s="17">
        <f>Tactics!F9</f>
        <v>1000</v>
      </c>
      <c r="G1753" s="8"/>
      <c r="H1753" s="5" t="s">
        <v>762</v>
      </c>
      <c r="I1753" s="5" t="s">
        <v>1420</v>
      </c>
      <c r="J1753" s="29" t="b">
        <v>1</v>
      </c>
      <c r="K1753" s="29" t="b">
        <v>1</v>
      </c>
      <c r="L1753" s="17" t="str">
        <f>Tactics!V9</f>
        <v>OK</v>
      </c>
      <c r="M1753" s="11" t="s">
        <v>2567</v>
      </c>
    </row>
    <row r="1754" spans="1:13" ht="36" customHeight="1">
      <c r="A1754" s="45">
        <v>1749</v>
      </c>
      <c r="B1754" s="5" t="s">
        <v>2557</v>
      </c>
      <c r="C1754" s="5" t="s">
        <v>792</v>
      </c>
      <c r="D1754" s="5" t="s">
        <v>2568</v>
      </c>
      <c r="E1754" s="8" t="s">
        <v>134</v>
      </c>
      <c r="F1754" s="17">
        <f>Tactics!G9</f>
        <v>950</v>
      </c>
      <c r="G1754" s="8"/>
      <c r="H1754" s="5" t="s">
        <v>762</v>
      </c>
      <c r="I1754" s="5" t="s">
        <v>1421</v>
      </c>
      <c r="J1754" s="29" t="b">
        <v>1</v>
      </c>
      <c r="K1754" s="29" t="b">
        <v>1</v>
      </c>
      <c r="L1754" s="17" t="str">
        <f>Tactics!V9</f>
        <v>OK</v>
      </c>
      <c r="M1754" s="11" t="s">
        <v>2569</v>
      </c>
    </row>
    <row r="1755" spans="1:13" ht="36" customHeight="1">
      <c r="A1755" s="45">
        <v>1750</v>
      </c>
      <c r="B1755" s="5" t="s">
        <v>2557</v>
      </c>
      <c r="C1755" s="5" t="s">
        <v>792</v>
      </c>
      <c r="D1755" s="5" t="s">
        <v>2570</v>
      </c>
      <c r="E1755" s="8" t="s">
        <v>134</v>
      </c>
      <c r="F1755" s="17">
        <f>Tactics!H9</f>
        <v>950</v>
      </c>
      <c r="G1755" s="8"/>
      <c r="H1755" s="5" t="s">
        <v>762</v>
      </c>
      <c r="I1755" s="5" t="s">
        <v>1422</v>
      </c>
      <c r="J1755" s="29" t="b">
        <v>1</v>
      </c>
      <c r="K1755" s="29" t="b">
        <v>1</v>
      </c>
      <c r="L1755" s="17" t="str">
        <f>Tactics!V9</f>
        <v>OK</v>
      </c>
      <c r="M1755" s="11" t="s">
        <v>2571</v>
      </c>
    </row>
    <row r="1756" spans="1:13" ht="36" customHeight="1">
      <c r="A1756" s="45">
        <v>1751</v>
      </c>
      <c r="B1756" s="5" t="s">
        <v>2557</v>
      </c>
      <c r="C1756" s="5" t="s">
        <v>792</v>
      </c>
      <c r="D1756" s="5" t="s">
        <v>2572</v>
      </c>
      <c r="E1756" s="8" t="s">
        <v>134</v>
      </c>
      <c r="F1756" s="17">
        <f>Tactics!I9</f>
        <v>1000</v>
      </c>
      <c r="G1756" s="8"/>
      <c r="H1756" s="5" t="s">
        <v>762</v>
      </c>
      <c r="I1756" s="5" t="s">
        <v>1423</v>
      </c>
      <c r="J1756" s="29" t="b">
        <v>1</v>
      </c>
      <c r="K1756" s="29" t="b">
        <v>1</v>
      </c>
      <c r="L1756" s="17" t="str">
        <f>Tactics!V9</f>
        <v>OK</v>
      </c>
      <c r="M1756" s="11" t="s">
        <v>2573</v>
      </c>
    </row>
    <row r="1757" spans="1:13" ht="36" customHeight="1">
      <c r="A1757" s="45">
        <v>1752</v>
      </c>
      <c r="B1757" s="5" t="s">
        <v>2557</v>
      </c>
      <c r="C1757" s="5" t="s">
        <v>792</v>
      </c>
      <c r="D1757" s="5" t="s">
        <v>2574</v>
      </c>
      <c r="E1757" s="8" t="s">
        <v>134</v>
      </c>
      <c r="F1757" s="17">
        <f>Tactics!J9</f>
        <v>1050</v>
      </c>
      <c r="G1757" s="8"/>
      <c r="H1757" s="5" t="s">
        <v>762</v>
      </c>
      <c r="I1757" s="5" t="s">
        <v>1424</v>
      </c>
      <c r="J1757" s="29" t="b">
        <v>1</v>
      </c>
      <c r="K1757" s="29" t="b">
        <v>1</v>
      </c>
      <c r="L1757" s="17" t="str">
        <f>Tactics!V9</f>
        <v>OK</v>
      </c>
      <c r="M1757" s="11" t="s">
        <v>2575</v>
      </c>
    </row>
    <row r="1758" spans="1:13" ht="36" customHeight="1">
      <c r="A1758" s="45">
        <v>1753</v>
      </c>
      <c r="B1758" s="5" t="s">
        <v>2557</v>
      </c>
      <c r="C1758" s="5" t="s">
        <v>792</v>
      </c>
      <c r="D1758" s="5" t="s">
        <v>2576</v>
      </c>
      <c r="E1758" s="8" t="s">
        <v>134</v>
      </c>
      <c r="F1758" s="17">
        <f>Tactics!K9</f>
        <v>1450</v>
      </c>
      <c r="G1758" s="8"/>
      <c r="H1758" s="5" t="s">
        <v>762</v>
      </c>
      <c r="I1758" s="5" t="s">
        <v>1425</v>
      </c>
      <c r="J1758" s="29" t="b">
        <v>1</v>
      </c>
      <c r="K1758" s="29" t="b">
        <v>1</v>
      </c>
      <c r="L1758" s="17" t="str">
        <f>Tactics!V9</f>
        <v>OK</v>
      </c>
      <c r="M1758" s="11" t="s">
        <v>2577</v>
      </c>
    </row>
    <row r="1759" spans="1:13" ht="36" customHeight="1">
      <c r="A1759" s="45">
        <v>1754</v>
      </c>
      <c r="B1759" s="5" t="s">
        <v>2557</v>
      </c>
      <c r="C1759" s="5" t="s">
        <v>792</v>
      </c>
      <c r="D1759" s="5" t="s">
        <v>2578</v>
      </c>
      <c r="E1759" s="8" t="s">
        <v>134</v>
      </c>
      <c r="F1759" s="17">
        <f>Tactics!L9</f>
        <v>1350</v>
      </c>
      <c r="G1759" s="8"/>
      <c r="H1759" s="5" t="s">
        <v>762</v>
      </c>
      <c r="I1759" s="5" t="s">
        <v>1426</v>
      </c>
      <c r="J1759" s="29" t="b">
        <v>1</v>
      </c>
      <c r="K1759" s="29" t="b">
        <v>1</v>
      </c>
      <c r="L1759" s="17" t="str">
        <f>Tactics!V9</f>
        <v>OK</v>
      </c>
      <c r="M1759" s="11" t="s">
        <v>2579</v>
      </c>
    </row>
    <row r="1760" spans="1:13" ht="36" customHeight="1">
      <c r="A1760" s="45">
        <v>1755</v>
      </c>
      <c r="B1760" s="5" t="s">
        <v>2557</v>
      </c>
      <c r="C1760" s="5" t="s">
        <v>792</v>
      </c>
      <c r="D1760" s="5" t="s">
        <v>2580</v>
      </c>
      <c r="E1760" s="8" t="s">
        <v>134</v>
      </c>
      <c r="F1760" s="17">
        <f>Tactics!M9</f>
        <v>1250</v>
      </c>
      <c r="G1760" s="8"/>
      <c r="H1760" s="5" t="s">
        <v>762</v>
      </c>
      <c r="I1760" s="5" t="s">
        <v>1427</v>
      </c>
      <c r="J1760" s="29" t="b">
        <v>1</v>
      </c>
      <c r="K1760" s="29" t="b">
        <v>1</v>
      </c>
      <c r="L1760" s="17" t="str">
        <f>Tactics!V9</f>
        <v>OK</v>
      </c>
      <c r="M1760" s="11" t="s">
        <v>2581</v>
      </c>
    </row>
    <row r="1761" spans="1:13" ht="36" customHeight="1">
      <c r="A1761" s="45">
        <v>1756</v>
      </c>
      <c r="B1761" s="5" t="s">
        <v>2557</v>
      </c>
      <c r="C1761" s="5" t="s">
        <v>792</v>
      </c>
      <c r="D1761" s="5" t="s">
        <v>2582</v>
      </c>
      <c r="E1761" s="8" t="s">
        <v>134</v>
      </c>
      <c r="F1761" s="17">
        <f>Tactics!N9</f>
        <v>1150</v>
      </c>
      <c r="G1761" s="8"/>
      <c r="H1761" s="5" t="s">
        <v>762</v>
      </c>
      <c r="I1761" s="5" t="s">
        <v>1428</v>
      </c>
      <c r="J1761" s="29" t="b">
        <v>1</v>
      </c>
      <c r="K1761" s="29" t="b">
        <v>1</v>
      </c>
      <c r="L1761" s="17" t="str">
        <f>Tactics!V9</f>
        <v>OK</v>
      </c>
      <c r="M1761" s="11" t="s">
        <v>2583</v>
      </c>
    </row>
    <row r="1762" spans="1:13" ht="36" customHeight="1">
      <c r="A1762" s="45">
        <v>1757</v>
      </c>
      <c r="B1762" s="5" t="s">
        <v>2557</v>
      </c>
      <c r="C1762" s="5" t="s">
        <v>792</v>
      </c>
      <c r="D1762" s="5" t="s">
        <v>2584</v>
      </c>
      <c r="E1762" s="8" t="s">
        <v>134</v>
      </c>
      <c r="F1762" s="17">
        <f>Tactics!O9</f>
        <v>1200</v>
      </c>
      <c r="G1762" s="8"/>
      <c r="H1762" s="5" t="s">
        <v>762</v>
      </c>
      <c r="I1762" s="5" t="s">
        <v>1429</v>
      </c>
      <c r="J1762" s="29" t="b">
        <v>1</v>
      </c>
      <c r="K1762" s="29" t="b">
        <v>1</v>
      </c>
      <c r="L1762" s="17" t="str">
        <f>Tactics!V9</f>
        <v>OK</v>
      </c>
      <c r="M1762" s="11" t="s">
        <v>2585</v>
      </c>
    </row>
    <row r="1763" spans="1:13" ht="36" customHeight="1">
      <c r="A1763" s="45">
        <v>1758</v>
      </c>
      <c r="B1763" s="5" t="s">
        <v>2557</v>
      </c>
      <c r="C1763" s="5" t="s">
        <v>792</v>
      </c>
      <c r="D1763" s="5" t="s">
        <v>2586</v>
      </c>
      <c r="E1763" s="8" t="s">
        <v>134</v>
      </c>
      <c r="F1763" s="17">
        <f>Tactics!P9</f>
        <v>1000</v>
      </c>
      <c r="G1763" s="8"/>
      <c r="H1763" s="5" t="s">
        <v>762</v>
      </c>
      <c r="I1763" s="5" t="s">
        <v>1430</v>
      </c>
      <c r="J1763" s="29" t="b">
        <v>1</v>
      </c>
      <c r="K1763" s="29" t="b">
        <v>1</v>
      </c>
      <c r="L1763" s="17" t="str">
        <f>Tactics!V9</f>
        <v>OK</v>
      </c>
      <c r="M1763" s="11" t="s">
        <v>2587</v>
      </c>
    </row>
    <row r="1764" spans="1:13" ht="36" customHeight="1">
      <c r="A1764" s="45">
        <v>1759</v>
      </c>
      <c r="B1764" s="5" t="s">
        <v>2557</v>
      </c>
      <c r="C1764" s="5" t="s">
        <v>792</v>
      </c>
      <c r="D1764" s="5" t="s">
        <v>2588</v>
      </c>
      <c r="E1764" s="8" t="s">
        <v>134</v>
      </c>
      <c r="F1764" s="17">
        <f>Tactics!Q9</f>
        <v>1200</v>
      </c>
      <c r="G1764" s="8"/>
      <c r="H1764" s="5" t="s">
        <v>762</v>
      </c>
      <c r="I1764" s="5" t="s">
        <v>1431</v>
      </c>
      <c r="J1764" s="29" t="b">
        <v>1</v>
      </c>
      <c r="K1764" s="29" t="b">
        <v>1</v>
      </c>
      <c r="L1764" s="17" t="str">
        <f>Tactics!V9</f>
        <v>OK</v>
      </c>
      <c r="M1764" s="11" t="s">
        <v>2589</v>
      </c>
    </row>
    <row r="1765" spans="1:13" ht="36" customHeight="1">
      <c r="A1765" s="45">
        <v>1760</v>
      </c>
      <c r="B1765" s="5" t="s">
        <v>2557</v>
      </c>
      <c r="C1765" s="5" t="s">
        <v>792</v>
      </c>
      <c r="D1765" s="5" t="s">
        <v>2590</v>
      </c>
      <c r="E1765" s="8" t="s">
        <v>134</v>
      </c>
      <c r="F1765" s="17">
        <f>Tactics!R9</f>
        <v>5</v>
      </c>
      <c r="G1765" s="8"/>
      <c r="H1765" s="5" t="s">
        <v>762</v>
      </c>
      <c r="I1765" s="5" t="s">
        <v>1432</v>
      </c>
      <c r="J1765" s="29" t="b">
        <v>1</v>
      </c>
      <c r="K1765" s="29" t="b">
        <v>1</v>
      </c>
      <c r="L1765" s="17" t="str">
        <f>Tactics!V9</f>
        <v>OK</v>
      </c>
      <c r="M1765" s="11" t="s">
        <v>2591</v>
      </c>
    </row>
    <row r="1766" spans="1:13" ht="36" customHeight="1">
      <c r="A1766" s="45">
        <v>1761</v>
      </c>
      <c r="B1766" s="5" t="s">
        <v>2557</v>
      </c>
      <c r="C1766" s="5" t="s">
        <v>792</v>
      </c>
      <c r="D1766" s="5" t="s">
        <v>2592</v>
      </c>
      <c r="E1766" s="8" t="s">
        <v>134</v>
      </c>
      <c r="F1766" s="17">
        <f>Tactics!S9</f>
        <v>800</v>
      </c>
      <c r="G1766" s="8"/>
      <c r="H1766" s="5" t="s">
        <v>762</v>
      </c>
      <c r="I1766" s="5" t="s">
        <v>1433</v>
      </c>
      <c r="J1766" s="29" t="b">
        <v>1</v>
      </c>
      <c r="K1766" s="29" t="b">
        <v>1</v>
      </c>
      <c r="L1766" s="17" t="str">
        <f>Tactics!V9</f>
        <v>OK</v>
      </c>
      <c r="M1766" s="11" t="s">
        <v>2593</v>
      </c>
    </row>
    <row r="1767" spans="1:13" ht="36" customHeight="1">
      <c r="A1767" s="45">
        <v>1762</v>
      </c>
      <c r="B1767" s="5" t="s">
        <v>2594</v>
      </c>
      <c r="C1767" s="5" t="s">
        <v>803</v>
      </c>
      <c r="D1767" s="5" t="s">
        <v>2595</v>
      </c>
      <c r="E1767" s="8" t="s">
        <v>118</v>
      </c>
      <c r="F1767" s="17" t="str">
        <f>Gear!A6</f>
        <v>gear_offense_power_wraps</v>
      </c>
      <c r="G1767" s="8"/>
      <c r="H1767" s="5" t="s">
        <v>795</v>
      </c>
      <c r="I1767" s="5" t="s">
        <v>1114</v>
      </c>
      <c r="J1767" s="29" t="b">
        <v>1</v>
      </c>
      <c r="K1767" s="29" t="b">
        <v>1</v>
      </c>
      <c r="L1767" s="17" t="str">
        <f>Gear!M6</f>
        <v>OK</v>
      </c>
      <c r="M1767" s="11" t="s">
        <v>2596</v>
      </c>
    </row>
    <row r="1768" spans="1:13" ht="36" customHeight="1">
      <c r="A1768" s="45">
        <v>1763</v>
      </c>
      <c r="B1768" s="5" t="s">
        <v>2594</v>
      </c>
      <c r="C1768" s="5" t="s">
        <v>803</v>
      </c>
      <c r="D1768" s="5" t="s">
        <v>2597</v>
      </c>
      <c r="E1768" s="8" t="s">
        <v>118</v>
      </c>
      <c r="F1768" s="17" t="str">
        <f>Gear!C6</f>
        <v>Offense</v>
      </c>
      <c r="G1768" s="8"/>
      <c r="H1768" s="5" t="s">
        <v>795</v>
      </c>
      <c r="I1768" s="5" t="s">
        <v>1117</v>
      </c>
      <c r="J1768" s="29" t="b">
        <v>1</v>
      </c>
      <c r="K1768" s="29" t="b">
        <v>1</v>
      </c>
      <c r="L1768" s="17" t="str">
        <f>Gear!M6</f>
        <v>OK</v>
      </c>
      <c r="M1768" s="11" t="s">
        <v>2598</v>
      </c>
    </row>
    <row r="1769" spans="1:13" ht="36" customHeight="1">
      <c r="A1769" s="45">
        <v>1764</v>
      </c>
      <c r="B1769" s="5" t="s">
        <v>2594</v>
      </c>
      <c r="C1769" s="5" t="s">
        <v>803</v>
      </c>
      <c r="D1769" s="5" t="s">
        <v>2599</v>
      </c>
      <c r="E1769" s="8" t="s">
        <v>118</v>
      </c>
      <c r="F1769" s="17" t="str">
        <f>Gear!D6</f>
        <v>Power</v>
      </c>
      <c r="G1769" s="8"/>
      <c r="H1769" s="5" t="s">
        <v>795</v>
      </c>
      <c r="I1769" s="5" t="s">
        <v>1028</v>
      </c>
      <c r="J1769" s="29" t="b">
        <v>1</v>
      </c>
      <c r="K1769" s="29" t="b">
        <v>1</v>
      </c>
      <c r="L1769" s="17" t="str">
        <f>Gear!M6</f>
        <v>OK</v>
      </c>
      <c r="M1769" s="11" t="s">
        <v>2600</v>
      </c>
    </row>
    <row r="1770" spans="1:13" ht="36" customHeight="1">
      <c r="A1770" s="45">
        <v>1765</v>
      </c>
      <c r="B1770" s="5" t="s">
        <v>2594</v>
      </c>
      <c r="C1770" s="5" t="s">
        <v>803</v>
      </c>
      <c r="D1770" s="5" t="s">
        <v>2501</v>
      </c>
      <c r="E1770" s="8" t="s">
        <v>118</v>
      </c>
      <c r="F1770" s="17" t="str">
        <f>Gear!E6</f>
        <v>Add</v>
      </c>
      <c r="G1770" s="8"/>
      <c r="H1770" s="5" t="s">
        <v>795</v>
      </c>
      <c r="I1770" s="5" t="s">
        <v>1122</v>
      </c>
      <c r="J1770" s="29" t="b">
        <v>1</v>
      </c>
      <c r="K1770" s="29" t="b">
        <v>1</v>
      </c>
      <c r="L1770" s="17" t="str">
        <f>Gear!M6</f>
        <v>OK</v>
      </c>
      <c r="M1770" s="11" t="s">
        <v>2601</v>
      </c>
    </row>
    <row r="1771" spans="1:13" ht="36" customHeight="1">
      <c r="A1771" s="45">
        <v>1766</v>
      </c>
      <c r="B1771" s="5" t="s">
        <v>2594</v>
      </c>
      <c r="C1771" s="5" t="s">
        <v>803</v>
      </c>
      <c r="D1771" s="5" t="s">
        <v>2503</v>
      </c>
      <c r="E1771" s="8" t="s">
        <v>134</v>
      </c>
      <c r="F1771" s="17">
        <f>Gear!F6</f>
        <v>12</v>
      </c>
      <c r="G1771" s="8"/>
      <c r="H1771" s="5" t="s">
        <v>795</v>
      </c>
      <c r="I1771" s="5" t="s">
        <v>1125</v>
      </c>
      <c r="J1771" s="29" t="b">
        <v>1</v>
      </c>
      <c r="K1771" s="29" t="b">
        <v>1</v>
      </c>
      <c r="L1771" s="17" t="str">
        <f>Gear!M6</f>
        <v>OK</v>
      </c>
      <c r="M1771" s="11" t="s">
        <v>2602</v>
      </c>
    </row>
    <row r="1772" spans="1:13" ht="36" customHeight="1">
      <c r="A1772" s="45">
        <v>1767</v>
      </c>
      <c r="B1772" s="5" t="s">
        <v>2594</v>
      </c>
      <c r="C1772" s="5" t="s">
        <v>803</v>
      </c>
      <c r="D1772" s="5" t="s">
        <v>2603</v>
      </c>
      <c r="E1772" s="8" t="s">
        <v>118</v>
      </c>
      <c r="F1772" s="17">
        <f>Gear!G6</f>
        <v>0</v>
      </c>
      <c r="G1772" s="8"/>
      <c r="H1772" s="5" t="s">
        <v>795</v>
      </c>
      <c r="I1772" s="5" t="s">
        <v>1128</v>
      </c>
      <c r="J1772" s="29" t="b">
        <v>0</v>
      </c>
      <c r="K1772" s="29" t="b">
        <v>1</v>
      </c>
      <c r="L1772" s="17" t="str">
        <f>Gear!M6</f>
        <v>OK</v>
      </c>
      <c r="M1772" s="11" t="s">
        <v>2604</v>
      </c>
    </row>
    <row r="1773" spans="1:13" ht="36" customHeight="1">
      <c r="A1773" s="45">
        <v>1768</v>
      </c>
      <c r="B1773" s="5" t="s">
        <v>2594</v>
      </c>
      <c r="C1773" s="5" t="s">
        <v>803</v>
      </c>
      <c r="D1773" s="5" t="s">
        <v>2507</v>
      </c>
      <c r="E1773" s="8" t="s">
        <v>118</v>
      </c>
      <c r="F1773" s="17" t="str">
        <f>Gear!H6</f>
        <v>Add</v>
      </c>
      <c r="G1773" s="8"/>
      <c r="H1773" s="5" t="s">
        <v>795</v>
      </c>
      <c r="I1773" s="5" t="s">
        <v>1131</v>
      </c>
      <c r="J1773" s="29" t="b">
        <v>0</v>
      </c>
      <c r="K1773" s="29" t="b">
        <v>1</v>
      </c>
      <c r="L1773" s="17" t="str">
        <f>Gear!M6</f>
        <v>OK</v>
      </c>
      <c r="M1773" s="11" t="s">
        <v>2605</v>
      </c>
    </row>
    <row r="1774" spans="1:13" ht="36" customHeight="1">
      <c r="A1774" s="45">
        <v>1769</v>
      </c>
      <c r="B1774" s="5" t="s">
        <v>2594</v>
      </c>
      <c r="C1774" s="5" t="s">
        <v>803</v>
      </c>
      <c r="D1774" s="5" t="s">
        <v>2509</v>
      </c>
      <c r="E1774" s="8" t="s">
        <v>134</v>
      </c>
      <c r="F1774" s="17">
        <f>Gear!I6</f>
        <v>0</v>
      </c>
      <c r="G1774" s="8"/>
      <c r="H1774" s="5" t="s">
        <v>795</v>
      </c>
      <c r="I1774" s="5" t="s">
        <v>1134</v>
      </c>
      <c r="J1774" s="29" t="b">
        <v>0</v>
      </c>
      <c r="K1774" s="29" t="b">
        <v>1</v>
      </c>
      <c r="L1774" s="17" t="str">
        <f>Gear!M6</f>
        <v>OK</v>
      </c>
      <c r="M1774" s="11" t="s">
        <v>2606</v>
      </c>
    </row>
    <row r="1775" spans="1:13" ht="36" customHeight="1">
      <c r="A1775" s="45">
        <v>1770</v>
      </c>
      <c r="B1775" s="5" t="s">
        <v>2594</v>
      </c>
      <c r="C1775" s="5" t="s">
        <v>803</v>
      </c>
      <c r="D1775" s="5" t="s">
        <v>1225</v>
      </c>
      <c r="E1775" s="8" t="s">
        <v>118</v>
      </c>
      <c r="F1775" s="17" t="str">
        <f>Gear!J6</f>
        <v>power|strike</v>
      </c>
      <c r="G1775" s="8"/>
      <c r="H1775" s="5" t="s">
        <v>795</v>
      </c>
      <c r="I1775" s="5" t="s">
        <v>1137</v>
      </c>
      <c r="J1775" s="29" t="b">
        <v>1</v>
      </c>
      <c r="K1775" s="29" t="b">
        <v>1</v>
      </c>
      <c r="L1775" s="17" t="str">
        <f>Gear!M6</f>
        <v>OK</v>
      </c>
      <c r="M1775" s="11" t="s">
        <v>2607</v>
      </c>
    </row>
    <row r="1776" spans="1:13" ht="36" customHeight="1">
      <c r="A1776" s="45">
        <v>1771</v>
      </c>
      <c r="B1776" s="5" t="s">
        <v>2594</v>
      </c>
      <c r="C1776" s="5" t="s">
        <v>803</v>
      </c>
      <c r="D1776" s="5" t="s">
        <v>2608</v>
      </c>
      <c r="E1776" s="8" t="s">
        <v>134</v>
      </c>
      <c r="F1776" s="17">
        <f>Gear!K6</f>
        <v>1000</v>
      </c>
      <c r="G1776" s="8"/>
      <c r="H1776" s="5" t="s">
        <v>795</v>
      </c>
      <c r="I1776" s="5" t="s">
        <v>1140</v>
      </c>
      <c r="J1776" s="29" t="b">
        <v>1</v>
      </c>
      <c r="K1776" s="29" t="b">
        <v>1</v>
      </c>
      <c r="L1776" s="17" t="str">
        <f>Gear!M6</f>
        <v>OK</v>
      </c>
      <c r="M1776" s="11" t="s">
        <v>2609</v>
      </c>
    </row>
    <row r="1777" spans="1:13" ht="36" customHeight="1">
      <c r="A1777" s="45">
        <v>1772</v>
      </c>
      <c r="B1777" s="5" t="s">
        <v>2594</v>
      </c>
      <c r="C1777" s="5" t="s">
        <v>808</v>
      </c>
      <c r="D1777" s="5" t="s">
        <v>2595</v>
      </c>
      <c r="E1777" s="8" t="s">
        <v>118</v>
      </c>
      <c r="F1777" s="17" t="str">
        <f>Gear!A7</f>
        <v>gear_offense_precision_lens</v>
      </c>
      <c r="G1777" s="8"/>
      <c r="H1777" s="5" t="s">
        <v>795</v>
      </c>
      <c r="I1777" s="5" t="s">
        <v>1175</v>
      </c>
      <c r="J1777" s="29" t="b">
        <v>1</v>
      </c>
      <c r="K1777" s="29" t="b">
        <v>1</v>
      </c>
      <c r="L1777" s="17" t="str">
        <f>Gear!M7</f>
        <v>OK</v>
      </c>
      <c r="M1777" s="11" t="s">
        <v>2596</v>
      </c>
    </row>
    <row r="1778" spans="1:13" ht="36" customHeight="1">
      <c r="A1778" s="45">
        <v>1773</v>
      </c>
      <c r="B1778" s="5" t="s">
        <v>2594</v>
      </c>
      <c r="C1778" s="5" t="s">
        <v>808</v>
      </c>
      <c r="D1778" s="5" t="s">
        <v>2597</v>
      </c>
      <c r="E1778" s="8" t="s">
        <v>118</v>
      </c>
      <c r="F1778" s="17" t="str">
        <f>Gear!C7</f>
        <v>Offense</v>
      </c>
      <c r="G1778" s="8"/>
      <c r="H1778" s="5" t="s">
        <v>795</v>
      </c>
      <c r="I1778" s="5" t="s">
        <v>1176</v>
      </c>
      <c r="J1778" s="29" t="b">
        <v>1</v>
      </c>
      <c r="K1778" s="29" t="b">
        <v>1</v>
      </c>
      <c r="L1778" s="17" t="str">
        <f>Gear!M7</f>
        <v>OK</v>
      </c>
      <c r="M1778" s="11" t="s">
        <v>2598</v>
      </c>
    </row>
    <row r="1779" spans="1:13" ht="36" customHeight="1">
      <c r="A1779" s="45">
        <v>1774</v>
      </c>
      <c r="B1779" s="5" t="s">
        <v>2594</v>
      </c>
      <c r="C1779" s="5" t="s">
        <v>808</v>
      </c>
      <c r="D1779" s="5" t="s">
        <v>2599</v>
      </c>
      <c r="E1779" s="8" t="s">
        <v>118</v>
      </c>
      <c r="F1779" s="17" t="str">
        <f>Gear!D7</f>
        <v>Precision</v>
      </c>
      <c r="G1779" s="8"/>
      <c r="H1779" s="5" t="s">
        <v>795</v>
      </c>
      <c r="I1779" s="5" t="s">
        <v>1029</v>
      </c>
      <c r="J1779" s="29" t="b">
        <v>1</v>
      </c>
      <c r="K1779" s="29" t="b">
        <v>1</v>
      </c>
      <c r="L1779" s="17" t="str">
        <f>Gear!M7</f>
        <v>OK</v>
      </c>
      <c r="M1779" s="11" t="s">
        <v>2600</v>
      </c>
    </row>
    <row r="1780" spans="1:13" ht="36" customHeight="1">
      <c r="A1780" s="45">
        <v>1775</v>
      </c>
      <c r="B1780" s="5" t="s">
        <v>2594</v>
      </c>
      <c r="C1780" s="5" t="s">
        <v>808</v>
      </c>
      <c r="D1780" s="5" t="s">
        <v>2501</v>
      </c>
      <c r="E1780" s="8" t="s">
        <v>118</v>
      </c>
      <c r="F1780" s="17" t="str">
        <f>Gear!E7</f>
        <v>Add</v>
      </c>
      <c r="G1780" s="8"/>
      <c r="H1780" s="5" t="s">
        <v>795</v>
      </c>
      <c r="I1780" s="5" t="s">
        <v>1177</v>
      </c>
      <c r="J1780" s="29" t="b">
        <v>1</v>
      </c>
      <c r="K1780" s="29" t="b">
        <v>1</v>
      </c>
      <c r="L1780" s="17" t="str">
        <f>Gear!M7</f>
        <v>OK</v>
      </c>
      <c r="M1780" s="11" t="s">
        <v>2601</v>
      </c>
    </row>
    <row r="1781" spans="1:13" ht="36" customHeight="1">
      <c r="A1781" s="45">
        <v>1776</v>
      </c>
      <c r="B1781" s="5" t="s">
        <v>2594</v>
      </c>
      <c r="C1781" s="5" t="s">
        <v>808</v>
      </c>
      <c r="D1781" s="5" t="s">
        <v>2503</v>
      </c>
      <c r="E1781" s="8" t="s">
        <v>134</v>
      </c>
      <c r="F1781" s="17">
        <f>Gear!F7</f>
        <v>15</v>
      </c>
      <c r="G1781" s="8"/>
      <c r="H1781" s="5" t="s">
        <v>795</v>
      </c>
      <c r="I1781" s="5" t="s">
        <v>1178</v>
      </c>
      <c r="J1781" s="29" t="b">
        <v>1</v>
      </c>
      <c r="K1781" s="29" t="b">
        <v>1</v>
      </c>
      <c r="L1781" s="17" t="str">
        <f>Gear!M7</f>
        <v>OK</v>
      </c>
      <c r="M1781" s="11" t="s">
        <v>2602</v>
      </c>
    </row>
    <row r="1782" spans="1:13" ht="36" customHeight="1">
      <c r="A1782" s="45">
        <v>1777</v>
      </c>
      <c r="B1782" s="5" t="s">
        <v>2594</v>
      </c>
      <c r="C1782" s="5" t="s">
        <v>808</v>
      </c>
      <c r="D1782" s="5" t="s">
        <v>2603</v>
      </c>
      <c r="E1782" s="8" t="s">
        <v>118</v>
      </c>
      <c r="F1782" s="17">
        <f>Gear!G7</f>
        <v>0</v>
      </c>
      <c r="G1782" s="8"/>
      <c r="H1782" s="5" t="s">
        <v>795</v>
      </c>
      <c r="I1782" s="5" t="s">
        <v>1179</v>
      </c>
      <c r="J1782" s="29" t="b">
        <v>0</v>
      </c>
      <c r="K1782" s="29" t="b">
        <v>1</v>
      </c>
      <c r="L1782" s="17" t="str">
        <f>Gear!M7</f>
        <v>OK</v>
      </c>
      <c r="M1782" s="11" t="s">
        <v>2604</v>
      </c>
    </row>
    <row r="1783" spans="1:13" ht="36" customHeight="1">
      <c r="A1783" s="45">
        <v>1778</v>
      </c>
      <c r="B1783" s="5" t="s">
        <v>2594</v>
      </c>
      <c r="C1783" s="5" t="s">
        <v>808</v>
      </c>
      <c r="D1783" s="5" t="s">
        <v>2507</v>
      </c>
      <c r="E1783" s="8" t="s">
        <v>118</v>
      </c>
      <c r="F1783" s="17" t="str">
        <f>Gear!H7</f>
        <v>Add</v>
      </c>
      <c r="G1783" s="8"/>
      <c r="H1783" s="5" t="s">
        <v>795</v>
      </c>
      <c r="I1783" s="5" t="s">
        <v>1180</v>
      </c>
      <c r="J1783" s="29" t="b">
        <v>0</v>
      </c>
      <c r="K1783" s="29" t="b">
        <v>1</v>
      </c>
      <c r="L1783" s="17" t="str">
        <f>Gear!M7</f>
        <v>OK</v>
      </c>
      <c r="M1783" s="11" t="s">
        <v>2605</v>
      </c>
    </row>
    <row r="1784" spans="1:13" ht="36" customHeight="1">
      <c r="A1784" s="45">
        <v>1779</v>
      </c>
      <c r="B1784" s="5" t="s">
        <v>2594</v>
      </c>
      <c r="C1784" s="5" t="s">
        <v>808</v>
      </c>
      <c r="D1784" s="5" t="s">
        <v>2509</v>
      </c>
      <c r="E1784" s="8" t="s">
        <v>134</v>
      </c>
      <c r="F1784" s="17">
        <f>Gear!I7</f>
        <v>0</v>
      </c>
      <c r="G1784" s="8"/>
      <c r="H1784" s="5" t="s">
        <v>795</v>
      </c>
      <c r="I1784" s="5" t="s">
        <v>1181</v>
      </c>
      <c r="J1784" s="29" t="b">
        <v>0</v>
      </c>
      <c r="K1784" s="29" t="b">
        <v>1</v>
      </c>
      <c r="L1784" s="17" t="str">
        <f>Gear!M7</f>
        <v>OK</v>
      </c>
      <c r="M1784" s="11" t="s">
        <v>2606</v>
      </c>
    </row>
    <row r="1785" spans="1:13" ht="36" customHeight="1">
      <c r="A1785" s="45">
        <v>1780</v>
      </c>
      <c r="B1785" s="5" t="s">
        <v>2594</v>
      </c>
      <c r="C1785" s="5" t="s">
        <v>808</v>
      </c>
      <c r="D1785" s="5" t="s">
        <v>1225</v>
      </c>
      <c r="E1785" s="8" t="s">
        <v>118</v>
      </c>
      <c r="F1785" s="17" t="str">
        <f>Gear!J7</f>
        <v>precision|anti_dodge</v>
      </c>
      <c r="G1785" s="8"/>
      <c r="H1785" s="5" t="s">
        <v>795</v>
      </c>
      <c r="I1785" s="5" t="s">
        <v>1182</v>
      </c>
      <c r="J1785" s="29" t="b">
        <v>1</v>
      </c>
      <c r="K1785" s="29" t="b">
        <v>1</v>
      </c>
      <c r="L1785" s="17" t="str">
        <f>Gear!M7</f>
        <v>OK</v>
      </c>
      <c r="M1785" s="11" t="s">
        <v>2607</v>
      </c>
    </row>
    <row r="1786" spans="1:13" ht="36" customHeight="1">
      <c r="A1786" s="45">
        <v>1781</v>
      </c>
      <c r="B1786" s="5" t="s">
        <v>2594</v>
      </c>
      <c r="C1786" s="5" t="s">
        <v>808</v>
      </c>
      <c r="D1786" s="5" t="s">
        <v>2608</v>
      </c>
      <c r="E1786" s="8" t="s">
        <v>134</v>
      </c>
      <c r="F1786" s="17">
        <f>Gear!K7</f>
        <v>1000</v>
      </c>
      <c r="G1786" s="8"/>
      <c r="H1786" s="5" t="s">
        <v>795</v>
      </c>
      <c r="I1786" s="5" t="s">
        <v>1183</v>
      </c>
      <c r="J1786" s="29" t="b">
        <v>1</v>
      </c>
      <c r="K1786" s="29" t="b">
        <v>1</v>
      </c>
      <c r="L1786" s="17" t="str">
        <f>Gear!M7</f>
        <v>OK</v>
      </c>
      <c r="M1786" s="11" t="s">
        <v>2609</v>
      </c>
    </row>
    <row r="1787" spans="1:13" ht="36" customHeight="1">
      <c r="A1787" s="45">
        <v>1782</v>
      </c>
      <c r="B1787" s="5" t="s">
        <v>2594</v>
      </c>
      <c r="C1787" s="5" t="s">
        <v>812</v>
      </c>
      <c r="D1787" s="5" t="s">
        <v>2595</v>
      </c>
      <c r="E1787" s="8" t="s">
        <v>118</v>
      </c>
      <c r="F1787" s="17" t="str">
        <f>Gear!A8</f>
        <v>gear_offense_guardbreaker</v>
      </c>
      <c r="G1787" s="8"/>
      <c r="H1787" s="5" t="s">
        <v>795</v>
      </c>
      <c r="I1787" s="5" t="s">
        <v>1195</v>
      </c>
      <c r="J1787" s="29" t="b">
        <v>1</v>
      </c>
      <c r="K1787" s="29" t="b">
        <v>1</v>
      </c>
      <c r="L1787" s="17" t="str">
        <f>Gear!M8</f>
        <v>OK</v>
      </c>
      <c r="M1787" s="11" t="s">
        <v>2596</v>
      </c>
    </row>
    <row r="1788" spans="1:13" ht="36" customHeight="1">
      <c r="A1788" s="45">
        <v>1783</v>
      </c>
      <c r="B1788" s="5" t="s">
        <v>2594</v>
      </c>
      <c r="C1788" s="5" t="s">
        <v>812</v>
      </c>
      <c r="D1788" s="5" t="s">
        <v>2597</v>
      </c>
      <c r="E1788" s="8" t="s">
        <v>118</v>
      </c>
      <c r="F1788" s="17" t="str">
        <f>Gear!C8</f>
        <v>Offense</v>
      </c>
      <c r="G1788" s="8"/>
      <c r="H1788" s="5" t="s">
        <v>795</v>
      </c>
      <c r="I1788" s="5" t="s">
        <v>1196</v>
      </c>
      <c r="J1788" s="29" t="b">
        <v>1</v>
      </c>
      <c r="K1788" s="29" t="b">
        <v>1</v>
      </c>
      <c r="L1788" s="17" t="str">
        <f>Gear!M8</f>
        <v>OK</v>
      </c>
      <c r="M1788" s="11" t="s">
        <v>2598</v>
      </c>
    </row>
    <row r="1789" spans="1:13" ht="36" customHeight="1">
      <c r="A1789" s="45">
        <v>1784</v>
      </c>
      <c r="B1789" s="5" t="s">
        <v>2594</v>
      </c>
      <c r="C1789" s="5" t="s">
        <v>812</v>
      </c>
      <c r="D1789" s="5" t="s">
        <v>2599</v>
      </c>
      <c r="E1789" s="8" t="s">
        <v>118</v>
      </c>
      <c r="F1789" s="17" t="str">
        <f>Gear!D8</f>
        <v>GuardBreak</v>
      </c>
      <c r="G1789" s="8"/>
      <c r="H1789" s="5" t="s">
        <v>795</v>
      </c>
      <c r="I1789" s="5" t="s">
        <v>1030</v>
      </c>
      <c r="J1789" s="29" t="b">
        <v>1</v>
      </c>
      <c r="K1789" s="29" t="b">
        <v>1</v>
      </c>
      <c r="L1789" s="17" t="str">
        <f>Gear!M8</f>
        <v>OK</v>
      </c>
      <c r="M1789" s="11" t="s">
        <v>2600</v>
      </c>
    </row>
    <row r="1790" spans="1:13" ht="36" customHeight="1">
      <c r="A1790" s="45">
        <v>1785</v>
      </c>
      <c r="B1790" s="5" t="s">
        <v>2594</v>
      </c>
      <c r="C1790" s="5" t="s">
        <v>812</v>
      </c>
      <c r="D1790" s="5" t="s">
        <v>2501</v>
      </c>
      <c r="E1790" s="8" t="s">
        <v>118</v>
      </c>
      <c r="F1790" s="17" t="str">
        <f>Gear!E8</f>
        <v>Add</v>
      </c>
      <c r="G1790" s="8"/>
      <c r="H1790" s="5" t="s">
        <v>795</v>
      </c>
      <c r="I1790" s="5" t="s">
        <v>1197</v>
      </c>
      <c r="J1790" s="29" t="b">
        <v>1</v>
      </c>
      <c r="K1790" s="29" t="b">
        <v>1</v>
      </c>
      <c r="L1790" s="17" t="str">
        <f>Gear!M8</f>
        <v>OK</v>
      </c>
      <c r="M1790" s="11" t="s">
        <v>2601</v>
      </c>
    </row>
    <row r="1791" spans="1:13" ht="36" customHeight="1">
      <c r="A1791" s="45">
        <v>1786</v>
      </c>
      <c r="B1791" s="5" t="s">
        <v>2594</v>
      </c>
      <c r="C1791" s="5" t="s">
        <v>812</v>
      </c>
      <c r="D1791" s="5" t="s">
        <v>2503</v>
      </c>
      <c r="E1791" s="8" t="s">
        <v>134</v>
      </c>
      <c r="F1791" s="17">
        <f>Gear!F8</f>
        <v>15</v>
      </c>
      <c r="G1791" s="8"/>
      <c r="H1791" s="5" t="s">
        <v>795</v>
      </c>
      <c r="I1791" s="5" t="s">
        <v>1198</v>
      </c>
      <c r="J1791" s="29" t="b">
        <v>1</v>
      </c>
      <c r="K1791" s="29" t="b">
        <v>1</v>
      </c>
      <c r="L1791" s="17" t="str">
        <f>Gear!M8</f>
        <v>OK</v>
      </c>
      <c r="M1791" s="11" t="s">
        <v>2602</v>
      </c>
    </row>
    <row r="1792" spans="1:13" ht="36" customHeight="1">
      <c r="A1792" s="45">
        <v>1787</v>
      </c>
      <c r="B1792" s="5" t="s">
        <v>2594</v>
      </c>
      <c r="C1792" s="5" t="s">
        <v>812</v>
      </c>
      <c r="D1792" s="5" t="s">
        <v>2603</v>
      </c>
      <c r="E1792" s="8" t="s">
        <v>118</v>
      </c>
      <c r="F1792" s="17">
        <f>Gear!G8</f>
        <v>0</v>
      </c>
      <c r="G1792" s="8"/>
      <c r="H1792" s="5" t="s">
        <v>795</v>
      </c>
      <c r="I1792" s="5" t="s">
        <v>1199</v>
      </c>
      <c r="J1792" s="29" t="b">
        <v>0</v>
      </c>
      <c r="K1792" s="29" t="b">
        <v>1</v>
      </c>
      <c r="L1792" s="17" t="str">
        <f>Gear!M8</f>
        <v>OK</v>
      </c>
      <c r="M1792" s="11" t="s">
        <v>2604</v>
      </c>
    </row>
    <row r="1793" spans="1:13" ht="36" customHeight="1">
      <c r="A1793" s="45">
        <v>1788</v>
      </c>
      <c r="B1793" s="5" t="s">
        <v>2594</v>
      </c>
      <c r="C1793" s="5" t="s">
        <v>812</v>
      </c>
      <c r="D1793" s="5" t="s">
        <v>2507</v>
      </c>
      <c r="E1793" s="8" t="s">
        <v>118</v>
      </c>
      <c r="F1793" s="17" t="str">
        <f>Gear!H8</f>
        <v>Add</v>
      </c>
      <c r="G1793" s="8"/>
      <c r="H1793" s="5" t="s">
        <v>795</v>
      </c>
      <c r="I1793" s="5" t="s">
        <v>1200</v>
      </c>
      <c r="J1793" s="29" t="b">
        <v>0</v>
      </c>
      <c r="K1793" s="29" t="b">
        <v>1</v>
      </c>
      <c r="L1793" s="17" t="str">
        <f>Gear!M8</f>
        <v>OK</v>
      </c>
      <c r="M1793" s="11" t="s">
        <v>2605</v>
      </c>
    </row>
    <row r="1794" spans="1:13" ht="36" customHeight="1">
      <c r="A1794" s="45">
        <v>1789</v>
      </c>
      <c r="B1794" s="5" t="s">
        <v>2594</v>
      </c>
      <c r="C1794" s="5" t="s">
        <v>812</v>
      </c>
      <c r="D1794" s="5" t="s">
        <v>2509</v>
      </c>
      <c r="E1794" s="8" t="s">
        <v>134</v>
      </c>
      <c r="F1794" s="17">
        <f>Gear!I8</f>
        <v>0</v>
      </c>
      <c r="G1794" s="8"/>
      <c r="H1794" s="5" t="s">
        <v>795</v>
      </c>
      <c r="I1794" s="5" t="s">
        <v>1201</v>
      </c>
      <c r="J1794" s="29" t="b">
        <v>0</v>
      </c>
      <c r="K1794" s="29" t="b">
        <v>1</v>
      </c>
      <c r="L1794" s="17" t="str">
        <f>Gear!M8</f>
        <v>OK</v>
      </c>
      <c r="M1794" s="11" t="s">
        <v>2606</v>
      </c>
    </row>
    <row r="1795" spans="1:13" ht="36" customHeight="1">
      <c r="A1795" s="45">
        <v>1790</v>
      </c>
      <c r="B1795" s="5" t="s">
        <v>2594</v>
      </c>
      <c r="C1795" s="5" t="s">
        <v>812</v>
      </c>
      <c r="D1795" s="5" t="s">
        <v>1225</v>
      </c>
      <c r="E1795" s="8" t="s">
        <v>118</v>
      </c>
      <c r="F1795" s="17" t="str">
        <f>Gear!J8</f>
        <v>guard_break|anti_block</v>
      </c>
      <c r="G1795" s="8"/>
      <c r="H1795" s="5" t="s">
        <v>795</v>
      </c>
      <c r="I1795" s="5" t="s">
        <v>1202</v>
      </c>
      <c r="J1795" s="29" t="b">
        <v>1</v>
      </c>
      <c r="K1795" s="29" t="b">
        <v>1</v>
      </c>
      <c r="L1795" s="17" t="str">
        <f>Gear!M8</f>
        <v>OK</v>
      </c>
      <c r="M1795" s="11" t="s">
        <v>2607</v>
      </c>
    </row>
    <row r="1796" spans="1:13" ht="36" customHeight="1">
      <c r="A1796" s="45">
        <v>1791</v>
      </c>
      <c r="B1796" s="5" t="s">
        <v>2594</v>
      </c>
      <c r="C1796" s="5" t="s">
        <v>812</v>
      </c>
      <c r="D1796" s="5" t="s">
        <v>2608</v>
      </c>
      <c r="E1796" s="8" t="s">
        <v>134</v>
      </c>
      <c r="F1796" s="17">
        <f>Gear!K8</f>
        <v>1000</v>
      </c>
      <c r="G1796" s="8"/>
      <c r="H1796" s="5" t="s">
        <v>795</v>
      </c>
      <c r="I1796" s="5" t="s">
        <v>1203</v>
      </c>
      <c r="J1796" s="29" t="b">
        <v>1</v>
      </c>
      <c r="K1796" s="29" t="b">
        <v>1</v>
      </c>
      <c r="L1796" s="17" t="str">
        <f>Gear!M8</f>
        <v>OK</v>
      </c>
      <c r="M1796" s="11" t="s">
        <v>2609</v>
      </c>
    </row>
    <row r="1797" spans="1:13" ht="36" customHeight="1">
      <c r="A1797" s="45">
        <v>1792</v>
      </c>
      <c r="B1797" s="5" t="s">
        <v>2594</v>
      </c>
      <c r="C1797" s="5" t="s">
        <v>817</v>
      </c>
      <c r="D1797" s="5" t="s">
        <v>2595</v>
      </c>
      <c r="E1797" s="8" t="s">
        <v>118</v>
      </c>
      <c r="F1797" s="17" t="str">
        <f>Gear!A9</f>
        <v>gear_defense_vital_harness</v>
      </c>
      <c r="G1797" s="8"/>
      <c r="H1797" s="5" t="s">
        <v>795</v>
      </c>
      <c r="I1797" s="5" t="s">
        <v>1417</v>
      </c>
      <c r="J1797" s="29" t="b">
        <v>1</v>
      </c>
      <c r="K1797" s="29" t="b">
        <v>1</v>
      </c>
      <c r="L1797" s="17" t="str">
        <f>Gear!M9</f>
        <v>OK</v>
      </c>
      <c r="M1797" s="11" t="s">
        <v>2596</v>
      </c>
    </row>
    <row r="1798" spans="1:13" ht="36" customHeight="1">
      <c r="A1798" s="45">
        <v>1793</v>
      </c>
      <c r="B1798" s="5" t="s">
        <v>2594</v>
      </c>
      <c r="C1798" s="5" t="s">
        <v>817</v>
      </c>
      <c r="D1798" s="5" t="s">
        <v>2597</v>
      </c>
      <c r="E1798" s="8" t="s">
        <v>118</v>
      </c>
      <c r="F1798" s="17" t="str">
        <f>Gear!C9</f>
        <v>Defense</v>
      </c>
      <c r="G1798" s="8"/>
      <c r="H1798" s="5" t="s">
        <v>795</v>
      </c>
      <c r="I1798" s="5" t="s">
        <v>2550</v>
      </c>
      <c r="J1798" s="29" t="b">
        <v>1</v>
      </c>
      <c r="K1798" s="29" t="b">
        <v>1</v>
      </c>
      <c r="L1798" s="17" t="str">
        <f>Gear!M9</f>
        <v>OK</v>
      </c>
      <c r="M1798" s="11" t="s">
        <v>2598</v>
      </c>
    </row>
    <row r="1799" spans="1:13" ht="36" customHeight="1">
      <c r="A1799" s="45">
        <v>1794</v>
      </c>
      <c r="B1799" s="5" t="s">
        <v>2594</v>
      </c>
      <c r="C1799" s="5" t="s">
        <v>817</v>
      </c>
      <c r="D1799" s="5" t="s">
        <v>2599</v>
      </c>
      <c r="E1799" s="8" t="s">
        <v>118</v>
      </c>
      <c r="F1799" s="17" t="str">
        <f>Gear!D9</f>
        <v>MaxHealth</v>
      </c>
      <c r="G1799" s="8"/>
      <c r="H1799" s="5" t="s">
        <v>795</v>
      </c>
      <c r="I1799" s="5" t="s">
        <v>1031</v>
      </c>
      <c r="J1799" s="29" t="b">
        <v>1</v>
      </c>
      <c r="K1799" s="29" t="b">
        <v>1</v>
      </c>
      <c r="L1799" s="17" t="str">
        <f>Gear!M9</f>
        <v>OK</v>
      </c>
      <c r="M1799" s="11" t="s">
        <v>2600</v>
      </c>
    </row>
    <row r="1800" spans="1:13" ht="36" customHeight="1">
      <c r="A1800" s="45">
        <v>1795</v>
      </c>
      <c r="B1800" s="5" t="s">
        <v>2594</v>
      </c>
      <c r="C1800" s="5" t="s">
        <v>817</v>
      </c>
      <c r="D1800" s="5" t="s">
        <v>2501</v>
      </c>
      <c r="E1800" s="8" t="s">
        <v>118</v>
      </c>
      <c r="F1800" s="17" t="str">
        <f>Gear!E9</f>
        <v>Add</v>
      </c>
      <c r="G1800" s="8"/>
      <c r="H1800" s="5" t="s">
        <v>795</v>
      </c>
      <c r="I1800" s="5" t="s">
        <v>1419</v>
      </c>
      <c r="J1800" s="29" t="b">
        <v>1</v>
      </c>
      <c r="K1800" s="29" t="b">
        <v>1</v>
      </c>
      <c r="L1800" s="17" t="str">
        <f>Gear!M9</f>
        <v>OK</v>
      </c>
      <c r="M1800" s="11" t="s">
        <v>2601</v>
      </c>
    </row>
    <row r="1801" spans="1:13" ht="36" customHeight="1">
      <c r="A1801" s="45">
        <v>1796</v>
      </c>
      <c r="B1801" s="5" t="s">
        <v>2594</v>
      </c>
      <c r="C1801" s="5" t="s">
        <v>817</v>
      </c>
      <c r="D1801" s="5" t="s">
        <v>2503</v>
      </c>
      <c r="E1801" s="8" t="s">
        <v>134</v>
      </c>
      <c r="F1801" s="17">
        <f>Gear!F9</f>
        <v>120</v>
      </c>
      <c r="G1801" s="8"/>
      <c r="H1801" s="5" t="s">
        <v>795</v>
      </c>
      <c r="I1801" s="5" t="s">
        <v>1420</v>
      </c>
      <c r="J1801" s="29" t="b">
        <v>1</v>
      </c>
      <c r="K1801" s="29" t="b">
        <v>1</v>
      </c>
      <c r="L1801" s="17" t="str">
        <f>Gear!M9</f>
        <v>OK</v>
      </c>
      <c r="M1801" s="11" t="s">
        <v>2602</v>
      </c>
    </row>
    <row r="1802" spans="1:13" ht="36" customHeight="1">
      <c r="A1802" s="45">
        <v>1797</v>
      </c>
      <c r="B1802" s="5" t="s">
        <v>2594</v>
      </c>
      <c r="C1802" s="5" t="s">
        <v>817</v>
      </c>
      <c r="D1802" s="5" t="s">
        <v>2603</v>
      </c>
      <c r="E1802" s="8" t="s">
        <v>118</v>
      </c>
      <c r="F1802" s="17">
        <f>Gear!G9</f>
        <v>0</v>
      </c>
      <c r="G1802" s="8"/>
      <c r="H1802" s="5" t="s">
        <v>795</v>
      </c>
      <c r="I1802" s="5" t="s">
        <v>1421</v>
      </c>
      <c r="J1802" s="29" t="b">
        <v>0</v>
      </c>
      <c r="K1802" s="29" t="b">
        <v>1</v>
      </c>
      <c r="L1802" s="17" t="str">
        <f>Gear!M9</f>
        <v>OK</v>
      </c>
      <c r="M1802" s="11" t="s">
        <v>2604</v>
      </c>
    </row>
    <row r="1803" spans="1:13" ht="36" customHeight="1">
      <c r="A1803" s="45">
        <v>1798</v>
      </c>
      <c r="B1803" s="5" t="s">
        <v>2594</v>
      </c>
      <c r="C1803" s="5" t="s">
        <v>817</v>
      </c>
      <c r="D1803" s="5" t="s">
        <v>2507</v>
      </c>
      <c r="E1803" s="8" t="s">
        <v>118</v>
      </c>
      <c r="F1803" s="17" t="str">
        <f>Gear!H9</f>
        <v>Add</v>
      </c>
      <c r="G1803" s="8"/>
      <c r="H1803" s="5" t="s">
        <v>795</v>
      </c>
      <c r="I1803" s="5" t="s">
        <v>1422</v>
      </c>
      <c r="J1803" s="29" t="b">
        <v>0</v>
      </c>
      <c r="K1803" s="29" t="b">
        <v>1</v>
      </c>
      <c r="L1803" s="17" t="str">
        <f>Gear!M9</f>
        <v>OK</v>
      </c>
      <c r="M1803" s="11" t="s">
        <v>2605</v>
      </c>
    </row>
    <row r="1804" spans="1:13" ht="36" customHeight="1">
      <c r="A1804" s="45">
        <v>1799</v>
      </c>
      <c r="B1804" s="5" t="s">
        <v>2594</v>
      </c>
      <c r="C1804" s="5" t="s">
        <v>817</v>
      </c>
      <c r="D1804" s="5" t="s">
        <v>2509</v>
      </c>
      <c r="E1804" s="8" t="s">
        <v>134</v>
      </c>
      <c r="F1804" s="17">
        <f>Gear!I9</f>
        <v>0</v>
      </c>
      <c r="G1804" s="8"/>
      <c r="H1804" s="5" t="s">
        <v>795</v>
      </c>
      <c r="I1804" s="5" t="s">
        <v>1423</v>
      </c>
      <c r="J1804" s="29" t="b">
        <v>0</v>
      </c>
      <c r="K1804" s="29" t="b">
        <v>1</v>
      </c>
      <c r="L1804" s="17" t="str">
        <f>Gear!M9</f>
        <v>OK</v>
      </c>
      <c r="M1804" s="11" t="s">
        <v>2606</v>
      </c>
    </row>
    <row r="1805" spans="1:13" ht="36" customHeight="1">
      <c r="A1805" s="45">
        <v>1800</v>
      </c>
      <c r="B1805" s="5" t="s">
        <v>2594</v>
      </c>
      <c r="C1805" s="5" t="s">
        <v>817</v>
      </c>
      <c r="D1805" s="5" t="s">
        <v>1225</v>
      </c>
      <c r="E1805" s="8" t="s">
        <v>118</v>
      </c>
      <c r="F1805" s="17" t="str">
        <f>Gear!J9</f>
        <v>health|survival</v>
      </c>
      <c r="G1805" s="8"/>
      <c r="H1805" s="5" t="s">
        <v>795</v>
      </c>
      <c r="I1805" s="5" t="s">
        <v>1424</v>
      </c>
      <c r="J1805" s="29" t="b">
        <v>1</v>
      </c>
      <c r="K1805" s="29" t="b">
        <v>1</v>
      </c>
      <c r="L1805" s="17" t="str">
        <f>Gear!M9</f>
        <v>OK</v>
      </c>
      <c r="M1805" s="11" t="s">
        <v>2607</v>
      </c>
    </row>
    <row r="1806" spans="1:13" ht="36" customHeight="1">
      <c r="A1806" s="45">
        <v>1801</v>
      </c>
      <c r="B1806" s="5" t="s">
        <v>2594</v>
      </c>
      <c r="C1806" s="5" t="s">
        <v>817</v>
      </c>
      <c r="D1806" s="5" t="s">
        <v>2608</v>
      </c>
      <c r="E1806" s="8" t="s">
        <v>134</v>
      </c>
      <c r="F1806" s="17">
        <f>Gear!K9</f>
        <v>1000</v>
      </c>
      <c r="G1806" s="8"/>
      <c r="H1806" s="5" t="s">
        <v>795</v>
      </c>
      <c r="I1806" s="5" t="s">
        <v>1425</v>
      </c>
      <c r="J1806" s="29" t="b">
        <v>1</v>
      </c>
      <c r="K1806" s="29" t="b">
        <v>1</v>
      </c>
      <c r="L1806" s="17" t="str">
        <f>Gear!M9</f>
        <v>OK</v>
      </c>
      <c r="M1806" s="11" t="s">
        <v>2609</v>
      </c>
    </row>
    <row r="1807" spans="1:13" ht="36" customHeight="1">
      <c r="A1807" s="45">
        <v>1802</v>
      </c>
      <c r="B1807" s="5" t="s">
        <v>2594</v>
      </c>
      <c r="C1807" s="5" t="s">
        <v>822</v>
      </c>
      <c r="D1807" s="5" t="s">
        <v>2595</v>
      </c>
      <c r="E1807" s="8" t="s">
        <v>118</v>
      </c>
      <c r="F1807" s="17" t="str">
        <f>Gear!A10</f>
        <v>gear_defense_reinforced_hide</v>
      </c>
      <c r="G1807" s="8"/>
      <c r="H1807" s="5" t="s">
        <v>795</v>
      </c>
      <c r="I1807" s="5" t="s">
        <v>1468</v>
      </c>
      <c r="J1807" s="29" t="b">
        <v>1</v>
      </c>
      <c r="K1807" s="29" t="b">
        <v>1</v>
      </c>
      <c r="L1807" s="17" t="str">
        <f>Gear!M10</f>
        <v>OK</v>
      </c>
      <c r="M1807" s="11" t="s">
        <v>2596</v>
      </c>
    </row>
    <row r="1808" spans="1:13" ht="36" customHeight="1">
      <c r="A1808" s="45">
        <v>1803</v>
      </c>
      <c r="B1808" s="5" t="s">
        <v>2594</v>
      </c>
      <c r="C1808" s="5" t="s">
        <v>822</v>
      </c>
      <c r="D1808" s="5" t="s">
        <v>2597</v>
      </c>
      <c r="E1808" s="8" t="s">
        <v>118</v>
      </c>
      <c r="F1808" s="17" t="str">
        <f>Gear!C10</f>
        <v>Defense</v>
      </c>
      <c r="G1808" s="8"/>
      <c r="H1808" s="5" t="s">
        <v>795</v>
      </c>
      <c r="I1808" s="5" t="s">
        <v>2551</v>
      </c>
      <c r="J1808" s="29" t="b">
        <v>1</v>
      </c>
      <c r="K1808" s="29" t="b">
        <v>1</v>
      </c>
      <c r="L1808" s="17" t="str">
        <f>Gear!M10</f>
        <v>OK</v>
      </c>
      <c r="M1808" s="11" t="s">
        <v>2598</v>
      </c>
    </row>
    <row r="1809" spans="1:13" ht="36" customHeight="1">
      <c r="A1809" s="45">
        <v>1804</v>
      </c>
      <c r="B1809" s="5" t="s">
        <v>2594</v>
      </c>
      <c r="C1809" s="5" t="s">
        <v>822</v>
      </c>
      <c r="D1809" s="5" t="s">
        <v>2599</v>
      </c>
      <c r="E1809" s="8" t="s">
        <v>118</v>
      </c>
      <c r="F1809" s="17" t="str">
        <f>Gear!D10</f>
        <v>Armor</v>
      </c>
      <c r="G1809" s="8"/>
      <c r="H1809" s="5" t="s">
        <v>795</v>
      </c>
      <c r="I1809" s="5" t="s">
        <v>1032</v>
      </c>
      <c r="J1809" s="29" t="b">
        <v>1</v>
      </c>
      <c r="K1809" s="29" t="b">
        <v>1</v>
      </c>
      <c r="L1809" s="17" t="str">
        <f>Gear!M10</f>
        <v>OK</v>
      </c>
      <c r="M1809" s="11" t="s">
        <v>2600</v>
      </c>
    </row>
    <row r="1810" spans="1:13" ht="36" customHeight="1">
      <c r="A1810" s="45">
        <v>1805</v>
      </c>
      <c r="B1810" s="5" t="s">
        <v>2594</v>
      </c>
      <c r="C1810" s="5" t="s">
        <v>822</v>
      </c>
      <c r="D1810" s="5" t="s">
        <v>2501</v>
      </c>
      <c r="E1810" s="8" t="s">
        <v>118</v>
      </c>
      <c r="F1810" s="17" t="str">
        <f>Gear!E10</f>
        <v>Add</v>
      </c>
      <c r="G1810" s="8"/>
      <c r="H1810" s="5" t="s">
        <v>795</v>
      </c>
      <c r="I1810" s="5" t="s">
        <v>1470</v>
      </c>
      <c r="J1810" s="29" t="b">
        <v>1</v>
      </c>
      <c r="K1810" s="29" t="b">
        <v>1</v>
      </c>
      <c r="L1810" s="17" t="str">
        <f>Gear!M10</f>
        <v>OK</v>
      </c>
      <c r="M1810" s="11" t="s">
        <v>2601</v>
      </c>
    </row>
    <row r="1811" spans="1:13" ht="36" customHeight="1">
      <c r="A1811" s="45">
        <v>1806</v>
      </c>
      <c r="B1811" s="5" t="s">
        <v>2594</v>
      </c>
      <c r="C1811" s="5" t="s">
        <v>822</v>
      </c>
      <c r="D1811" s="5" t="s">
        <v>2503</v>
      </c>
      <c r="E1811" s="8" t="s">
        <v>134</v>
      </c>
      <c r="F1811" s="17">
        <f>Gear!F10</f>
        <v>18</v>
      </c>
      <c r="G1811" s="8"/>
      <c r="H1811" s="5" t="s">
        <v>795</v>
      </c>
      <c r="I1811" s="5" t="s">
        <v>1471</v>
      </c>
      <c r="J1811" s="29" t="b">
        <v>1</v>
      </c>
      <c r="K1811" s="29" t="b">
        <v>1</v>
      </c>
      <c r="L1811" s="17" t="str">
        <f>Gear!M10</f>
        <v>OK</v>
      </c>
      <c r="M1811" s="11" t="s">
        <v>2602</v>
      </c>
    </row>
    <row r="1812" spans="1:13" ht="36" customHeight="1">
      <c r="A1812" s="45">
        <v>1807</v>
      </c>
      <c r="B1812" s="5" t="s">
        <v>2594</v>
      </c>
      <c r="C1812" s="5" t="s">
        <v>822</v>
      </c>
      <c r="D1812" s="5" t="s">
        <v>2603</v>
      </c>
      <c r="E1812" s="8" t="s">
        <v>118</v>
      </c>
      <c r="F1812" s="17">
        <f>Gear!G10</f>
        <v>0</v>
      </c>
      <c r="G1812" s="8"/>
      <c r="H1812" s="5" t="s">
        <v>795</v>
      </c>
      <c r="I1812" s="5" t="s">
        <v>1472</v>
      </c>
      <c r="J1812" s="29" t="b">
        <v>0</v>
      </c>
      <c r="K1812" s="29" t="b">
        <v>1</v>
      </c>
      <c r="L1812" s="17" t="str">
        <f>Gear!M10</f>
        <v>OK</v>
      </c>
      <c r="M1812" s="11" t="s">
        <v>2604</v>
      </c>
    </row>
    <row r="1813" spans="1:13" ht="36" customHeight="1">
      <c r="A1813" s="45">
        <v>1808</v>
      </c>
      <c r="B1813" s="5" t="s">
        <v>2594</v>
      </c>
      <c r="C1813" s="5" t="s">
        <v>822</v>
      </c>
      <c r="D1813" s="5" t="s">
        <v>2507</v>
      </c>
      <c r="E1813" s="8" t="s">
        <v>118</v>
      </c>
      <c r="F1813" s="17" t="str">
        <f>Gear!H10</f>
        <v>Add</v>
      </c>
      <c r="G1813" s="8"/>
      <c r="H1813" s="5" t="s">
        <v>795</v>
      </c>
      <c r="I1813" s="5" t="s">
        <v>1473</v>
      </c>
      <c r="J1813" s="29" t="b">
        <v>0</v>
      </c>
      <c r="K1813" s="29" t="b">
        <v>1</v>
      </c>
      <c r="L1813" s="17" t="str">
        <f>Gear!M10</f>
        <v>OK</v>
      </c>
      <c r="M1813" s="11" t="s">
        <v>2605</v>
      </c>
    </row>
    <row r="1814" spans="1:13" ht="36" customHeight="1">
      <c r="A1814" s="45">
        <v>1809</v>
      </c>
      <c r="B1814" s="5" t="s">
        <v>2594</v>
      </c>
      <c r="C1814" s="5" t="s">
        <v>822</v>
      </c>
      <c r="D1814" s="5" t="s">
        <v>2509</v>
      </c>
      <c r="E1814" s="8" t="s">
        <v>134</v>
      </c>
      <c r="F1814" s="17">
        <f>Gear!I10</f>
        <v>0</v>
      </c>
      <c r="G1814" s="8"/>
      <c r="H1814" s="5" t="s">
        <v>795</v>
      </c>
      <c r="I1814" s="5" t="s">
        <v>1474</v>
      </c>
      <c r="J1814" s="29" t="b">
        <v>0</v>
      </c>
      <c r="K1814" s="29" t="b">
        <v>1</v>
      </c>
      <c r="L1814" s="17" t="str">
        <f>Gear!M10</f>
        <v>OK</v>
      </c>
      <c r="M1814" s="11" t="s">
        <v>2606</v>
      </c>
    </row>
    <row r="1815" spans="1:13" ht="36" customHeight="1">
      <c r="A1815" s="45">
        <v>1810</v>
      </c>
      <c r="B1815" s="5" t="s">
        <v>2594</v>
      </c>
      <c r="C1815" s="5" t="s">
        <v>822</v>
      </c>
      <c r="D1815" s="5" t="s">
        <v>1225</v>
      </c>
      <c r="E1815" s="8" t="s">
        <v>118</v>
      </c>
      <c r="F1815" s="17" t="str">
        <f>Gear!J10</f>
        <v>armor|anti_multi_hit</v>
      </c>
      <c r="G1815" s="8"/>
      <c r="H1815" s="5" t="s">
        <v>795</v>
      </c>
      <c r="I1815" s="5" t="s">
        <v>1475</v>
      </c>
      <c r="J1815" s="29" t="b">
        <v>1</v>
      </c>
      <c r="K1815" s="29" t="b">
        <v>1</v>
      </c>
      <c r="L1815" s="17" t="str">
        <f>Gear!M10</f>
        <v>OK</v>
      </c>
      <c r="M1815" s="11" t="s">
        <v>2607</v>
      </c>
    </row>
    <row r="1816" spans="1:13" ht="36" customHeight="1">
      <c r="A1816" s="45">
        <v>1811</v>
      </c>
      <c r="B1816" s="5" t="s">
        <v>2594</v>
      </c>
      <c r="C1816" s="5" t="s">
        <v>822</v>
      </c>
      <c r="D1816" s="5" t="s">
        <v>2608</v>
      </c>
      <c r="E1816" s="8" t="s">
        <v>134</v>
      </c>
      <c r="F1816" s="17">
        <f>Gear!K10</f>
        <v>1000</v>
      </c>
      <c r="G1816" s="8"/>
      <c r="H1816" s="5" t="s">
        <v>795</v>
      </c>
      <c r="I1816" s="5" t="s">
        <v>1476</v>
      </c>
      <c r="J1816" s="29" t="b">
        <v>1</v>
      </c>
      <c r="K1816" s="29" t="b">
        <v>1</v>
      </c>
      <c r="L1816" s="17" t="str">
        <f>Gear!M10</f>
        <v>OK</v>
      </c>
      <c r="M1816" s="11" t="s">
        <v>2609</v>
      </c>
    </row>
    <row r="1817" spans="1:13" ht="36" customHeight="1">
      <c r="A1817" s="45">
        <v>1812</v>
      </c>
      <c r="B1817" s="5" t="s">
        <v>2594</v>
      </c>
      <c r="C1817" s="5" t="s">
        <v>826</v>
      </c>
      <c r="D1817" s="5" t="s">
        <v>2595</v>
      </c>
      <c r="E1817" s="8" t="s">
        <v>118</v>
      </c>
      <c r="F1817" s="17" t="str">
        <f>Gear!A11</f>
        <v>gear_defense_control_brace</v>
      </c>
      <c r="G1817" s="8"/>
      <c r="H1817" s="5" t="s">
        <v>795</v>
      </c>
      <c r="I1817" s="5" t="s">
        <v>1519</v>
      </c>
      <c r="J1817" s="29" t="b">
        <v>1</v>
      </c>
      <c r="K1817" s="29" t="b">
        <v>1</v>
      </c>
      <c r="L1817" s="17" t="str">
        <f>Gear!M11</f>
        <v>OK</v>
      </c>
      <c r="M1817" s="11" t="s">
        <v>2596</v>
      </c>
    </row>
    <row r="1818" spans="1:13" ht="36" customHeight="1">
      <c r="A1818" s="45">
        <v>1813</v>
      </c>
      <c r="B1818" s="5" t="s">
        <v>2594</v>
      </c>
      <c r="C1818" s="5" t="s">
        <v>826</v>
      </c>
      <c r="D1818" s="5" t="s">
        <v>2597</v>
      </c>
      <c r="E1818" s="8" t="s">
        <v>118</v>
      </c>
      <c r="F1818" s="17" t="str">
        <f>Gear!C11</f>
        <v>Defense</v>
      </c>
      <c r="G1818" s="8"/>
      <c r="H1818" s="5" t="s">
        <v>795</v>
      </c>
      <c r="I1818" s="5" t="s">
        <v>2552</v>
      </c>
      <c r="J1818" s="29" t="b">
        <v>1</v>
      </c>
      <c r="K1818" s="29" t="b">
        <v>1</v>
      </c>
      <c r="L1818" s="17" t="str">
        <f>Gear!M11</f>
        <v>OK</v>
      </c>
      <c r="M1818" s="11" t="s">
        <v>2598</v>
      </c>
    </row>
    <row r="1819" spans="1:13" ht="36" customHeight="1">
      <c r="A1819" s="45">
        <v>1814</v>
      </c>
      <c r="B1819" s="5" t="s">
        <v>2594</v>
      </c>
      <c r="C1819" s="5" t="s">
        <v>826</v>
      </c>
      <c r="D1819" s="5" t="s">
        <v>2599</v>
      </c>
      <c r="E1819" s="8" t="s">
        <v>118</v>
      </c>
      <c r="F1819" s="17" t="str">
        <f>Gear!D11</f>
        <v>ControlResistance</v>
      </c>
      <c r="G1819" s="8"/>
      <c r="H1819" s="5" t="s">
        <v>795</v>
      </c>
      <c r="I1819" s="5" t="s">
        <v>1033</v>
      </c>
      <c r="J1819" s="29" t="b">
        <v>1</v>
      </c>
      <c r="K1819" s="29" t="b">
        <v>1</v>
      </c>
      <c r="L1819" s="17" t="str">
        <f>Gear!M11</f>
        <v>OK</v>
      </c>
      <c r="M1819" s="11" t="s">
        <v>2600</v>
      </c>
    </row>
    <row r="1820" spans="1:13" ht="36" customHeight="1">
      <c r="A1820" s="45">
        <v>1815</v>
      </c>
      <c r="B1820" s="5" t="s">
        <v>2594</v>
      </c>
      <c r="C1820" s="5" t="s">
        <v>826</v>
      </c>
      <c r="D1820" s="5" t="s">
        <v>2501</v>
      </c>
      <c r="E1820" s="8" t="s">
        <v>118</v>
      </c>
      <c r="F1820" s="17" t="str">
        <f>Gear!E11</f>
        <v>Add</v>
      </c>
      <c r="G1820" s="8"/>
      <c r="H1820" s="5" t="s">
        <v>795</v>
      </c>
      <c r="I1820" s="5" t="s">
        <v>1521</v>
      </c>
      <c r="J1820" s="29" t="b">
        <v>1</v>
      </c>
      <c r="K1820" s="29" t="b">
        <v>1</v>
      </c>
      <c r="L1820" s="17" t="str">
        <f>Gear!M11</f>
        <v>OK</v>
      </c>
      <c r="M1820" s="11" t="s">
        <v>2601</v>
      </c>
    </row>
    <row r="1821" spans="1:13" ht="36" customHeight="1">
      <c r="A1821" s="45">
        <v>1816</v>
      </c>
      <c r="B1821" s="5" t="s">
        <v>2594</v>
      </c>
      <c r="C1821" s="5" t="s">
        <v>826</v>
      </c>
      <c r="D1821" s="5" t="s">
        <v>2503</v>
      </c>
      <c r="E1821" s="8" t="s">
        <v>134</v>
      </c>
      <c r="F1821" s="17">
        <f>Gear!F11</f>
        <v>18</v>
      </c>
      <c r="G1821" s="8"/>
      <c r="H1821" s="5" t="s">
        <v>795</v>
      </c>
      <c r="I1821" s="5" t="s">
        <v>1522</v>
      </c>
      <c r="J1821" s="29" t="b">
        <v>1</v>
      </c>
      <c r="K1821" s="29" t="b">
        <v>1</v>
      </c>
      <c r="L1821" s="17" t="str">
        <f>Gear!M11</f>
        <v>OK</v>
      </c>
      <c r="M1821" s="11" t="s">
        <v>2602</v>
      </c>
    </row>
    <row r="1822" spans="1:13" ht="36" customHeight="1">
      <c r="A1822" s="45">
        <v>1817</v>
      </c>
      <c r="B1822" s="5" t="s">
        <v>2594</v>
      </c>
      <c r="C1822" s="5" t="s">
        <v>826</v>
      </c>
      <c r="D1822" s="5" t="s">
        <v>2603</v>
      </c>
      <c r="E1822" s="8" t="s">
        <v>118</v>
      </c>
      <c r="F1822" s="17">
        <f>Gear!G11</f>
        <v>0</v>
      </c>
      <c r="G1822" s="8"/>
      <c r="H1822" s="5" t="s">
        <v>795</v>
      </c>
      <c r="I1822" s="5" t="s">
        <v>1523</v>
      </c>
      <c r="J1822" s="29" t="b">
        <v>0</v>
      </c>
      <c r="K1822" s="29" t="b">
        <v>1</v>
      </c>
      <c r="L1822" s="17" t="str">
        <f>Gear!M11</f>
        <v>OK</v>
      </c>
      <c r="M1822" s="11" t="s">
        <v>2604</v>
      </c>
    </row>
    <row r="1823" spans="1:13" ht="36" customHeight="1">
      <c r="A1823" s="45">
        <v>1818</v>
      </c>
      <c r="B1823" s="5" t="s">
        <v>2594</v>
      </c>
      <c r="C1823" s="5" t="s">
        <v>826</v>
      </c>
      <c r="D1823" s="5" t="s">
        <v>2507</v>
      </c>
      <c r="E1823" s="8" t="s">
        <v>118</v>
      </c>
      <c r="F1823" s="17" t="str">
        <f>Gear!H11</f>
        <v>Add</v>
      </c>
      <c r="G1823" s="8"/>
      <c r="H1823" s="5" t="s">
        <v>795</v>
      </c>
      <c r="I1823" s="5" t="s">
        <v>1524</v>
      </c>
      <c r="J1823" s="29" t="b">
        <v>0</v>
      </c>
      <c r="K1823" s="29" t="b">
        <v>1</v>
      </c>
      <c r="L1823" s="17" t="str">
        <f>Gear!M11</f>
        <v>OK</v>
      </c>
      <c r="M1823" s="11" t="s">
        <v>2605</v>
      </c>
    </row>
    <row r="1824" spans="1:13" ht="36" customHeight="1">
      <c r="A1824" s="45">
        <v>1819</v>
      </c>
      <c r="B1824" s="5" t="s">
        <v>2594</v>
      </c>
      <c r="C1824" s="5" t="s">
        <v>826</v>
      </c>
      <c r="D1824" s="5" t="s">
        <v>2509</v>
      </c>
      <c r="E1824" s="8" t="s">
        <v>134</v>
      </c>
      <c r="F1824" s="17">
        <f>Gear!I11</f>
        <v>0</v>
      </c>
      <c r="G1824" s="8"/>
      <c r="H1824" s="5" t="s">
        <v>795</v>
      </c>
      <c r="I1824" s="5" t="s">
        <v>1525</v>
      </c>
      <c r="J1824" s="29" t="b">
        <v>0</v>
      </c>
      <c r="K1824" s="29" t="b">
        <v>1</v>
      </c>
      <c r="L1824" s="17" t="str">
        <f>Gear!M11</f>
        <v>OK</v>
      </c>
      <c r="M1824" s="11" t="s">
        <v>2606</v>
      </c>
    </row>
    <row r="1825" spans="1:13" ht="36" customHeight="1">
      <c r="A1825" s="45">
        <v>1820</v>
      </c>
      <c r="B1825" s="5" t="s">
        <v>2594</v>
      </c>
      <c r="C1825" s="5" t="s">
        <v>826</v>
      </c>
      <c r="D1825" s="5" t="s">
        <v>1225</v>
      </c>
      <c r="E1825" s="8" t="s">
        <v>118</v>
      </c>
      <c r="F1825" s="17" t="str">
        <f>Gear!J11</f>
        <v>control_resistance|anti_control</v>
      </c>
      <c r="G1825" s="8"/>
      <c r="H1825" s="5" t="s">
        <v>795</v>
      </c>
      <c r="I1825" s="5" t="s">
        <v>1526</v>
      </c>
      <c r="J1825" s="29" t="b">
        <v>1</v>
      </c>
      <c r="K1825" s="29" t="b">
        <v>1</v>
      </c>
      <c r="L1825" s="17" t="str">
        <f>Gear!M11</f>
        <v>OK</v>
      </c>
      <c r="M1825" s="11" t="s">
        <v>2607</v>
      </c>
    </row>
    <row r="1826" spans="1:13" ht="36" customHeight="1">
      <c r="A1826" s="45">
        <v>1821</v>
      </c>
      <c r="B1826" s="5" t="s">
        <v>2594</v>
      </c>
      <c r="C1826" s="5" t="s">
        <v>826</v>
      </c>
      <c r="D1826" s="5" t="s">
        <v>2608</v>
      </c>
      <c r="E1826" s="8" t="s">
        <v>134</v>
      </c>
      <c r="F1826" s="17">
        <f>Gear!K11</f>
        <v>1000</v>
      </c>
      <c r="G1826" s="8"/>
      <c r="H1826" s="5" t="s">
        <v>795</v>
      </c>
      <c r="I1826" s="5" t="s">
        <v>1527</v>
      </c>
      <c r="J1826" s="29" t="b">
        <v>1</v>
      </c>
      <c r="K1826" s="29" t="b">
        <v>1</v>
      </c>
      <c r="L1826" s="17" t="str">
        <f>Gear!M11</f>
        <v>OK</v>
      </c>
      <c r="M1826" s="11" t="s">
        <v>2609</v>
      </c>
    </row>
    <row r="1827" spans="1:13" ht="36" customHeight="1">
      <c r="A1827" s="45">
        <v>1822</v>
      </c>
      <c r="B1827" s="5" t="s">
        <v>2594</v>
      </c>
      <c r="C1827" s="5" t="s">
        <v>830</v>
      </c>
      <c r="D1827" s="5" t="s">
        <v>2595</v>
      </c>
      <c r="E1827" s="8" t="s">
        <v>118</v>
      </c>
      <c r="F1827" s="17" t="str">
        <f>Gear!A12</f>
        <v>gear_utility_sprint_soles</v>
      </c>
      <c r="G1827" s="8"/>
      <c r="H1827" s="5" t="s">
        <v>795</v>
      </c>
      <c r="I1827" s="5" t="s">
        <v>1570</v>
      </c>
      <c r="J1827" s="29" t="b">
        <v>1</v>
      </c>
      <c r="K1827" s="29" t="b">
        <v>1</v>
      </c>
      <c r="L1827" s="17" t="str">
        <f>Gear!M12</f>
        <v>OK</v>
      </c>
      <c r="M1827" s="11" t="s">
        <v>2596</v>
      </c>
    </row>
    <row r="1828" spans="1:13" ht="36" customHeight="1">
      <c r="A1828" s="45">
        <v>1823</v>
      </c>
      <c r="B1828" s="5" t="s">
        <v>2594</v>
      </c>
      <c r="C1828" s="5" t="s">
        <v>830</v>
      </c>
      <c r="D1828" s="5" t="s">
        <v>2597</v>
      </c>
      <c r="E1828" s="8" t="s">
        <v>118</v>
      </c>
      <c r="F1828" s="17" t="str">
        <f>Gear!C12</f>
        <v>Utility</v>
      </c>
      <c r="G1828" s="8"/>
      <c r="H1828" s="5" t="s">
        <v>795</v>
      </c>
      <c r="I1828" s="5" t="s">
        <v>2553</v>
      </c>
      <c r="J1828" s="29" t="b">
        <v>1</v>
      </c>
      <c r="K1828" s="29" t="b">
        <v>1</v>
      </c>
      <c r="L1828" s="17" t="str">
        <f>Gear!M12</f>
        <v>OK</v>
      </c>
      <c r="M1828" s="11" t="s">
        <v>2598</v>
      </c>
    </row>
    <row r="1829" spans="1:13" ht="36" customHeight="1">
      <c r="A1829" s="45">
        <v>1824</v>
      </c>
      <c r="B1829" s="5" t="s">
        <v>2594</v>
      </c>
      <c r="C1829" s="5" t="s">
        <v>830</v>
      </c>
      <c r="D1829" s="5" t="s">
        <v>2599</v>
      </c>
      <c r="E1829" s="8" t="s">
        <v>118</v>
      </c>
      <c r="F1829" s="17" t="str">
        <f>Gear!D12</f>
        <v>MoveSpeed</v>
      </c>
      <c r="G1829" s="8"/>
      <c r="H1829" s="5" t="s">
        <v>795</v>
      </c>
      <c r="I1829" s="5" t="s">
        <v>1034</v>
      </c>
      <c r="J1829" s="29" t="b">
        <v>1</v>
      </c>
      <c r="K1829" s="29" t="b">
        <v>1</v>
      </c>
      <c r="L1829" s="17" t="str">
        <f>Gear!M12</f>
        <v>OK</v>
      </c>
      <c r="M1829" s="11" t="s">
        <v>2600</v>
      </c>
    </row>
    <row r="1830" spans="1:13" ht="36" customHeight="1">
      <c r="A1830" s="45">
        <v>1825</v>
      </c>
      <c r="B1830" s="5" t="s">
        <v>2594</v>
      </c>
      <c r="C1830" s="5" t="s">
        <v>830</v>
      </c>
      <c r="D1830" s="5" t="s">
        <v>2501</v>
      </c>
      <c r="E1830" s="8" t="s">
        <v>118</v>
      </c>
      <c r="F1830" s="17" t="str">
        <f>Gear!E12</f>
        <v>Add</v>
      </c>
      <c r="G1830" s="8"/>
      <c r="H1830" s="5" t="s">
        <v>795</v>
      </c>
      <c r="I1830" s="5" t="s">
        <v>1572</v>
      </c>
      <c r="J1830" s="29" t="b">
        <v>1</v>
      </c>
      <c r="K1830" s="29" t="b">
        <v>1</v>
      </c>
      <c r="L1830" s="17" t="str">
        <f>Gear!M12</f>
        <v>OK</v>
      </c>
      <c r="M1830" s="11" t="s">
        <v>2601</v>
      </c>
    </row>
    <row r="1831" spans="1:13" ht="36" customHeight="1">
      <c r="A1831" s="45">
        <v>1826</v>
      </c>
      <c r="B1831" s="5" t="s">
        <v>2594</v>
      </c>
      <c r="C1831" s="5" t="s">
        <v>830</v>
      </c>
      <c r="D1831" s="5" t="s">
        <v>2503</v>
      </c>
      <c r="E1831" s="8" t="s">
        <v>134</v>
      </c>
      <c r="F1831" s="17">
        <f>Gear!F12</f>
        <v>12</v>
      </c>
      <c r="G1831" s="8"/>
      <c r="H1831" s="5" t="s">
        <v>795</v>
      </c>
      <c r="I1831" s="5" t="s">
        <v>1573</v>
      </c>
      <c r="J1831" s="29" t="b">
        <v>1</v>
      </c>
      <c r="K1831" s="29" t="b">
        <v>1</v>
      </c>
      <c r="L1831" s="17" t="str">
        <f>Gear!M12</f>
        <v>OK</v>
      </c>
      <c r="M1831" s="11" t="s">
        <v>2602</v>
      </c>
    </row>
    <row r="1832" spans="1:13" ht="36" customHeight="1">
      <c r="A1832" s="45">
        <v>1827</v>
      </c>
      <c r="B1832" s="5" t="s">
        <v>2594</v>
      </c>
      <c r="C1832" s="5" t="s">
        <v>830</v>
      </c>
      <c r="D1832" s="5" t="s">
        <v>2603</v>
      </c>
      <c r="E1832" s="8" t="s">
        <v>118</v>
      </c>
      <c r="F1832" s="17">
        <f>Gear!G12</f>
        <v>0</v>
      </c>
      <c r="G1832" s="8"/>
      <c r="H1832" s="5" t="s">
        <v>795</v>
      </c>
      <c r="I1832" s="5" t="s">
        <v>1574</v>
      </c>
      <c r="J1832" s="29" t="b">
        <v>0</v>
      </c>
      <c r="K1832" s="29" t="b">
        <v>1</v>
      </c>
      <c r="L1832" s="17" t="str">
        <f>Gear!M12</f>
        <v>OK</v>
      </c>
      <c r="M1832" s="11" t="s">
        <v>2604</v>
      </c>
    </row>
    <row r="1833" spans="1:13" ht="36" customHeight="1">
      <c r="A1833" s="45">
        <v>1828</v>
      </c>
      <c r="B1833" s="5" t="s">
        <v>2594</v>
      </c>
      <c r="C1833" s="5" t="s">
        <v>830</v>
      </c>
      <c r="D1833" s="5" t="s">
        <v>2507</v>
      </c>
      <c r="E1833" s="8" t="s">
        <v>118</v>
      </c>
      <c r="F1833" s="17" t="str">
        <f>Gear!H12</f>
        <v>Add</v>
      </c>
      <c r="G1833" s="8"/>
      <c r="H1833" s="5" t="s">
        <v>795</v>
      </c>
      <c r="I1833" s="5" t="s">
        <v>1575</v>
      </c>
      <c r="J1833" s="29" t="b">
        <v>0</v>
      </c>
      <c r="K1833" s="29" t="b">
        <v>1</v>
      </c>
      <c r="L1833" s="17" t="str">
        <f>Gear!M12</f>
        <v>OK</v>
      </c>
      <c r="M1833" s="11" t="s">
        <v>2605</v>
      </c>
    </row>
    <row r="1834" spans="1:13" ht="36" customHeight="1">
      <c r="A1834" s="45">
        <v>1829</v>
      </c>
      <c r="B1834" s="5" t="s">
        <v>2594</v>
      </c>
      <c r="C1834" s="5" t="s">
        <v>830</v>
      </c>
      <c r="D1834" s="5" t="s">
        <v>2509</v>
      </c>
      <c r="E1834" s="8" t="s">
        <v>134</v>
      </c>
      <c r="F1834" s="17">
        <f>Gear!I12</f>
        <v>0</v>
      </c>
      <c r="G1834" s="8"/>
      <c r="H1834" s="5" t="s">
        <v>795</v>
      </c>
      <c r="I1834" s="5" t="s">
        <v>1576</v>
      </c>
      <c r="J1834" s="29" t="b">
        <v>0</v>
      </c>
      <c r="K1834" s="29" t="b">
        <v>1</v>
      </c>
      <c r="L1834" s="17" t="str">
        <f>Gear!M12</f>
        <v>OK</v>
      </c>
      <c r="M1834" s="11" t="s">
        <v>2606</v>
      </c>
    </row>
    <row r="1835" spans="1:13" ht="36" customHeight="1">
      <c r="A1835" s="45">
        <v>1830</v>
      </c>
      <c r="B1835" s="5" t="s">
        <v>2594</v>
      </c>
      <c r="C1835" s="5" t="s">
        <v>830</v>
      </c>
      <c r="D1835" s="5" t="s">
        <v>1225</v>
      </c>
      <c r="E1835" s="8" t="s">
        <v>118</v>
      </c>
      <c r="F1835" s="17" t="str">
        <f>Gear!J12</f>
        <v>movement|position</v>
      </c>
      <c r="G1835" s="8"/>
      <c r="H1835" s="5" t="s">
        <v>795</v>
      </c>
      <c r="I1835" s="5" t="s">
        <v>1577</v>
      </c>
      <c r="J1835" s="29" t="b">
        <v>1</v>
      </c>
      <c r="K1835" s="29" t="b">
        <v>1</v>
      </c>
      <c r="L1835" s="17" t="str">
        <f>Gear!M12</f>
        <v>OK</v>
      </c>
      <c r="M1835" s="11" t="s">
        <v>2607</v>
      </c>
    </row>
    <row r="1836" spans="1:13" ht="36" customHeight="1">
      <c r="A1836" s="45">
        <v>1831</v>
      </c>
      <c r="B1836" s="5" t="s">
        <v>2594</v>
      </c>
      <c r="C1836" s="5" t="s">
        <v>830</v>
      </c>
      <c r="D1836" s="5" t="s">
        <v>2608</v>
      </c>
      <c r="E1836" s="8" t="s">
        <v>134</v>
      </c>
      <c r="F1836" s="17">
        <f>Gear!K12</f>
        <v>1000</v>
      </c>
      <c r="G1836" s="8"/>
      <c r="H1836" s="5" t="s">
        <v>795</v>
      </c>
      <c r="I1836" s="5" t="s">
        <v>1578</v>
      </c>
      <c r="J1836" s="29" t="b">
        <v>1</v>
      </c>
      <c r="K1836" s="29" t="b">
        <v>1</v>
      </c>
      <c r="L1836" s="17" t="str">
        <f>Gear!M12</f>
        <v>OK</v>
      </c>
      <c r="M1836" s="11" t="s">
        <v>2609</v>
      </c>
    </row>
    <row r="1837" spans="1:13" ht="36" customHeight="1">
      <c r="A1837" s="45">
        <v>1832</v>
      </c>
      <c r="B1837" s="5" t="s">
        <v>2594</v>
      </c>
      <c r="C1837" s="5" t="s">
        <v>836</v>
      </c>
      <c r="D1837" s="5" t="s">
        <v>2595</v>
      </c>
      <c r="E1837" s="8" t="s">
        <v>118</v>
      </c>
      <c r="F1837" s="17" t="str">
        <f>Gear!A13</f>
        <v>gear_utility_quickening_cord</v>
      </c>
      <c r="G1837" s="8"/>
      <c r="H1837" s="5" t="s">
        <v>795</v>
      </c>
      <c r="I1837" s="5" t="s">
        <v>1621</v>
      </c>
      <c r="J1837" s="29" t="b">
        <v>1</v>
      </c>
      <c r="K1837" s="29" t="b">
        <v>1</v>
      </c>
      <c r="L1837" s="17" t="str">
        <f>Gear!M13</f>
        <v>OK</v>
      </c>
      <c r="M1837" s="11" t="s">
        <v>2596</v>
      </c>
    </row>
    <row r="1838" spans="1:13" ht="36" customHeight="1">
      <c r="A1838" s="45">
        <v>1833</v>
      </c>
      <c r="B1838" s="5" t="s">
        <v>2594</v>
      </c>
      <c r="C1838" s="5" t="s">
        <v>836</v>
      </c>
      <c r="D1838" s="5" t="s">
        <v>2597</v>
      </c>
      <c r="E1838" s="8" t="s">
        <v>118</v>
      </c>
      <c r="F1838" s="17" t="str">
        <f>Gear!C13</f>
        <v>Utility</v>
      </c>
      <c r="G1838" s="8"/>
      <c r="H1838" s="5" t="s">
        <v>795</v>
      </c>
      <c r="I1838" s="5" t="s">
        <v>2554</v>
      </c>
      <c r="J1838" s="29" t="b">
        <v>1</v>
      </c>
      <c r="K1838" s="29" t="b">
        <v>1</v>
      </c>
      <c r="L1838" s="17" t="str">
        <f>Gear!M13</f>
        <v>OK</v>
      </c>
      <c r="M1838" s="11" t="s">
        <v>2598</v>
      </c>
    </row>
    <row r="1839" spans="1:13" ht="36" customHeight="1">
      <c r="A1839" s="45">
        <v>1834</v>
      </c>
      <c r="B1839" s="5" t="s">
        <v>2594</v>
      </c>
      <c r="C1839" s="5" t="s">
        <v>836</v>
      </c>
      <c r="D1839" s="5" t="s">
        <v>2599</v>
      </c>
      <c r="E1839" s="8" t="s">
        <v>118</v>
      </c>
      <c r="F1839" s="17" t="str">
        <f>Gear!D13</f>
        <v>ActionSpeed</v>
      </c>
      <c r="G1839" s="8"/>
      <c r="H1839" s="5" t="s">
        <v>795</v>
      </c>
      <c r="I1839" s="5" t="s">
        <v>1035</v>
      </c>
      <c r="J1839" s="29" t="b">
        <v>1</v>
      </c>
      <c r="K1839" s="29" t="b">
        <v>1</v>
      </c>
      <c r="L1839" s="17" t="str">
        <f>Gear!M13</f>
        <v>OK</v>
      </c>
      <c r="M1839" s="11" t="s">
        <v>2600</v>
      </c>
    </row>
    <row r="1840" spans="1:13" ht="36" customHeight="1">
      <c r="A1840" s="45">
        <v>1835</v>
      </c>
      <c r="B1840" s="5" t="s">
        <v>2594</v>
      </c>
      <c r="C1840" s="5" t="s">
        <v>836</v>
      </c>
      <c r="D1840" s="5" t="s">
        <v>2501</v>
      </c>
      <c r="E1840" s="8" t="s">
        <v>118</v>
      </c>
      <c r="F1840" s="17" t="str">
        <f>Gear!E13</f>
        <v>Add</v>
      </c>
      <c r="G1840" s="8"/>
      <c r="H1840" s="5" t="s">
        <v>795</v>
      </c>
      <c r="I1840" s="5" t="s">
        <v>1623</v>
      </c>
      <c r="J1840" s="29" t="b">
        <v>1</v>
      </c>
      <c r="K1840" s="29" t="b">
        <v>1</v>
      </c>
      <c r="L1840" s="17" t="str">
        <f>Gear!M13</f>
        <v>OK</v>
      </c>
      <c r="M1840" s="11" t="s">
        <v>2601</v>
      </c>
    </row>
    <row r="1841" spans="1:13" ht="36" customHeight="1">
      <c r="A1841" s="45">
        <v>1836</v>
      </c>
      <c r="B1841" s="5" t="s">
        <v>2594</v>
      </c>
      <c r="C1841" s="5" t="s">
        <v>836</v>
      </c>
      <c r="D1841" s="5" t="s">
        <v>2503</v>
      </c>
      <c r="E1841" s="8" t="s">
        <v>134</v>
      </c>
      <c r="F1841" s="17">
        <f>Gear!F13</f>
        <v>12</v>
      </c>
      <c r="G1841" s="8"/>
      <c r="H1841" s="5" t="s">
        <v>795</v>
      </c>
      <c r="I1841" s="5" t="s">
        <v>1624</v>
      </c>
      <c r="J1841" s="29" t="b">
        <v>1</v>
      </c>
      <c r="K1841" s="29" t="b">
        <v>1</v>
      </c>
      <c r="L1841" s="17" t="str">
        <f>Gear!M13</f>
        <v>OK</v>
      </c>
      <c r="M1841" s="11" t="s">
        <v>2602</v>
      </c>
    </row>
    <row r="1842" spans="1:13" ht="36" customHeight="1">
      <c r="A1842" s="45">
        <v>1837</v>
      </c>
      <c r="B1842" s="5" t="s">
        <v>2594</v>
      </c>
      <c r="C1842" s="5" t="s">
        <v>836</v>
      </c>
      <c r="D1842" s="5" t="s">
        <v>2603</v>
      </c>
      <c r="E1842" s="8" t="s">
        <v>118</v>
      </c>
      <c r="F1842" s="17">
        <f>Gear!G13</f>
        <v>0</v>
      </c>
      <c r="G1842" s="8"/>
      <c r="H1842" s="5" t="s">
        <v>795</v>
      </c>
      <c r="I1842" s="5" t="s">
        <v>1625</v>
      </c>
      <c r="J1842" s="29" t="b">
        <v>0</v>
      </c>
      <c r="K1842" s="29" t="b">
        <v>1</v>
      </c>
      <c r="L1842" s="17" t="str">
        <f>Gear!M13</f>
        <v>OK</v>
      </c>
      <c r="M1842" s="11" t="s">
        <v>2604</v>
      </c>
    </row>
    <row r="1843" spans="1:13" ht="36" customHeight="1">
      <c r="A1843" s="45">
        <v>1838</v>
      </c>
      <c r="B1843" s="5" t="s">
        <v>2594</v>
      </c>
      <c r="C1843" s="5" t="s">
        <v>836</v>
      </c>
      <c r="D1843" s="5" t="s">
        <v>2507</v>
      </c>
      <c r="E1843" s="8" t="s">
        <v>118</v>
      </c>
      <c r="F1843" s="17" t="str">
        <f>Gear!H13</f>
        <v>Add</v>
      </c>
      <c r="G1843" s="8"/>
      <c r="H1843" s="5" t="s">
        <v>795</v>
      </c>
      <c r="I1843" s="5" t="s">
        <v>1626</v>
      </c>
      <c r="J1843" s="29" t="b">
        <v>0</v>
      </c>
      <c r="K1843" s="29" t="b">
        <v>1</v>
      </c>
      <c r="L1843" s="17" t="str">
        <f>Gear!M13</f>
        <v>OK</v>
      </c>
      <c r="M1843" s="11" t="s">
        <v>2605</v>
      </c>
    </row>
    <row r="1844" spans="1:13" ht="36" customHeight="1">
      <c r="A1844" s="45">
        <v>1839</v>
      </c>
      <c r="B1844" s="5" t="s">
        <v>2594</v>
      </c>
      <c r="C1844" s="5" t="s">
        <v>836</v>
      </c>
      <c r="D1844" s="5" t="s">
        <v>2509</v>
      </c>
      <c r="E1844" s="8" t="s">
        <v>134</v>
      </c>
      <c r="F1844" s="17">
        <f>Gear!I13</f>
        <v>0</v>
      </c>
      <c r="G1844" s="8"/>
      <c r="H1844" s="5" t="s">
        <v>795</v>
      </c>
      <c r="I1844" s="5" t="s">
        <v>1627</v>
      </c>
      <c r="J1844" s="29" t="b">
        <v>0</v>
      </c>
      <c r="K1844" s="29" t="b">
        <v>1</v>
      </c>
      <c r="L1844" s="17" t="str">
        <f>Gear!M13</f>
        <v>OK</v>
      </c>
      <c r="M1844" s="11" t="s">
        <v>2606</v>
      </c>
    </row>
    <row r="1845" spans="1:13" ht="36" customHeight="1">
      <c r="A1845" s="45">
        <v>1840</v>
      </c>
      <c r="B1845" s="5" t="s">
        <v>2594</v>
      </c>
      <c r="C1845" s="5" t="s">
        <v>836</v>
      </c>
      <c r="D1845" s="5" t="s">
        <v>1225</v>
      </c>
      <c r="E1845" s="8" t="s">
        <v>118</v>
      </c>
      <c r="F1845" s="17" t="str">
        <f>Gear!J13</f>
        <v>action_speed|tempo</v>
      </c>
      <c r="G1845" s="8"/>
      <c r="H1845" s="5" t="s">
        <v>795</v>
      </c>
      <c r="I1845" s="5" t="s">
        <v>1628</v>
      </c>
      <c r="J1845" s="29" t="b">
        <v>1</v>
      </c>
      <c r="K1845" s="29" t="b">
        <v>1</v>
      </c>
      <c r="L1845" s="17" t="str">
        <f>Gear!M13</f>
        <v>OK</v>
      </c>
      <c r="M1845" s="11" t="s">
        <v>2607</v>
      </c>
    </row>
    <row r="1846" spans="1:13" ht="36" customHeight="1">
      <c r="A1846" s="45">
        <v>1841</v>
      </c>
      <c r="B1846" s="5" t="s">
        <v>2594</v>
      </c>
      <c r="C1846" s="5" t="s">
        <v>836</v>
      </c>
      <c r="D1846" s="5" t="s">
        <v>2608</v>
      </c>
      <c r="E1846" s="8" t="s">
        <v>134</v>
      </c>
      <c r="F1846" s="17">
        <f>Gear!K13</f>
        <v>1000</v>
      </c>
      <c r="G1846" s="8"/>
      <c r="H1846" s="5" t="s">
        <v>795</v>
      </c>
      <c r="I1846" s="5" t="s">
        <v>1629</v>
      </c>
      <c r="J1846" s="29" t="b">
        <v>1</v>
      </c>
      <c r="K1846" s="29" t="b">
        <v>1</v>
      </c>
      <c r="L1846" s="17" t="str">
        <f>Gear!M13</f>
        <v>OK</v>
      </c>
      <c r="M1846" s="11" t="s">
        <v>2609</v>
      </c>
    </row>
    <row r="1847" spans="1:13" ht="36" customHeight="1">
      <c r="A1847" s="45">
        <v>1842</v>
      </c>
      <c r="B1847" s="5" t="s">
        <v>2594</v>
      </c>
      <c r="C1847" s="5" t="s">
        <v>840</v>
      </c>
      <c r="D1847" s="5" t="s">
        <v>2595</v>
      </c>
      <c r="E1847" s="8" t="s">
        <v>118</v>
      </c>
      <c r="F1847" s="17" t="str">
        <f>Gear!A14</f>
        <v>gear_utility_energy_cell</v>
      </c>
      <c r="G1847" s="8"/>
      <c r="H1847" s="5" t="s">
        <v>795</v>
      </c>
      <c r="I1847" s="5" t="s">
        <v>1672</v>
      </c>
      <c r="J1847" s="29" t="b">
        <v>1</v>
      </c>
      <c r="K1847" s="29" t="b">
        <v>1</v>
      </c>
      <c r="L1847" s="17" t="str">
        <f>Gear!M14</f>
        <v>OK</v>
      </c>
      <c r="M1847" s="11" t="s">
        <v>2596</v>
      </c>
    </row>
    <row r="1848" spans="1:13" ht="36" customHeight="1">
      <c r="A1848" s="45">
        <v>1843</v>
      </c>
      <c r="B1848" s="5" t="s">
        <v>2594</v>
      </c>
      <c r="C1848" s="5" t="s">
        <v>840</v>
      </c>
      <c r="D1848" s="5" t="s">
        <v>2597</v>
      </c>
      <c r="E1848" s="8" t="s">
        <v>118</v>
      </c>
      <c r="F1848" s="17" t="str">
        <f>Gear!C14</f>
        <v>Utility</v>
      </c>
      <c r="G1848" s="8"/>
      <c r="H1848" s="5" t="s">
        <v>795</v>
      </c>
      <c r="I1848" s="5" t="s">
        <v>2555</v>
      </c>
      <c r="J1848" s="29" t="b">
        <v>1</v>
      </c>
      <c r="K1848" s="29" t="b">
        <v>1</v>
      </c>
      <c r="L1848" s="17" t="str">
        <f>Gear!M14</f>
        <v>OK</v>
      </c>
      <c r="M1848" s="11" t="s">
        <v>2598</v>
      </c>
    </row>
    <row r="1849" spans="1:13" ht="36" customHeight="1">
      <c r="A1849" s="45">
        <v>1844</v>
      </c>
      <c r="B1849" s="5" t="s">
        <v>2594</v>
      </c>
      <c r="C1849" s="5" t="s">
        <v>840</v>
      </c>
      <c r="D1849" s="5" t="s">
        <v>2599</v>
      </c>
      <c r="E1849" s="8" t="s">
        <v>118</v>
      </c>
      <c r="F1849" s="17" t="str">
        <f>Gear!D14</f>
        <v>MaxEnergy</v>
      </c>
      <c r="G1849" s="8"/>
      <c r="H1849" s="5" t="s">
        <v>795</v>
      </c>
      <c r="I1849" s="5" t="s">
        <v>1036</v>
      </c>
      <c r="J1849" s="29" t="b">
        <v>1</v>
      </c>
      <c r="K1849" s="29" t="b">
        <v>1</v>
      </c>
      <c r="L1849" s="17" t="str">
        <f>Gear!M14</f>
        <v>OK</v>
      </c>
      <c r="M1849" s="11" t="s">
        <v>2600</v>
      </c>
    </row>
    <row r="1850" spans="1:13" ht="36" customHeight="1">
      <c r="A1850" s="45">
        <v>1845</v>
      </c>
      <c r="B1850" s="5" t="s">
        <v>2594</v>
      </c>
      <c r="C1850" s="5" t="s">
        <v>840</v>
      </c>
      <c r="D1850" s="5" t="s">
        <v>2501</v>
      </c>
      <c r="E1850" s="8" t="s">
        <v>118</v>
      </c>
      <c r="F1850" s="17" t="str">
        <f>Gear!E14</f>
        <v>Add</v>
      </c>
      <c r="G1850" s="8"/>
      <c r="H1850" s="5" t="s">
        <v>795</v>
      </c>
      <c r="I1850" s="5" t="s">
        <v>1674</v>
      </c>
      <c r="J1850" s="29" t="b">
        <v>1</v>
      </c>
      <c r="K1850" s="29" t="b">
        <v>1</v>
      </c>
      <c r="L1850" s="17" t="str">
        <f>Gear!M14</f>
        <v>OK</v>
      </c>
      <c r="M1850" s="11" t="s">
        <v>2601</v>
      </c>
    </row>
    <row r="1851" spans="1:13" ht="36" customHeight="1">
      <c r="A1851" s="45">
        <v>1846</v>
      </c>
      <c r="B1851" s="5" t="s">
        <v>2594</v>
      </c>
      <c r="C1851" s="5" t="s">
        <v>840</v>
      </c>
      <c r="D1851" s="5" t="s">
        <v>2503</v>
      </c>
      <c r="E1851" s="8" t="s">
        <v>134</v>
      </c>
      <c r="F1851" s="17">
        <f>Gear!F14</f>
        <v>120</v>
      </c>
      <c r="G1851" s="8"/>
      <c r="H1851" s="5" t="s">
        <v>795</v>
      </c>
      <c r="I1851" s="5" t="s">
        <v>1675</v>
      </c>
      <c r="J1851" s="29" t="b">
        <v>1</v>
      </c>
      <c r="K1851" s="29" t="b">
        <v>1</v>
      </c>
      <c r="L1851" s="17" t="str">
        <f>Gear!M14</f>
        <v>OK</v>
      </c>
      <c r="M1851" s="11" t="s">
        <v>2602</v>
      </c>
    </row>
    <row r="1852" spans="1:13" ht="36" customHeight="1">
      <c r="A1852" s="45">
        <v>1847</v>
      </c>
      <c r="B1852" s="5" t="s">
        <v>2594</v>
      </c>
      <c r="C1852" s="5" t="s">
        <v>840</v>
      </c>
      <c r="D1852" s="5" t="s">
        <v>2603</v>
      </c>
      <c r="E1852" s="8" t="s">
        <v>118</v>
      </c>
      <c r="F1852" s="17" t="str">
        <f>Gear!G14</f>
        <v>EnergyRegen</v>
      </c>
      <c r="G1852" s="8"/>
      <c r="H1852" s="5" t="s">
        <v>795</v>
      </c>
      <c r="I1852" s="5" t="s">
        <v>1676</v>
      </c>
      <c r="J1852" s="29" t="b">
        <v>0</v>
      </c>
      <c r="K1852" s="29" t="b">
        <v>1</v>
      </c>
      <c r="L1852" s="17" t="str">
        <f>Gear!M14</f>
        <v>OK</v>
      </c>
      <c r="M1852" s="11" t="s">
        <v>2604</v>
      </c>
    </row>
    <row r="1853" spans="1:13" ht="36" customHeight="1">
      <c r="A1853" s="45">
        <v>1848</v>
      </c>
      <c r="B1853" s="5" t="s">
        <v>2594</v>
      </c>
      <c r="C1853" s="5" t="s">
        <v>840</v>
      </c>
      <c r="D1853" s="5" t="s">
        <v>2507</v>
      </c>
      <c r="E1853" s="8" t="s">
        <v>118</v>
      </c>
      <c r="F1853" s="17" t="str">
        <f>Gear!H14</f>
        <v>Add</v>
      </c>
      <c r="G1853" s="8"/>
      <c r="H1853" s="5" t="s">
        <v>795</v>
      </c>
      <c r="I1853" s="5" t="s">
        <v>1677</v>
      </c>
      <c r="J1853" s="29" t="b">
        <v>0</v>
      </c>
      <c r="K1853" s="29" t="b">
        <v>1</v>
      </c>
      <c r="L1853" s="17" t="str">
        <f>Gear!M14</f>
        <v>OK</v>
      </c>
      <c r="M1853" s="11" t="s">
        <v>2605</v>
      </c>
    </row>
    <row r="1854" spans="1:13" ht="36" customHeight="1">
      <c r="A1854" s="45">
        <v>1849</v>
      </c>
      <c r="B1854" s="5" t="s">
        <v>2594</v>
      </c>
      <c r="C1854" s="5" t="s">
        <v>840</v>
      </c>
      <c r="D1854" s="5" t="s">
        <v>2509</v>
      </c>
      <c r="E1854" s="8" t="s">
        <v>134</v>
      </c>
      <c r="F1854" s="17">
        <f>Gear!I14</f>
        <v>2</v>
      </c>
      <c r="G1854" s="8"/>
      <c r="H1854" s="5" t="s">
        <v>795</v>
      </c>
      <c r="I1854" s="5" t="s">
        <v>1678</v>
      </c>
      <c r="J1854" s="29" t="b">
        <v>0</v>
      </c>
      <c r="K1854" s="29" t="b">
        <v>1</v>
      </c>
      <c r="L1854" s="17" t="str">
        <f>Gear!M14</f>
        <v>OK</v>
      </c>
      <c r="M1854" s="11" t="s">
        <v>2606</v>
      </c>
    </row>
    <row r="1855" spans="1:13" ht="36" customHeight="1">
      <c r="A1855" s="45">
        <v>1850</v>
      </c>
      <c r="B1855" s="5" t="s">
        <v>2594</v>
      </c>
      <c r="C1855" s="5" t="s">
        <v>840</v>
      </c>
      <c r="D1855" s="5" t="s">
        <v>1225</v>
      </c>
      <c r="E1855" s="8" t="s">
        <v>118</v>
      </c>
      <c r="F1855" s="17" t="str">
        <f>Gear!J14</f>
        <v>energy|resource_economy</v>
      </c>
      <c r="G1855" s="8"/>
      <c r="H1855" s="5" t="s">
        <v>795</v>
      </c>
      <c r="I1855" s="5" t="s">
        <v>1679</v>
      </c>
      <c r="J1855" s="29" t="b">
        <v>1</v>
      </c>
      <c r="K1855" s="29" t="b">
        <v>1</v>
      </c>
      <c r="L1855" s="17" t="str">
        <f>Gear!M14</f>
        <v>OK</v>
      </c>
      <c r="M1855" s="11" t="s">
        <v>2607</v>
      </c>
    </row>
    <row r="1856" spans="1:13" ht="36" customHeight="1">
      <c r="A1856" s="45">
        <v>1851</v>
      </c>
      <c r="B1856" s="5" t="s">
        <v>2594</v>
      </c>
      <c r="C1856" s="5" t="s">
        <v>840</v>
      </c>
      <c r="D1856" s="5" t="s">
        <v>2608</v>
      </c>
      <c r="E1856" s="8" t="s">
        <v>134</v>
      </c>
      <c r="F1856" s="17">
        <f>Gear!K14</f>
        <v>1000</v>
      </c>
      <c r="G1856" s="8"/>
      <c r="H1856" s="5" t="s">
        <v>795</v>
      </c>
      <c r="I1856" s="5" t="s">
        <v>1680</v>
      </c>
      <c r="J1856" s="29" t="b">
        <v>1</v>
      </c>
      <c r="K1856" s="29" t="b">
        <v>1</v>
      </c>
      <c r="L1856" s="17" t="str">
        <f>Gear!M14</f>
        <v>OK</v>
      </c>
      <c r="M1856" s="11" t="s">
        <v>2609</v>
      </c>
    </row>
    <row r="1857" spans="1:13" ht="36" customHeight="1">
      <c r="A1857" s="45">
        <v>1852</v>
      </c>
      <c r="B1857" s="5" t="s">
        <v>2610</v>
      </c>
      <c r="C1857" s="5" t="s">
        <v>858</v>
      </c>
      <c r="D1857" s="5" t="s">
        <v>2611</v>
      </c>
      <c r="E1857" s="8" t="s">
        <v>118</v>
      </c>
      <c r="F1857" s="17" t="str">
        <f>'Test Builds'!A6</f>
        <v>build_bear_default</v>
      </c>
      <c r="G1857" s="8"/>
      <c r="H1857" s="5" t="s">
        <v>846</v>
      </c>
      <c r="I1857" s="5" t="s">
        <v>1114</v>
      </c>
      <c r="J1857" s="29" t="b">
        <v>1</v>
      </c>
      <c r="K1857" s="29" t="b">
        <v>0</v>
      </c>
      <c r="L1857" s="17" t="str">
        <f>'Test Builds'!N6</f>
        <v>OK</v>
      </c>
      <c r="M1857" s="11" t="s">
        <v>2612</v>
      </c>
    </row>
    <row r="1858" spans="1:13" ht="36" customHeight="1">
      <c r="A1858" s="45">
        <v>1853</v>
      </c>
      <c r="B1858" s="5" t="s">
        <v>2610</v>
      </c>
      <c r="C1858" s="5" t="s">
        <v>858</v>
      </c>
      <c r="D1858" s="5" t="s">
        <v>1113</v>
      </c>
      <c r="E1858" s="8" t="s">
        <v>118</v>
      </c>
      <c r="F1858" s="17" t="str">
        <f>'Test Builds'!C6</f>
        <v>bear</v>
      </c>
      <c r="G1858" s="8"/>
      <c r="H1858" s="5" t="s">
        <v>846</v>
      </c>
      <c r="I1858" s="5" t="s">
        <v>1117</v>
      </c>
      <c r="J1858" s="29" t="b">
        <v>1</v>
      </c>
      <c r="K1858" s="29" t="b">
        <v>0</v>
      </c>
      <c r="L1858" s="17" t="str">
        <f>'Test Builds'!N6</f>
        <v>OK</v>
      </c>
      <c r="M1858" s="11" t="s">
        <v>2613</v>
      </c>
    </row>
    <row r="1859" spans="1:13" ht="36" customHeight="1">
      <c r="A1859" s="45">
        <v>1854</v>
      </c>
      <c r="B1859" s="5" t="s">
        <v>2610</v>
      </c>
      <c r="C1859" s="5" t="s">
        <v>858</v>
      </c>
      <c r="D1859" s="5" t="s">
        <v>2614</v>
      </c>
      <c r="E1859" s="8" t="s">
        <v>118</v>
      </c>
      <c r="F1859" s="17" t="str">
        <f>'Test Builds'!D6</f>
        <v>bear_rampage_charge</v>
      </c>
      <c r="G1859" s="8"/>
      <c r="H1859" s="5" t="s">
        <v>846</v>
      </c>
      <c r="I1859" s="5" t="s">
        <v>1028</v>
      </c>
      <c r="J1859" s="29" t="b">
        <v>1</v>
      </c>
      <c r="K1859" s="29" t="b">
        <v>0</v>
      </c>
      <c r="L1859" s="17" t="str">
        <f>'Test Builds'!N6</f>
        <v>OK</v>
      </c>
      <c r="M1859" s="11" t="s">
        <v>2615</v>
      </c>
    </row>
    <row r="1860" spans="1:13" ht="36" customHeight="1">
      <c r="A1860" s="45">
        <v>1855</v>
      </c>
      <c r="B1860" s="5" t="s">
        <v>2610</v>
      </c>
      <c r="C1860" s="5" t="s">
        <v>858</v>
      </c>
      <c r="D1860" s="5" t="s">
        <v>2616</v>
      </c>
      <c r="E1860" s="8" t="s">
        <v>118</v>
      </c>
      <c r="F1860" s="17" t="str">
        <f>'Test Builds'!E6</f>
        <v>bear_earthbreaker</v>
      </c>
      <c r="G1860" s="8"/>
      <c r="H1860" s="5" t="s">
        <v>846</v>
      </c>
      <c r="I1860" s="5" t="s">
        <v>1122</v>
      </c>
      <c r="J1860" s="29" t="b">
        <v>1</v>
      </c>
      <c r="K1860" s="29" t="b">
        <v>0</v>
      </c>
      <c r="L1860" s="17" t="str">
        <f>'Test Builds'!N6</f>
        <v>OK</v>
      </c>
      <c r="M1860" s="11" t="s">
        <v>2617</v>
      </c>
    </row>
    <row r="1861" spans="1:13" ht="36" customHeight="1">
      <c r="A1861" s="45">
        <v>1856</v>
      </c>
      <c r="B1861" s="5" t="s">
        <v>2610</v>
      </c>
      <c r="C1861" s="5" t="s">
        <v>858</v>
      </c>
      <c r="D1861" s="5" t="s">
        <v>2488</v>
      </c>
      <c r="E1861" s="8" t="s">
        <v>118</v>
      </c>
      <c r="F1861" s="17" t="str">
        <f>'Test Builds'!F6</f>
        <v>bear_thick_hide</v>
      </c>
      <c r="G1861" s="8"/>
      <c r="H1861" s="5" t="s">
        <v>846</v>
      </c>
      <c r="I1861" s="5" t="s">
        <v>1125</v>
      </c>
      <c r="J1861" s="29" t="b">
        <v>1</v>
      </c>
      <c r="K1861" s="29" t="b">
        <v>0</v>
      </c>
      <c r="L1861" s="17" t="str">
        <f>'Test Builds'!N6</f>
        <v>OK</v>
      </c>
      <c r="M1861" s="11" t="s">
        <v>2618</v>
      </c>
    </row>
    <row r="1862" spans="1:13" ht="36" customHeight="1">
      <c r="A1862" s="45">
        <v>1857</v>
      </c>
      <c r="B1862" s="5" t="s">
        <v>2610</v>
      </c>
      <c r="C1862" s="5" t="s">
        <v>858</v>
      </c>
      <c r="D1862" s="5" t="s">
        <v>2619</v>
      </c>
      <c r="E1862" s="8" t="s">
        <v>118</v>
      </c>
      <c r="F1862" s="17" t="str">
        <f>'Test Builds'!G6</f>
        <v>gear_offense_power_wraps</v>
      </c>
      <c r="G1862" s="8"/>
      <c r="H1862" s="5" t="s">
        <v>846</v>
      </c>
      <c r="I1862" s="5" t="s">
        <v>1128</v>
      </c>
      <c r="J1862" s="29" t="b">
        <v>1</v>
      </c>
      <c r="K1862" s="29" t="b">
        <v>0</v>
      </c>
      <c r="L1862" s="17" t="str">
        <f>'Test Builds'!N6</f>
        <v>OK</v>
      </c>
      <c r="M1862" s="11" t="s">
        <v>2620</v>
      </c>
    </row>
    <row r="1863" spans="1:13" ht="36" customHeight="1">
      <c r="A1863" s="45">
        <v>1858</v>
      </c>
      <c r="B1863" s="5" t="s">
        <v>2610</v>
      </c>
      <c r="C1863" s="5" t="s">
        <v>858</v>
      </c>
      <c r="D1863" s="5" t="s">
        <v>2621</v>
      </c>
      <c r="E1863" s="8" t="s">
        <v>118</v>
      </c>
      <c r="F1863" s="17" t="str">
        <f>'Test Builds'!H6</f>
        <v>gear_defense_reinforced_hide</v>
      </c>
      <c r="G1863" s="8"/>
      <c r="H1863" s="5" t="s">
        <v>846</v>
      </c>
      <c r="I1863" s="5" t="s">
        <v>1131</v>
      </c>
      <c r="J1863" s="29" t="b">
        <v>1</v>
      </c>
      <c r="K1863" s="29" t="b">
        <v>0</v>
      </c>
      <c r="L1863" s="17" t="str">
        <f>'Test Builds'!N6</f>
        <v>OK</v>
      </c>
      <c r="M1863" s="11" t="s">
        <v>2622</v>
      </c>
    </row>
    <row r="1864" spans="1:13" ht="36" customHeight="1">
      <c r="A1864" s="45">
        <v>1859</v>
      </c>
      <c r="B1864" s="5" t="s">
        <v>2610</v>
      </c>
      <c r="C1864" s="5" t="s">
        <v>858</v>
      </c>
      <c r="D1864" s="5" t="s">
        <v>2623</v>
      </c>
      <c r="E1864" s="8" t="s">
        <v>118</v>
      </c>
      <c r="F1864" s="17" t="str">
        <f>'Test Builds'!I6</f>
        <v>gear_utility_energy_cell</v>
      </c>
      <c r="G1864" s="8"/>
      <c r="H1864" s="5" t="s">
        <v>846</v>
      </c>
      <c r="I1864" s="5" t="s">
        <v>1134</v>
      </c>
      <c r="J1864" s="29" t="b">
        <v>1</v>
      </c>
      <c r="K1864" s="29" t="b">
        <v>0</v>
      </c>
      <c r="L1864" s="17" t="str">
        <f>'Test Builds'!N6</f>
        <v>OK</v>
      </c>
      <c r="M1864" s="11" t="s">
        <v>2624</v>
      </c>
    </row>
    <row r="1865" spans="1:13" ht="36" customHeight="1">
      <c r="A1865" s="45">
        <v>1860</v>
      </c>
      <c r="B1865" s="5" t="s">
        <v>2610</v>
      </c>
      <c r="C1865" s="5" t="s">
        <v>858</v>
      </c>
      <c r="D1865" s="5" t="s">
        <v>2558</v>
      </c>
      <c r="E1865" s="8" t="s">
        <v>118</v>
      </c>
      <c r="F1865" s="17" t="str">
        <f>'Test Builds'!J6</f>
        <v>tactic_pressure</v>
      </c>
      <c r="G1865" s="8"/>
      <c r="H1865" s="5" t="s">
        <v>846</v>
      </c>
      <c r="I1865" s="5" t="s">
        <v>1137</v>
      </c>
      <c r="J1865" s="29" t="b">
        <v>1</v>
      </c>
      <c r="K1865" s="29" t="b">
        <v>0</v>
      </c>
      <c r="L1865" s="17" t="str">
        <f>'Test Builds'!N6</f>
        <v>OK</v>
      </c>
      <c r="M1865" s="11" t="s">
        <v>2625</v>
      </c>
    </row>
    <row r="1866" spans="1:13" ht="36" customHeight="1">
      <c r="A1866" s="45">
        <v>1861</v>
      </c>
      <c r="B1866" s="5" t="s">
        <v>2610</v>
      </c>
      <c r="C1866" s="5" t="s">
        <v>863</v>
      </c>
      <c r="D1866" s="5" t="s">
        <v>2611</v>
      </c>
      <c r="E1866" s="8" t="s">
        <v>118</v>
      </c>
      <c r="F1866" s="17" t="str">
        <f>'Test Builds'!A7</f>
        <v>build_bear_anti_kite</v>
      </c>
      <c r="G1866" s="8"/>
      <c r="H1866" s="5" t="s">
        <v>846</v>
      </c>
      <c r="I1866" s="5" t="s">
        <v>1175</v>
      </c>
      <c r="J1866" s="29" t="b">
        <v>1</v>
      </c>
      <c r="K1866" s="29" t="b">
        <v>0</v>
      </c>
      <c r="L1866" s="17" t="str">
        <f>'Test Builds'!N7</f>
        <v>OK</v>
      </c>
      <c r="M1866" s="11" t="s">
        <v>2612</v>
      </c>
    </row>
    <row r="1867" spans="1:13" ht="36" customHeight="1">
      <c r="A1867" s="45">
        <v>1862</v>
      </c>
      <c r="B1867" s="5" t="s">
        <v>2610</v>
      </c>
      <c r="C1867" s="5" t="s">
        <v>863</v>
      </c>
      <c r="D1867" s="5" t="s">
        <v>1113</v>
      </c>
      <c r="E1867" s="8" t="s">
        <v>118</v>
      </c>
      <c r="F1867" s="17" t="str">
        <f>'Test Builds'!C7</f>
        <v>bear</v>
      </c>
      <c r="G1867" s="8"/>
      <c r="H1867" s="5" t="s">
        <v>846</v>
      </c>
      <c r="I1867" s="5" t="s">
        <v>1176</v>
      </c>
      <c r="J1867" s="29" t="b">
        <v>1</v>
      </c>
      <c r="K1867" s="29" t="b">
        <v>0</v>
      </c>
      <c r="L1867" s="17" t="str">
        <f>'Test Builds'!N7</f>
        <v>OK</v>
      </c>
      <c r="M1867" s="11" t="s">
        <v>2613</v>
      </c>
    </row>
    <row r="1868" spans="1:13" ht="36" customHeight="1">
      <c r="A1868" s="45">
        <v>1863</v>
      </c>
      <c r="B1868" s="5" t="s">
        <v>2610</v>
      </c>
      <c r="C1868" s="5" t="s">
        <v>863</v>
      </c>
      <c r="D1868" s="5" t="s">
        <v>2614</v>
      </c>
      <c r="E1868" s="8" t="s">
        <v>118</v>
      </c>
      <c r="F1868" s="17" t="str">
        <f>'Test Builds'!D7</f>
        <v>bear_rampage_charge</v>
      </c>
      <c r="G1868" s="8"/>
      <c r="H1868" s="5" t="s">
        <v>846</v>
      </c>
      <c r="I1868" s="5" t="s">
        <v>1029</v>
      </c>
      <c r="J1868" s="29" t="b">
        <v>1</v>
      </c>
      <c r="K1868" s="29" t="b">
        <v>0</v>
      </c>
      <c r="L1868" s="17" t="str">
        <f>'Test Builds'!N7</f>
        <v>OK</v>
      </c>
      <c r="M1868" s="11" t="s">
        <v>2615</v>
      </c>
    </row>
    <row r="1869" spans="1:13" ht="36" customHeight="1">
      <c r="A1869" s="45">
        <v>1864</v>
      </c>
      <c r="B1869" s="5" t="s">
        <v>2610</v>
      </c>
      <c r="C1869" s="5" t="s">
        <v>863</v>
      </c>
      <c r="D1869" s="5" t="s">
        <v>2616</v>
      </c>
      <c r="E1869" s="8" t="s">
        <v>118</v>
      </c>
      <c r="F1869" s="17" t="str">
        <f>'Test Builds'!E7</f>
        <v>bear_fury_maul</v>
      </c>
      <c r="G1869" s="8"/>
      <c r="H1869" s="5" t="s">
        <v>846</v>
      </c>
      <c r="I1869" s="5" t="s">
        <v>1177</v>
      </c>
      <c r="J1869" s="29" t="b">
        <v>1</v>
      </c>
      <c r="K1869" s="29" t="b">
        <v>0</v>
      </c>
      <c r="L1869" s="17" t="str">
        <f>'Test Builds'!N7</f>
        <v>OK</v>
      </c>
      <c r="M1869" s="11" t="s">
        <v>2617</v>
      </c>
    </row>
    <row r="1870" spans="1:13" ht="36" customHeight="1">
      <c r="A1870" s="45">
        <v>1865</v>
      </c>
      <c r="B1870" s="5" t="s">
        <v>2610</v>
      </c>
      <c r="C1870" s="5" t="s">
        <v>863</v>
      </c>
      <c r="D1870" s="5" t="s">
        <v>2488</v>
      </c>
      <c r="E1870" s="8" t="s">
        <v>118</v>
      </c>
      <c r="F1870" s="17" t="str">
        <f>'Test Builds'!F7</f>
        <v>bear_pressure_fuels_rage</v>
      </c>
      <c r="G1870" s="8"/>
      <c r="H1870" s="5" t="s">
        <v>846</v>
      </c>
      <c r="I1870" s="5" t="s">
        <v>1178</v>
      </c>
      <c r="J1870" s="29" t="b">
        <v>1</v>
      </c>
      <c r="K1870" s="29" t="b">
        <v>0</v>
      </c>
      <c r="L1870" s="17" t="str">
        <f>'Test Builds'!N7</f>
        <v>OK</v>
      </c>
      <c r="M1870" s="11" t="s">
        <v>2618</v>
      </c>
    </row>
    <row r="1871" spans="1:13" ht="36" customHeight="1">
      <c r="A1871" s="45">
        <v>1866</v>
      </c>
      <c r="B1871" s="5" t="s">
        <v>2610</v>
      </c>
      <c r="C1871" s="5" t="s">
        <v>863</v>
      </c>
      <c r="D1871" s="5" t="s">
        <v>2619</v>
      </c>
      <c r="E1871" s="8" t="s">
        <v>118</v>
      </c>
      <c r="F1871" s="17" t="str">
        <f>'Test Builds'!G7</f>
        <v>gear_offense_precision_lens</v>
      </c>
      <c r="G1871" s="8"/>
      <c r="H1871" s="5" t="s">
        <v>846</v>
      </c>
      <c r="I1871" s="5" t="s">
        <v>1179</v>
      </c>
      <c r="J1871" s="29" t="b">
        <v>1</v>
      </c>
      <c r="K1871" s="29" t="b">
        <v>0</v>
      </c>
      <c r="L1871" s="17" t="str">
        <f>'Test Builds'!N7</f>
        <v>OK</v>
      </c>
      <c r="M1871" s="11" t="s">
        <v>2620</v>
      </c>
    </row>
    <row r="1872" spans="1:13" ht="36" customHeight="1">
      <c r="A1872" s="45">
        <v>1867</v>
      </c>
      <c r="B1872" s="5" t="s">
        <v>2610</v>
      </c>
      <c r="C1872" s="5" t="s">
        <v>863</v>
      </c>
      <c r="D1872" s="5" t="s">
        <v>2621</v>
      </c>
      <c r="E1872" s="8" t="s">
        <v>118</v>
      </c>
      <c r="F1872" s="17" t="str">
        <f>'Test Builds'!H7</f>
        <v>gear_defense_vital_harness</v>
      </c>
      <c r="G1872" s="8"/>
      <c r="H1872" s="5" t="s">
        <v>846</v>
      </c>
      <c r="I1872" s="5" t="s">
        <v>1180</v>
      </c>
      <c r="J1872" s="29" t="b">
        <v>1</v>
      </c>
      <c r="K1872" s="29" t="b">
        <v>0</v>
      </c>
      <c r="L1872" s="17" t="str">
        <f>'Test Builds'!N7</f>
        <v>OK</v>
      </c>
      <c r="M1872" s="11" t="s">
        <v>2622</v>
      </c>
    </row>
    <row r="1873" spans="1:13" ht="36" customHeight="1">
      <c r="A1873" s="45">
        <v>1868</v>
      </c>
      <c r="B1873" s="5" t="s">
        <v>2610</v>
      </c>
      <c r="C1873" s="5" t="s">
        <v>863</v>
      </c>
      <c r="D1873" s="5" t="s">
        <v>2623</v>
      </c>
      <c r="E1873" s="8" t="s">
        <v>118</v>
      </c>
      <c r="F1873" s="17" t="str">
        <f>'Test Builds'!I7</f>
        <v>gear_utility_sprint_soles</v>
      </c>
      <c r="G1873" s="8"/>
      <c r="H1873" s="5" t="s">
        <v>846</v>
      </c>
      <c r="I1873" s="5" t="s">
        <v>1181</v>
      </c>
      <c r="J1873" s="29" t="b">
        <v>1</v>
      </c>
      <c r="K1873" s="29" t="b">
        <v>0</v>
      </c>
      <c r="L1873" s="17" t="str">
        <f>'Test Builds'!N7</f>
        <v>OK</v>
      </c>
      <c r="M1873" s="11" t="s">
        <v>2624</v>
      </c>
    </row>
    <row r="1874" spans="1:13" ht="36" customHeight="1">
      <c r="A1874" s="45">
        <v>1869</v>
      </c>
      <c r="B1874" s="5" t="s">
        <v>2610</v>
      </c>
      <c r="C1874" s="5" t="s">
        <v>863</v>
      </c>
      <c r="D1874" s="5" t="s">
        <v>2558</v>
      </c>
      <c r="E1874" s="8" t="s">
        <v>118</v>
      </c>
      <c r="F1874" s="17" t="str">
        <f>'Test Builds'!J7</f>
        <v>tactic_position</v>
      </c>
      <c r="G1874" s="8"/>
      <c r="H1874" s="5" t="s">
        <v>846</v>
      </c>
      <c r="I1874" s="5" t="s">
        <v>1182</v>
      </c>
      <c r="J1874" s="29" t="b">
        <v>1</v>
      </c>
      <c r="K1874" s="29" t="b">
        <v>0</v>
      </c>
      <c r="L1874" s="17" t="str">
        <f>'Test Builds'!N7</f>
        <v>OK</v>
      </c>
      <c r="M1874" s="11" t="s">
        <v>2625</v>
      </c>
    </row>
    <row r="1875" spans="1:13" ht="36" customHeight="1">
      <c r="A1875" s="45">
        <v>1870</v>
      </c>
      <c r="B1875" s="5" t="s">
        <v>2610</v>
      </c>
      <c r="C1875" s="5" t="s">
        <v>867</v>
      </c>
      <c r="D1875" s="5" t="s">
        <v>2611</v>
      </c>
      <c r="E1875" s="8" t="s">
        <v>118</v>
      </c>
      <c r="F1875" s="17" t="str">
        <f>'Test Builds'!A8</f>
        <v>build_bear_counter_heavy</v>
      </c>
      <c r="G1875" s="8"/>
      <c r="H1875" s="5" t="s">
        <v>846</v>
      </c>
      <c r="I1875" s="5" t="s">
        <v>1195</v>
      </c>
      <c r="J1875" s="29" t="b">
        <v>1</v>
      </c>
      <c r="K1875" s="29" t="b">
        <v>0</v>
      </c>
      <c r="L1875" s="17" t="str">
        <f>'Test Builds'!N8</f>
        <v>OK</v>
      </c>
      <c r="M1875" s="11" t="s">
        <v>2612</v>
      </c>
    </row>
    <row r="1876" spans="1:13" ht="36" customHeight="1">
      <c r="A1876" s="45">
        <v>1871</v>
      </c>
      <c r="B1876" s="5" t="s">
        <v>2610</v>
      </c>
      <c r="C1876" s="5" t="s">
        <v>867</v>
      </c>
      <c r="D1876" s="5" t="s">
        <v>1113</v>
      </c>
      <c r="E1876" s="8" t="s">
        <v>118</v>
      </c>
      <c r="F1876" s="17" t="str">
        <f>'Test Builds'!C8</f>
        <v>bear</v>
      </c>
      <c r="G1876" s="8"/>
      <c r="H1876" s="5" t="s">
        <v>846</v>
      </c>
      <c r="I1876" s="5" t="s">
        <v>1196</v>
      </c>
      <c r="J1876" s="29" t="b">
        <v>1</v>
      </c>
      <c r="K1876" s="29" t="b">
        <v>0</v>
      </c>
      <c r="L1876" s="17" t="str">
        <f>'Test Builds'!N8</f>
        <v>OK</v>
      </c>
      <c r="M1876" s="11" t="s">
        <v>2613</v>
      </c>
    </row>
    <row r="1877" spans="1:13" ht="36" customHeight="1">
      <c r="A1877" s="45">
        <v>1872</v>
      </c>
      <c r="B1877" s="5" t="s">
        <v>2610</v>
      </c>
      <c r="C1877" s="5" t="s">
        <v>867</v>
      </c>
      <c r="D1877" s="5" t="s">
        <v>2614</v>
      </c>
      <c r="E1877" s="8" t="s">
        <v>118</v>
      </c>
      <c r="F1877" s="17" t="str">
        <f>'Test Builds'!D8</f>
        <v>bear_earthbreaker</v>
      </c>
      <c r="G1877" s="8"/>
      <c r="H1877" s="5" t="s">
        <v>846</v>
      </c>
      <c r="I1877" s="5" t="s">
        <v>1030</v>
      </c>
      <c r="J1877" s="29" t="b">
        <v>1</v>
      </c>
      <c r="K1877" s="29" t="b">
        <v>0</v>
      </c>
      <c r="L1877" s="17" t="str">
        <f>'Test Builds'!N8</f>
        <v>OK</v>
      </c>
      <c r="M1877" s="11" t="s">
        <v>2615</v>
      </c>
    </row>
    <row r="1878" spans="1:13" ht="36" customHeight="1">
      <c r="A1878" s="45">
        <v>1873</v>
      </c>
      <c r="B1878" s="5" t="s">
        <v>2610</v>
      </c>
      <c r="C1878" s="5" t="s">
        <v>867</v>
      </c>
      <c r="D1878" s="5" t="s">
        <v>2616</v>
      </c>
      <c r="E1878" s="8" t="s">
        <v>118</v>
      </c>
      <c r="F1878" s="17" t="str">
        <f>'Test Builds'!E8</f>
        <v>bear_fury_maul</v>
      </c>
      <c r="G1878" s="8"/>
      <c r="H1878" s="5" t="s">
        <v>846</v>
      </c>
      <c r="I1878" s="5" t="s">
        <v>1197</v>
      </c>
      <c r="J1878" s="29" t="b">
        <v>1</v>
      </c>
      <c r="K1878" s="29" t="b">
        <v>0</v>
      </c>
      <c r="L1878" s="17" t="str">
        <f>'Test Builds'!N8</f>
        <v>OK</v>
      </c>
      <c r="M1878" s="11" t="s">
        <v>2617</v>
      </c>
    </row>
    <row r="1879" spans="1:13" ht="36" customHeight="1">
      <c r="A1879" s="45">
        <v>1874</v>
      </c>
      <c r="B1879" s="5" t="s">
        <v>2610</v>
      </c>
      <c r="C1879" s="5" t="s">
        <v>867</v>
      </c>
      <c r="D1879" s="5" t="s">
        <v>2488</v>
      </c>
      <c r="E1879" s="8" t="s">
        <v>118</v>
      </c>
      <c r="F1879" s="17" t="str">
        <f>'Test Builds'!F8</f>
        <v>bear_thick_hide</v>
      </c>
      <c r="G1879" s="8"/>
      <c r="H1879" s="5" t="s">
        <v>846</v>
      </c>
      <c r="I1879" s="5" t="s">
        <v>1198</v>
      </c>
      <c r="J1879" s="29" t="b">
        <v>1</v>
      </c>
      <c r="K1879" s="29" t="b">
        <v>0</v>
      </c>
      <c r="L1879" s="17" t="str">
        <f>'Test Builds'!N8</f>
        <v>OK</v>
      </c>
      <c r="M1879" s="11" t="s">
        <v>2618</v>
      </c>
    </row>
    <row r="1880" spans="1:13" ht="36" customHeight="1">
      <c r="A1880" s="45">
        <v>1875</v>
      </c>
      <c r="B1880" s="5" t="s">
        <v>2610</v>
      </c>
      <c r="C1880" s="5" t="s">
        <v>867</v>
      </c>
      <c r="D1880" s="5" t="s">
        <v>2619</v>
      </c>
      <c r="E1880" s="8" t="s">
        <v>118</v>
      </c>
      <c r="F1880" s="17" t="str">
        <f>'Test Builds'!G8</f>
        <v>gear_offense_guardbreaker</v>
      </c>
      <c r="G1880" s="8"/>
      <c r="H1880" s="5" t="s">
        <v>846</v>
      </c>
      <c r="I1880" s="5" t="s">
        <v>1199</v>
      </c>
      <c r="J1880" s="29" t="b">
        <v>1</v>
      </c>
      <c r="K1880" s="29" t="b">
        <v>0</v>
      </c>
      <c r="L1880" s="17" t="str">
        <f>'Test Builds'!N8</f>
        <v>OK</v>
      </c>
      <c r="M1880" s="11" t="s">
        <v>2620</v>
      </c>
    </row>
    <row r="1881" spans="1:13" ht="36" customHeight="1">
      <c r="A1881" s="45">
        <v>1876</v>
      </c>
      <c r="B1881" s="5" t="s">
        <v>2610</v>
      </c>
      <c r="C1881" s="5" t="s">
        <v>867</v>
      </c>
      <c r="D1881" s="5" t="s">
        <v>2621</v>
      </c>
      <c r="E1881" s="8" t="s">
        <v>118</v>
      </c>
      <c r="F1881" s="17" t="str">
        <f>'Test Builds'!H8</f>
        <v>gear_defense_control_brace</v>
      </c>
      <c r="G1881" s="8"/>
      <c r="H1881" s="5" t="s">
        <v>846</v>
      </c>
      <c r="I1881" s="5" t="s">
        <v>1200</v>
      </c>
      <c r="J1881" s="29" t="b">
        <v>1</v>
      </c>
      <c r="K1881" s="29" t="b">
        <v>0</v>
      </c>
      <c r="L1881" s="17" t="str">
        <f>'Test Builds'!N8</f>
        <v>OK</v>
      </c>
      <c r="M1881" s="11" t="s">
        <v>2622</v>
      </c>
    </row>
    <row r="1882" spans="1:13" ht="36" customHeight="1">
      <c r="A1882" s="45">
        <v>1877</v>
      </c>
      <c r="B1882" s="5" t="s">
        <v>2610</v>
      </c>
      <c r="C1882" s="5" t="s">
        <v>867</v>
      </c>
      <c r="D1882" s="5" t="s">
        <v>2623</v>
      </c>
      <c r="E1882" s="8" t="s">
        <v>118</v>
      </c>
      <c r="F1882" s="17" t="str">
        <f>'Test Builds'!I8</f>
        <v>gear_utility_energy_cell</v>
      </c>
      <c r="G1882" s="8"/>
      <c r="H1882" s="5" t="s">
        <v>846</v>
      </c>
      <c r="I1882" s="5" t="s">
        <v>1201</v>
      </c>
      <c r="J1882" s="29" t="b">
        <v>1</v>
      </c>
      <c r="K1882" s="29" t="b">
        <v>0</v>
      </c>
      <c r="L1882" s="17" t="str">
        <f>'Test Builds'!N8</f>
        <v>OK</v>
      </c>
      <c r="M1882" s="11" t="s">
        <v>2624</v>
      </c>
    </row>
    <row r="1883" spans="1:13" ht="36" customHeight="1">
      <c r="A1883" s="45">
        <v>1878</v>
      </c>
      <c r="B1883" s="5" t="s">
        <v>2610</v>
      </c>
      <c r="C1883" s="5" t="s">
        <v>867</v>
      </c>
      <c r="D1883" s="5" t="s">
        <v>2558</v>
      </c>
      <c r="E1883" s="8" t="s">
        <v>118</v>
      </c>
      <c r="F1883" s="17" t="str">
        <f>'Test Builds'!J8</f>
        <v>tactic_counter</v>
      </c>
      <c r="G1883" s="8"/>
      <c r="H1883" s="5" t="s">
        <v>846</v>
      </c>
      <c r="I1883" s="5" t="s">
        <v>1202</v>
      </c>
      <c r="J1883" s="29" t="b">
        <v>1</v>
      </c>
      <c r="K1883" s="29" t="b">
        <v>0</v>
      </c>
      <c r="L1883" s="17" t="str">
        <f>'Test Builds'!N8</f>
        <v>OK</v>
      </c>
      <c r="M1883" s="11" t="s">
        <v>2625</v>
      </c>
    </row>
    <row r="1884" spans="1:13" ht="36" customHeight="1">
      <c r="A1884" s="45">
        <v>1879</v>
      </c>
      <c r="B1884" s="5" t="s">
        <v>2610</v>
      </c>
      <c r="C1884" s="5" t="s">
        <v>871</v>
      </c>
      <c r="D1884" s="5" t="s">
        <v>2611</v>
      </c>
      <c r="E1884" s="8" t="s">
        <v>118</v>
      </c>
      <c r="F1884" s="17" t="str">
        <f>'Test Builds'!A9</f>
        <v>build_bear_signature</v>
      </c>
      <c r="G1884" s="8"/>
      <c r="H1884" s="5" t="s">
        <v>846</v>
      </c>
      <c r="I1884" s="5" t="s">
        <v>1417</v>
      </c>
      <c r="J1884" s="29" t="b">
        <v>1</v>
      </c>
      <c r="K1884" s="29" t="b">
        <v>0</v>
      </c>
      <c r="L1884" s="17" t="str">
        <f>'Test Builds'!N9</f>
        <v>OK</v>
      </c>
      <c r="M1884" s="11" t="s">
        <v>2612</v>
      </c>
    </row>
    <row r="1885" spans="1:13" ht="36" customHeight="1">
      <c r="A1885" s="45">
        <v>1880</v>
      </c>
      <c r="B1885" s="5" t="s">
        <v>2610</v>
      </c>
      <c r="C1885" s="5" t="s">
        <v>871</v>
      </c>
      <c r="D1885" s="5" t="s">
        <v>1113</v>
      </c>
      <c r="E1885" s="8" t="s">
        <v>118</v>
      </c>
      <c r="F1885" s="17" t="str">
        <f>'Test Builds'!C9</f>
        <v>bear</v>
      </c>
      <c r="G1885" s="8"/>
      <c r="H1885" s="5" t="s">
        <v>846</v>
      </c>
      <c r="I1885" s="5" t="s">
        <v>2550</v>
      </c>
      <c r="J1885" s="29" t="b">
        <v>1</v>
      </c>
      <c r="K1885" s="29" t="b">
        <v>0</v>
      </c>
      <c r="L1885" s="17" t="str">
        <f>'Test Builds'!N9</f>
        <v>OK</v>
      </c>
      <c r="M1885" s="11" t="s">
        <v>2613</v>
      </c>
    </row>
    <row r="1886" spans="1:13" ht="36" customHeight="1">
      <c r="A1886" s="45">
        <v>1881</v>
      </c>
      <c r="B1886" s="5" t="s">
        <v>2610</v>
      </c>
      <c r="C1886" s="5" t="s">
        <v>871</v>
      </c>
      <c r="D1886" s="5" t="s">
        <v>2614</v>
      </c>
      <c r="E1886" s="8" t="s">
        <v>118</v>
      </c>
      <c r="F1886" s="17" t="str">
        <f>'Test Builds'!D9</f>
        <v>bear_rampage_charge</v>
      </c>
      <c r="G1886" s="8"/>
      <c r="H1886" s="5" t="s">
        <v>846</v>
      </c>
      <c r="I1886" s="5" t="s">
        <v>1031</v>
      </c>
      <c r="J1886" s="29" t="b">
        <v>1</v>
      </c>
      <c r="K1886" s="29" t="b">
        <v>0</v>
      </c>
      <c r="L1886" s="17" t="str">
        <f>'Test Builds'!N9</f>
        <v>OK</v>
      </c>
      <c r="M1886" s="11" t="s">
        <v>2615</v>
      </c>
    </row>
    <row r="1887" spans="1:13" ht="36" customHeight="1">
      <c r="A1887" s="45">
        <v>1882</v>
      </c>
      <c r="B1887" s="5" t="s">
        <v>2610</v>
      </c>
      <c r="C1887" s="5" t="s">
        <v>871</v>
      </c>
      <c r="D1887" s="5" t="s">
        <v>2616</v>
      </c>
      <c r="E1887" s="8" t="s">
        <v>118</v>
      </c>
      <c r="F1887" s="17" t="str">
        <f>'Test Builds'!E9</f>
        <v>bear_fury_maul</v>
      </c>
      <c r="G1887" s="8"/>
      <c r="H1887" s="5" t="s">
        <v>846</v>
      </c>
      <c r="I1887" s="5" t="s">
        <v>1419</v>
      </c>
      <c r="J1887" s="29" t="b">
        <v>1</v>
      </c>
      <c r="K1887" s="29" t="b">
        <v>0</v>
      </c>
      <c r="L1887" s="17" t="str">
        <f>'Test Builds'!N9</f>
        <v>OK</v>
      </c>
      <c r="M1887" s="11" t="s">
        <v>2617</v>
      </c>
    </row>
    <row r="1888" spans="1:13" ht="36" customHeight="1">
      <c r="A1888" s="45">
        <v>1883</v>
      </c>
      <c r="B1888" s="5" t="s">
        <v>2610</v>
      </c>
      <c r="C1888" s="5" t="s">
        <v>871</v>
      </c>
      <c r="D1888" s="5" t="s">
        <v>2488</v>
      </c>
      <c r="E1888" s="8" t="s">
        <v>118</v>
      </c>
      <c r="F1888" s="17" t="str">
        <f>'Test Builds'!F9</f>
        <v>bear_pressure_fuels_rage</v>
      </c>
      <c r="G1888" s="8"/>
      <c r="H1888" s="5" t="s">
        <v>846</v>
      </c>
      <c r="I1888" s="5" t="s">
        <v>1420</v>
      </c>
      <c r="J1888" s="29" t="b">
        <v>1</v>
      </c>
      <c r="K1888" s="29" t="b">
        <v>0</v>
      </c>
      <c r="L1888" s="17" t="str">
        <f>'Test Builds'!N9</f>
        <v>OK</v>
      </c>
      <c r="M1888" s="11" t="s">
        <v>2618</v>
      </c>
    </row>
    <row r="1889" spans="1:13" ht="36" customHeight="1">
      <c r="A1889" s="45">
        <v>1884</v>
      </c>
      <c r="B1889" s="5" t="s">
        <v>2610</v>
      </c>
      <c r="C1889" s="5" t="s">
        <v>871</v>
      </c>
      <c r="D1889" s="5" t="s">
        <v>2619</v>
      </c>
      <c r="E1889" s="8" t="s">
        <v>118</v>
      </c>
      <c r="F1889" s="17" t="str">
        <f>'Test Builds'!G9</f>
        <v>gear_offense_power_wraps</v>
      </c>
      <c r="G1889" s="8"/>
      <c r="H1889" s="5" t="s">
        <v>846</v>
      </c>
      <c r="I1889" s="5" t="s">
        <v>1421</v>
      </c>
      <c r="J1889" s="29" t="b">
        <v>1</v>
      </c>
      <c r="K1889" s="29" t="b">
        <v>0</v>
      </c>
      <c r="L1889" s="17" t="str">
        <f>'Test Builds'!N9</f>
        <v>OK</v>
      </c>
      <c r="M1889" s="11" t="s">
        <v>2620</v>
      </c>
    </row>
    <row r="1890" spans="1:13" ht="36" customHeight="1">
      <c r="A1890" s="45">
        <v>1885</v>
      </c>
      <c r="B1890" s="5" t="s">
        <v>2610</v>
      </c>
      <c r="C1890" s="5" t="s">
        <v>871</v>
      </c>
      <c r="D1890" s="5" t="s">
        <v>2621</v>
      </c>
      <c r="E1890" s="8" t="s">
        <v>118</v>
      </c>
      <c r="F1890" s="17" t="str">
        <f>'Test Builds'!H9</f>
        <v>gear_defense_vital_harness</v>
      </c>
      <c r="G1890" s="8"/>
      <c r="H1890" s="5" t="s">
        <v>846</v>
      </c>
      <c r="I1890" s="5" t="s">
        <v>1422</v>
      </c>
      <c r="J1890" s="29" t="b">
        <v>1</v>
      </c>
      <c r="K1890" s="29" t="b">
        <v>0</v>
      </c>
      <c r="L1890" s="17" t="str">
        <f>'Test Builds'!N9</f>
        <v>OK</v>
      </c>
      <c r="M1890" s="11" t="s">
        <v>2622</v>
      </c>
    </row>
    <row r="1891" spans="1:13" ht="36" customHeight="1">
      <c r="A1891" s="45">
        <v>1886</v>
      </c>
      <c r="B1891" s="5" t="s">
        <v>2610</v>
      </c>
      <c r="C1891" s="5" t="s">
        <v>871</v>
      </c>
      <c r="D1891" s="5" t="s">
        <v>2623</v>
      </c>
      <c r="E1891" s="8" t="s">
        <v>118</v>
      </c>
      <c r="F1891" s="17" t="str">
        <f>'Test Builds'!I9</f>
        <v>gear_utility_energy_cell</v>
      </c>
      <c r="G1891" s="8"/>
      <c r="H1891" s="5" t="s">
        <v>846</v>
      </c>
      <c r="I1891" s="5" t="s">
        <v>1423</v>
      </c>
      <c r="J1891" s="29" t="b">
        <v>1</v>
      </c>
      <c r="K1891" s="29" t="b">
        <v>0</v>
      </c>
      <c r="L1891" s="17" t="str">
        <f>'Test Builds'!N9</f>
        <v>OK</v>
      </c>
      <c r="M1891" s="11" t="s">
        <v>2624</v>
      </c>
    </row>
    <row r="1892" spans="1:13" ht="36" customHeight="1">
      <c r="A1892" s="45">
        <v>1887</v>
      </c>
      <c r="B1892" s="5" t="s">
        <v>2610</v>
      </c>
      <c r="C1892" s="5" t="s">
        <v>871</v>
      </c>
      <c r="D1892" s="5" t="s">
        <v>2558</v>
      </c>
      <c r="E1892" s="8" t="s">
        <v>118</v>
      </c>
      <c r="F1892" s="17" t="str">
        <f>'Test Builds'!J9</f>
        <v>tactic_signature</v>
      </c>
      <c r="G1892" s="8"/>
      <c r="H1892" s="5" t="s">
        <v>846</v>
      </c>
      <c r="I1892" s="5" t="s">
        <v>1424</v>
      </c>
      <c r="J1892" s="29" t="b">
        <v>1</v>
      </c>
      <c r="K1892" s="29" t="b">
        <v>0</v>
      </c>
      <c r="L1892" s="17" t="str">
        <f>'Test Builds'!N9</f>
        <v>OK</v>
      </c>
      <c r="M1892" s="11" t="s">
        <v>2625</v>
      </c>
    </row>
    <row r="1893" spans="1:13" ht="36" customHeight="1">
      <c r="A1893" s="45">
        <v>1888</v>
      </c>
      <c r="B1893" s="5" t="s">
        <v>2610</v>
      </c>
      <c r="C1893" s="5" t="s">
        <v>875</v>
      </c>
      <c r="D1893" s="5" t="s">
        <v>2611</v>
      </c>
      <c r="E1893" s="8" t="s">
        <v>118</v>
      </c>
      <c r="F1893" s="17" t="str">
        <f>'Test Builds'!A10</f>
        <v>build_kangaroo_default</v>
      </c>
      <c r="G1893" s="8"/>
      <c r="H1893" s="5" t="s">
        <v>846</v>
      </c>
      <c r="I1893" s="5" t="s">
        <v>1468</v>
      </c>
      <c r="J1893" s="29" t="b">
        <v>1</v>
      </c>
      <c r="K1893" s="29" t="b">
        <v>0</v>
      </c>
      <c r="L1893" s="17" t="str">
        <f>'Test Builds'!N10</f>
        <v>OK</v>
      </c>
      <c r="M1893" s="11" t="s">
        <v>2612</v>
      </c>
    </row>
    <row r="1894" spans="1:13" ht="36" customHeight="1">
      <c r="A1894" s="45">
        <v>1889</v>
      </c>
      <c r="B1894" s="5" t="s">
        <v>2610</v>
      </c>
      <c r="C1894" s="5" t="s">
        <v>875</v>
      </c>
      <c r="D1894" s="5" t="s">
        <v>1113</v>
      </c>
      <c r="E1894" s="8" t="s">
        <v>118</v>
      </c>
      <c r="F1894" s="17" t="str">
        <f>'Test Builds'!C10</f>
        <v>kangaroo</v>
      </c>
      <c r="G1894" s="8"/>
      <c r="H1894" s="5" t="s">
        <v>846</v>
      </c>
      <c r="I1894" s="5" t="s">
        <v>2551</v>
      </c>
      <c r="J1894" s="29" t="b">
        <v>1</v>
      </c>
      <c r="K1894" s="29" t="b">
        <v>0</v>
      </c>
      <c r="L1894" s="17" t="str">
        <f>'Test Builds'!N10</f>
        <v>OK</v>
      </c>
      <c r="M1894" s="11" t="s">
        <v>2613</v>
      </c>
    </row>
    <row r="1895" spans="1:13" ht="36" customHeight="1">
      <c r="A1895" s="45">
        <v>1890</v>
      </c>
      <c r="B1895" s="5" t="s">
        <v>2610</v>
      </c>
      <c r="C1895" s="5" t="s">
        <v>875</v>
      </c>
      <c r="D1895" s="5" t="s">
        <v>2614</v>
      </c>
      <c r="E1895" s="8" t="s">
        <v>118</v>
      </c>
      <c r="F1895" s="17" t="str">
        <f>'Test Builds'!D10</f>
        <v>kangaroo_flying_kick</v>
      </c>
      <c r="G1895" s="8"/>
      <c r="H1895" s="5" t="s">
        <v>846</v>
      </c>
      <c r="I1895" s="5" t="s">
        <v>1032</v>
      </c>
      <c r="J1895" s="29" t="b">
        <v>1</v>
      </c>
      <c r="K1895" s="29" t="b">
        <v>0</v>
      </c>
      <c r="L1895" s="17" t="str">
        <f>'Test Builds'!N10</f>
        <v>OK</v>
      </c>
      <c r="M1895" s="11" t="s">
        <v>2615</v>
      </c>
    </row>
    <row r="1896" spans="1:13" ht="36" customHeight="1">
      <c r="A1896" s="45">
        <v>1891</v>
      </c>
      <c r="B1896" s="5" t="s">
        <v>2610</v>
      </c>
      <c r="C1896" s="5" t="s">
        <v>875</v>
      </c>
      <c r="D1896" s="5" t="s">
        <v>2616</v>
      </c>
      <c r="E1896" s="8" t="s">
        <v>118</v>
      </c>
      <c r="F1896" s="17" t="str">
        <f>'Test Builds'!E10</f>
        <v>kangaroo_tail_counter</v>
      </c>
      <c r="G1896" s="8"/>
      <c r="H1896" s="5" t="s">
        <v>846</v>
      </c>
      <c r="I1896" s="5" t="s">
        <v>1470</v>
      </c>
      <c r="J1896" s="29" t="b">
        <v>1</v>
      </c>
      <c r="K1896" s="29" t="b">
        <v>0</v>
      </c>
      <c r="L1896" s="17" t="str">
        <f>'Test Builds'!N10</f>
        <v>OK</v>
      </c>
      <c r="M1896" s="11" t="s">
        <v>2617</v>
      </c>
    </row>
    <row r="1897" spans="1:13" ht="36" customHeight="1">
      <c r="A1897" s="45">
        <v>1892</v>
      </c>
      <c r="B1897" s="5" t="s">
        <v>2610</v>
      </c>
      <c r="C1897" s="5" t="s">
        <v>875</v>
      </c>
      <c r="D1897" s="5" t="s">
        <v>2488</v>
      </c>
      <c r="E1897" s="8" t="s">
        <v>118</v>
      </c>
      <c r="F1897" s="17" t="str">
        <f>'Test Builds'!F10</f>
        <v>kangaroo_never_still</v>
      </c>
      <c r="G1897" s="8"/>
      <c r="H1897" s="5" t="s">
        <v>846</v>
      </c>
      <c r="I1897" s="5" t="s">
        <v>1471</v>
      </c>
      <c r="J1897" s="29" t="b">
        <v>1</v>
      </c>
      <c r="K1897" s="29" t="b">
        <v>0</v>
      </c>
      <c r="L1897" s="17" t="str">
        <f>'Test Builds'!N10</f>
        <v>OK</v>
      </c>
      <c r="M1897" s="11" t="s">
        <v>2618</v>
      </c>
    </row>
    <row r="1898" spans="1:13" ht="36" customHeight="1">
      <c r="A1898" s="45">
        <v>1893</v>
      </c>
      <c r="B1898" s="5" t="s">
        <v>2610</v>
      </c>
      <c r="C1898" s="5" t="s">
        <v>875</v>
      </c>
      <c r="D1898" s="5" t="s">
        <v>2619</v>
      </c>
      <c r="E1898" s="8" t="s">
        <v>118</v>
      </c>
      <c r="F1898" s="17" t="str">
        <f>'Test Builds'!G10</f>
        <v>gear_offense_precision_lens</v>
      </c>
      <c r="G1898" s="8"/>
      <c r="H1898" s="5" t="s">
        <v>846</v>
      </c>
      <c r="I1898" s="5" t="s">
        <v>1472</v>
      </c>
      <c r="J1898" s="29" t="b">
        <v>1</v>
      </c>
      <c r="K1898" s="29" t="b">
        <v>0</v>
      </c>
      <c r="L1898" s="17" t="str">
        <f>'Test Builds'!N10</f>
        <v>OK</v>
      </c>
      <c r="M1898" s="11" t="s">
        <v>2620</v>
      </c>
    </row>
    <row r="1899" spans="1:13" ht="36" customHeight="1">
      <c r="A1899" s="45">
        <v>1894</v>
      </c>
      <c r="B1899" s="5" t="s">
        <v>2610</v>
      </c>
      <c r="C1899" s="5" t="s">
        <v>875</v>
      </c>
      <c r="D1899" s="5" t="s">
        <v>2621</v>
      </c>
      <c r="E1899" s="8" t="s">
        <v>118</v>
      </c>
      <c r="F1899" s="17" t="str">
        <f>'Test Builds'!H10</f>
        <v>gear_defense_vital_harness</v>
      </c>
      <c r="G1899" s="8"/>
      <c r="H1899" s="5" t="s">
        <v>846</v>
      </c>
      <c r="I1899" s="5" t="s">
        <v>1473</v>
      </c>
      <c r="J1899" s="29" t="b">
        <v>1</v>
      </c>
      <c r="K1899" s="29" t="b">
        <v>0</v>
      </c>
      <c r="L1899" s="17" t="str">
        <f>'Test Builds'!N10</f>
        <v>OK</v>
      </c>
      <c r="M1899" s="11" t="s">
        <v>2622</v>
      </c>
    </row>
    <row r="1900" spans="1:13" ht="36" customHeight="1">
      <c r="A1900" s="45">
        <v>1895</v>
      </c>
      <c r="B1900" s="5" t="s">
        <v>2610</v>
      </c>
      <c r="C1900" s="5" t="s">
        <v>875</v>
      </c>
      <c r="D1900" s="5" t="s">
        <v>2623</v>
      </c>
      <c r="E1900" s="8" t="s">
        <v>118</v>
      </c>
      <c r="F1900" s="17" t="str">
        <f>'Test Builds'!I10</f>
        <v>gear_utility_sprint_soles</v>
      </c>
      <c r="G1900" s="8"/>
      <c r="H1900" s="5" t="s">
        <v>846</v>
      </c>
      <c r="I1900" s="5" t="s">
        <v>1474</v>
      </c>
      <c r="J1900" s="29" t="b">
        <v>1</v>
      </c>
      <c r="K1900" s="29" t="b">
        <v>0</v>
      </c>
      <c r="L1900" s="17" t="str">
        <f>'Test Builds'!N10</f>
        <v>OK</v>
      </c>
      <c r="M1900" s="11" t="s">
        <v>2624</v>
      </c>
    </row>
    <row r="1901" spans="1:13" ht="36" customHeight="1">
      <c r="A1901" s="45">
        <v>1896</v>
      </c>
      <c r="B1901" s="5" t="s">
        <v>2610</v>
      </c>
      <c r="C1901" s="5" t="s">
        <v>875</v>
      </c>
      <c r="D1901" s="5" t="s">
        <v>2558</v>
      </c>
      <c r="E1901" s="8" t="s">
        <v>118</v>
      </c>
      <c r="F1901" s="17" t="str">
        <f>'Test Builds'!J10</f>
        <v>tactic_position</v>
      </c>
      <c r="G1901" s="8"/>
      <c r="H1901" s="5" t="s">
        <v>846</v>
      </c>
      <c r="I1901" s="5" t="s">
        <v>1475</v>
      </c>
      <c r="J1901" s="29" t="b">
        <v>1</v>
      </c>
      <c r="K1901" s="29" t="b">
        <v>0</v>
      </c>
      <c r="L1901" s="17" t="str">
        <f>'Test Builds'!N10</f>
        <v>OK</v>
      </c>
      <c r="M1901" s="11" t="s">
        <v>2625</v>
      </c>
    </row>
    <row r="1902" spans="1:13" ht="36" customHeight="1">
      <c r="A1902" s="45">
        <v>1897</v>
      </c>
      <c r="B1902" s="5" t="s">
        <v>2610</v>
      </c>
      <c r="C1902" s="5" t="s">
        <v>878</v>
      </c>
      <c r="D1902" s="5" t="s">
        <v>2611</v>
      </c>
      <c r="E1902" s="8" t="s">
        <v>118</v>
      </c>
      <c r="F1902" s="17" t="str">
        <f>'Test Builds'!A11</f>
        <v>build_kangaroo_anti_grab</v>
      </c>
      <c r="G1902" s="8"/>
      <c r="H1902" s="5" t="s">
        <v>846</v>
      </c>
      <c r="I1902" s="5" t="s">
        <v>1519</v>
      </c>
      <c r="J1902" s="29" t="b">
        <v>1</v>
      </c>
      <c r="K1902" s="29" t="b">
        <v>0</v>
      </c>
      <c r="L1902" s="17" t="str">
        <f>'Test Builds'!N11</f>
        <v>OK</v>
      </c>
      <c r="M1902" s="11" t="s">
        <v>2612</v>
      </c>
    </row>
    <row r="1903" spans="1:13" ht="36" customHeight="1">
      <c r="A1903" s="45">
        <v>1898</v>
      </c>
      <c r="B1903" s="5" t="s">
        <v>2610</v>
      </c>
      <c r="C1903" s="5" t="s">
        <v>878</v>
      </c>
      <c r="D1903" s="5" t="s">
        <v>1113</v>
      </c>
      <c r="E1903" s="8" t="s">
        <v>118</v>
      </c>
      <c r="F1903" s="17" t="str">
        <f>'Test Builds'!C11</f>
        <v>kangaroo</v>
      </c>
      <c r="G1903" s="8"/>
      <c r="H1903" s="5" t="s">
        <v>846</v>
      </c>
      <c r="I1903" s="5" t="s">
        <v>2552</v>
      </c>
      <c r="J1903" s="29" t="b">
        <v>1</v>
      </c>
      <c r="K1903" s="29" t="b">
        <v>0</v>
      </c>
      <c r="L1903" s="17" t="str">
        <f>'Test Builds'!N11</f>
        <v>OK</v>
      </c>
      <c r="M1903" s="11" t="s">
        <v>2613</v>
      </c>
    </row>
    <row r="1904" spans="1:13" ht="36" customHeight="1">
      <c r="A1904" s="45">
        <v>1899</v>
      </c>
      <c r="B1904" s="5" t="s">
        <v>2610</v>
      </c>
      <c r="C1904" s="5" t="s">
        <v>878</v>
      </c>
      <c r="D1904" s="5" t="s">
        <v>2614</v>
      </c>
      <c r="E1904" s="8" t="s">
        <v>118</v>
      </c>
      <c r="F1904" s="17" t="str">
        <f>'Test Builds'!D11</f>
        <v>kangaroo_tail_counter</v>
      </c>
      <c r="G1904" s="8"/>
      <c r="H1904" s="5" t="s">
        <v>846</v>
      </c>
      <c r="I1904" s="5" t="s">
        <v>1033</v>
      </c>
      <c r="J1904" s="29" t="b">
        <v>1</v>
      </c>
      <c r="K1904" s="29" t="b">
        <v>0</v>
      </c>
      <c r="L1904" s="17" t="str">
        <f>'Test Builds'!N11</f>
        <v>OK</v>
      </c>
      <c r="M1904" s="11" t="s">
        <v>2615</v>
      </c>
    </row>
    <row r="1905" spans="1:13" ht="36" customHeight="1">
      <c r="A1905" s="45">
        <v>1900</v>
      </c>
      <c r="B1905" s="5" t="s">
        <v>2610</v>
      </c>
      <c r="C1905" s="5" t="s">
        <v>878</v>
      </c>
      <c r="D1905" s="5" t="s">
        <v>2616</v>
      </c>
      <c r="E1905" s="8" t="s">
        <v>118</v>
      </c>
      <c r="F1905" s="17" t="str">
        <f>'Test Builds'!E11</f>
        <v>kangaroo_tempo_barrage</v>
      </c>
      <c r="G1905" s="8"/>
      <c r="H1905" s="5" t="s">
        <v>846</v>
      </c>
      <c r="I1905" s="5" t="s">
        <v>1521</v>
      </c>
      <c r="J1905" s="29" t="b">
        <v>1</v>
      </c>
      <c r="K1905" s="29" t="b">
        <v>0</v>
      </c>
      <c r="L1905" s="17" t="str">
        <f>'Test Builds'!N11</f>
        <v>OK</v>
      </c>
      <c r="M1905" s="11" t="s">
        <v>2617</v>
      </c>
    </row>
    <row r="1906" spans="1:13" ht="36" customHeight="1">
      <c r="A1906" s="45">
        <v>1901</v>
      </c>
      <c r="B1906" s="5" t="s">
        <v>2610</v>
      </c>
      <c r="C1906" s="5" t="s">
        <v>878</v>
      </c>
      <c r="D1906" s="5" t="s">
        <v>2488</v>
      </c>
      <c r="E1906" s="8" t="s">
        <v>118</v>
      </c>
      <c r="F1906" s="17" t="str">
        <f>'Test Builds'!F11</f>
        <v>kangaroo_clean_rhythm</v>
      </c>
      <c r="G1906" s="8"/>
      <c r="H1906" s="5" t="s">
        <v>846</v>
      </c>
      <c r="I1906" s="5" t="s">
        <v>1522</v>
      </c>
      <c r="J1906" s="29" t="b">
        <v>1</v>
      </c>
      <c r="K1906" s="29" t="b">
        <v>0</v>
      </c>
      <c r="L1906" s="17" t="str">
        <f>'Test Builds'!N11</f>
        <v>OK</v>
      </c>
      <c r="M1906" s="11" t="s">
        <v>2618</v>
      </c>
    </row>
    <row r="1907" spans="1:13" ht="36" customHeight="1">
      <c r="A1907" s="45">
        <v>1902</v>
      </c>
      <c r="B1907" s="5" t="s">
        <v>2610</v>
      </c>
      <c r="C1907" s="5" t="s">
        <v>878</v>
      </c>
      <c r="D1907" s="5" t="s">
        <v>2619</v>
      </c>
      <c r="E1907" s="8" t="s">
        <v>118</v>
      </c>
      <c r="F1907" s="17" t="str">
        <f>'Test Builds'!G11</f>
        <v>gear_offense_power_wraps</v>
      </c>
      <c r="G1907" s="8"/>
      <c r="H1907" s="5" t="s">
        <v>846</v>
      </c>
      <c r="I1907" s="5" t="s">
        <v>1523</v>
      </c>
      <c r="J1907" s="29" t="b">
        <v>1</v>
      </c>
      <c r="K1907" s="29" t="b">
        <v>0</v>
      </c>
      <c r="L1907" s="17" t="str">
        <f>'Test Builds'!N11</f>
        <v>OK</v>
      </c>
      <c r="M1907" s="11" t="s">
        <v>2620</v>
      </c>
    </row>
    <row r="1908" spans="1:13" ht="36" customHeight="1">
      <c r="A1908" s="45">
        <v>1903</v>
      </c>
      <c r="B1908" s="5" t="s">
        <v>2610</v>
      </c>
      <c r="C1908" s="5" t="s">
        <v>878</v>
      </c>
      <c r="D1908" s="5" t="s">
        <v>2621</v>
      </c>
      <c r="E1908" s="8" t="s">
        <v>118</v>
      </c>
      <c r="F1908" s="17" t="str">
        <f>'Test Builds'!H11</f>
        <v>gear_defense_control_brace</v>
      </c>
      <c r="G1908" s="8"/>
      <c r="H1908" s="5" t="s">
        <v>846</v>
      </c>
      <c r="I1908" s="5" t="s">
        <v>1524</v>
      </c>
      <c r="J1908" s="29" t="b">
        <v>1</v>
      </c>
      <c r="K1908" s="29" t="b">
        <v>0</v>
      </c>
      <c r="L1908" s="17" t="str">
        <f>'Test Builds'!N11</f>
        <v>OK</v>
      </c>
      <c r="M1908" s="11" t="s">
        <v>2622</v>
      </c>
    </row>
    <row r="1909" spans="1:13" ht="36" customHeight="1">
      <c r="A1909" s="45">
        <v>1904</v>
      </c>
      <c r="B1909" s="5" t="s">
        <v>2610</v>
      </c>
      <c r="C1909" s="5" t="s">
        <v>878</v>
      </c>
      <c r="D1909" s="5" t="s">
        <v>2623</v>
      </c>
      <c r="E1909" s="8" t="s">
        <v>118</v>
      </c>
      <c r="F1909" s="17" t="str">
        <f>'Test Builds'!I11</f>
        <v>gear_utility_sprint_soles</v>
      </c>
      <c r="G1909" s="8"/>
      <c r="H1909" s="5" t="s">
        <v>846</v>
      </c>
      <c r="I1909" s="5" t="s">
        <v>1525</v>
      </c>
      <c r="J1909" s="29" t="b">
        <v>1</v>
      </c>
      <c r="K1909" s="29" t="b">
        <v>0</v>
      </c>
      <c r="L1909" s="17" t="str">
        <f>'Test Builds'!N11</f>
        <v>OK</v>
      </c>
      <c r="M1909" s="11" t="s">
        <v>2624</v>
      </c>
    </row>
    <row r="1910" spans="1:13" ht="36" customHeight="1">
      <c r="A1910" s="45">
        <v>1905</v>
      </c>
      <c r="B1910" s="5" t="s">
        <v>2610</v>
      </c>
      <c r="C1910" s="5" t="s">
        <v>878</v>
      </c>
      <c r="D1910" s="5" t="s">
        <v>2558</v>
      </c>
      <c r="E1910" s="8" t="s">
        <v>118</v>
      </c>
      <c r="F1910" s="17" t="str">
        <f>'Test Builds'!J11</f>
        <v>tactic_counter</v>
      </c>
      <c r="G1910" s="8"/>
      <c r="H1910" s="5" t="s">
        <v>846</v>
      </c>
      <c r="I1910" s="5" t="s">
        <v>1526</v>
      </c>
      <c r="J1910" s="29" t="b">
        <v>1</v>
      </c>
      <c r="K1910" s="29" t="b">
        <v>0</v>
      </c>
      <c r="L1910" s="17" t="str">
        <f>'Test Builds'!N11</f>
        <v>OK</v>
      </c>
      <c r="M1910" s="11" t="s">
        <v>2625</v>
      </c>
    </row>
    <row r="1911" spans="1:13" ht="36" customHeight="1">
      <c r="A1911" s="45">
        <v>1906</v>
      </c>
      <c r="B1911" s="5" t="s">
        <v>2610</v>
      </c>
      <c r="C1911" s="5" t="s">
        <v>881</v>
      </c>
      <c r="D1911" s="5" t="s">
        <v>2611</v>
      </c>
      <c r="E1911" s="8" t="s">
        <v>118</v>
      </c>
      <c r="F1911" s="17" t="str">
        <f>'Test Builds'!A12</f>
        <v>build_kangaroo_kite</v>
      </c>
      <c r="G1911" s="8"/>
      <c r="H1911" s="5" t="s">
        <v>846</v>
      </c>
      <c r="I1911" s="5" t="s">
        <v>1570</v>
      </c>
      <c r="J1911" s="29" t="b">
        <v>1</v>
      </c>
      <c r="K1911" s="29" t="b">
        <v>0</v>
      </c>
      <c r="L1911" s="17" t="str">
        <f>'Test Builds'!N12</f>
        <v>OK</v>
      </c>
      <c r="M1911" s="11" t="s">
        <v>2612</v>
      </c>
    </row>
    <row r="1912" spans="1:13" ht="36" customHeight="1">
      <c r="A1912" s="45">
        <v>1907</v>
      </c>
      <c r="B1912" s="5" t="s">
        <v>2610</v>
      </c>
      <c r="C1912" s="5" t="s">
        <v>881</v>
      </c>
      <c r="D1912" s="5" t="s">
        <v>1113</v>
      </c>
      <c r="E1912" s="8" t="s">
        <v>118</v>
      </c>
      <c r="F1912" s="17" t="str">
        <f>'Test Builds'!C12</f>
        <v>kangaroo</v>
      </c>
      <c r="G1912" s="8"/>
      <c r="H1912" s="5" t="s">
        <v>846</v>
      </c>
      <c r="I1912" s="5" t="s">
        <v>2553</v>
      </c>
      <c r="J1912" s="29" t="b">
        <v>1</v>
      </c>
      <c r="K1912" s="29" t="b">
        <v>0</v>
      </c>
      <c r="L1912" s="17" t="str">
        <f>'Test Builds'!N12</f>
        <v>OK</v>
      </c>
      <c r="M1912" s="11" t="s">
        <v>2613</v>
      </c>
    </row>
    <row r="1913" spans="1:13" ht="36" customHeight="1">
      <c r="A1913" s="45">
        <v>1908</v>
      </c>
      <c r="B1913" s="5" t="s">
        <v>2610</v>
      </c>
      <c r="C1913" s="5" t="s">
        <v>881</v>
      </c>
      <c r="D1913" s="5" t="s">
        <v>2614</v>
      </c>
      <c r="E1913" s="8" t="s">
        <v>118</v>
      </c>
      <c r="F1913" s="17" t="str">
        <f>'Test Builds'!D12</f>
        <v>kangaroo_flying_kick</v>
      </c>
      <c r="G1913" s="8"/>
      <c r="H1913" s="5" t="s">
        <v>846</v>
      </c>
      <c r="I1913" s="5" t="s">
        <v>1034</v>
      </c>
      <c r="J1913" s="29" t="b">
        <v>1</v>
      </c>
      <c r="K1913" s="29" t="b">
        <v>0</v>
      </c>
      <c r="L1913" s="17" t="str">
        <f>'Test Builds'!N12</f>
        <v>OK</v>
      </c>
      <c r="M1913" s="11" t="s">
        <v>2615</v>
      </c>
    </row>
    <row r="1914" spans="1:13" ht="36" customHeight="1">
      <c r="A1914" s="45">
        <v>1909</v>
      </c>
      <c r="B1914" s="5" t="s">
        <v>2610</v>
      </c>
      <c r="C1914" s="5" t="s">
        <v>881</v>
      </c>
      <c r="D1914" s="5" t="s">
        <v>2616</v>
      </c>
      <c r="E1914" s="8" t="s">
        <v>118</v>
      </c>
      <c r="F1914" s="17" t="str">
        <f>'Test Builds'!E12</f>
        <v>kangaroo_tempo_barrage</v>
      </c>
      <c r="G1914" s="8"/>
      <c r="H1914" s="5" t="s">
        <v>846</v>
      </c>
      <c r="I1914" s="5" t="s">
        <v>1572</v>
      </c>
      <c r="J1914" s="29" t="b">
        <v>1</v>
      </c>
      <c r="K1914" s="29" t="b">
        <v>0</v>
      </c>
      <c r="L1914" s="17" t="str">
        <f>'Test Builds'!N12</f>
        <v>OK</v>
      </c>
      <c r="M1914" s="11" t="s">
        <v>2617</v>
      </c>
    </row>
    <row r="1915" spans="1:13" ht="36" customHeight="1">
      <c r="A1915" s="45">
        <v>1910</v>
      </c>
      <c r="B1915" s="5" t="s">
        <v>2610</v>
      </c>
      <c r="C1915" s="5" t="s">
        <v>881</v>
      </c>
      <c r="D1915" s="5" t="s">
        <v>2488</v>
      </c>
      <c r="E1915" s="8" t="s">
        <v>118</v>
      </c>
      <c r="F1915" s="17" t="str">
        <f>'Test Builds'!F12</f>
        <v>kangaroo_never_still</v>
      </c>
      <c r="G1915" s="8"/>
      <c r="H1915" s="5" t="s">
        <v>846</v>
      </c>
      <c r="I1915" s="5" t="s">
        <v>1573</v>
      </c>
      <c r="J1915" s="29" t="b">
        <v>1</v>
      </c>
      <c r="K1915" s="29" t="b">
        <v>0</v>
      </c>
      <c r="L1915" s="17" t="str">
        <f>'Test Builds'!N12</f>
        <v>OK</v>
      </c>
      <c r="M1915" s="11" t="s">
        <v>2618</v>
      </c>
    </row>
    <row r="1916" spans="1:13" ht="36" customHeight="1">
      <c r="A1916" s="45">
        <v>1911</v>
      </c>
      <c r="B1916" s="5" t="s">
        <v>2610</v>
      </c>
      <c r="C1916" s="5" t="s">
        <v>881</v>
      </c>
      <c r="D1916" s="5" t="s">
        <v>2619</v>
      </c>
      <c r="E1916" s="8" t="s">
        <v>118</v>
      </c>
      <c r="F1916" s="17" t="str">
        <f>'Test Builds'!G12</f>
        <v>gear_offense_precision_lens</v>
      </c>
      <c r="G1916" s="8"/>
      <c r="H1916" s="5" t="s">
        <v>846</v>
      </c>
      <c r="I1916" s="5" t="s">
        <v>1574</v>
      </c>
      <c r="J1916" s="29" t="b">
        <v>1</v>
      </c>
      <c r="K1916" s="29" t="b">
        <v>0</v>
      </c>
      <c r="L1916" s="17" t="str">
        <f>'Test Builds'!N12</f>
        <v>OK</v>
      </c>
      <c r="M1916" s="11" t="s">
        <v>2620</v>
      </c>
    </row>
    <row r="1917" spans="1:13" ht="36" customHeight="1">
      <c r="A1917" s="45">
        <v>1912</v>
      </c>
      <c r="B1917" s="5" t="s">
        <v>2610</v>
      </c>
      <c r="C1917" s="5" t="s">
        <v>881</v>
      </c>
      <c r="D1917" s="5" t="s">
        <v>2621</v>
      </c>
      <c r="E1917" s="8" t="s">
        <v>118</v>
      </c>
      <c r="F1917" s="17" t="str">
        <f>'Test Builds'!H12</f>
        <v>gear_defense_reinforced_hide</v>
      </c>
      <c r="G1917" s="8"/>
      <c r="H1917" s="5" t="s">
        <v>846</v>
      </c>
      <c r="I1917" s="5" t="s">
        <v>1575</v>
      </c>
      <c r="J1917" s="29" t="b">
        <v>1</v>
      </c>
      <c r="K1917" s="29" t="b">
        <v>0</v>
      </c>
      <c r="L1917" s="17" t="str">
        <f>'Test Builds'!N12</f>
        <v>OK</v>
      </c>
      <c r="M1917" s="11" t="s">
        <v>2622</v>
      </c>
    </row>
    <row r="1918" spans="1:13" ht="36" customHeight="1">
      <c r="A1918" s="45">
        <v>1913</v>
      </c>
      <c r="B1918" s="5" t="s">
        <v>2610</v>
      </c>
      <c r="C1918" s="5" t="s">
        <v>881</v>
      </c>
      <c r="D1918" s="5" t="s">
        <v>2623</v>
      </c>
      <c r="E1918" s="8" t="s">
        <v>118</v>
      </c>
      <c r="F1918" s="17" t="str">
        <f>'Test Builds'!I12</f>
        <v>gear_utility_quickening_cord</v>
      </c>
      <c r="G1918" s="8"/>
      <c r="H1918" s="5" t="s">
        <v>846</v>
      </c>
      <c r="I1918" s="5" t="s">
        <v>1576</v>
      </c>
      <c r="J1918" s="29" t="b">
        <v>1</v>
      </c>
      <c r="K1918" s="29" t="b">
        <v>0</v>
      </c>
      <c r="L1918" s="17" t="str">
        <f>'Test Builds'!N12</f>
        <v>OK</v>
      </c>
      <c r="M1918" s="11" t="s">
        <v>2624</v>
      </c>
    </row>
    <row r="1919" spans="1:13" ht="36" customHeight="1">
      <c r="A1919" s="45">
        <v>1914</v>
      </c>
      <c r="B1919" s="5" t="s">
        <v>2610</v>
      </c>
      <c r="C1919" s="5" t="s">
        <v>881</v>
      </c>
      <c r="D1919" s="5" t="s">
        <v>2558</v>
      </c>
      <c r="E1919" s="8" t="s">
        <v>118</v>
      </c>
      <c r="F1919" s="17" t="str">
        <f>'Test Builds'!J12</f>
        <v>tactic_position</v>
      </c>
      <c r="G1919" s="8"/>
      <c r="H1919" s="5" t="s">
        <v>846</v>
      </c>
      <c r="I1919" s="5" t="s">
        <v>1577</v>
      </c>
      <c r="J1919" s="29" t="b">
        <v>1</v>
      </c>
      <c r="K1919" s="29" t="b">
        <v>0</v>
      </c>
      <c r="L1919" s="17" t="str">
        <f>'Test Builds'!N12</f>
        <v>OK</v>
      </c>
      <c r="M1919" s="11" t="s">
        <v>2625</v>
      </c>
    </row>
    <row r="1920" spans="1:13" ht="36" customHeight="1">
      <c r="A1920" s="45">
        <v>1915</v>
      </c>
      <c r="B1920" s="5" t="s">
        <v>2610</v>
      </c>
      <c r="C1920" s="5" t="s">
        <v>885</v>
      </c>
      <c r="D1920" s="5" t="s">
        <v>2611</v>
      </c>
      <c r="E1920" s="8" t="s">
        <v>118</v>
      </c>
      <c r="F1920" s="17" t="str">
        <f>'Test Builds'!A13</f>
        <v>build_kangaroo_signature</v>
      </c>
      <c r="G1920" s="8"/>
      <c r="H1920" s="5" t="s">
        <v>846</v>
      </c>
      <c r="I1920" s="5" t="s">
        <v>1621</v>
      </c>
      <c r="J1920" s="29" t="b">
        <v>1</v>
      </c>
      <c r="K1920" s="29" t="b">
        <v>0</v>
      </c>
      <c r="L1920" s="17" t="str">
        <f>'Test Builds'!N13</f>
        <v>OK</v>
      </c>
      <c r="M1920" s="11" t="s">
        <v>2612</v>
      </c>
    </row>
    <row r="1921" spans="1:13" ht="36" customHeight="1">
      <c r="A1921" s="45">
        <v>1916</v>
      </c>
      <c r="B1921" s="5" t="s">
        <v>2610</v>
      </c>
      <c r="C1921" s="5" t="s">
        <v>885</v>
      </c>
      <c r="D1921" s="5" t="s">
        <v>1113</v>
      </c>
      <c r="E1921" s="8" t="s">
        <v>118</v>
      </c>
      <c r="F1921" s="17" t="str">
        <f>'Test Builds'!C13</f>
        <v>kangaroo</v>
      </c>
      <c r="G1921" s="8"/>
      <c r="H1921" s="5" t="s">
        <v>846</v>
      </c>
      <c r="I1921" s="5" t="s">
        <v>2554</v>
      </c>
      <c r="J1921" s="29" t="b">
        <v>1</v>
      </c>
      <c r="K1921" s="29" t="b">
        <v>0</v>
      </c>
      <c r="L1921" s="17" t="str">
        <f>'Test Builds'!N13</f>
        <v>OK</v>
      </c>
      <c r="M1921" s="11" t="s">
        <v>2613</v>
      </c>
    </row>
    <row r="1922" spans="1:13" ht="36" customHeight="1">
      <c r="A1922" s="45">
        <v>1917</v>
      </c>
      <c r="B1922" s="5" t="s">
        <v>2610</v>
      </c>
      <c r="C1922" s="5" t="s">
        <v>885</v>
      </c>
      <c r="D1922" s="5" t="s">
        <v>2614</v>
      </c>
      <c r="E1922" s="8" t="s">
        <v>118</v>
      </c>
      <c r="F1922" s="17" t="str">
        <f>'Test Builds'!D13</f>
        <v>kangaroo_flying_kick</v>
      </c>
      <c r="G1922" s="8"/>
      <c r="H1922" s="5" t="s">
        <v>846</v>
      </c>
      <c r="I1922" s="5" t="s">
        <v>1035</v>
      </c>
      <c r="J1922" s="29" t="b">
        <v>1</v>
      </c>
      <c r="K1922" s="29" t="b">
        <v>0</v>
      </c>
      <c r="L1922" s="17" t="str">
        <f>'Test Builds'!N13</f>
        <v>OK</v>
      </c>
      <c r="M1922" s="11" t="s">
        <v>2615</v>
      </c>
    </row>
    <row r="1923" spans="1:13" ht="36" customHeight="1">
      <c r="A1923" s="45">
        <v>1918</v>
      </c>
      <c r="B1923" s="5" t="s">
        <v>2610</v>
      </c>
      <c r="C1923" s="5" t="s">
        <v>885</v>
      </c>
      <c r="D1923" s="5" t="s">
        <v>2616</v>
      </c>
      <c r="E1923" s="8" t="s">
        <v>118</v>
      </c>
      <c r="F1923" s="17" t="str">
        <f>'Test Builds'!E13</f>
        <v>kangaroo_tempo_barrage</v>
      </c>
      <c r="G1923" s="8"/>
      <c r="H1923" s="5" t="s">
        <v>846</v>
      </c>
      <c r="I1923" s="5" t="s">
        <v>1623</v>
      </c>
      <c r="J1923" s="29" t="b">
        <v>1</v>
      </c>
      <c r="K1923" s="29" t="b">
        <v>0</v>
      </c>
      <c r="L1923" s="17" t="str">
        <f>'Test Builds'!N13</f>
        <v>OK</v>
      </c>
      <c r="M1923" s="11" t="s">
        <v>2617</v>
      </c>
    </row>
    <row r="1924" spans="1:13" ht="36" customHeight="1">
      <c r="A1924" s="45">
        <v>1919</v>
      </c>
      <c r="B1924" s="5" t="s">
        <v>2610</v>
      </c>
      <c r="C1924" s="5" t="s">
        <v>885</v>
      </c>
      <c r="D1924" s="5" t="s">
        <v>2488</v>
      </c>
      <c r="E1924" s="8" t="s">
        <v>118</v>
      </c>
      <c r="F1924" s="17" t="str">
        <f>'Test Builds'!F13</f>
        <v>kangaroo_clean_rhythm</v>
      </c>
      <c r="G1924" s="8"/>
      <c r="H1924" s="5" t="s">
        <v>846</v>
      </c>
      <c r="I1924" s="5" t="s">
        <v>1624</v>
      </c>
      <c r="J1924" s="29" t="b">
        <v>1</v>
      </c>
      <c r="K1924" s="29" t="b">
        <v>0</v>
      </c>
      <c r="L1924" s="17" t="str">
        <f>'Test Builds'!N13</f>
        <v>OK</v>
      </c>
      <c r="M1924" s="11" t="s">
        <v>2618</v>
      </c>
    </row>
    <row r="1925" spans="1:13" ht="36" customHeight="1">
      <c r="A1925" s="45">
        <v>1920</v>
      </c>
      <c r="B1925" s="5" t="s">
        <v>2610</v>
      </c>
      <c r="C1925" s="5" t="s">
        <v>885</v>
      </c>
      <c r="D1925" s="5" t="s">
        <v>2619</v>
      </c>
      <c r="E1925" s="8" t="s">
        <v>118</v>
      </c>
      <c r="F1925" s="17" t="str">
        <f>'Test Builds'!G13</f>
        <v>gear_offense_power_wraps</v>
      </c>
      <c r="G1925" s="8"/>
      <c r="H1925" s="5" t="s">
        <v>846</v>
      </c>
      <c r="I1925" s="5" t="s">
        <v>1625</v>
      </c>
      <c r="J1925" s="29" t="b">
        <v>1</v>
      </c>
      <c r="K1925" s="29" t="b">
        <v>0</v>
      </c>
      <c r="L1925" s="17" t="str">
        <f>'Test Builds'!N13</f>
        <v>OK</v>
      </c>
      <c r="M1925" s="11" t="s">
        <v>2620</v>
      </c>
    </row>
    <row r="1926" spans="1:13" ht="36" customHeight="1">
      <c r="A1926" s="45">
        <v>1921</v>
      </c>
      <c r="B1926" s="5" t="s">
        <v>2610</v>
      </c>
      <c r="C1926" s="5" t="s">
        <v>885</v>
      </c>
      <c r="D1926" s="5" t="s">
        <v>2621</v>
      </c>
      <c r="E1926" s="8" t="s">
        <v>118</v>
      </c>
      <c r="F1926" s="17" t="str">
        <f>'Test Builds'!H13</f>
        <v>gear_defense_vital_harness</v>
      </c>
      <c r="G1926" s="8"/>
      <c r="H1926" s="5" t="s">
        <v>846</v>
      </c>
      <c r="I1926" s="5" t="s">
        <v>1626</v>
      </c>
      <c r="J1926" s="29" t="b">
        <v>1</v>
      </c>
      <c r="K1926" s="29" t="b">
        <v>0</v>
      </c>
      <c r="L1926" s="17" t="str">
        <f>'Test Builds'!N13</f>
        <v>OK</v>
      </c>
      <c r="M1926" s="11" t="s">
        <v>2622</v>
      </c>
    </row>
    <row r="1927" spans="1:13" ht="36" customHeight="1">
      <c r="A1927" s="45">
        <v>1922</v>
      </c>
      <c r="B1927" s="5" t="s">
        <v>2610</v>
      </c>
      <c r="C1927" s="5" t="s">
        <v>885</v>
      </c>
      <c r="D1927" s="5" t="s">
        <v>2623</v>
      </c>
      <c r="E1927" s="8" t="s">
        <v>118</v>
      </c>
      <c r="F1927" s="17" t="str">
        <f>'Test Builds'!I13</f>
        <v>gear_utility_energy_cell</v>
      </c>
      <c r="G1927" s="8"/>
      <c r="H1927" s="5" t="s">
        <v>846</v>
      </c>
      <c r="I1927" s="5" t="s">
        <v>1627</v>
      </c>
      <c r="J1927" s="29" t="b">
        <v>1</v>
      </c>
      <c r="K1927" s="29" t="b">
        <v>0</v>
      </c>
      <c r="L1927" s="17" t="str">
        <f>'Test Builds'!N13</f>
        <v>OK</v>
      </c>
      <c r="M1927" s="11" t="s">
        <v>2624</v>
      </c>
    </row>
    <row r="1928" spans="1:13" ht="36" customHeight="1">
      <c r="A1928" s="45">
        <v>1923</v>
      </c>
      <c r="B1928" s="5" t="s">
        <v>2610</v>
      </c>
      <c r="C1928" s="5" t="s">
        <v>885</v>
      </c>
      <c r="D1928" s="5" t="s">
        <v>2558</v>
      </c>
      <c r="E1928" s="8" t="s">
        <v>118</v>
      </c>
      <c r="F1928" s="17" t="str">
        <f>'Test Builds'!J13</f>
        <v>tactic_signature</v>
      </c>
      <c r="G1928" s="8"/>
      <c r="H1928" s="5" t="s">
        <v>846</v>
      </c>
      <c r="I1928" s="5" t="s">
        <v>1628</v>
      </c>
      <c r="J1928" s="29" t="b">
        <v>1</v>
      </c>
      <c r="K1928" s="29" t="b">
        <v>0</v>
      </c>
      <c r="L1928" s="17" t="str">
        <f>'Test Builds'!N13</f>
        <v>OK</v>
      </c>
      <c r="M1928" s="11" t="s">
        <v>2625</v>
      </c>
    </row>
    <row r="1929" spans="1:13" ht="36" customHeight="1">
      <c r="A1929" s="45">
        <v>1924</v>
      </c>
      <c r="B1929" s="5" t="s">
        <v>2610</v>
      </c>
      <c r="C1929" s="5" t="s">
        <v>888</v>
      </c>
      <c r="D1929" s="5" t="s">
        <v>2611</v>
      </c>
      <c r="E1929" s="8" t="s">
        <v>118</v>
      </c>
      <c r="F1929" s="17" t="str">
        <f>'Test Builds'!A14</f>
        <v>build_gorilla_default</v>
      </c>
      <c r="G1929" s="8"/>
      <c r="H1929" s="5" t="s">
        <v>846</v>
      </c>
      <c r="I1929" s="5" t="s">
        <v>1672</v>
      </c>
      <c r="J1929" s="29" t="b">
        <v>1</v>
      </c>
      <c r="K1929" s="29" t="b">
        <v>0</v>
      </c>
      <c r="L1929" s="17" t="str">
        <f>'Test Builds'!N14</f>
        <v>OK</v>
      </c>
      <c r="M1929" s="11" t="s">
        <v>2612</v>
      </c>
    </row>
    <row r="1930" spans="1:13" ht="36" customHeight="1">
      <c r="A1930" s="45">
        <v>1925</v>
      </c>
      <c r="B1930" s="5" t="s">
        <v>2610</v>
      </c>
      <c r="C1930" s="5" t="s">
        <v>888</v>
      </c>
      <c r="D1930" s="5" t="s">
        <v>1113</v>
      </c>
      <c r="E1930" s="8" t="s">
        <v>118</v>
      </c>
      <c r="F1930" s="17" t="str">
        <f>'Test Builds'!C14</f>
        <v>gorilla</v>
      </c>
      <c r="G1930" s="8"/>
      <c r="H1930" s="5" t="s">
        <v>846</v>
      </c>
      <c r="I1930" s="5" t="s">
        <v>2555</v>
      </c>
      <c r="J1930" s="29" t="b">
        <v>1</v>
      </c>
      <c r="K1930" s="29" t="b">
        <v>0</v>
      </c>
      <c r="L1930" s="17" t="str">
        <f>'Test Builds'!N14</f>
        <v>OK</v>
      </c>
      <c r="M1930" s="11" t="s">
        <v>2613</v>
      </c>
    </row>
    <row r="1931" spans="1:13" ht="36" customHeight="1">
      <c r="A1931" s="45">
        <v>1926</v>
      </c>
      <c r="B1931" s="5" t="s">
        <v>2610</v>
      </c>
      <c r="C1931" s="5" t="s">
        <v>888</v>
      </c>
      <c r="D1931" s="5" t="s">
        <v>2614</v>
      </c>
      <c r="E1931" s="8" t="s">
        <v>118</v>
      </c>
      <c r="F1931" s="17" t="str">
        <f>'Test Builds'!D14</f>
        <v>gorilla_pivot_throw</v>
      </c>
      <c r="G1931" s="8"/>
      <c r="H1931" s="5" t="s">
        <v>846</v>
      </c>
      <c r="I1931" s="5" t="s">
        <v>1036</v>
      </c>
      <c r="J1931" s="29" t="b">
        <v>1</v>
      </c>
      <c r="K1931" s="29" t="b">
        <v>0</v>
      </c>
      <c r="L1931" s="17" t="str">
        <f>'Test Builds'!N14</f>
        <v>OK</v>
      </c>
      <c r="M1931" s="11" t="s">
        <v>2615</v>
      </c>
    </row>
    <row r="1932" spans="1:13" ht="36" customHeight="1">
      <c r="A1932" s="45">
        <v>1927</v>
      </c>
      <c r="B1932" s="5" t="s">
        <v>2610</v>
      </c>
      <c r="C1932" s="5" t="s">
        <v>888</v>
      </c>
      <c r="D1932" s="5" t="s">
        <v>2616</v>
      </c>
      <c r="E1932" s="8" t="s">
        <v>118</v>
      </c>
      <c r="F1932" s="17" t="str">
        <f>'Test Builds'!E14</f>
        <v>gorilla_wall_breaker</v>
      </c>
      <c r="G1932" s="8"/>
      <c r="H1932" s="5" t="s">
        <v>846</v>
      </c>
      <c r="I1932" s="5" t="s">
        <v>1674</v>
      </c>
      <c r="J1932" s="29" t="b">
        <v>1</v>
      </c>
      <c r="K1932" s="29" t="b">
        <v>0</v>
      </c>
      <c r="L1932" s="17" t="str">
        <f>'Test Builds'!N14</f>
        <v>OK</v>
      </c>
      <c r="M1932" s="11" t="s">
        <v>2617</v>
      </c>
    </row>
    <row r="1933" spans="1:13" ht="36" customHeight="1">
      <c r="A1933" s="45">
        <v>1928</v>
      </c>
      <c r="B1933" s="5" t="s">
        <v>2610</v>
      </c>
      <c r="C1933" s="5" t="s">
        <v>888</v>
      </c>
      <c r="D1933" s="5" t="s">
        <v>2488</v>
      </c>
      <c r="E1933" s="8" t="s">
        <v>118</v>
      </c>
      <c r="F1933" s="17" t="str">
        <f>'Test Builds'!F14</f>
        <v>gorilla_territorial_pressure</v>
      </c>
      <c r="G1933" s="8"/>
      <c r="H1933" s="5" t="s">
        <v>846</v>
      </c>
      <c r="I1933" s="5" t="s">
        <v>1675</v>
      </c>
      <c r="J1933" s="29" t="b">
        <v>1</v>
      </c>
      <c r="K1933" s="29" t="b">
        <v>0</v>
      </c>
      <c r="L1933" s="17" t="str">
        <f>'Test Builds'!N14</f>
        <v>OK</v>
      </c>
      <c r="M1933" s="11" t="s">
        <v>2618</v>
      </c>
    </row>
    <row r="1934" spans="1:13" ht="36" customHeight="1">
      <c r="A1934" s="45">
        <v>1929</v>
      </c>
      <c r="B1934" s="5" t="s">
        <v>2610</v>
      </c>
      <c r="C1934" s="5" t="s">
        <v>888</v>
      </c>
      <c r="D1934" s="5" t="s">
        <v>2619</v>
      </c>
      <c r="E1934" s="8" t="s">
        <v>118</v>
      </c>
      <c r="F1934" s="17" t="str">
        <f>'Test Builds'!G14</f>
        <v>gear_offense_guardbreaker</v>
      </c>
      <c r="G1934" s="8"/>
      <c r="H1934" s="5" t="s">
        <v>846</v>
      </c>
      <c r="I1934" s="5" t="s">
        <v>1676</v>
      </c>
      <c r="J1934" s="29" t="b">
        <v>1</v>
      </c>
      <c r="K1934" s="29" t="b">
        <v>0</v>
      </c>
      <c r="L1934" s="17" t="str">
        <f>'Test Builds'!N14</f>
        <v>OK</v>
      </c>
      <c r="M1934" s="11" t="s">
        <v>2620</v>
      </c>
    </row>
    <row r="1935" spans="1:13" ht="36" customHeight="1">
      <c r="A1935" s="45">
        <v>1930</v>
      </c>
      <c r="B1935" s="5" t="s">
        <v>2610</v>
      </c>
      <c r="C1935" s="5" t="s">
        <v>888</v>
      </c>
      <c r="D1935" s="5" t="s">
        <v>2621</v>
      </c>
      <c r="E1935" s="8" t="s">
        <v>118</v>
      </c>
      <c r="F1935" s="17" t="str">
        <f>'Test Builds'!H14</f>
        <v>gear_defense_reinforced_hide</v>
      </c>
      <c r="G1935" s="8"/>
      <c r="H1935" s="5" t="s">
        <v>846</v>
      </c>
      <c r="I1935" s="5" t="s">
        <v>1677</v>
      </c>
      <c r="J1935" s="29" t="b">
        <v>1</v>
      </c>
      <c r="K1935" s="29" t="b">
        <v>0</v>
      </c>
      <c r="L1935" s="17" t="str">
        <f>'Test Builds'!N14</f>
        <v>OK</v>
      </c>
      <c r="M1935" s="11" t="s">
        <v>2622</v>
      </c>
    </row>
    <row r="1936" spans="1:13" ht="36" customHeight="1">
      <c r="A1936" s="45">
        <v>1931</v>
      </c>
      <c r="B1936" s="5" t="s">
        <v>2610</v>
      </c>
      <c r="C1936" s="5" t="s">
        <v>888</v>
      </c>
      <c r="D1936" s="5" t="s">
        <v>2623</v>
      </c>
      <c r="E1936" s="8" t="s">
        <v>118</v>
      </c>
      <c r="F1936" s="17" t="str">
        <f>'Test Builds'!I14</f>
        <v>gear_utility_energy_cell</v>
      </c>
      <c r="G1936" s="8"/>
      <c r="H1936" s="5" t="s">
        <v>846</v>
      </c>
      <c r="I1936" s="5" t="s">
        <v>1678</v>
      </c>
      <c r="J1936" s="29" t="b">
        <v>1</v>
      </c>
      <c r="K1936" s="29" t="b">
        <v>0</v>
      </c>
      <c r="L1936" s="17" t="str">
        <f>'Test Builds'!N14</f>
        <v>OK</v>
      </c>
      <c r="M1936" s="11" t="s">
        <v>2624</v>
      </c>
    </row>
    <row r="1937" spans="1:13" ht="36" customHeight="1">
      <c r="A1937" s="45">
        <v>1932</v>
      </c>
      <c r="B1937" s="5" t="s">
        <v>2610</v>
      </c>
      <c r="C1937" s="5" t="s">
        <v>888</v>
      </c>
      <c r="D1937" s="5" t="s">
        <v>2558</v>
      </c>
      <c r="E1937" s="8" t="s">
        <v>118</v>
      </c>
      <c r="F1937" s="17" t="str">
        <f>'Test Builds'!J14</f>
        <v>tactic_pressure</v>
      </c>
      <c r="G1937" s="8"/>
      <c r="H1937" s="5" t="s">
        <v>846</v>
      </c>
      <c r="I1937" s="5" t="s">
        <v>1679</v>
      </c>
      <c r="J1937" s="29" t="b">
        <v>1</v>
      </c>
      <c r="K1937" s="29" t="b">
        <v>0</v>
      </c>
      <c r="L1937" s="17" t="str">
        <f>'Test Builds'!N14</f>
        <v>OK</v>
      </c>
      <c r="M1937" s="11" t="s">
        <v>2625</v>
      </c>
    </row>
    <row r="1938" spans="1:13" ht="36" customHeight="1">
      <c r="A1938" s="45">
        <v>1933</v>
      </c>
      <c r="B1938" s="5" t="s">
        <v>2610</v>
      </c>
      <c r="C1938" s="5" t="s">
        <v>891</v>
      </c>
      <c r="D1938" s="5" t="s">
        <v>2611</v>
      </c>
      <c r="E1938" s="8" t="s">
        <v>118</v>
      </c>
      <c r="F1938" s="17" t="str">
        <f>'Test Builds'!A15</f>
        <v>build_gorilla_anti_heavy</v>
      </c>
      <c r="G1938" s="8"/>
      <c r="H1938" s="5" t="s">
        <v>846</v>
      </c>
      <c r="I1938" s="5" t="s">
        <v>1723</v>
      </c>
      <c r="J1938" s="29" t="b">
        <v>1</v>
      </c>
      <c r="K1938" s="29" t="b">
        <v>0</v>
      </c>
      <c r="L1938" s="17" t="str">
        <f>'Test Builds'!N15</f>
        <v>OK</v>
      </c>
      <c r="M1938" s="11" t="s">
        <v>2612</v>
      </c>
    </row>
    <row r="1939" spans="1:13" ht="36" customHeight="1">
      <c r="A1939" s="45">
        <v>1934</v>
      </c>
      <c r="B1939" s="5" t="s">
        <v>2610</v>
      </c>
      <c r="C1939" s="5" t="s">
        <v>891</v>
      </c>
      <c r="D1939" s="5" t="s">
        <v>1113</v>
      </c>
      <c r="E1939" s="8" t="s">
        <v>118</v>
      </c>
      <c r="F1939" s="17" t="str">
        <f>'Test Builds'!C15</f>
        <v>gorilla</v>
      </c>
      <c r="G1939" s="8"/>
      <c r="H1939" s="5" t="s">
        <v>846</v>
      </c>
      <c r="I1939" s="5" t="s">
        <v>2556</v>
      </c>
      <c r="J1939" s="29" t="b">
        <v>1</v>
      </c>
      <c r="K1939" s="29" t="b">
        <v>0</v>
      </c>
      <c r="L1939" s="17" t="str">
        <f>'Test Builds'!N15</f>
        <v>OK</v>
      </c>
      <c r="M1939" s="11" t="s">
        <v>2613</v>
      </c>
    </row>
    <row r="1940" spans="1:13" ht="36" customHeight="1">
      <c r="A1940" s="45">
        <v>1935</v>
      </c>
      <c r="B1940" s="5" t="s">
        <v>2610</v>
      </c>
      <c r="C1940" s="5" t="s">
        <v>891</v>
      </c>
      <c r="D1940" s="5" t="s">
        <v>2614</v>
      </c>
      <c r="E1940" s="8" t="s">
        <v>118</v>
      </c>
      <c r="F1940" s="17" t="str">
        <f>'Test Builds'!D15</f>
        <v>gorilla_pivot_throw</v>
      </c>
      <c r="G1940" s="8"/>
      <c r="H1940" s="5" t="s">
        <v>846</v>
      </c>
      <c r="I1940" s="5" t="s">
        <v>1037</v>
      </c>
      <c r="J1940" s="29" t="b">
        <v>1</v>
      </c>
      <c r="K1940" s="29" t="b">
        <v>0</v>
      </c>
      <c r="L1940" s="17" t="str">
        <f>'Test Builds'!N15</f>
        <v>OK</v>
      </c>
      <c r="M1940" s="11" t="s">
        <v>2615</v>
      </c>
    </row>
    <row r="1941" spans="1:13" ht="36" customHeight="1">
      <c r="A1941" s="45">
        <v>1936</v>
      </c>
      <c r="B1941" s="5" t="s">
        <v>2610</v>
      </c>
      <c r="C1941" s="5" t="s">
        <v>891</v>
      </c>
      <c r="D1941" s="5" t="s">
        <v>2616</v>
      </c>
      <c r="E1941" s="8" t="s">
        <v>118</v>
      </c>
      <c r="F1941" s="17" t="str">
        <f>'Test Builds'!E15</f>
        <v>gorilla_overhead_pound</v>
      </c>
      <c r="G1941" s="8"/>
      <c r="H1941" s="5" t="s">
        <v>846</v>
      </c>
      <c r="I1941" s="5" t="s">
        <v>1725</v>
      </c>
      <c r="J1941" s="29" t="b">
        <v>1</v>
      </c>
      <c r="K1941" s="29" t="b">
        <v>0</v>
      </c>
      <c r="L1941" s="17" t="str">
        <f>'Test Builds'!N15</f>
        <v>OK</v>
      </c>
      <c r="M1941" s="11" t="s">
        <v>2617</v>
      </c>
    </row>
    <row r="1942" spans="1:13" ht="36" customHeight="1">
      <c r="A1942" s="45">
        <v>1937</v>
      </c>
      <c r="B1942" s="5" t="s">
        <v>2610</v>
      </c>
      <c r="C1942" s="5" t="s">
        <v>891</v>
      </c>
      <c r="D1942" s="5" t="s">
        <v>2488</v>
      </c>
      <c r="E1942" s="8" t="s">
        <v>118</v>
      </c>
      <c r="F1942" s="17" t="str">
        <f>'Test Builds'!F15</f>
        <v>gorilla_iron_grip</v>
      </c>
      <c r="G1942" s="8"/>
      <c r="H1942" s="5" t="s">
        <v>846</v>
      </c>
      <c r="I1942" s="5" t="s">
        <v>1726</v>
      </c>
      <c r="J1942" s="29" t="b">
        <v>1</v>
      </c>
      <c r="K1942" s="29" t="b">
        <v>0</v>
      </c>
      <c r="L1942" s="17" t="str">
        <f>'Test Builds'!N15</f>
        <v>OK</v>
      </c>
      <c r="M1942" s="11" t="s">
        <v>2618</v>
      </c>
    </row>
    <row r="1943" spans="1:13" ht="36" customHeight="1">
      <c r="A1943" s="45">
        <v>1938</v>
      </c>
      <c r="B1943" s="5" t="s">
        <v>2610</v>
      </c>
      <c r="C1943" s="5" t="s">
        <v>891</v>
      </c>
      <c r="D1943" s="5" t="s">
        <v>2619</v>
      </c>
      <c r="E1943" s="8" t="s">
        <v>118</v>
      </c>
      <c r="F1943" s="17" t="str">
        <f>'Test Builds'!G15</f>
        <v>gear_offense_power_wraps</v>
      </c>
      <c r="G1943" s="8"/>
      <c r="H1943" s="5" t="s">
        <v>846</v>
      </c>
      <c r="I1943" s="5" t="s">
        <v>1727</v>
      </c>
      <c r="J1943" s="29" t="b">
        <v>1</v>
      </c>
      <c r="K1943" s="29" t="b">
        <v>0</v>
      </c>
      <c r="L1943" s="17" t="str">
        <f>'Test Builds'!N15</f>
        <v>OK</v>
      </c>
      <c r="M1943" s="11" t="s">
        <v>2620</v>
      </c>
    </row>
    <row r="1944" spans="1:13" ht="36" customHeight="1">
      <c r="A1944" s="45">
        <v>1939</v>
      </c>
      <c r="B1944" s="5" t="s">
        <v>2610</v>
      </c>
      <c r="C1944" s="5" t="s">
        <v>891</v>
      </c>
      <c r="D1944" s="5" t="s">
        <v>2621</v>
      </c>
      <c r="E1944" s="8" t="s">
        <v>118</v>
      </c>
      <c r="F1944" s="17" t="str">
        <f>'Test Builds'!H15</f>
        <v>gear_defense_control_brace</v>
      </c>
      <c r="G1944" s="8"/>
      <c r="H1944" s="5" t="s">
        <v>846</v>
      </c>
      <c r="I1944" s="5" t="s">
        <v>1728</v>
      </c>
      <c r="J1944" s="29" t="b">
        <v>1</v>
      </c>
      <c r="K1944" s="29" t="b">
        <v>0</v>
      </c>
      <c r="L1944" s="17" t="str">
        <f>'Test Builds'!N15</f>
        <v>OK</v>
      </c>
      <c r="M1944" s="11" t="s">
        <v>2622</v>
      </c>
    </row>
    <row r="1945" spans="1:13" ht="36" customHeight="1">
      <c r="A1945" s="45">
        <v>1940</v>
      </c>
      <c r="B1945" s="5" t="s">
        <v>2610</v>
      </c>
      <c r="C1945" s="5" t="s">
        <v>891</v>
      </c>
      <c r="D1945" s="5" t="s">
        <v>2623</v>
      </c>
      <c r="E1945" s="8" t="s">
        <v>118</v>
      </c>
      <c r="F1945" s="17" t="str">
        <f>'Test Builds'!I15</f>
        <v>gear_utility_quickening_cord</v>
      </c>
      <c r="G1945" s="8"/>
      <c r="H1945" s="5" t="s">
        <v>846</v>
      </c>
      <c r="I1945" s="5" t="s">
        <v>1729</v>
      </c>
      <c r="J1945" s="29" t="b">
        <v>1</v>
      </c>
      <c r="K1945" s="29" t="b">
        <v>0</v>
      </c>
      <c r="L1945" s="17" t="str">
        <f>'Test Builds'!N15</f>
        <v>OK</v>
      </c>
      <c r="M1945" s="11" t="s">
        <v>2624</v>
      </c>
    </row>
    <row r="1946" spans="1:13" ht="36" customHeight="1">
      <c r="A1946" s="45">
        <v>1941</v>
      </c>
      <c r="B1946" s="5" t="s">
        <v>2610</v>
      </c>
      <c r="C1946" s="5" t="s">
        <v>891</v>
      </c>
      <c r="D1946" s="5" t="s">
        <v>2558</v>
      </c>
      <c r="E1946" s="8" t="s">
        <v>118</v>
      </c>
      <c r="F1946" s="17" t="str">
        <f>'Test Builds'!J15</f>
        <v>tactic_counter</v>
      </c>
      <c r="G1946" s="8"/>
      <c r="H1946" s="5" t="s">
        <v>846</v>
      </c>
      <c r="I1946" s="5" t="s">
        <v>1730</v>
      </c>
      <c r="J1946" s="29" t="b">
        <v>1</v>
      </c>
      <c r="K1946" s="29" t="b">
        <v>0</v>
      </c>
      <c r="L1946" s="17" t="str">
        <f>'Test Builds'!N15</f>
        <v>OK</v>
      </c>
      <c r="M1946" s="11" t="s">
        <v>2625</v>
      </c>
    </row>
    <row r="1947" spans="1:13" ht="36" customHeight="1">
      <c r="A1947" s="45">
        <v>1942</v>
      </c>
      <c r="B1947" s="5" t="s">
        <v>2610</v>
      </c>
      <c r="C1947" s="5" t="s">
        <v>894</v>
      </c>
      <c r="D1947" s="5" t="s">
        <v>2611</v>
      </c>
      <c r="E1947" s="8" t="s">
        <v>118</v>
      </c>
      <c r="F1947" s="17" t="str">
        <f>'Test Builds'!A16</f>
        <v>build_gorilla_wall_pressure</v>
      </c>
      <c r="G1947" s="8"/>
      <c r="H1947" s="5" t="s">
        <v>846</v>
      </c>
      <c r="I1947" s="5" t="s">
        <v>1774</v>
      </c>
      <c r="J1947" s="29" t="b">
        <v>1</v>
      </c>
      <c r="K1947" s="29" t="b">
        <v>0</v>
      </c>
      <c r="L1947" s="17" t="str">
        <f>'Test Builds'!N16</f>
        <v>OK</v>
      </c>
      <c r="M1947" s="11" t="s">
        <v>2612</v>
      </c>
    </row>
    <row r="1948" spans="1:13" ht="36" customHeight="1">
      <c r="A1948" s="45">
        <v>1943</v>
      </c>
      <c r="B1948" s="5" t="s">
        <v>2610</v>
      </c>
      <c r="C1948" s="5" t="s">
        <v>894</v>
      </c>
      <c r="D1948" s="5" t="s">
        <v>1113</v>
      </c>
      <c r="E1948" s="8" t="s">
        <v>118</v>
      </c>
      <c r="F1948" s="17" t="str">
        <f>'Test Builds'!C16</f>
        <v>gorilla</v>
      </c>
      <c r="G1948" s="8"/>
      <c r="H1948" s="5" t="s">
        <v>846</v>
      </c>
      <c r="I1948" s="5" t="s">
        <v>2626</v>
      </c>
      <c r="J1948" s="29" t="b">
        <v>1</v>
      </c>
      <c r="K1948" s="29" t="b">
        <v>0</v>
      </c>
      <c r="L1948" s="17" t="str">
        <f>'Test Builds'!N16</f>
        <v>OK</v>
      </c>
      <c r="M1948" s="11" t="s">
        <v>2613</v>
      </c>
    </row>
    <row r="1949" spans="1:13" ht="36" customHeight="1">
      <c r="A1949" s="45">
        <v>1944</v>
      </c>
      <c r="B1949" s="5" t="s">
        <v>2610</v>
      </c>
      <c r="C1949" s="5" t="s">
        <v>894</v>
      </c>
      <c r="D1949" s="5" t="s">
        <v>2614</v>
      </c>
      <c r="E1949" s="8" t="s">
        <v>118</v>
      </c>
      <c r="F1949" s="17" t="str">
        <f>'Test Builds'!D16</f>
        <v>gorilla_pivot_throw</v>
      </c>
      <c r="G1949" s="8"/>
      <c r="H1949" s="5" t="s">
        <v>846</v>
      </c>
      <c r="I1949" s="5" t="s">
        <v>1038</v>
      </c>
      <c r="J1949" s="29" t="b">
        <v>1</v>
      </c>
      <c r="K1949" s="29" t="b">
        <v>0</v>
      </c>
      <c r="L1949" s="17" t="str">
        <f>'Test Builds'!N16</f>
        <v>OK</v>
      </c>
      <c r="M1949" s="11" t="s">
        <v>2615</v>
      </c>
    </row>
    <row r="1950" spans="1:13" ht="36" customHeight="1">
      <c r="A1950" s="45">
        <v>1945</v>
      </c>
      <c r="B1950" s="5" t="s">
        <v>2610</v>
      </c>
      <c r="C1950" s="5" t="s">
        <v>894</v>
      </c>
      <c r="D1950" s="5" t="s">
        <v>2616</v>
      </c>
      <c r="E1950" s="8" t="s">
        <v>118</v>
      </c>
      <c r="F1950" s="17" t="str">
        <f>'Test Builds'!E16</f>
        <v>gorilla_wall_breaker</v>
      </c>
      <c r="G1950" s="8"/>
      <c r="H1950" s="5" t="s">
        <v>846</v>
      </c>
      <c r="I1950" s="5" t="s">
        <v>1776</v>
      </c>
      <c r="J1950" s="29" t="b">
        <v>1</v>
      </c>
      <c r="K1950" s="29" t="b">
        <v>0</v>
      </c>
      <c r="L1950" s="17" t="str">
        <f>'Test Builds'!N16</f>
        <v>OK</v>
      </c>
      <c r="M1950" s="11" t="s">
        <v>2617</v>
      </c>
    </row>
    <row r="1951" spans="1:13" ht="36" customHeight="1">
      <c r="A1951" s="45">
        <v>1946</v>
      </c>
      <c r="B1951" s="5" t="s">
        <v>2610</v>
      </c>
      <c r="C1951" s="5" t="s">
        <v>894</v>
      </c>
      <c r="D1951" s="5" t="s">
        <v>2488</v>
      </c>
      <c r="E1951" s="8" t="s">
        <v>118</v>
      </c>
      <c r="F1951" s="17" t="str">
        <f>'Test Builds'!F16</f>
        <v>gorilla_territorial_pressure</v>
      </c>
      <c r="G1951" s="8"/>
      <c r="H1951" s="5" t="s">
        <v>846</v>
      </c>
      <c r="I1951" s="5" t="s">
        <v>1777</v>
      </c>
      <c r="J1951" s="29" t="b">
        <v>1</v>
      </c>
      <c r="K1951" s="29" t="b">
        <v>0</v>
      </c>
      <c r="L1951" s="17" t="str">
        <f>'Test Builds'!N16</f>
        <v>OK</v>
      </c>
      <c r="M1951" s="11" t="s">
        <v>2618</v>
      </c>
    </row>
    <row r="1952" spans="1:13" ht="36" customHeight="1">
      <c r="A1952" s="45">
        <v>1947</v>
      </c>
      <c r="B1952" s="5" t="s">
        <v>2610</v>
      </c>
      <c r="C1952" s="5" t="s">
        <v>894</v>
      </c>
      <c r="D1952" s="5" t="s">
        <v>2619</v>
      </c>
      <c r="E1952" s="8" t="s">
        <v>118</v>
      </c>
      <c r="F1952" s="17" t="str">
        <f>'Test Builds'!G16</f>
        <v>gear_offense_guardbreaker</v>
      </c>
      <c r="G1952" s="8"/>
      <c r="H1952" s="5" t="s">
        <v>846</v>
      </c>
      <c r="I1952" s="5" t="s">
        <v>1778</v>
      </c>
      <c r="J1952" s="29" t="b">
        <v>1</v>
      </c>
      <c r="K1952" s="29" t="b">
        <v>0</v>
      </c>
      <c r="L1952" s="17" t="str">
        <f>'Test Builds'!N16</f>
        <v>OK</v>
      </c>
      <c r="M1952" s="11" t="s">
        <v>2620</v>
      </c>
    </row>
    <row r="1953" spans="1:13" ht="36" customHeight="1">
      <c r="A1953" s="45">
        <v>1948</v>
      </c>
      <c r="B1953" s="5" t="s">
        <v>2610</v>
      </c>
      <c r="C1953" s="5" t="s">
        <v>894</v>
      </c>
      <c r="D1953" s="5" t="s">
        <v>2621</v>
      </c>
      <c r="E1953" s="8" t="s">
        <v>118</v>
      </c>
      <c r="F1953" s="17" t="str">
        <f>'Test Builds'!H16</f>
        <v>gear_defense_vital_harness</v>
      </c>
      <c r="G1953" s="8"/>
      <c r="H1953" s="5" t="s">
        <v>846</v>
      </c>
      <c r="I1953" s="5" t="s">
        <v>1779</v>
      </c>
      <c r="J1953" s="29" t="b">
        <v>1</v>
      </c>
      <c r="K1953" s="29" t="b">
        <v>0</v>
      </c>
      <c r="L1953" s="17" t="str">
        <f>'Test Builds'!N16</f>
        <v>OK</v>
      </c>
      <c r="M1953" s="11" t="s">
        <v>2622</v>
      </c>
    </row>
    <row r="1954" spans="1:13" ht="36" customHeight="1">
      <c r="A1954" s="45">
        <v>1949</v>
      </c>
      <c r="B1954" s="5" t="s">
        <v>2610</v>
      </c>
      <c r="C1954" s="5" t="s">
        <v>894</v>
      </c>
      <c r="D1954" s="5" t="s">
        <v>2623</v>
      </c>
      <c r="E1954" s="8" t="s">
        <v>118</v>
      </c>
      <c r="F1954" s="17" t="str">
        <f>'Test Builds'!I16</f>
        <v>gear_utility_sprint_soles</v>
      </c>
      <c r="G1954" s="8"/>
      <c r="H1954" s="5" t="s">
        <v>846</v>
      </c>
      <c r="I1954" s="5" t="s">
        <v>1780</v>
      </c>
      <c r="J1954" s="29" t="b">
        <v>1</v>
      </c>
      <c r="K1954" s="29" t="b">
        <v>0</v>
      </c>
      <c r="L1954" s="17" t="str">
        <f>'Test Builds'!N16</f>
        <v>OK</v>
      </c>
      <c r="M1954" s="11" t="s">
        <v>2624</v>
      </c>
    </row>
    <row r="1955" spans="1:13" ht="36" customHeight="1">
      <c r="A1955" s="45">
        <v>1950</v>
      </c>
      <c r="B1955" s="5" t="s">
        <v>2610</v>
      </c>
      <c r="C1955" s="5" t="s">
        <v>894</v>
      </c>
      <c r="D1955" s="5" t="s">
        <v>2558</v>
      </c>
      <c r="E1955" s="8" t="s">
        <v>118</v>
      </c>
      <c r="F1955" s="17" t="str">
        <f>'Test Builds'!J16</f>
        <v>tactic_position</v>
      </c>
      <c r="G1955" s="8"/>
      <c r="H1955" s="5" t="s">
        <v>846</v>
      </c>
      <c r="I1955" s="5" t="s">
        <v>1781</v>
      </c>
      <c r="J1955" s="29" t="b">
        <v>1</v>
      </c>
      <c r="K1955" s="29" t="b">
        <v>0</v>
      </c>
      <c r="L1955" s="17" t="str">
        <f>'Test Builds'!N16</f>
        <v>OK</v>
      </c>
      <c r="M1955" s="11" t="s">
        <v>2625</v>
      </c>
    </row>
    <row r="1956" spans="1:13" ht="36" customHeight="1">
      <c r="A1956" s="45">
        <v>1951</v>
      </c>
      <c r="B1956" s="5" t="s">
        <v>2610</v>
      </c>
      <c r="C1956" s="5" t="s">
        <v>897</v>
      </c>
      <c r="D1956" s="5" t="s">
        <v>2611</v>
      </c>
      <c r="E1956" s="8" t="s">
        <v>118</v>
      </c>
      <c r="F1956" s="17" t="str">
        <f>'Test Builds'!A17</f>
        <v>build_gorilla_signature</v>
      </c>
      <c r="G1956" s="8"/>
      <c r="H1956" s="5" t="s">
        <v>846</v>
      </c>
      <c r="I1956" s="5" t="s">
        <v>1825</v>
      </c>
      <c r="J1956" s="29" t="b">
        <v>1</v>
      </c>
      <c r="K1956" s="29" t="b">
        <v>0</v>
      </c>
      <c r="L1956" s="17" t="str">
        <f>'Test Builds'!N17</f>
        <v>OK</v>
      </c>
      <c r="M1956" s="11" t="s">
        <v>2612</v>
      </c>
    </row>
    <row r="1957" spans="1:13" ht="36" customHeight="1">
      <c r="A1957" s="45">
        <v>1952</v>
      </c>
      <c r="B1957" s="5" t="s">
        <v>2610</v>
      </c>
      <c r="C1957" s="5" t="s">
        <v>897</v>
      </c>
      <c r="D1957" s="5" t="s">
        <v>1113</v>
      </c>
      <c r="E1957" s="8" t="s">
        <v>118</v>
      </c>
      <c r="F1957" s="17" t="str">
        <f>'Test Builds'!C17</f>
        <v>gorilla</v>
      </c>
      <c r="G1957" s="8"/>
      <c r="H1957" s="5" t="s">
        <v>846</v>
      </c>
      <c r="I1957" s="5" t="s">
        <v>2627</v>
      </c>
      <c r="J1957" s="29" t="b">
        <v>1</v>
      </c>
      <c r="K1957" s="29" t="b">
        <v>0</v>
      </c>
      <c r="L1957" s="17" t="str">
        <f>'Test Builds'!N17</f>
        <v>OK</v>
      </c>
      <c r="M1957" s="11" t="s">
        <v>2613</v>
      </c>
    </row>
    <row r="1958" spans="1:13" ht="36" customHeight="1">
      <c r="A1958" s="45">
        <v>1953</v>
      </c>
      <c r="B1958" s="5" t="s">
        <v>2610</v>
      </c>
      <c r="C1958" s="5" t="s">
        <v>897</v>
      </c>
      <c r="D1958" s="5" t="s">
        <v>2614</v>
      </c>
      <c r="E1958" s="8" t="s">
        <v>118</v>
      </c>
      <c r="F1958" s="17" t="str">
        <f>'Test Builds'!D17</f>
        <v>gorilla_overhead_pound</v>
      </c>
      <c r="G1958" s="8"/>
      <c r="H1958" s="5" t="s">
        <v>846</v>
      </c>
      <c r="I1958" s="5" t="s">
        <v>1039</v>
      </c>
      <c r="J1958" s="29" t="b">
        <v>1</v>
      </c>
      <c r="K1958" s="29" t="b">
        <v>0</v>
      </c>
      <c r="L1958" s="17" t="str">
        <f>'Test Builds'!N17</f>
        <v>OK</v>
      </c>
      <c r="M1958" s="11" t="s">
        <v>2615</v>
      </c>
    </row>
    <row r="1959" spans="1:13" ht="36" customHeight="1">
      <c r="A1959" s="45">
        <v>1954</v>
      </c>
      <c r="B1959" s="5" t="s">
        <v>2610</v>
      </c>
      <c r="C1959" s="5" t="s">
        <v>897</v>
      </c>
      <c r="D1959" s="5" t="s">
        <v>2616</v>
      </c>
      <c r="E1959" s="8" t="s">
        <v>118</v>
      </c>
      <c r="F1959" s="17" t="str">
        <f>'Test Builds'!E17</f>
        <v>gorilla_wall_breaker</v>
      </c>
      <c r="G1959" s="8"/>
      <c r="H1959" s="5" t="s">
        <v>846</v>
      </c>
      <c r="I1959" s="5" t="s">
        <v>1827</v>
      </c>
      <c r="J1959" s="29" t="b">
        <v>1</v>
      </c>
      <c r="K1959" s="29" t="b">
        <v>0</v>
      </c>
      <c r="L1959" s="17" t="str">
        <f>'Test Builds'!N17</f>
        <v>OK</v>
      </c>
      <c r="M1959" s="11" t="s">
        <v>2617</v>
      </c>
    </row>
    <row r="1960" spans="1:13" ht="36" customHeight="1">
      <c r="A1960" s="45">
        <v>1955</v>
      </c>
      <c r="B1960" s="5" t="s">
        <v>2610</v>
      </c>
      <c r="C1960" s="5" t="s">
        <v>897</v>
      </c>
      <c r="D1960" s="5" t="s">
        <v>2488</v>
      </c>
      <c r="E1960" s="8" t="s">
        <v>118</v>
      </c>
      <c r="F1960" s="17" t="str">
        <f>'Test Builds'!F17</f>
        <v>gorilla_iron_grip</v>
      </c>
      <c r="G1960" s="8"/>
      <c r="H1960" s="5" t="s">
        <v>846</v>
      </c>
      <c r="I1960" s="5" t="s">
        <v>1828</v>
      </c>
      <c r="J1960" s="29" t="b">
        <v>1</v>
      </c>
      <c r="K1960" s="29" t="b">
        <v>0</v>
      </c>
      <c r="L1960" s="17" t="str">
        <f>'Test Builds'!N17</f>
        <v>OK</v>
      </c>
      <c r="M1960" s="11" t="s">
        <v>2618</v>
      </c>
    </row>
    <row r="1961" spans="1:13" ht="36" customHeight="1">
      <c r="A1961" s="45">
        <v>1956</v>
      </c>
      <c r="B1961" s="5" t="s">
        <v>2610</v>
      </c>
      <c r="C1961" s="5" t="s">
        <v>897</v>
      </c>
      <c r="D1961" s="5" t="s">
        <v>2619</v>
      </c>
      <c r="E1961" s="8" t="s">
        <v>118</v>
      </c>
      <c r="F1961" s="17" t="str">
        <f>'Test Builds'!G17</f>
        <v>gear_offense_power_wraps</v>
      </c>
      <c r="G1961" s="8"/>
      <c r="H1961" s="5" t="s">
        <v>846</v>
      </c>
      <c r="I1961" s="5" t="s">
        <v>1829</v>
      </c>
      <c r="J1961" s="29" t="b">
        <v>1</v>
      </c>
      <c r="K1961" s="29" t="b">
        <v>0</v>
      </c>
      <c r="L1961" s="17" t="str">
        <f>'Test Builds'!N17</f>
        <v>OK</v>
      </c>
      <c r="M1961" s="11" t="s">
        <v>2620</v>
      </c>
    </row>
    <row r="1962" spans="1:13" ht="36" customHeight="1">
      <c r="A1962" s="45">
        <v>1957</v>
      </c>
      <c r="B1962" s="5" t="s">
        <v>2610</v>
      </c>
      <c r="C1962" s="5" t="s">
        <v>897</v>
      </c>
      <c r="D1962" s="5" t="s">
        <v>2621</v>
      </c>
      <c r="E1962" s="8" t="s">
        <v>118</v>
      </c>
      <c r="F1962" s="17" t="str">
        <f>'Test Builds'!H17</f>
        <v>gear_defense_reinforced_hide</v>
      </c>
      <c r="G1962" s="8"/>
      <c r="H1962" s="5" t="s">
        <v>846</v>
      </c>
      <c r="I1962" s="5" t="s">
        <v>1830</v>
      </c>
      <c r="J1962" s="29" t="b">
        <v>1</v>
      </c>
      <c r="K1962" s="29" t="b">
        <v>0</v>
      </c>
      <c r="L1962" s="17" t="str">
        <f>'Test Builds'!N17</f>
        <v>OK</v>
      </c>
      <c r="M1962" s="11" t="s">
        <v>2622</v>
      </c>
    </row>
    <row r="1963" spans="1:13" ht="36" customHeight="1">
      <c r="A1963" s="45">
        <v>1958</v>
      </c>
      <c r="B1963" s="5" t="s">
        <v>2610</v>
      </c>
      <c r="C1963" s="5" t="s">
        <v>897</v>
      </c>
      <c r="D1963" s="5" t="s">
        <v>2623</v>
      </c>
      <c r="E1963" s="8" t="s">
        <v>118</v>
      </c>
      <c r="F1963" s="17" t="str">
        <f>'Test Builds'!I17</f>
        <v>gear_utility_energy_cell</v>
      </c>
      <c r="G1963" s="8"/>
      <c r="H1963" s="5" t="s">
        <v>846</v>
      </c>
      <c r="I1963" s="5" t="s">
        <v>1831</v>
      </c>
      <c r="J1963" s="29" t="b">
        <v>1</v>
      </c>
      <c r="K1963" s="29" t="b">
        <v>0</v>
      </c>
      <c r="L1963" s="17" t="str">
        <f>'Test Builds'!N17</f>
        <v>OK</v>
      </c>
      <c r="M1963" s="11" t="s">
        <v>2624</v>
      </c>
    </row>
    <row r="1964" spans="1:13" ht="36" customHeight="1">
      <c r="A1964" s="45">
        <v>1959</v>
      </c>
      <c r="B1964" s="5" t="s">
        <v>2610</v>
      </c>
      <c r="C1964" s="5" t="s">
        <v>897</v>
      </c>
      <c r="D1964" s="5" t="s">
        <v>2558</v>
      </c>
      <c r="E1964" s="8" t="s">
        <v>118</v>
      </c>
      <c r="F1964" s="17" t="str">
        <f>'Test Builds'!J17</f>
        <v>tactic_signature</v>
      </c>
      <c r="G1964" s="8"/>
      <c r="H1964" s="5" t="s">
        <v>846</v>
      </c>
      <c r="I1964" s="5" t="s">
        <v>1832</v>
      </c>
      <c r="J1964" s="29" t="b">
        <v>1</v>
      </c>
      <c r="K1964" s="29" t="b">
        <v>0</v>
      </c>
      <c r="L1964" s="17" t="str">
        <f>'Test Builds'!N17</f>
        <v>OK</v>
      </c>
      <c r="M1964" s="11" t="s">
        <v>2625</v>
      </c>
    </row>
    <row r="1965" spans="1:13" ht="36" customHeight="1">
      <c r="A1965" s="45">
        <v>1960</v>
      </c>
      <c r="B1965" s="5" t="s">
        <v>2628</v>
      </c>
      <c r="C1965" s="5" t="s">
        <v>920</v>
      </c>
      <c r="D1965" s="5" t="s">
        <v>2629</v>
      </c>
      <c r="E1965" s="8" t="s">
        <v>118</v>
      </c>
      <c r="F1965" s="17" t="str">
        <f>'Expected Matchups'!A6</f>
        <v>bear_vs_bear</v>
      </c>
      <c r="G1965" s="8"/>
      <c r="H1965" s="5" t="s">
        <v>900</v>
      </c>
      <c r="I1965" s="5" t="s">
        <v>1114</v>
      </c>
      <c r="J1965" s="29" t="b">
        <v>1</v>
      </c>
      <c r="K1965" s="29" t="b">
        <v>0</v>
      </c>
      <c r="L1965" s="17" t="str">
        <f>'Expected Matchups'!S6</f>
        <v>OK</v>
      </c>
      <c r="M1965" s="11" t="s">
        <v>2630</v>
      </c>
    </row>
    <row r="1966" spans="1:13" ht="36" customHeight="1">
      <c r="A1966" s="45">
        <v>1961</v>
      </c>
      <c r="B1966" s="5" t="s">
        <v>2628</v>
      </c>
      <c r="C1966" s="5" t="s">
        <v>920</v>
      </c>
      <c r="D1966" s="5" t="s">
        <v>2631</v>
      </c>
      <c r="E1966" s="8" t="s">
        <v>118</v>
      </c>
      <c r="F1966" s="17" t="str">
        <f>'Expected Matchups'!B6</f>
        <v>bear</v>
      </c>
      <c r="G1966" s="8"/>
      <c r="H1966" s="5" t="s">
        <v>900</v>
      </c>
      <c r="I1966" s="5" t="s">
        <v>1219</v>
      </c>
      <c r="J1966" s="29" t="b">
        <v>1</v>
      </c>
      <c r="K1966" s="29" t="b">
        <v>0</v>
      </c>
      <c r="L1966" s="17" t="str">
        <f>'Expected Matchups'!S6</f>
        <v>OK</v>
      </c>
      <c r="M1966" s="11" t="s">
        <v>2632</v>
      </c>
    </row>
    <row r="1967" spans="1:13" ht="36" customHeight="1">
      <c r="A1967" s="45">
        <v>1962</v>
      </c>
      <c r="B1967" s="5" t="s">
        <v>2628</v>
      </c>
      <c r="C1967" s="5" t="s">
        <v>920</v>
      </c>
      <c r="D1967" s="5" t="s">
        <v>2633</v>
      </c>
      <c r="E1967" s="8" t="s">
        <v>118</v>
      </c>
      <c r="F1967" s="17" t="str">
        <f>'Expected Matchups'!C6</f>
        <v>bear</v>
      </c>
      <c r="G1967" s="8"/>
      <c r="H1967" s="5" t="s">
        <v>900</v>
      </c>
      <c r="I1967" s="5" t="s">
        <v>1117</v>
      </c>
      <c r="J1967" s="29" t="b">
        <v>1</v>
      </c>
      <c r="K1967" s="29" t="b">
        <v>0</v>
      </c>
      <c r="L1967" s="17" t="str">
        <f>'Expected Matchups'!S6</f>
        <v>OK</v>
      </c>
      <c r="M1967" s="11" t="s">
        <v>2634</v>
      </c>
    </row>
    <row r="1968" spans="1:13" ht="36" customHeight="1">
      <c r="A1968" s="45">
        <v>1963</v>
      </c>
      <c r="B1968" s="5" t="s">
        <v>2628</v>
      </c>
      <c r="C1968" s="5" t="s">
        <v>920</v>
      </c>
      <c r="D1968" s="5" t="s">
        <v>2635</v>
      </c>
      <c r="E1968" s="8" t="s">
        <v>2636</v>
      </c>
      <c r="F1968" s="17">
        <f>'Expected Matchups'!D6</f>
        <v>0.5</v>
      </c>
      <c r="G1968" s="8"/>
      <c r="H1968" s="5" t="s">
        <v>900</v>
      </c>
      <c r="I1968" s="5" t="s">
        <v>1028</v>
      </c>
      <c r="J1968" s="29" t="b">
        <v>1</v>
      </c>
      <c r="K1968" s="29" t="b">
        <v>0</v>
      </c>
      <c r="L1968" s="17" t="str">
        <f>'Expected Matchups'!S6</f>
        <v>OK</v>
      </c>
      <c r="M1968" s="11" t="s">
        <v>2637</v>
      </c>
    </row>
    <row r="1969" spans="1:13" ht="36" customHeight="1">
      <c r="A1969" s="45">
        <v>1964</v>
      </c>
      <c r="B1969" s="5" t="s">
        <v>2628</v>
      </c>
      <c r="C1969" s="5" t="s">
        <v>920</v>
      </c>
      <c r="D1969" s="5" t="s">
        <v>2638</v>
      </c>
      <c r="E1969" s="8" t="s">
        <v>2636</v>
      </c>
      <c r="F1969" s="17">
        <f>'Expected Matchups'!E6</f>
        <v>0.47</v>
      </c>
      <c r="G1969" s="8"/>
      <c r="H1969" s="5" t="s">
        <v>900</v>
      </c>
      <c r="I1969" s="5" t="s">
        <v>1122</v>
      </c>
      <c r="J1969" s="29" t="b">
        <v>1</v>
      </c>
      <c r="K1969" s="29" t="b">
        <v>0</v>
      </c>
      <c r="L1969" s="17" t="str">
        <f>'Expected Matchups'!S6</f>
        <v>OK</v>
      </c>
      <c r="M1969" s="11" t="s">
        <v>2639</v>
      </c>
    </row>
    <row r="1970" spans="1:13" ht="36" customHeight="1">
      <c r="A1970" s="45">
        <v>1965</v>
      </c>
      <c r="B1970" s="5" t="s">
        <v>2628</v>
      </c>
      <c r="C1970" s="5" t="s">
        <v>920</v>
      </c>
      <c r="D1970" s="5" t="s">
        <v>2640</v>
      </c>
      <c r="E1970" s="8" t="s">
        <v>2636</v>
      </c>
      <c r="F1970" s="17">
        <f>'Expected Matchups'!F6</f>
        <v>0.53</v>
      </c>
      <c r="G1970" s="8"/>
      <c r="H1970" s="5" t="s">
        <v>900</v>
      </c>
      <c r="I1970" s="5" t="s">
        <v>1125</v>
      </c>
      <c r="J1970" s="29" t="b">
        <v>1</v>
      </c>
      <c r="K1970" s="29" t="b">
        <v>0</v>
      </c>
      <c r="L1970" s="17" t="str">
        <f>'Expected Matchups'!S6</f>
        <v>OK</v>
      </c>
      <c r="M1970" s="11" t="s">
        <v>2641</v>
      </c>
    </row>
    <row r="1971" spans="1:13" ht="36" customHeight="1">
      <c r="A1971" s="45">
        <v>1966</v>
      </c>
      <c r="B1971" s="5" t="s">
        <v>2628</v>
      </c>
      <c r="C1971" s="5" t="s">
        <v>920</v>
      </c>
      <c r="D1971" s="5" t="s">
        <v>2642</v>
      </c>
      <c r="E1971" s="8" t="s">
        <v>2636</v>
      </c>
      <c r="F1971" s="17">
        <f>'Expected Matchups'!G6</f>
        <v>0.02</v>
      </c>
      <c r="G1971" s="8"/>
      <c r="H1971" s="5" t="s">
        <v>900</v>
      </c>
      <c r="I1971" s="5" t="s">
        <v>1128</v>
      </c>
      <c r="J1971" s="29" t="b">
        <v>1</v>
      </c>
      <c r="K1971" s="29" t="b">
        <v>0</v>
      </c>
      <c r="L1971" s="17" t="str">
        <f>'Expected Matchups'!S6</f>
        <v>OK</v>
      </c>
      <c r="M1971" s="11" t="s">
        <v>2643</v>
      </c>
    </row>
    <row r="1972" spans="1:13" ht="36" customHeight="1">
      <c r="A1972" s="45">
        <v>1967</v>
      </c>
      <c r="B1972" s="5" t="s">
        <v>2628</v>
      </c>
      <c r="C1972" s="5" t="s">
        <v>920</v>
      </c>
      <c r="D1972" s="5" t="s">
        <v>2644</v>
      </c>
      <c r="E1972" s="8" t="s">
        <v>2636</v>
      </c>
      <c r="F1972" s="17">
        <f>'Expected Matchups'!H6</f>
        <v>0.02</v>
      </c>
      <c r="G1972" s="8"/>
      <c r="H1972" s="5" t="s">
        <v>900</v>
      </c>
      <c r="I1972" s="5" t="s">
        <v>1131</v>
      </c>
      <c r="J1972" s="29" t="b">
        <v>1</v>
      </c>
      <c r="K1972" s="29" t="b">
        <v>0</v>
      </c>
      <c r="L1972" s="17" t="str">
        <f>'Expected Matchups'!S6</f>
        <v>OK</v>
      </c>
      <c r="M1972" s="11" t="s">
        <v>2645</v>
      </c>
    </row>
    <row r="1973" spans="1:13" ht="36" customHeight="1">
      <c r="A1973" s="45">
        <v>1968</v>
      </c>
      <c r="B1973" s="5" t="s">
        <v>2628</v>
      </c>
      <c r="C1973" s="5" t="s">
        <v>920</v>
      </c>
      <c r="D1973" s="5" t="s">
        <v>2646</v>
      </c>
      <c r="E1973" s="8" t="s">
        <v>134</v>
      </c>
      <c r="F1973" s="17">
        <f>'Expected Matchups'!I6</f>
        <v>35</v>
      </c>
      <c r="G1973" s="8"/>
      <c r="H1973" s="5" t="s">
        <v>900</v>
      </c>
      <c r="I1973" s="5" t="s">
        <v>1134</v>
      </c>
      <c r="J1973" s="29" t="b">
        <v>1</v>
      </c>
      <c r="K1973" s="29" t="b">
        <v>0</v>
      </c>
      <c r="L1973" s="17" t="str">
        <f>'Expected Matchups'!S6</f>
        <v>OK</v>
      </c>
      <c r="M1973" s="11" t="s">
        <v>2647</v>
      </c>
    </row>
    <row r="1974" spans="1:13" ht="36" customHeight="1">
      <c r="A1974" s="45">
        <v>1969</v>
      </c>
      <c r="B1974" s="5" t="s">
        <v>2628</v>
      </c>
      <c r="C1974" s="5" t="s">
        <v>920</v>
      </c>
      <c r="D1974" s="5" t="s">
        <v>2648</v>
      </c>
      <c r="E1974" s="8" t="s">
        <v>134</v>
      </c>
      <c r="F1974" s="17">
        <f>'Expected Matchups'!J6</f>
        <v>60</v>
      </c>
      <c r="G1974" s="8"/>
      <c r="H1974" s="5" t="s">
        <v>900</v>
      </c>
      <c r="I1974" s="5" t="s">
        <v>1137</v>
      </c>
      <c r="J1974" s="29" t="b">
        <v>1</v>
      </c>
      <c r="K1974" s="29" t="b">
        <v>0</v>
      </c>
      <c r="L1974" s="17" t="str">
        <f>'Expected Matchups'!S6</f>
        <v>OK</v>
      </c>
      <c r="M1974" s="11" t="s">
        <v>2649</v>
      </c>
    </row>
    <row r="1975" spans="1:13" ht="36" customHeight="1">
      <c r="A1975" s="45">
        <v>1970</v>
      </c>
      <c r="B1975" s="5" t="s">
        <v>2628</v>
      </c>
      <c r="C1975" s="5" t="s">
        <v>920</v>
      </c>
      <c r="D1975" s="5" t="s">
        <v>2650</v>
      </c>
      <c r="E1975" s="8" t="s">
        <v>2636</v>
      </c>
      <c r="F1975" s="17">
        <f>'Expected Matchups'!K6</f>
        <v>0.15</v>
      </c>
      <c r="G1975" s="8"/>
      <c r="H1975" s="5" t="s">
        <v>900</v>
      </c>
      <c r="I1975" s="5" t="s">
        <v>1140</v>
      </c>
      <c r="J1975" s="29" t="b">
        <v>1</v>
      </c>
      <c r="K1975" s="29" t="b">
        <v>0</v>
      </c>
      <c r="L1975" s="17" t="str">
        <f>'Expected Matchups'!S6</f>
        <v>OK</v>
      </c>
      <c r="M1975" s="11" t="s">
        <v>2651</v>
      </c>
    </row>
    <row r="1976" spans="1:13" ht="36" customHeight="1">
      <c r="A1976" s="45">
        <v>1971</v>
      </c>
      <c r="B1976" s="5" t="s">
        <v>2628</v>
      </c>
      <c r="C1976" s="5" t="s">
        <v>920</v>
      </c>
      <c r="D1976" s="5" t="s">
        <v>2652</v>
      </c>
      <c r="E1976" s="8" t="s">
        <v>2636</v>
      </c>
      <c r="F1976" s="17">
        <f>'Expected Matchups'!L6</f>
        <v>0.35</v>
      </c>
      <c r="G1976" s="8"/>
      <c r="H1976" s="5" t="s">
        <v>900</v>
      </c>
      <c r="I1976" s="5" t="s">
        <v>1143</v>
      </c>
      <c r="J1976" s="29" t="b">
        <v>1</v>
      </c>
      <c r="K1976" s="29" t="b">
        <v>0</v>
      </c>
      <c r="L1976" s="17" t="str">
        <f>'Expected Matchups'!S6</f>
        <v>OK</v>
      </c>
      <c r="M1976" s="11" t="s">
        <v>2653</v>
      </c>
    </row>
    <row r="1977" spans="1:13" ht="36" customHeight="1">
      <c r="A1977" s="45">
        <v>1972</v>
      </c>
      <c r="B1977" s="5" t="s">
        <v>2628</v>
      </c>
      <c r="C1977" s="5" t="s">
        <v>920</v>
      </c>
      <c r="D1977" s="5" t="s">
        <v>2654</v>
      </c>
      <c r="E1977" s="8" t="s">
        <v>118</v>
      </c>
      <c r="F1977" s="17" t="str">
        <f>'Expected Matchups'!M6</f>
        <v>Neutral</v>
      </c>
      <c r="G1977" s="8"/>
      <c r="H1977" s="5" t="s">
        <v>900</v>
      </c>
      <c r="I1977" s="5" t="s">
        <v>1146</v>
      </c>
      <c r="J1977" s="29" t="b">
        <v>1</v>
      </c>
      <c r="K1977" s="29" t="b">
        <v>0</v>
      </c>
      <c r="L1977" s="17" t="str">
        <f>'Expected Matchups'!S6</f>
        <v>OK</v>
      </c>
      <c r="M1977" s="11" t="s">
        <v>2655</v>
      </c>
    </row>
    <row r="1978" spans="1:13" ht="36" customHeight="1">
      <c r="A1978" s="45">
        <v>1973</v>
      </c>
      <c r="B1978" s="5" t="s">
        <v>2628</v>
      </c>
      <c r="C1978" s="5" t="s">
        <v>920</v>
      </c>
      <c r="D1978" s="5" t="s">
        <v>2656</v>
      </c>
      <c r="E1978" s="8" t="s">
        <v>118</v>
      </c>
      <c r="F1978" s="17" t="str">
        <f>'Expected Matchups'!N6</f>
        <v>build_bear_default</v>
      </c>
      <c r="G1978" s="8"/>
      <c r="H1978" s="5" t="s">
        <v>900</v>
      </c>
      <c r="I1978" s="5" t="s">
        <v>1149</v>
      </c>
      <c r="J1978" s="29" t="b">
        <v>1</v>
      </c>
      <c r="K1978" s="29" t="b">
        <v>0</v>
      </c>
      <c r="L1978" s="17" t="str">
        <f>'Expected Matchups'!S6</f>
        <v>OK</v>
      </c>
      <c r="M1978" s="11" t="s">
        <v>2657</v>
      </c>
    </row>
    <row r="1979" spans="1:13" ht="36" customHeight="1">
      <c r="A1979" s="45">
        <v>1974</v>
      </c>
      <c r="B1979" s="5" t="s">
        <v>2628</v>
      </c>
      <c r="C1979" s="5" t="s">
        <v>920</v>
      </c>
      <c r="D1979" s="5" t="s">
        <v>2658</v>
      </c>
      <c r="E1979" s="8" t="s">
        <v>118</v>
      </c>
      <c r="F1979" s="17" t="str">
        <f>'Expected Matchups'!O6</f>
        <v>build_bear_default</v>
      </c>
      <c r="G1979" s="8"/>
      <c r="H1979" s="5" t="s">
        <v>900</v>
      </c>
      <c r="I1979" s="5" t="s">
        <v>1152</v>
      </c>
      <c r="J1979" s="29" t="b">
        <v>1</v>
      </c>
      <c r="K1979" s="29" t="b">
        <v>0</v>
      </c>
      <c r="L1979" s="17" t="str">
        <f>'Expected Matchups'!S6</f>
        <v>OK</v>
      </c>
      <c r="M1979" s="11" t="s">
        <v>2659</v>
      </c>
    </row>
    <row r="1980" spans="1:13" ht="36" customHeight="1">
      <c r="A1980" s="45">
        <v>1975</v>
      </c>
      <c r="B1980" s="5" t="s">
        <v>2628</v>
      </c>
      <c r="C1980" s="5" t="s">
        <v>924</v>
      </c>
      <c r="D1980" s="5" t="s">
        <v>2629</v>
      </c>
      <c r="E1980" s="8" t="s">
        <v>118</v>
      </c>
      <c r="F1980" s="17" t="str">
        <f>'Expected Matchups'!A7</f>
        <v>bear_vs_kangaroo</v>
      </c>
      <c r="G1980" s="8"/>
      <c r="H1980" s="5" t="s">
        <v>900</v>
      </c>
      <c r="I1980" s="5" t="s">
        <v>1175</v>
      </c>
      <c r="J1980" s="29" t="b">
        <v>1</v>
      </c>
      <c r="K1980" s="29" t="b">
        <v>0</v>
      </c>
      <c r="L1980" s="17" t="str">
        <f>'Expected Matchups'!S7</f>
        <v>OK</v>
      </c>
      <c r="M1980" s="11" t="s">
        <v>2630</v>
      </c>
    </row>
    <row r="1981" spans="1:13" ht="36" customHeight="1">
      <c r="A1981" s="45">
        <v>1976</v>
      </c>
      <c r="B1981" s="5" t="s">
        <v>2628</v>
      </c>
      <c r="C1981" s="5" t="s">
        <v>924</v>
      </c>
      <c r="D1981" s="5" t="s">
        <v>2631</v>
      </c>
      <c r="E1981" s="8" t="s">
        <v>118</v>
      </c>
      <c r="F1981" s="17" t="str">
        <f>'Expected Matchups'!B7</f>
        <v>bear</v>
      </c>
      <c r="G1981" s="8"/>
      <c r="H1981" s="5" t="s">
        <v>900</v>
      </c>
      <c r="I1981" s="5" t="s">
        <v>1353</v>
      </c>
      <c r="J1981" s="29" t="b">
        <v>1</v>
      </c>
      <c r="K1981" s="29" t="b">
        <v>0</v>
      </c>
      <c r="L1981" s="17" t="str">
        <f>'Expected Matchups'!S7</f>
        <v>OK</v>
      </c>
      <c r="M1981" s="11" t="s">
        <v>2632</v>
      </c>
    </row>
    <row r="1982" spans="1:13" ht="36" customHeight="1">
      <c r="A1982" s="45">
        <v>1977</v>
      </c>
      <c r="B1982" s="5" t="s">
        <v>2628</v>
      </c>
      <c r="C1982" s="5" t="s">
        <v>924</v>
      </c>
      <c r="D1982" s="5" t="s">
        <v>2633</v>
      </c>
      <c r="E1982" s="8" t="s">
        <v>118</v>
      </c>
      <c r="F1982" s="17" t="str">
        <f>'Expected Matchups'!C7</f>
        <v>kangaroo</v>
      </c>
      <c r="G1982" s="8"/>
      <c r="H1982" s="5" t="s">
        <v>900</v>
      </c>
      <c r="I1982" s="5" t="s">
        <v>1176</v>
      </c>
      <c r="J1982" s="29" t="b">
        <v>1</v>
      </c>
      <c r="K1982" s="29" t="b">
        <v>0</v>
      </c>
      <c r="L1982" s="17" t="str">
        <f>'Expected Matchups'!S7</f>
        <v>OK</v>
      </c>
      <c r="M1982" s="11" t="s">
        <v>2634</v>
      </c>
    </row>
    <row r="1983" spans="1:13" ht="36" customHeight="1">
      <c r="A1983" s="45">
        <v>1978</v>
      </c>
      <c r="B1983" s="5" t="s">
        <v>2628</v>
      </c>
      <c r="C1983" s="5" t="s">
        <v>924</v>
      </c>
      <c r="D1983" s="5" t="s">
        <v>2635</v>
      </c>
      <c r="E1983" s="8" t="s">
        <v>2636</v>
      </c>
      <c r="F1983" s="17">
        <f>'Expected Matchups'!D7</f>
        <v>0.53</v>
      </c>
      <c r="G1983" s="8"/>
      <c r="H1983" s="5" t="s">
        <v>900</v>
      </c>
      <c r="I1983" s="5" t="s">
        <v>1029</v>
      </c>
      <c r="J1983" s="29" t="b">
        <v>1</v>
      </c>
      <c r="K1983" s="29" t="b">
        <v>0</v>
      </c>
      <c r="L1983" s="17" t="str">
        <f>'Expected Matchups'!S7</f>
        <v>OK</v>
      </c>
      <c r="M1983" s="11" t="s">
        <v>2637</v>
      </c>
    </row>
    <row r="1984" spans="1:13" ht="36" customHeight="1">
      <c r="A1984" s="45">
        <v>1979</v>
      </c>
      <c r="B1984" s="5" t="s">
        <v>2628</v>
      </c>
      <c r="C1984" s="5" t="s">
        <v>924</v>
      </c>
      <c r="D1984" s="5" t="s">
        <v>2638</v>
      </c>
      <c r="E1984" s="8" t="s">
        <v>2636</v>
      </c>
      <c r="F1984" s="17">
        <f>'Expected Matchups'!E7</f>
        <v>0.5</v>
      </c>
      <c r="G1984" s="8"/>
      <c r="H1984" s="5" t="s">
        <v>900</v>
      </c>
      <c r="I1984" s="5" t="s">
        <v>1177</v>
      </c>
      <c r="J1984" s="29" t="b">
        <v>1</v>
      </c>
      <c r="K1984" s="29" t="b">
        <v>0</v>
      </c>
      <c r="L1984" s="17" t="str">
        <f>'Expected Matchups'!S7</f>
        <v>OK</v>
      </c>
      <c r="M1984" s="11" t="s">
        <v>2639</v>
      </c>
    </row>
    <row r="1985" spans="1:13" ht="36" customHeight="1">
      <c r="A1985" s="45">
        <v>1980</v>
      </c>
      <c r="B1985" s="5" t="s">
        <v>2628</v>
      </c>
      <c r="C1985" s="5" t="s">
        <v>924</v>
      </c>
      <c r="D1985" s="5" t="s">
        <v>2640</v>
      </c>
      <c r="E1985" s="8" t="s">
        <v>2636</v>
      </c>
      <c r="F1985" s="17">
        <f>'Expected Matchups'!F7</f>
        <v>0.56000000000000005</v>
      </c>
      <c r="G1985" s="8"/>
      <c r="H1985" s="5" t="s">
        <v>900</v>
      </c>
      <c r="I1985" s="5" t="s">
        <v>1178</v>
      </c>
      <c r="J1985" s="29" t="b">
        <v>1</v>
      </c>
      <c r="K1985" s="29" t="b">
        <v>0</v>
      </c>
      <c r="L1985" s="17" t="str">
        <f>'Expected Matchups'!S7</f>
        <v>OK</v>
      </c>
      <c r="M1985" s="11" t="s">
        <v>2641</v>
      </c>
    </row>
    <row r="1986" spans="1:13" ht="36" customHeight="1">
      <c r="A1986" s="45">
        <v>1981</v>
      </c>
      <c r="B1986" s="5" t="s">
        <v>2628</v>
      </c>
      <c r="C1986" s="5" t="s">
        <v>924</v>
      </c>
      <c r="D1986" s="5" t="s">
        <v>2642</v>
      </c>
      <c r="E1986" s="8" t="s">
        <v>2636</v>
      </c>
      <c r="F1986" s="17">
        <f>'Expected Matchups'!G7</f>
        <v>0.02</v>
      </c>
      <c r="G1986" s="8"/>
      <c r="H1986" s="5" t="s">
        <v>900</v>
      </c>
      <c r="I1986" s="5" t="s">
        <v>1179</v>
      </c>
      <c r="J1986" s="29" t="b">
        <v>1</v>
      </c>
      <c r="K1986" s="29" t="b">
        <v>0</v>
      </c>
      <c r="L1986" s="17" t="str">
        <f>'Expected Matchups'!S7</f>
        <v>OK</v>
      </c>
      <c r="M1986" s="11" t="s">
        <v>2643</v>
      </c>
    </row>
    <row r="1987" spans="1:13" ht="36" customHeight="1">
      <c r="A1987" s="45">
        <v>1982</v>
      </c>
      <c r="B1987" s="5" t="s">
        <v>2628</v>
      </c>
      <c r="C1987" s="5" t="s">
        <v>924</v>
      </c>
      <c r="D1987" s="5" t="s">
        <v>2644</v>
      </c>
      <c r="E1987" s="8" t="s">
        <v>2636</v>
      </c>
      <c r="F1987" s="17">
        <f>'Expected Matchups'!H7</f>
        <v>0.02</v>
      </c>
      <c r="G1987" s="8"/>
      <c r="H1987" s="5" t="s">
        <v>900</v>
      </c>
      <c r="I1987" s="5" t="s">
        <v>1180</v>
      </c>
      <c r="J1987" s="29" t="b">
        <v>1</v>
      </c>
      <c r="K1987" s="29" t="b">
        <v>0</v>
      </c>
      <c r="L1987" s="17" t="str">
        <f>'Expected Matchups'!S7</f>
        <v>OK</v>
      </c>
      <c r="M1987" s="11" t="s">
        <v>2645</v>
      </c>
    </row>
    <row r="1988" spans="1:13" ht="36" customHeight="1">
      <c r="A1988" s="45">
        <v>1983</v>
      </c>
      <c r="B1988" s="5" t="s">
        <v>2628</v>
      </c>
      <c r="C1988" s="5" t="s">
        <v>924</v>
      </c>
      <c r="D1988" s="5" t="s">
        <v>2646</v>
      </c>
      <c r="E1988" s="8" t="s">
        <v>134</v>
      </c>
      <c r="F1988" s="17">
        <f>'Expected Matchups'!I7</f>
        <v>35</v>
      </c>
      <c r="G1988" s="8"/>
      <c r="H1988" s="5" t="s">
        <v>900</v>
      </c>
      <c r="I1988" s="5" t="s">
        <v>1181</v>
      </c>
      <c r="J1988" s="29" t="b">
        <v>1</v>
      </c>
      <c r="K1988" s="29" t="b">
        <v>0</v>
      </c>
      <c r="L1988" s="17" t="str">
        <f>'Expected Matchups'!S7</f>
        <v>OK</v>
      </c>
      <c r="M1988" s="11" t="s">
        <v>2647</v>
      </c>
    </row>
    <row r="1989" spans="1:13" ht="36" customHeight="1">
      <c r="A1989" s="45">
        <v>1984</v>
      </c>
      <c r="B1989" s="5" t="s">
        <v>2628</v>
      </c>
      <c r="C1989" s="5" t="s">
        <v>924</v>
      </c>
      <c r="D1989" s="5" t="s">
        <v>2648</v>
      </c>
      <c r="E1989" s="8" t="s">
        <v>134</v>
      </c>
      <c r="F1989" s="17">
        <f>'Expected Matchups'!J7</f>
        <v>60</v>
      </c>
      <c r="G1989" s="8"/>
      <c r="H1989" s="5" t="s">
        <v>900</v>
      </c>
      <c r="I1989" s="5" t="s">
        <v>1182</v>
      </c>
      <c r="J1989" s="29" t="b">
        <v>1</v>
      </c>
      <c r="K1989" s="29" t="b">
        <v>0</v>
      </c>
      <c r="L1989" s="17" t="str">
        <f>'Expected Matchups'!S7</f>
        <v>OK</v>
      </c>
      <c r="M1989" s="11" t="s">
        <v>2649</v>
      </c>
    </row>
    <row r="1990" spans="1:13" ht="36" customHeight="1">
      <c r="A1990" s="45">
        <v>1985</v>
      </c>
      <c r="B1990" s="5" t="s">
        <v>2628</v>
      </c>
      <c r="C1990" s="5" t="s">
        <v>924</v>
      </c>
      <c r="D1990" s="5" t="s">
        <v>2650</v>
      </c>
      <c r="E1990" s="8" t="s">
        <v>2636</v>
      </c>
      <c r="F1990" s="17">
        <f>'Expected Matchups'!K7</f>
        <v>0.15</v>
      </c>
      <c r="G1990" s="8"/>
      <c r="H1990" s="5" t="s">
        <v>900</v>
      </c>
      <c r="I1990" s="5" t="s">
        <v>1183</v>
      </c>
      <c r="J1990" s="29" t="b">
        <v>1</v>
      </c>
      <c r="K1990" s="29" t="b">
        <v>0</v>
      </c>
      <c r="L1990" s="17" t="str">
        <f>'Expected Matchups'!S7</f>
        <v>OK</v>
      </c>
      <c r="M1990" s="11" t="s">
        <v>2651</v>
      </c>
    </row>
    <row r="1991" spans="1:13" ht="36" customHeight="1">
      <c r="A1991" s="45">
        <v>1986</v>
      </c>
      <c r="B1991" s="5" t="s">
        <v>2628</v>
      </c>
      <c r="C1991" s="5" t="s">
        <v>924</v>
      </c>
      <c r="D1991" s="5" t="s">
        <v>2652</v>
      </c>
      <c r="E1991" s="8" t="s">
        <v>2636</v>
      </c>
      <c r="F1991" s="17">
        <f>'Expected Matchups'!L7</f>
        <v>0.35</v>
      </c>
      <c r="G1991" s="8"/>
      <c r="H1991" s="5" t="s">
        <v>900</v>
      </c>
      <c r="I1991" s="5" t="s">
        <v>1184</v>
      </c>
      <c r="J1991" s="29" t="b">
        <v>1</v>
      </c>
      <c r="K1991" s="29" t="b">
        <v>0</v>
      </c>
      <c r="L1991" s="17" t="str">
        <f>'Expected Matchups'!S7</f>
        <v>OK</v>
      </c>
      <c r="M1991" s="11" t="s">
        <v>2653</v>
      </c>
    </row>
    <row r="1992" spans="1:13" ht="36" customHeight="1">
      <c r="A1992" s="45">
        <v>1987</v>
      </c>
      <c r="B1992" s="5" t="s">
        <v>2628</v>
      </c>
      <c r="C1992" s="5" t="s">
        <v>924</v>
      </c>
      <c r="D1992" s="5" t="s">
        <v>2654</v>
      </c>
      <c r="E1992" s="8" t="s">
        <v>118</v>
      </c>
      <c r="F1992" s="17" t="str">
        <f>'Expected Matchups'!M7</f>
        <v>Small A edge</v>
      </c>
      <c r="G1992" s="8"/>
      <c r="H1992" s="5" t="s">
        <v>900</v>
      </c>
      <c r="I1992" s="5" t="s">
        <v>1185</v>
      </c>
      <c r="J1992" s="29" t="b">
        <v>1</v>
      </c>
      <c r="K1992" s="29" t="b">
        <v>0</v>
      </c>
      <c r="L1992" s="17" t="str">
        <f>'Expected Matchups'!S7</f>
        <v>OK</v>
      </c>
      <c r="M1992" s="11" t="s">
        <v>2655</v>
      </c>
    </row>
    <row r="1993" spans="1:13" ht="36" customHeight="1">
      <c r="A1993" s="45">
        <v>1988</v>
      </c>
      <c r="B1993" s="5" t="s">
        <v>2628</v>
      </c>
      <c r="C1993" s="5" t="s">
        <v>924</v>
      </c>
      <c r="D1993" s="5" t="s">
        <v>2656</v>
      </c>
      <c r="E1993" s="8" t="s">
        <v>118</v>
      </c>
      <c r="F1993" s="17" t="str">
        <f>'Expected Matchups'!N7</f>
        <v>build_bear_default</v>
      </c>
      <c r="G1993" s="8"/>
      <c r="H1993" s="5" t="s">
        <v>900</v>
      </c>
      <c r="I1993" s="5" t="s">
        <v>1186</v>
      </c>
      <c r="J1993" s="29" t="b">
        <v>1</v>
      </c>
      <c r="K1993" s="29" t="b">
        <v>0</v>
      </c>
      <c r="L1993" s="17" t="str">
        <f>'Expected Matchups'!S7</f>
        <v>OK</v>
      </c>
      <c r="M1993" s="11" t="s">
        <v>2657</v>
      </c>
    </row>
    <row r="1994" spans="1:13" ht="36" customHeight="1">
      <c r="A1994" s="45">
        <v>1989</v>
      </c>
      <c r="B1994" s="5" t="s">
        <v>2628</v>
      </c>
      <c r="C1994" s="5" t="s">
        <v>924</v>
      </c>
      <c r="D1994" s="5" t="s">
        <v>2658</v>
      </c>
      <c r="E1994" s="8" t="s">
        <v>118</v>
      </c>
      <c r="F1994" s="17" t="str">
        <f>'Expected Matchups'!O7</f>
        <v>build_kangaroo_default</v>
      </c>
      <c r="G1994" s="8"/>
      <c r="H1994" s="5" t="s">
        <v>900</v>
      </c>
      <c r="I1994" s="5" t="s">
        <v>1187</v>
      </c>
      <c r="J1994" s="29" t="b">
        <v>1</v>
      </c>
      <c r="K1994" s="29" t="b">
        <v>0</v>
      </c>
      <c r="L1994" s="17" t="str">
        <f>'Expected Matchups'!S7</f>
        <v>OK</v>
      </c>
      <c r="M1994" s="11" t="s">
        <v>2659</v>
      </c>
    </row>
    <row r="1995" spans="1:13" ht="36" customHeight="1">
      <c r="A1995" s="45">
        <v>1990</v>
      </c>
      <c r="B1995" s="5" t="s">
        <v>2628</v>
      </c>
      <c r="C1995" s="5" t="s">
        <v>928</v>
      </c>
      <c r="D1995" s="5" t="s">
        <v>2629</v>
      </c>
      <c r="E1995" s="8" t="s">
        <v>118</v>
      </c>
      <c r="F1995" s="17" t="str">
        <f>'Expected Matchups'!A8</f>
        <v>bear_vs_gorilla</v>
      </c>
      <c r="G1995" s="8"/>
      <c r="H1995" s="5" t="s">
        <v>900</v>
      </c>
      <c r="I1995" s="5" t="s">
        <v>1195</v>
      </c>
      <c r="J1995" s="29" t="b">
        <v>1</v>
      </c>
      <c r="K1995" s="29" t="b">
        <v>0</v>
      </c>
      <c r="L1995" s="17" t="str">
        <f>'Expected Matchups'!S8</f>
        <v>OK</v>
      </c>
      <c r="M1995" s="11" t="s">
        <v>2630</v>
      </c>
    </row>
    <row r="1996" spans="1:13" ht="36" customHeight="1">
      <c r="A1996" s="45">
        <v>1991</v>
      </c>
      <c r="B1996" s="5" t="s">
        <v>2628</v>
      </c>
      <c r="C1996" s="5" t="s">
        <v>928</v>
      </c>
      <c r="D1996" s="5" t="s">
        <v>2631</v>
      </c>
      <c r="E1996" s="8" t="s">
        <v>118</v>
      </c>
      <c r="F1996" s="17" t="str">
        <f>'Expected Matchups'!B8</f>
        <v>bear</v>
      </c>
      <c r="G1996" s="8"/>
      <c r="H1996" s="5" t="s">
        <v>900</v>
      </c>
      <c r="I1996" s="5" t="s">
        <v>1385</v>
      </c>
      <c r="J1996" s="29" t="b">
        <v>1</v>
      </c>
      <c r="K1996" s="29" t="b">
        <v>0</v>
      </c>
      <c r="L1996" s="17" t="str">
        <f>'Expected Matchups'!S8</f>
        <v>OK</v>
      </c>
      <c r="M1996" s="11" t="s">
        <v>2632</v>
      </c>
    </row>
    <row r="1997" spans="1:13" ht="36" customHeight="1">
      <c r="A1997" s="45">
        <v>1992</v>
      </c>
      <c r="B1997" s="5" t="s">
        <v>2628</v>
      </c>
      <c r="C1997" s="5" t="s">
        <v>928</v>
      </c>
      <c r="D1997" s="5" t="s">
        <v>2633</v>
      </c>
      <c r="E1997" s="8" t="s">
        <v>118</v>
      </c>
      <c r="F1997" s="17" t="str">
        <f>'Expected Matchups'!C8</f>
        <v>gorilla</v>
      </c>
      <c r="G1997" s="8"/>
      <c r="H1997" s="5" t="s">
        <v>900</v>
      </c>
      <c r="I1997" s="5" t="s">
        <v>1196</v>
      </c>
      <c r="J1997" s="29" t="b">
        <v>1</v>
      </c>
      <c r="K1997" s="29" t="b">
        <v>0</v>
      </c>
      <c r="L1997" s="17" t="str">
        <f>'Expected Matchups'!S8</f>
        <v>OK</v>
      </c>
      <c r="M1997" s="11" t="s">
        <v>2634</v>
      </c>
    </row>
    <row r="1998" spans="1:13" ht="36" customHeight="1">
      <c r="A1998" s="45">
        <v>1993</v>
      </c>
      <c r="B1998" s="5" t="s">
        <v>2628</v>
      </c>
      <c r="C1998" s="5" t="s">
        <v>928</v>
      </c>
      <c r="D1998" s="5" t="s">
        <v>2635</v>
      </c>
      <c r="E1998" s="8" t="s">
        <v>2636</v>
      </c>
      <c r="F1998" s="17">
        <f>'Expected Matchups'!D8</f>
        <v>0.47</v>
      </c>
      <c r="G1998" s="8"/>
      <c r="H1998" s="5" t="s">
        <v>900</v>
      </c>
      <c r="I1998" s="5" t="s">
        <v>1030</v>
      </c>
      <c r="J1998" s="29" t="b">
        <v>1</v>
      </c>
      <c r="K1998" s="29" t="b">
        <v>0</v>
      </c>
      <c r="L1998" s="17" t="str">
        <f>'Expected Matchups'!S8</f>
        <v>OK</v>
      </c>
      <c r="M1998" s="11" t="s">
        <v>2637</v>
      </c>
    </row>
    <row r="1999" spans="1:13" ht="36" customHeight="1">
      <c r="A1999" s="45">
        <v>1994</v>
      </c>
      <c r="B1999" s="5" t="s">
        <v>2628</v>
      </c>
      <c r="C1999" s="5" t="s">
        <v>928</v>
      </c>
      <c r="D1999" s="5" t="s">
        <v>2638</v>
      </c>
      <c r="E1999" s="8" t="s">
        <v>2636</v>
      </c>
      <c r="F1999" s="17">
        <f>'Expected Matchups'!E8</f>
        <v>0.44</v>
      </c>
      <c r="G1999" s="8"/>
      <c r="H1999" s="5" t="s">
        <v>900</v>
      </c>
      <c r="I1999" s="5" t="s">
        <v>1197</v>
      </c>
      <c r="J1999" s="29" t="b">
        <v>1</v>
      </c>
      <c r="K1999" s="29" t="b">
        <v>0</v>
      </c>
      <c r="L1999" s="17" t="str">
        <f>'Expected Matchups'!S8</f>
        <v>OK</v>
      </c>
      <c r="M1999" s="11" t="s">
        <v>2639</v>
      </c>
    </row>
    <row r="2000" spans="1:13" ht="36" customHeight="1">
      <c r="A2000" s="45">
        <v>1995</v>
      </c>
      <c r="B2000" s="5" t="s">
        <v>2628</v>
      </c>
      <c r="C2000" s="5" t="s">
        <v>928</v>
      </c>
      <c r="D2000" s="5" t="s">
        <v>2640</v>
      </c>
      <c r="E2000" s="8" t="s">
        <v>2636</v>
      </c>
      <c r="F2000" s="17">
        <f>'Expected Matchups'!F8</f>
        <v>0.5</v>
      </c>
      <c r="G2000" s="8"/>
      <c r="H2000" s="5" t="s">
        <v>900</v>
      </c>
      <c r="I2000" s="5" t="s">
        <v>1198</v>
      </c>
      <c r="J2000" s="29" t="b">
        <v>1</v>
      </c>
      <c r="K2000" s="29" t="b">
        <v>0</v>
      </c>
      <c r="L2000" s="17" t="str">
        <f>'Expected Matchups'!S8</f>
        <v>OK</v>
      </c>
      <c r="M2000" s="11" t="s">
        <v>2641</v>
      </c>
    </row>
    <row r="2001" spans="1:13" ht="36" customHeight="1">
      <c r="A2001" s="45">
        <v>1996</v>
      </c>
      <c r="B2001" s="5" t="s">
        <v>2628</v>
      </c>
      <c r="C2001" s="5" t="s">
        <v>928</v>
      </c>
      <c r="D2001" s="5" t="s">
        <v>2642</v>
      </c>
      <c r="E2001" s="8" t="s">
        <v>2636</v>
      </c>
      <c r="F2001" s="17">
        <f>'Expected Matchups'!G8</f>
        <v>0.02</v>
      </c>
      <c r="G2001" s="8"/>
      <c r="H2001" s="5" t="s">
        <v>900</v>
      </c>
      <c r="I2001" s="5" t="s">
        <v>1199</v>
      </c>
      <c r="J2001" s="29" t="b">
        <v>1</v>
      </c>
      <c r="K2001" s="29" t="b">
        <v>0</v>
      </c>
      <c r="L2001" s="17" t="str">
        <f>'Expected Matchups'!S8</f>
        <v>OK</v>
      </c>
      <c r="M2001" s="11" t="s">
        <v>2643</v>
      </c>
    </row>
    <row r="2002" spans="1:13" ht="36" customHeight="1">
      <c r="A2002" s="45">
        <v>1997</v>
      </c>
      <c r="B2002" s="5" t="s">
        <v>2628</v>
      </c>
      <c r="C2002" s="5" t="s">
        <v>928</v>
      </c>
      <c r="D2002" s="5" t="s">
        <v>2644</v>
      </c>
      <c r="E2002" s="8" t="s">
        <v>2636</v>
      </c>
      <c r="F2002" s="17">
        <f>'Expected Matchups'!H8</f>
        <v>0.02</v>
      </c>
      <c r="G2002" s="8"/>
      <c r="H2002" s="5" t="s">
        <v>900</v>
      </c>
      <c r="I2002" s="5" t="s">
        <v>1200</v>
      </c>
      <c r="J2002" s="29" t="b">
        <v>1</v>
      </c>
      <c r="K2002" s="29" t="b">
        <v>0</v>
      </c>
      <c r="L2002" s="17" t="str">
        <f>'Expected Matchups'!S8</f>
        <v>OK</v>
      </c>
      <c r="M2002" s="11" t="s">
        <v>2645</v>
      </c>
    </row>
    <row r="2003" spans="1:13" ht="36" customHeight="1">
      <c r="A2003" s="45">
        <v>1998</v>
      </c>
      <c r="B2003" s="5" t="s">
        <v>2628</v>
      </c>
      <c r="C2003" s="5" t="s">
        <v>928</v>
      </c>
      <c r="D2003" s="5" t="s">
        <v>2646</v>
      </c>
      <c r="E2003" s="8" t="s">
        <v>134</v>
      </c>
      <c r="F2003" s="17">
        <f>'Expected Matchups'!I8</f>
        <v>35</v>
      </c>
      <c r="G2003" s="8"/>
      <c r="H2003" s="5" t="s">
        <v>900</v>
      </c>
      <c r="I2003" s="5" t="s">
        <v>1201</v>
      </c>
      <c r="J2003" s="29" t="b">
        <v>1</v>
      </c>
      <c r="K2003" s="29" t="b">
        <v>0</v>
      </c>
      <c r="L2003" s="17" t="str">
        <f>'Expected Matchups'!S8</f>
        <v>OK</v>
      </c>
      <c r="M2003" s="11" t="s">
        <v>2647</v>
      </c>
    </row>
    <row r="2004" spans="1:13" ht="36" customHeight="1">
      <c r="A2004" s="45">
        <v>1999</v>
      </c>
      <c r="B2004" s="5" t="s">
        <v>2628</v>
      </c>
      <c r="C2004" s="5" t="s">
        <v>928</v>
      </c>
      <c r="D2004" s="5" t="s">
        <v>2648</v>
      </c>
      <c r="E2004" s="8" t="s">
        <v>134</v>
      </c>
      <c r="F2004" s="17">
        <f>'Expected Matchups'!J8</f>
        <v>60</v>
      </c>
      <c r="G2004" s="8"/>
      <c r="H2004" s="5" t="s">
        <v>900</v>
      </c>
      <c r="I2004" s="5" t="s">
        <v>1202</v>
      </c>
      <c r="J2004" s="29" t="b">
        <v>1</v>
      </c>
      <c r="K2004" s="29" t="b">
        <v>0</v>
      </c>
      <c r="L2004" s="17" t="str">
        <f>'Expected Matchups'!S8</f>
        <v>OK</v>
      </c>
      <c r="M2004" s="11" t="s">
        <v>2649</v>
      </c>
    </row>
    <row r="2005" spans="1:13" ht="36" customHeight="1">
      <c r="A2005" s="45">
        <v>2000</v>
      </c>
      <c r="B2005" s="5" t="s">
        <v>2628</v>
      </c>
      <c r="C2005" s="5" t="s">
        <v>928</v>
      </c>
      <c r="D2005" s="5" t="s">
        <v>2650</v>
      </c>
      <c r="E2005" s="8" t="s">
        <v>2636</v>
      </c>
      <c r="F2005" s="17">
        <f>'Expected Matchups'!K8</f>
        <v>0.15</v>
      </c>
      <c r="G2005" s="8"/>
      <c r="H2005" s="5" t="s">
        <v>900</v>
      </c>
      <c r="I2005" s="5" t="s">
        <v>1203</v>
      </c>
      <c r="J2005" s="29" t="b">
        <v>1</v>
      </c>
      <c r="K2005" s="29" t="b">
        <v>0</v>
      </c>
      <c r="L2005" s="17" t="str">
        <f>'Expected Matchups'!S8</f>
        <v>OK</v>
      </c>
      <c r="M2005" s="11" t="s">
        <v>2651</v>
      </c>
    </row>
    <row r="2006" spans="1:13" ht="36" customHeight="1">
      <c r="A2006" s="45">
        <v>2001</v>
      </c>
      <c r="B2006" s="5" t="s">
        <v>2628</v>
      </c>
      <c r="C2006" s="5" t="s">
        <v>928</v>
      </c>
      <c r="D2006" s="5" t="s">
        <v>2652</v>
      </c>
      <c r="E2006" s="8" t="s">
        <v>2636</v>
      </c>
      <c r="F2006" s="17">
        <f>'Expected Matchups'!L8</f>
        <v>0.35</v>
      </c>
      <c r="G2006" s="8"/>
      <c r="H2006" s="5" t="s">
        <v>900</v>
      </c>
      <c r="I2006" s="5" t="s">
        <v>1204</v>
      </c>
      <c r="J2006" s="29" t="b">
        <v>1</v>
      </c>
      <c r="K2006" s="29" t="b">
        <v>0</v>
      </c>
      <c r="L2006" s="17" t="str">
        <f>'Expected Matchups'!S8</f>
        <v>OK</v>
      </c>
      <c r="M2006" s="11" t="s">
        <v>2653</v>
      </c>
    </row>
    <row r="2007" spans="1:13" ht="36" customHeight="1">
      <c r="A2007" s="45">
        <v>2002</v>
      </c>
      <c r="B2007" s="5" t="s">
        <v>2628</v>
      </c>
      <c r="C2007" s="5" t="s">
        <v>928</v>
      </c>
      <c r="D2007" s="5" t="s">
        <v>2654</v>
      </c>
      <c r="E2007" s="8" t="s">
        <v>118</v>
      </c>
      <c r="F2007" s="17" t="str">
        <f>'Expected Matchups'!M8</f>
        <v>Small B edge</v>
      </c>
      <c r="G2007" s="8"/>
      <c r="H2007" s="5" t="s">
        <v>900</v>
      </c>
      <c r="I2007" s="5" t="s">
        <v>1205</v>
      </c>
      <c r="J2007" s="29" t="b">
        <v>1</v>
      </c>
      <c r="K2007" s="29" t="b">
        <v>0</v>
      </c>
      <c r="L2007" s="17" t="str">
        <f>'Expected Matchups'!S8</f>
        <v>OK</v>
      </c>
      <c r="M2007" s="11" t="s">
        <v>2655</v>
      </c>
    </row>
    <row r="2008" spans="1:13" ht="36" customHeight="1">
      <c r="A2008" s="45">
        <v>2003</v>
      </c>
      <c r="B2008" s="5" t="s">
        <v>2628</v>
      </c>
      <c r="C2008" s="5" t="s">
        <v>928</v>
      </c>
      <c r="D2008" s="5" t="s">
        <v>2656</v>
      </c>
      <c r="E2008" s="8" t="s">
        <v>118</v>
      </c>
      <c r="F2008" s="17" t="str">
        <f>'Expected Matchups'!N8</f>
        <v>build_bear_default</v>
      </c>
      <c r="G2008" s="8"/>
      <c r="H2008" s="5" t="s">
        <v>900</v>
      </c>
      <c r="I2008" s="5" t="s">
        <v>1206</v>
      </c>
      <c r="J2008" s="29" t="b">
        <v>1</v>
      </c>
      <c r="K2008" s="29" t="b">
        <v>0</v>
      </c>
      <c r="L2008" s="17" t="str">
        <f>'Expected Matchups'!S8</f>
        <v>OK</v>
      </c>
      <c r="M2008" s="11" t="s">
        <v>2657</v>
      </c>
    </row>
    <row r="2009" spans="1:13" ht="36" customHeight="1">
      <c r="A2009" s="45">
        <v>2004</v>
      </c>
      <c r="B2009" s="5" t="s">
        <v>2628</v>
      </c>
      <c r="C2009" s="5" t="s">
        <v>928</v>
      </c>
      <c r="D2009" s="5" t="s">
        <v>2658</v>
      </c>
      <c r="E2009" s="8" t="s">
        <v>118</v>
      </c>
      <c r="F2009" s="17" t="str">
        <f>'Expected Matchups'!O8</f>
        <v>build_gorilla_default</v>
      </c>
      <c r="G2009" s="8"/>
      <c r="H2009" s="5" t="s">
        <v>900</v>
      </c>
      <c r="I2009" s="5" t="s">
        <v>1207</v>
      </c>
      <c r="J2009" s="29" t="b">
        <v>1</v>
      </c>
      <c r="K2009" s="29" t="b">
        <v>0</v>
      </c>
      <c r="L2009" s="17" t="str">
        <f>'Expected Matchups'!S8</f>
        <v>OK</v>
      </c>
      <c r="M2009" s="11" t="s">
        <v>2659</v>
      </c>
    </row>
    <row r="2010" spans="1:13" ht="36" customHeight="1">
      <c r="A2010" s="45">
        <v>2005</v>
      </c>
      <c r="B2010" s="5" t="s">
        <v>2628</v>
      </c>
      <c r="C2010" s="5" t="s">
        <v>932</v>
      </c>
      <c r="D2010" s="5" t="s">
        <v>2629</v>
      </c>
      <c r="E2010" s="8" t="s">
        <v>118</v>
      </c>
      <c r="F2010" s="17" t="str">
        <f>'Expected Matchups'!A9</f>
        <v>kangaroo_vs_bear</v>
      </c>
      <c r="G2010" s="8"/>
      <c r="H2010" s="5" t="s">
        <v>900</v>
      </c>
      <c r="I2010" s="5" t="s">
        <v>1417</v>
      </c>
      <c r="J2010" s="29" t="b">
        <v>1</v>
      </c>
      <c r="K2010" s="29" t="b">
        <v>0</v>
      </c>
      <c r="L2010" s="17" t="str">
        <f>'Expected Matchups'!S9</f>
        <v>OK</v>
      </c>
      <c r="M2010" s="11" t="s">
        <v>2630</v>
      </c>
    </row>
    <row r="2011" spans="1:13" ht="36" customHeight="1">
      <c r="A2011" s="45">
        <v>2006</v>
      </c>
      <c r="B2011" s="5" t="s">
        <v>2628</v>
      </c>
      <c r="C2011" s="5" t="s">
        <v>932</v>
      </c>
      <c r="D2011" s="5" t="s">
        <v>2631</v>
      </c>
      <c r="E2011" s="8" t="s">
        <v>118</v>
      </c>
      <c r="F2011" s="17" t="str">
        <f>'Expected Matchups'!B9</f>
        <v>kangaroo</v>
      </c>
      <c r="G2011" s="8"/>
      <c r="H2011" s="5" t="s">
        <v>900</v>
      </c>
      <c r="I2011" s="5" t="s">
        <v>1418</v>
      </c>
      <c r="J2011" s="29" t="b">
        <v>1</v>
      </c>
      <c r="K2011" s="29" t="b">
        <v>0</v>
      </c>
      <c r="L2011" s="17" t="str">
        <f>'Expected Matchups'!S9</f>
        <v>OK</v>
      </c>
      <c r="M2011" s="11" t="s">
        <v>2632</v>
      </c>
    </row>
    <row r="2012" spans="1:13" ht="36" customHeight="1">
      <c r="A2012" s="45">
        <v>2007</v>
      </c>
      <c r="B2012" s="5" t="s">
        <v>2628</v>
      </c>
      <c r="C2012" s="5" t="s">
        <v>932</v>
      </c>
      <c r="D2012" s="5" t="s">
        <v>2633</v>
      </c>
      <c r="E2012" s="8" t="s">
        <v>118</v>
      </c>
      <c r="F2012" s="17" t="str">
        <f>'Expected Matchups'!C9</f>
        <v>bear</v>
      </c>
      <c r="G2012" s="8"/>
      <c r="H2012" s="5" t="s">
        <v>900</v>
      </c>
      <c r="I2012" s="5" t="s">
        <v>2550</v>
      </c>
      <c r="J2012" s="29" t="b">
        <v>1</v>
      </c>
      <c r="K2012" s="29" t="b">
        <v>0</v>
      </c>
      <c r="L2012" s="17" t="str">
        <f>'Expected Matchups'!S9</f>
        <v>OK</v>
      </c>
      <c r="M2012" s="11" t="s">
        <v>2634</v>
      </c>
    </row>
    <row r="2013" spans="1:13" ht="36" customHeight="1">
      <c r="A2013" s="45">
        <v>2008</v>
      </c>
      <c r="B2013" s="5" t="s">
        <v>2628</v>
      </c>
      <c r="C2013" s="5" t="s">
        <v>932</v>
      </c>
      <c r="D2013" s="5" t="s">
        <v>2635</v>
      </c>
      <c r="E2013" s="8" t="s">
        <v>2636</v>
      </c>
      <c r="F2013" s="17">
        <f>'Expected Matchups'!D9</f>
        <v>0.47</v>
      </c>
      <c r="G2013" s="8"/>
      <c r="H2013" s="5" t="s">
        <v>900</v>
      </c>
      <c r="I2013" s="5" t="s">
        <v>1031</v>
      </c>
      <c r="J2013" s="29" t="b">
        <v>1</v>
      </c>
      <c r="K2013" s="29" t="b">
        <v>0</v>
      </c>
      <c r="L2013" s="17" t="str">
        <f>'Expected Matchups'!S9</f>
        <v>OK</v>
      </c>
      <c r="M2013" s="11" t="s">
        <v>2637</v>
      </c>
    </row>
    <row r="2014" spans="1:13" ht="36" customHeight="1">
      <c r="A2014" s="45">
        <v>2009</v>
      </c>
      <c r="B2014" s="5" t="s">
        <v>2628</v>
      </c>
      <c r="C2014" s="5" t="s">
        <v>932</v>
      </c>
      <c r="D2014" s="5" t="s">
        <v>2638</v>
      </c>
      <c r="E2014" s="8" t="s">
        <v>2636</v>
      </c>
      <c r="F2014" s="17">
        <f>'Expected Matchups'!E9</f>
        <v>0.44</v>
      </c>
      <c r="G2014" s="8"/>
      <c r="H2014" s="5" t="s">
        <v>900</v>
      </c>
      <c r="I2014" s="5" t="s">
        <v>1419</v>
      </c>
      <c r="J2014" s="29" t="b">
        <v>1</v>
      </c>
      <c r="K2014" s="29" t="b">
        <v>0</v>
      </c>
      <c r="L2014" s="17" t="str">
        <f>'Expected Matchups'!S9</f>
        <v>OK</v>
      </c>
      <c r="M2014" s="11" t="s">
        <v>2639</v>
      </c>
    </row>
    <row r="2015" spans="1:13" ht="36" customHeight="1">
      <c r="A2015" s="45">
        <v>2010</v>
      </c>
      <c r="B2015" s="5" t="s">
        <v>2628</v>
      </c>
      <c r="C2015" s="5" t="s">
        <v>932</v>
      </c>
      <c r="D2015" s="5" t="s">
        <v>2640</v>
      </c>
      <c r="E2015" s="8" t="s">
        <v>2636</v>
      </c>
      <c r="F2015" s="17">
        <f>'Expected Matchups'!F9</f>
        <v>0.5</v>
      </c>
      <c r="G2015" s="8"/>
      <c r="H2015" s="5" t="s">
        <v>900</v>
      </c>
      <c r="I2015" s="5" t="s">
        <v>1420</v>
      </c>
      <c r="J2015" s="29" t="b">
        <v>1</v>
      </c>
      <c r="K2015" s="29" t="b">
        <v>0</v>
      </c>
      <c r="L2015" s="17" t="str">
        <f>'Expected Matchups'!S9</f>
        <v>OK</v>
      </c>
      <c r="M2015" s="11" t="s">
        <v>2641</v>
      </c>
    </row>
    <row r="2016" spans="1:13" ht="36" customHeight="1">
      <c r="A2016" s="45">
        <v>2011</v>
      </c>
      <c r="B2016" s="5" t="s">
        <v>2628</v>
      </c>
      <c r="C2016" s="5" t="s">
        <v>932</v>
      </c>
      <c r="D2016" s="5" t="s">
        <v>2642</v>
      </c>
      <c r="E2016" s="8" t="s">
        <v>2636</v>
      </c>
      <c r="F2016" s="17">
        <f>'Expected Matchups'!G9</f>
        <v>0.02</v>
      </c>
      <c r="G2016" s="8"/>
      <c r="H2016" s="5" t="s">
        <v>900</v>
      </c>
      <c r="I2016" s="5" t="s">
        <v>1421</v>
      </c>
      <c r="J2016" s="29" t="b">
        <v>1</v>
      </c>
      <c r="K2016" s="29" t="b">
        <v>0</v>
      </c>
      <c r="L2016" s="17" t="str">
        <f>'Expected Matchups'!S9</f>
        <v>OK</v>
      </c>
      <c r="M2016" s="11" t="s">
        <v>2643</v>
      </c>
    </row>
    <row r="2017" spans="1:13" ht="36" customHeight="1">
      <c r="A2017" s="45">
        <v>2012</v>
      </c>
      <c r="B2017" s="5" t="s">
        <v>2628</v>
      </c>
      <c r="C2017" s="5" t="s">
        <v>932</v>
      </c>
      <c r="D2017" s="5" t="s">
        <v>2644</v>
      </c>
      <c r="E2017" s="8" t="s">
        <v>2636</v>
      </c>
      <c r="F2017" s="17">
        <f>'Expected Matchups'!H9</f>
        <v>0.02</v>
      </c>
      <c r="G2017" s="8"/>
      <c r="H2017" s="5" t="s">
        <v>900</v>
      </c>
      <c r="I2017" s="5" t="s">
        <v>1422</v>
      </c>
      <c r="J2017" s="29" t="b">
        <v>1</v>
      </c>
      <c r="K2017" s="29" t="b">
        <v>0</v>
      </c>
      <c r="L2017" s="17" t="str">
        <f>'Expected Matchups'!S9</f>
        <v>OK</v>
      </c>
      <c r="M2017" s="11" t="s">
        <v>2645</v>
      </c>
    </row>
    <row r="2018" spans="1:13" ht="36" customHeight="1">
      <c r="A2018" s="45">
        <v>2013</v>
      </c>
      <c r="B2018" s="5" t="s">
        <v>2628</v>
      </c>
      <c r="C2018" s="5" t="s">
        <v>932</v>
      </c>
      <c r="D2018" s="5" t="s">
        <v>2646</v>
      </c>
      <c r="E2018" s="8" t="s">
        <v>134</v>
      </c>
      <c r="F2018" s="17">
        <f>'Expected Matchups'!I9</f>
        <v>35</v>
      </c>
      <c r="G2018" s="8"/>
      <c r="H2018" s="5" t="s">
        <v>900</v>
      </c>
      <c r="I2018" s="5" t="s">
        <v>1423</v>
      </c>
      <c r="J2018" s="29" t="b">
        <v>1</v>
      </c>
      <c r="K2018" s="29" t="b">
        <v>0</v>
      </c>
      <c r="L2018" s="17" t="str">
        <f>'Expected Matchups'!S9</f>
        <v>OK</v>
      </c>
      <c r="M2018" s="11" t="s">
        <v>2647</v>
      </c>
    </row>
    <row r="2019" spans="1:13" ht="36" customHeight="1">
      <c r="A2019" s="45">
        <v>2014</v>
      </c>
      <c r="B2019" s="5" t="s">
        <v>2628</v>
      </c>
      <c r="C2019" s="5" t="s">
        <v>932</v>
      </c>
      <c r="D2019" s="5" t="s">
        <v>2648</v>
      </c>
      <c r="E2019" s="8" t="s">
        <v>134</v>
      </c>
      <c r="F2019" s="17">
        <f>'Expected Matchups'!J9</f>
        <v>60</v>
      </c>
      <c r="G2019" s="8"/>
      <c r="H2019" s="5" t="s">
        <v>900</v>
      </c>
      <c r="I2019" s="5" t="s">
        <v>1424</v>
      </c>
      <c r="J2019" s="29" t="b">
        <v>1</v>
      </c>
      <c r="K2019" s="29" t="b">
        <v>0</v>
      </c>
      <c r="L2019" s="17" t="str">
        <f>'Expected Matchups'!S9</f>
        <v>OK</v>
      </c>
      <c r="M2019" s="11" t="s">
        <v>2649</v>
      </c>
    </row>
    <row r="2020" spans="1:13" ht="36" customHeight="1">
      <c r="A2020" s="45">
        <v>2015</v>
      </c>
      <c r="B2020" s="5" t="s">
        <v>2628</v>
      </c>
      <c r="C2020" s="5" t="s">
        <v>932</v>
      </c>
      <c r="D2020" s="5" t="s">
        <v>2650</v>
      </c>
      <c r="E2020" s="8" t="s">
        <v>2636</v>
      </c>
      <c r="F2020" s="17">
        <f>'Expected Matchups'!K9</f>
        <v>0.15</v>
      </c>
      <c r="G2020" s="8"/>
      <c r="H2020" s="5" t="s">
        <v>900</v>
      </c>
      <c r="I2020" s="5" t="s">
        <v>1425</v>
      </c>
      <c r="J2020" s="29" t="b">
        <v>1</v>
      </c>
      <c r="K2020" s="29" t="b">
        <v>0</v>
      </c>
      <c r="L2020" s="17" t="str">
        <f>'Expected Matchups'!S9</f>
        <v>OK</v>
      </c>
      <c r="M2020" s="11" t="s">
        <v>2651</v>
      </c>
    </row>
    <row r="2021" spans="1:13" ht="36" customHeight="1">
      <c r="A2021" s="45">
        <v>2016</v>
      </c>
      <c r="B2021" s="5" t="s">
        <v>2628</v>
      </c>
      <c r="C2021" s="5" t="s">
        <v>932</v>
      </c>
      <c r="D2021" s="5" t="s">
        <v>2652</v>
      </c>
      <c r="E2021" s="8" t="s">
        <v>2636</v>
      </c>
      <c r="F2021" s="17">
        <f>'Expected Matchups'!L9</f>
        <v>0.35</v>
      </c>
      <c r="G2021" s="8"/>
      <c r="H2021" s="5" t="s">
        <v>900</v>
      </c>
      <c r="I2021" s="5" t="s">
        <v>1426</v>
      </c>
      <c r="J2021" s="29" t="b">
        <v>1</v>
      </c>
      <c r="K2021" s="29" t="b">
        <v>0</v>
      </c>
      <c r="L2021" s="17" t="str">
        <f>'Expected Matchups'!S9</f>
        <v>OK</v>
      </c>
      <c r="M2021" s="11" t="s">
        <v>2653</v>
      </c>
    </row>
    <row r="2022" spans="1:13" ht="36" customHeight="1">
      <c r="A2022" s="45">
        <v>2017</v>
      </c>
      <c r="B2022" s="5" t="s">
        <v>2628</v>
      </c>
      <c r="C2022" s="5" t="s">
        <v>932</v>
      </c>
      <c r="D2022" s="5" t="s">
        <v>2654</v>
      </c>
      <c r="E2022" s="8" t="s">
        <v>118</v>
      </c>
      <c r="F2022" s="17" t="str">
        <f>'Expected Matchups'!M9</f>
        <v>Small B edge</v>
      </c>
      <c r="G2022" s="8"/>
      <c r="H2022" s="5" t="s">
        <v>900</v>
      </c>
      <c r="I2022" s="5" t="s">
        <v>1427</v>
      </c>
      <c r="J2022" s="29" t="b">
        <v>1</v>
      </c>
      <c r="K2022" s="29" t="b">
        <v>0</v>
      </c>
      <c r="L2022" s="17" t="str">
        <f>'Expected Matchups'!S9</f>
        <v>OK</v>
      </c>
      <c r="M2022" s="11" t="s">
        <v>2655</v>
      </c>
    </row>
    <row r="2023" spans="1:13" ht="36" customHeight="1">
      <c r="A2023" s="45">
        <v>2018</v>
      </c>
      <c r="B2023" s="5" t="s">
        <v>2628</v>
      </c>
      <c r="C2023" s="5" t="s">
        <v>932</v>
      </c>
      <c r="D2023" s="5" t="s">
        <v>2656</v>
      </c>
      <c r="E2023" s="8" t="s">
        <v>118</v>
      </c>
      <c r="F2023" s="17" t="str">
        <f>'Expected Matchups'!N9</f>
        <v>build_kangaroo_default</v>
      </c>
      <c r="G2023" s="8"/>
      <c r="H2023" s="5" t="s">
        <v>900</v>
      </c>
      <c r="I2023" s="5" t="s">
        <v>1428</v>
      </c>
      <c r="J2023" s="29" t="b">
        <v>1</v>
      </c>
      <c r="K2023" s="29" t="b">
        <v>0</v>
      </c>
      <c r="L2023" s="17" t="str">
        <f>'Expected Matchups'!S9</f>
        <v>OK</v>
      </c>
      <c r="M2023" s="11" t="s">
        <v>2657</v>
      </c>
    </row>
    <row r="2024" spans="1:13" ht="36" customHeight="1">
      <c r="A2024" s="45">
        <v>2019</v>
      </c>
      <c r="B2024" s="5" t="s">
        <v>2628</v>
      </c>
      <c r="C2024" s="5" t="s">
        <v>932</v>
      </c>
      <c r="D2024" s="5" t="s">
        <v>2658</v>
      </c>
      <c r="E2024" s="8" t="s">
        <v>118</v>
      </c>
      <c r="F2024" s="17" t="str">
        <f>'Expected Matchups'!O9</f>
        <v>build_bear_default</v>
      </c>
      <c r="G2024" s="8"/>
      <c r="H2024" s="5" t="s">
        <v>900</v>
      </c>
      <c r="I2024" s="5" t="s">
        <v>1429</v>
      </c>
      <c r="J2024" s="29" t="b">
        <v>1</v>
      </c>
      <c r="K2024" s="29" t="b">
        <v>0</v>
      </c>
      <c r="L2024" s="17" t="str">
        <f>'Expected Matchups'!S9</f>
        <v>OK</v>
      </c>
      <c r="M2024" s="11" t="s">
        <v>2659</v>
      </c>
    </row>
    <row r="2025" spans="1:13" ht="36" customHeight="1">
      <c r="A2025" s="45">
        <v>2020</v>
      </c>
      <c r="B2025" s="5" t="s">
        <v>2628</v>
      </c>
      <c r="C2025" s="5" t="s">
        <v>935</v>
      </c>
      <c r="D2025" s="5" t="s">
        <v>2629</v>
      </c>
      <c r="E2025" s="8" t="s">
        <v>118</v>
      </c>
      <c r="F2025" s="17" t="str">
        <f>'Expected Matchups'!A10</f>
        <v>kangaroo_vs_kangaroo</v>
      </c>
      <c r="G2025" s="8"/>
      <c r="H2025" s="5" t="s">
        <v>900</v>
      </c>
      <c r="I2025" s="5" t="s">
        <v>1468</v>
      </c>
      <c r="J2025" s="29" t="b">
        <v>1</v>
      </c>
      <c r="K2025" s="29" t="b">
        <v>0</v>
      </c>
      <c r="L2025" s="17" t="str">
        <f>'Expected Matchups'!S10</f>
        <v>OK</v>
      </c>
      <c r="M2025" s="11" t="s">
        <v>2630</v>
      </c>
    </row>
    <row r="2026" spans="1:13" ht="36" customHeight="1">
      <c r="A2026" s="45">
        <v>2021</v>
      </c>
      <c r="B2026" s="5" t="s">
        <v>2628</v>
      </c>
      <c r="C2026" s="5" t="s">
        <v>935</v>
      </c>
      <c r="D2026" s="5" t="s">
        <v>2631</v>
      </c>
      <c r="E2026" s="8" t="s">
        <v>118</v>
      </c>
      <c r="F2026" s="17" t="str">
        <f>'Expected Matchups'!B10</f>
        <v>kangaroo</v>
      </c>
      <c r="G2026" s="8"/>
      <c r="H2026" s="5" t="s">
        <v>900</v>
      </c>
      <c r="I2026" s="5" t="s">
        <v>1469</v>
      </c>
      <c r="J2026" s="29" t="b">
        <v>1</v>
      </c>
      <c r="K2026" s="29" t="b">
        <v>0</v>
      </c>
      <c r="L2026" s="17" t="str">
        <f>'Expected Matchups'!S10</f>
        <v>OK</v>
      </c>
      <c r="M2026" s="11" t="s">
        <v>2632</v>
      </c>
    </row>
    <row r="2027" spans="1:13" ht="36" customHeight="1">
      <c r="A2027" s="45">
        <v>2022</v>
      </c>
      <c r="B2027" s="5" t="s">
        <v>2628</v>
      </c>
      <c r="C2027" s="5" t="s">
        <v>935</v>
      </c>
      <c r="D2027" s="5" t="s">
        <v>2633</v>
      </c>
      <c r="E2027" s="8" t="s">
        <v>118</v>
      </c>
      <c r="F2027" s="17" t="str">
        <f>'Expected Matchups'!C10</f>
        <v>kangaroo</v>
      </c>
      <c r="G2027" s="8"/>
      <c r="H2027" s="5" t="s">
        <v>900</v>
      </c>
      <c r="I2027" s="5" t="s">
        <v>2551</v>
      </c>
      <c r="J2027" s="29" t="b">
        <v>1</v>
      </c>
      <c r="K2027" s="29" t="b">
        <v>0</v>
      </c>
      <c r="L2027" s="17" t="str">
        <f>'Expected Matchups'!S10</f>
        <v>OK</v>
      </c>
      <c r="M2027" s="11" t="s">
        <v>2634</v>
      </c>
    </row>
    <row r="2028" spans="1:13" ht="36" customHeight="1">
      <c r="A2028" s="45">
        <v>2023</v>
      </c>
      <c r="B2028" s="5" t="s">
        <v>2628</v>
      </c>
      <c r="C2028" s="5" t="s">
        <v>935</v>
      </c>
      <c r="D2028" s="5" t="s">
        <v>2635</v>
      </c>
      <c r="E2028" s="8" t="s">
        <v>2636</v>
      </c>
      <c r="F2028" s="17">
        <f>'Expected Matchups'!D10</f>
        <v>0.5</v>
      </c>
      <c r="G2028" s="8"/>
      <c r="H2028" s="5" t="s">
        <v>900</v>
      </c>
      <c r="I2028" s="5" t="s">
        <v>1032</v>
      </c>
      <c r="J2028" s="29" t="b">
        <v>1</v>
      </c>
      <c r="K2028" s="29" t="b">
        <v>0</v>
      </c>
      <c r="L2028" s="17" t="str">
        <f>'Expected Matchups'!S10</f>
        <v>OK</v>
      </c>
      <c r="M2028" s="11" t="s">
        <v>2637</v>
      </c>
    </row>
    <row r="2029" spans="1:13" ht="36" customHeight="1">
      <c r="A2029" s="45">
        <v>2024</v>
      </c>
      <c r="B2029" s="5" t="s">
        <v>2628</v>
      </c>
      <c r="C2029" s="5" t="s">
        <v>935</v>
      </c>
      <c r="D2029" s="5" t="s">
        <v>2638</v>
      </c>
      <c r="E2029" s="8" t="s">
        <v>2636</v>
      </c>
      <c r="F2029" s="17">
        <f>'Expected Matchups'!E10</f>
        <v>0.47</v>
      </c>
      <c r="G2029" s="8"/>
      <c r="H2029" s="5" t="s">
        <v>900</v>
      </c>
      <c r="I2029" s="5" t="s">
        <v>1470</v>
      </c>
      <c r="J2029" s="29" t="b">
        <v>1</v>
      </c>
      <c r="K2029" s="29" t="b">
        <v>0</v>
      </c>
      <c r="L2029" s="17" t="str">
        <f>'Expected Matchups'!S10</f>
        <v>OK</v>
      </c>
      <c r="M2029" s="11" t="s">
        <v>2639</v>
      </c>
    </row>
    <row r="2030" spans="1:13" ht="36" customHeight="1">
      <c r="A2030" s="45">
        <v>2025</v>
      </c>
      <c r="B2030" s="5" t="s">
        <v>2628</v>
      </c>
      <c r="C2030" s="5" t="s">
        <v>935</v>
      </c>
      <c r="D2030" s="5" t="s">
        <v>2640</v>
      </c>
      <c r="E2030" s="8" t="s">
        <v>2636</v>
      </c>
      <c r="F2030" s="17">
        <f>'Expected Matchups'!F10</f>
        <v>0.53</v>
      </c>
      <c r="G2030" s="8"/>
      <c r="H2030" s="5" t="s">
        <v>900</v>
      </c>
      <c r="I2030" s="5" t="s">
        <v>1471</v>
      </c>
      <c r="J2030" s="29" t="b">
        <v>1</v>
      </c>
      <c r="K2030" s="29" t="b">
        <v>0</v>
      </c>
      <c r="L2030" s="17" t="str">
        <f>'Expected Matchups'!S10</f>
        <v>OK</v>
      </c>
      <c r="M2030" s="11" t="s">
        <v>2641</v>
      </c>
    </row>
    <row r="2031" spans="1:13" ht="36" customHeight="1">
      <c r="A2031" s="45">
        <v>2026</v>
      </c>
      <c r="B2031" s="5" t="s">
        <v>2628</v>
      </c>
      <c r="C2031" s="5" t="s">
        <v>935</v>
      </c>
      <c r="D2031" s="5" t="s">
        <v>2642</v>
      </c>
      <c r="E2031" s="8" t="s">
        <v>2636</v>
      </c>
      <c r="F2031" s="17">
        <f>'Expected Matchups'!G10</f>
        <v>0.02</v>
      </c>
      <c r="G2031" s="8"/>
      <c r="H2031" s="5" t="s">
        <v>900</v>
      </c>
      <c r="I2031" s="5" t="s">
        <v>1472</v>
      </c>
      <c r="J2031" s="29" t="b">
        <v>1</v>
      </c>
      <c r="K2031" s="29" t="b">
        <v>0</v>
      </c>
      <c r="L2031" s="17" t="str">
        <f>'Expected Matchups'!S10</f>
        <v>OK</v>
      </c>
      <c r="M2031" s="11" t="s">
        <v>2643</v>
      </c>
    </row>
    <row r="2032" spans="1:13" ht="36" customHeight="1">
      <c r="A2032" s="45">
        <v>2027</v>
      </c>
      <c r="B2032" s="5" t="s">
        <v>2628</v>
      </c>
      <c r="C2032" s="5" t="s">
        <v>935</v>
      </c>
      <c r="D2032" s="5" t="s">
        <v>2644</v>
      </c>
      <c r="E2032" s="8" t="s">
        <v>2636</v>
      </c>
      <c r="F2032" s="17">
        <f>'Expected Matchups'!H10</f>
        <v>0.02</v>
      </c>
      <c r="G2032" s="8"/>
      <c r="H2032" s="5" t="s">
        <v>900</v>
      </c>
      <c r="I2032" s="5" t="s">
        <v>1473</v>
      </c>
      <c r="J2032" s="29" t="b">
        <v>1</v>
      </c>
      <c r="K2032" s="29" t="b">
        <v>0</v>
      </c>
      <c r="L2032" s="17" t="str">
        <f>'Expected Matchups'!S10</f>
        <v>OK</v>
      </c>
      <c r="M2032" s="11" t="s">
        <v>2645</v>
      </c>
    </row>
    <row r="2033" spans="1:13" ht="36" customHeight="1">
      <c r="A2033" s="45">
        <v>2028</v>
      </c>
      <c r="B2033" s="5" t="s">
        <v>2628</v>
      </c>
      <c r="C2033" s="5" t="s">
        <v>935</v>
      </c>
      <c r="D2033" s="5" t="s">
        <v>2646</v>
      </c>
      <c r="E2033" s="8" t="s">
        <v>134</v>
      </c>
      <c r="F2033" s="17">
        <f>'Expected Matchups'!I10</f>
        <v>35</v>
      </c>
      <c r="G2033" s="8"/>
      <c r="H2033" s="5" t="s">
        <v>900</v>
      </c>
      <c r="I2033" s="5" t="s">
        <v>1474</v>
      </c>
      <c r="J2033" s="29" t="b">
        <v>1</v>
      </c>
      <c r="K2033" s="29" t="b">
        <v>0</v>
      </c>
      <c r="L2033" s="17" t="str">
        <f>'Expected Matchups'!S10</f>
        <v>OK</v>
      </c>
      <c r="M2033" s="11" t="s">
        <v>2647</v>
      </c>
    </row>
    <row r="2034" spans="1:13" ht="36" customHeight="1">
      <c r="A2034" s="45">
        <v>2029</v>
      </c>
      <c r="B2034" s="5" t="s">
        <v>2628</v>
      </c>
      <c r="C2034" s="5" t="s">
        <v>935</v>
      </c>
      <c r="D2034" s="5" t="s">
        <v>2648</v>
      </c>
      <c r="E2034" s="8" t="s">
        <v>134</v>
      </c>
      <c r="F2034" s="17">
        <f>'Expected Matchups'!J10</f>
        <v>60</v>
      </c>
      <c r="G2034" s="8"/>
      <c r="H2034" s="5" t="s">
        <v>900</v>
      </c>
      <c r="I2034" s="5" t="s">
        <v>1475</v>
      </c>
      <c r="J2034" s="29" t="b">
        <v>1</v>
      </c>
      <c r="K2034" s="29" t="b">
        <v>0</v>
      </c>
      <c r="L2034" s="17" t="str">
        <f>'Expected Matchups'!S10</f>
        <v>OK</v>
      </c>
      <c r="M2034" s="11" t="s">
        <v>2649</v>
      </c>
    </row>
    <row r="2035" spans="1:13" ht="36" customHeight="1">
      <c r="A2035" s="45">
        <v>2030</v>
      </c>
      <c r="B2035" s="5" t="s">
        <v>2628</v>
      </c>
      <c r="C2035" s="5" t="s">
        <v>935</v>
      </c>
      <c r="D2035" s="5" t="s">
        <v>2650</v>
      </c>
      <c r="E2035" s="8" t="s">
        <v>2636</v>
      </c>
      <c r="F2035" s="17">
        <f>'Expected Matchups'!K10</f>
        <v>0.15</v>
      </c>
      <c r="G2035" s="8"/>
      <c r="H2035" s="5" t="s">
        <v>900</v>
      </c>
      <c r="I2035" s="5" t="s">
        <v>1476</v>
      </c>
      <c r="J2035" s="29" t="b">
        <v>1</v>
      </c>
      <c r="K2035" s="29" t="b">
        <v>0</v>
      </c>
      <c r="L2035" s="17" t="str">
        <f>'Expected Matchups'!S10</f>
        <v>OK</v>
      </c>
      <c r="M2035" s="11" t="s">
        <v>2651</v>
      </c>
    </row>
    <row r="2036" spans="1:13" ht="36" customHeight="1">
      <c r="A2036" s="45">
        <v>2031</v>
      </c>
      <c r="B2036" s="5" t="s">
        <v>2628</v>
      </c>
      <c r="C2036" s="5" t="s">
        <v>935</v>
      </c>
      <c r="D2036" s="5" t="s">
        <v>2652</v>
      </c>
      <c r="E2036" s="8" t="s">
        <v>2636</v>
      </c>
      <c r="F2036" s="17">
        <f>'Expected Matchups'!L10</f>
        <v>0.35</v>
      </c>
      <c r="G2036" s="8"/>
      <c r="H2036" s="5" t="s">
        <v>900</v>
      </c>
      <c r="I2036" s="5" t="s">
        <v>1477</v>
      </c>
      <c r="J2036" s="29" t="b">
        <v>1</v>
      </c>
      <c r="K2036" s="29" t="b">
        <v>0</v>
      </c>
      <c r="L2036" s="17" t="str">
        <f>'Expected Matchups'!S10</f>
        <v>OK</v>
      </c>
      <c r="M2036" s="11" t="s">
        <v>2653</v>
      </c>
    </row>
    <row r="2037" spans="1:13" ht="36" customHeight="1">
      <c r="A2037" s="45">
        <v>2032</v>
      </c>
      <c r="B2037" s="5" t="s">
        <v>2628</v>
      </c>
      <c r="C2037" s="5" t="s">
        <v>935</v>
      </c>
      <c r="D2037" s="5" t="s">
        <v>2654</v>
      </c>
      <c r="E2037" s="8" t="s">
        <v>118</v>
      </c>
      <c r="F2037" s="17" t="str">
        <f>'Expected Matchups'!M10</f>
        <v>Neutral</v>
      </c>
      <c r="G2037" s="8"/>
      <c r="H2037" s="5" t="s">
        <v>900</v>
      </c>
      <c r="I2037" s="5" t="s">
        <v>1478</v>
      </c>
      <c r="J2037" s="29" t="b">
        <v>1</v>
      </c>
      <c r="K2037" s="29" t="b">
        <v>0</v>
      </c>
      <c r="L2037" s="17" t="str">
        <f>'Expected Matchups'!S10</f>
        <v>OK</v>
      </c>
      <c r="M2037" s="11" t="s">
        <v>2655</v>
      </c>
    </row>
    <row r="2038" spans="1:13" ht="36" customHeight="1">
      <c r="A2038" s="45">
        <v>2033</v>
      </c>
      <c r="B2038" s="5" t="s">
        <v>2628</v>
      </c>
      <c r="C2038" s="5" t="s">
        <v>935</v>
      </c>
      <c r="D2038" s="5" t="s">
        <v>2656</v>
      </c>
      <c r="E2038" s="8" t="s">
        <v>118</v>
      </c>
      <c r="F2038" s="17" t="str">
        <f>'Expected Matchups'!N10</f>
        <v>build_kangaroo_default</v>
      </c>
      <c r="G2038" s="8"/>
      <c r="H2038" s="5" t="s">
        <v>900</v>
      </c>
      <c r="I2038" s="5" t="s">
        <v>1479</v>
      </c>
      <c r="J2038" s="29" t="b">
        <v>1</v>
      </c>
      <c r="K2038" s="29" t="b">
        <v>0</v>
      </c>
      <c r="L2038" s="17" t="str">
        <f>'Expected Matchups'!S10</f>
        <v>OK</v>
      </c>
      <c r="M2038" s="11" t="s">
        <v>2657</v>
      </c>
    </row>
    <row r="2039" spans="1:13" ht="36" customHeight="1">
      <c r="A2039" s="45">
        <v>2034</v>
      </c>
      <c r="B2039" s="5" t="s">
        <v>2628</v>
      </c>
      <c r="C2039" s="5" t="s">
        <v>935</v>
      </c>
      <c r="D2039" s="5" t="s">
        <v>2658</v>
      </c>
      <c r="E2039" s="8" t="s">
        <v>118</v>
      </c>
      <c r="F2039" s="17" t="str">
        <f>'Expected Matchups'!O10</f>
        <v>build_kangaroo_default</v>
      </c>
      <c r="G2039" s="8"/>
      <c r="H2039" s="5" t="s">
        <v>900</v>
      </c>
      <c r="I2039" s="5" t="s">
        <v>1480</v>
      </c>
      <c r="J2039" s="29" t="b">
        <v>1</v>
      </c>
      <c r="K2039" s="29" t="b">
        <v>0</v>
      </c>
      <c r="L2039" s="17" t="str">
        <f>'Expected Matchups'!S10</f>
        <v>OK</v>
      </c>
      <c r="M2039" s="11" t="s">
        <v>2659</v>
      </c>
    </row>
    <row r="2040" spans="1:13" ht="36" customHeight="1">
      <c r="A2040" s="45">
        <v>2035</v>
      </c>
      <c r="B2040" s="5" t="s">
        <v>2628</v>
      </c>
      <c r="C2040" s="5" t="s">
        <v>938</v>
      </c>
      <c r="D2040" s="5" t="s">
        <v>2629</v>
      </c>
      <c r="E2040" s="8" t="s">
        <v>118</v>
      </c>
      <c r="F2040" s="17" t="str">
        <f>'Expected Matchups'!A11</f>
        <v>kangaroo_vs_gorilla</v>
      </c>
      <c r="G2040" s="8"/>
      <c r="H2040" s="5" t="s">
        <v>900</v>
      </c>
      <c r="I2040" s="5" t="s">
        <v>1519</v>
      </c>
      <c r="J2040" s="29" t="b">
        <v>1</v>
      </c>
      <c r="K2040" s="29" t="b">
        <v>0</v>
      </c>
      <c r="L2040" s="17" t="str">
        <f>'Expected Matchups'!S11</f>
        <v>OK</v>
      </c>
      <c r="M2040" s="11" t="s">
        <v>2630</v>
      </c>
    </row>
    <row r="2041" spans="1:13" ht="36" customHeight="1">
      <c r="A2041" s="45">
        <v>2036</v>
      </c>
      <c r="B2041" s="5" t="s">
        <v>2628</v>
      </c>
      <c r="C2041" s="5" t="s">
        <v>938</v>
      </c>
      <c r="D2041" s="5" t="s">
        <v>2631</v>
      </c>
      <c r="E2041" s="8" t="s">
        <v>118</v>
      </c>
      <c r="F2041" s="17" t="str">
        <f>'Expected Matchups'!B11</f>
        <v>kangaroo</v>
      </c>
      <c r="G2041" s="8"/>
      <c r="H2041" s="5" t="s">
        <v>900</v>
      </c>
      <c r="I2041" s="5" t="s">
        <v>1520</v>
      </c>
      <c r="J2041" s="29" t="b">
        <v>1</v>
      </c>
      <c r="K2041" s="29" t="b">
        <v>0</v>
      </c>
      <c r="L2041" s="17" t="str">
        <f>'Expected Matchups'!S11</f>
        <v>OK</v>
      </c>
      <c r="M2041" s="11" t="s">
        <v>2632</v>
      </c>
    </row>
    <row r="2042" spans="1:13" ht="36" customHeight="1">
      <c r="A2042" s="45">
        <v>2037</v>
      </c>
      <c r="B2042" s="5" t="s">
        <v>2628</v>
      </c>
      <c r="C2042" s="5" t="s">
        <v>938</v>
      </c>
      <c r="D2042" s="5" t="s">
        <v>2633</v>
      </c>
      <c r="E2042" s="8" t="s">
        <v>118</v>
      </c>
      <c r="F2042" s="17" t="str">
        <f>'Expected Matchups'!C11</f>
        <v>gorilla</v>
      </c>
      <c r="G2042" s="8"/>
      <c r="H2042" s="5" t="s">
        <v>900</v>
      </c>
      <c r="I2042" s="5" t="s">
        <v>2552</v>
      </c>
      <c r="J2042" s="29" t="b">
        <v>1</v>
      </c>
      <c r="K2042" s="29" t="b">
        <v>0</v>
      </c>
      <c r="L2042" s="17" t="str">
        <f>'Expected Matchups'!S11</f>
        <v>OK</v>
      </c>
      <c r="M2042" s="11" t="s">
        <v>2634</v>
      </c>
    </row>
    <row r="2043" spans="1:13" ht="36" customHeight="1">
      <c r="A2043" s="45">
        <v>2038</v>
      </c>
      <c r="B2043" s="5" t="s">
        <v>2628</v>
      </c>
      <c r="C2043" s="5" t="s">
        <v>938</v>
      </c>
      <c r="D2043" s="5" t="s">
        <v>2635</v>
      </c>
      <c r="E2043" s="8" t="s">
        <v>2636</v>
      </c>
      <c r="F2043" s="17">
        <f>'Expected Matchups'!D11</f>
        <v>0.53</v>
      </c>
      <c r="G2043" s="8"/>
      <c r="H2043" s="5" t="s">
        <v>900</v>
      </c>
      <c r="I2043" s="5" t="s">
        <v>1033</v>
      </c>
      <c r="J2043" s="29" t="b">
        <v>1</v>
      </c>
      <c r="K2043" s="29" t="b">
        <v>0</v>
      </c>
      <c r="L2043" s="17" t="str">
        <f>'Expected Matchups'!S11</f>
        <v>OK</v>
      </c>
      <c r="M2043" s="11" t="s">
        <v>2637</v>
      </c>
    </row>
    <row r="2044" spans="1:13" ht="36" customHeight="1">
      <c r="A2044" s="45">
        <v>2039</v>
      </c>
      <c r="B2044" s="5" t="s">
        <v>2628</v>
      </c>
      <c r="C2044" s="5" t="s">
        <v>938</v>
      </c>
      <c r="D2044" s="5" t="s">
        <v>2638</v>
      </c>
      <c r="E2044" s="8" t="s">
        <v>2636</v>
      </c>
      <c r="F2044" s="17">
        <f>'Expected Matchups'!E11</f>
        <v>0.5</v>
      </c>
      <c r="G2044" s="8"/>
      <c r="H2044" s="5" t="s">
        <v>900</v>
      </c>
      <c r="I2044" s="5" t="s">
        <v>1521</v>
      </c>
      <c r="J2044" s="29" t="b">
        <v>1</v>
      </c>
      <c r="K2044" s="29" t="b">
        <v>0</v>
      </c>
      <c r="L2044" s="17" t="str">
        <f>'Expected Matchups'!S11</f>
        <v>OK</v>
      </c>
      <c r="M2044" s="11" t="s">
        <v>2639</v>
      </c>
    </row>
    <row r="2045" spans="1:13" ht="36" customHeight="1">
      <c r="A2045" s="45">
        <v>2040</v>
      </c>
      <c r="B2045" s="5" t="s">
        <v>2628</v>
      </c>
      <c r="C2045" s="5" t="s">
        <v>938</v>
      </c>
      <c r="D2045" s="5" t="s">
        <v>2640</v>
      </c>
      <c r="E2045" s="8" t="s">
        <v>2636</v>
      </c>
      <c r="F2045" s="17">
        <f>'Expected Matchups'!F11</f>
        <v>0.56000000000000005</v>
      </c>
      <c r="G2045" s="8"/>
      <c r="H2045" s="5" t="s">
        <v>900</v>
      </c>
      <c r="I2045" s="5" t="s">
        <v>1522</v>
      </c>
      <c r="J2045" s="29" t="b">
        <v>1</v>
      </c>
      <c r="K2045" s="29" t="b">
        <v>0</v>
      </c>
      <c r="L2045" s="17" t="str">
        <f>'Expected Matchups'!S11</f>
        <v>OK</v>
      </c>
      <c r="M2045" s="11" t="s">
        <v>2641</v>
      </c>
    </row>
    <row r="2046" spans="1:13" ht="36" customHeight="1">
      <c r="A2046" s="45">
        <v>2041</v>
      </c>
      <c r="B2046" s="5" t="s">
        <v>2628</v>
      </c>
      <c r="C2046" s="5" t="s">
        <v>938</v>
      </c>
      <c r="D2046" s="5" t="s">
        <v>2642</v>
      </c>
      <c r="E2046" s="8" t="s">
        <v>2636</v>
      </c>
      <c r="F2046" s="17">
        <f>'Expected Matchups'!G11</f>
        <v>0.02</v>
      </c>
      <c r="G2046" s="8"/>
      <c r="H2046" s="5" t="s">
        <v>900</v>
      </c>
      <c r="I2046" s="5" t="s">
        <v>1523</v>
      </c>
      <c r="J2046" s="29" t="b">
        <v>1</v>
      </c>
      <c r="K2046" s="29" t="b">
        <v>0</v>
      </c>
      <c r="L2046" s="17" t="str">
        <f>'Expected Matchups'!S11</f>
        <v>OK</v>
      </c>
      <c r="M2046" s="11" t="s">
        <v>2643</v>
      </c>
    </row>
    <row r="2047" spans="1:13" ht="36" customHeight="1">
      <c r="A2047" s="45">
        <v>2042</v>
      </c>
      <c r="B2047" s="5" t="s">
        <v>2628</v>
      </c>
      <c r="C2047" s="5" t="s">
        <v>938</v>
      </c>
      <c r="D2047" s="5" t="s">
        <v>2644</v>
      </c>
      <c r="E2047" s="8" t="s">
        <v>2636</v>
      </c>
      <c r="F2047" s="17">
        <f>'Expected Matchups'!H11</f>
        <v>0.02</v>
      </c>
      <c r="G2047" s="8"/>
      <c r="H2047" s="5" t="s">
        <v>900</v>
      </c>
      <c r="I2047" s="5" t="s">
        <v>1524</v>
      </c>
      <c r="J2047" s="29" t="b">
        <v>1</v>
      </c>
      <c r="K2047" s="29" t="b">
        <v>0</v>
      </c>
      <c r="L2047" s="17" t="str">
        <f>'Expected Matchups'!S11</f>
        <v>OK</v>
      </c>
      <c r="M2047" s="11" t="s">
        <v>2645</v>
      </c>
    </row>
    <row r="2048" spans="1:13" ht="36" customHeight="1">
      <c r="A2048" s="45">
        <v>2043</v>
      </c>
      <c r="B2048" s="5" t="s">
        <v>2628</v>
      </c>
      <c r="C2048" s="5" t="s">
        <v>938</v>
      </c>
      <c r="D2048" s="5" t="s">
        <v>2646</v>
      </c>
      <c r="E2048" s="8" t="s">
        <v>134</v>
      </c>
      <c r="F2048" s="17">
        <f>'Expected Matchups'!I11</f>
        <v>35</v>
      </c>
      <c r="G2048" s="8"/>
      <c r="H2048" s="5" t="s">
        <v>900</v>
      </c>
      <c r="I2048" s="5" t="s">
        <v>1525</v>
      </c>
      <c r="J2048" s="29" t="b">
        <v>1</v>
      </c>
      <c r="K2048" s="29" t="b">
        <v>0</v>
      </c>
      <c r="L2048" s="17" t="str">
        <f>'Expected Matchups'!S11</f>
        <v>OK</v>
      </c>
      <c r="M2048" s="11" t="s">
        <v>2647</v>
      </c>
    </row>
    <row r="2049" spans="1:13" ht="36" customHeight="1">
      <c r="A2049" s="45">
        <v>2044</v>
      </c>
      <c r="B2049" s="5" t="s">
        <v>2628</v>
      </c>
      <c r="C2049" s="5" t="s">
        <v>938</v>
      </c>
      <c r="D2049" s="5" t="s">
        <v>2648</v>
      </c>
      <c r="E2049" s="8" t="s">
        <v>134</v>
      </c>
      <c r="F2049" s="17">
        <f>'Expected Matchups'!J11</f>
        <v>60</v>
      </c>
      <c r="G2049" s="8"/>
      <c r="H2049" s="5" t="s">
        <v>900</v>
      </c>
      <c r="I2049" s="5" t="s">
        <v>1526</v>
      </c>
      <c r="J2049" s="29" t="b">
        <v>1</v>
      </c>
      <c r="K2049" s="29" t="b">
        <v>0</v>
      </c>
      <c r="L2049" s="17" t="str">
        <f>'Expected Matchups'!S11</f>
        <v>OK</v>
      </c>
      <c r="M2049" s="11" t="s">
        <v>2649</v>
      </c>
    </row>
    <row r="2050" spans="1:13" ht="36" customHeight="1">
      <c r="A2050" s="45">
        <v>2045</v>
      </c>
      <c r="B2050" s="5" t="s">
        <v>2628</v>
      </c>
      <c r="C2050" s="5" t="s">
        <v>938</v>
      </c>
      <c r="D2050" s="5" t="s">
        <v>2650</v>
      </c>
      <c r="E2050" s="8" t="s">
        <v>2636</v>
      </c>
      <c r="F2050" s="17">
        <f>'Expected Matchups'!K11</f>
        <v>0.15</v>
      </c>
      <c r="G2050" s="8"/>
      <c r="H2050" s="5" t="s">
        <v>900</v>
      </c>
      <c r="I2050" s="5" t="s">
        <v>1527</v>
      </c>
      <c r="J2050" s="29" t="b">
        <v>1</v>
      </c>
      <c r="K2050" s="29" t="b">
        <v>0</v>
      </c>
      <c r="L2050" s="17" t="str">
        <f>'Expected Matchups'!S11</f>
        <v>OK</v>
      </c>
      <c r="M2050" s="11" t="s">
        <v>2651</v>
      </c>
    </row>
    <row r="2051" spans="1:13" ht="36" customHeight="1">
      <c r="A2051" s="45">
        <v>2046</v>
      </c>
      <c r="B2051" s="5" t="s">
        <v>2628</v>
      </c>
      <c r="C2051" s="5" t="s">
        <v>938</v>
      </c>
      <c r="D2051" s="5" t="s">
        <v>2652</v>
      </c>
      <c r="E2051" s="8" t="s">
        <v>2636</v>
      </c>
      <c r="F2051" s="17">
        <f>'Expected Matchups'!L11</f>
        <v>0.35</v>
      </c>
      <c r="G2051" s="8"/>
      <c r="H2051" s="5" t="s">
        <v>900</v>
      </c>
      <c r="I2051" s="5" t="s">
        <v>1528</v>
      </c>
      <c r="J2051" s="29" t="b">
        <v>1</v>
      </c>
      <c r="K2051" s="29" t="b">
        <v>0</v>
      </c>
      <c r="L2051" s="17" t="str">
        <f>'Expected Matchups'!S11</f>
        <v>OK</v>
      </c>
      <c r="M2051" s="11" t="s">
        <v>2653</v>
      </c>
    </row>
    <row r="2052" spans="1:13" ht="36" customHeight="1">
      <c r="A2052" s="45">
        <v>2047</v>
      </c>
      <c r="B2052" s="5" t="s">
        <v>2628</v>
      </c>
      <c r="C2052" s="5" t="s">
        <v>938</v>
      </c>
      <c r="D2052" s="5" t="s">
        <v>2654</v>
      </c>
      <c r="E2052" s="8" t="s">
        <v>118</v>
      </c>
      <c r="F2052" s="17" t="str">
        <f>'Expected Matchups'!M11</f>
        <v>Small A edge</v>
      </c>
      <c r="G2052" s="8"/>
      <c r="H2052" s="5" t="s">
        <v>900</v>
      </c>
      <c r="I2052" s="5" t="s">
        <v>1529</v>
      </c>
      <c r="J2052" s="29" t="b">
        <v>1</v>
      </c>
      <c r="K2052" s="29" t="b">
        <v>0</v>
      </c>
      <c r="L2052" s="17" t="str">
        <f>'Expected Matchups'!S11</f>
        <v>OK</v>
      </c>
      <c r="M2052" s="11" t="s">
        <v>2655</v>
      </c>
    </row>
    <row r="2053" spans="1:13" ht="36" customHeight="1">
      <c r="A2053" s="45">
        <v>2048</v>
      </c>
      <c r="B2053" s="5" t="s">
        <v>2628</v>
      </c>
      <c r="C2053" s="5" t="s">
        <v>938</v>
      </c>
      <c r="D2053" s="5" t="s">
        <v>2656</v>
      </c>
      <c r="E2053" s="8" t="s">
        <v>118</v>
      </c>
      <c r="F2053" s="17" t="str">
        <f>'Expected Matchups'!N11</f>
        <v>build_kangaroo_default</v>
      </c>
      <c r="G2053" s="8"/>
      <c r="H2053" s="5" t="s">
        <v>900</v>
      </c>
      <c r="I2053" s="5" t="s">
        <v>1530</v>
      </c>
      <c r="J2053" s="29" t="b">
        <v>1</v>
      </c>
      <c r="K2053" s="29" t="b">
        <v>0</v>
      </c>
      <c r="L2053" s="17" t="str">
        <f>'Expected Matchups'!S11</f>
        <v>OK</v>
      </c>
      <c r="M2053" s="11" t="s">
        <v>2657</v>
      </c>
    </row>
    <row r="2054" spans="1:13" ht="36" customHeight="1">
      <c r="A2054" s="45">
        <v>2049</v>
      </c>
      <c r="B2054" s="5" t="s">
        <v>2628</v>
      </c>
      <c r="C2054" s="5" t="s">
        <v>938</v>
      </c>
      <c r="D2054" s="5" t="s">
        <v>2658</v>
      </c>
      <c r="E2054" s="8" t="s">
        <v>118</v>
      </c>
      <c r="F2054" s="17" t="str">
        <f>'Expected Matchups'!O11</f>
        <v>build_gorilla_default</v>
      </c>
      <c r="G2054" s="8"/>
      <c r="H2054" s="5" t="s">
        <v>900</v>
      </c>
      <c r="I2054" s="5" t="s">
        <v>1531</v>
      </c>
      <c r="J2054" s="29" t="b">
        <v>1</v>
      </c>
      <c r="K2054" s="29" t="b">
        <v>0</v>
      </c>
      <c r="L2054" s="17" t="str">
        <f>'Expected Matchups'!S11</f>
        <v>OK</v>
      </c>
      <c r="M2054" s="11" t="s">
        <v>2659</v>
      </c>
    </row>
    <row r="2055" spans="1:13" ht="36" customHeight="1">
      <c r="A2055" s="45">
        <v>2050</v>
      </c>
      <c r="B2055" s="5" t="s">
        <v>2628</v>
      </c>
      <c r="C2055" s="5" t="s">
        <v>941</v>
      </c>
      <c r="D2055" s="5" t="s">
        <v>2629</v>
      </c>
      <c r="E2055" s="8" t="s">
        <v>118</v>
      </c>
      <c r="F2055" s="17" t="str">
        <f>'Expected Matchups'!A12</f>
        <v>gorilla_vs_bear</v>
      </c>
      <c r="G2055" s="8"/>
      <c r="H2055" s="5" t="s">
        <v>900</v>
      </c>
      <c r="I2055" s="5" t="s">
        <v>1570</v>
      </c>
      <c r="J2055" s="29" t="b">
        <v>1</v>
      </c>
      <c r="K2055" s="29" t="b">
        <v>0</v>
      </c>
      <c r="L2055" s="17" t="str">
        <f>'Expected Matchups'!S12</f>
        <v>OK</v>
      </c>
      <c r="M2055" s="11" t="s">
        <v>2630</v>
      </c>
    </row>
    <row r="2056" spans="1:13" ht="36" customHeight="1">
      <c r="A2056" s="45">
        <v>2051</v>
      </c>
      <c r="B2056" s="5" t="s">
        <v>2628</v>
      </c>
      <c r="C2056" s="5" t="s">
        <v>941</v>
      </c>
      <c r="D2056" s="5" t="s">
        <v>2631</v>
      </c>
      <c r="E2056" s="8" t="s">
        <v>118</v>
      </c>
      <c r="F2056" s="17" t="str">
        <f>'Expected Matchups'!B12</f>
        <v>gorilla</v>
      </c>
      <c r="G2056" s="8"/>
      <c r="H2056" s="5" t="s">
        <v>900</v>
      </c>
      <c r="I2056" s="5" t="s">
        <v>1571</v>
      </c>
      <c r="J2056" s="29" t="b">
        <v>1</v>
      </c>
      <c r="K2056" s="29" t="b">
        <v>0</v>
      </c>
      <c r="L2056" s="17" t="str">
        <f>'Expected Matchups'!S12</f>
        <v>OK</v>
      </c>
      <c r="M2056" s="11" t="s">
        <v>2632</v>
      </c>
    </row>
    <row r="2057" spans="1:13" ht="36" customHeight="1">
      <c r="A2057" s="45">
        <v>2052</v>
      </c>
      <c r="B2057" s="5" t="s">
        <v>2628</v>
      </c>
      <c r="C2057" s="5" t="s">
        <v>941</v>
      </c>
      <c r="D2057" s="5" t="s">
        <v>2633</v>
      </c>
      <c r="E2057" s="8" t="s">
        <v>118</v>
      </c>
      <c r="F2057" s="17" t="str">
        <f>'Expected Matchups'!C12</f>
        <v>bear</v>
      </c>
      <c r="G2057" s="8"/>
      <c r="H2057" s="5" t="s">
        <v>900</v>
      </c>
      <c r="I2057" s="5" t="s">
        <v>2553</v>
      </c>
      <c r="J2057" s="29" t="b">
        <v>1</v>
      </c>
      <c r="K2057" s="29" t="b">
        <v>0</v>
      </c>
      <c r="L2057" s="17" t="str">
        <f>'Expected Matchups'!S12</f>
        <v>OK</v>
      </c>
      <c r="M2057" s="11" t="s">
        <v>2634</v>
      </c>
    </row>
    <row r="2058" spans="1:13" ht="36" customHeight="1">
      <c r="A2058" s="45">
        <v>2053</v>
      </c>
      <c r="B2058" s="5" t="s">
        <v>2628</v>
      </c>
      <c r="C2058" s="5" t="s">
        <v>941</v>
      </c>
      <c r="D2058" s="5" t="s">
        <v>2635</v>
      </c>
      <c r="E2058" s="8" t="s">
        <v>2636</v>
      </c>
      <c r="F2058" s="17">
        <f>'Expected Matchups'!D12</f>
        <v>0.53</v>
      </c>
      <c r="G2058" s="8"/>
      <c r="H2058" s="5" t="s">
        <v>900</v>
      </c>
      <c r="I2058" s="5" t="s">
        <v>1034</v>
      </c>
      <c r="J2058" s="29" t="b">
        <v>1</v>
      </c>
      <c r="K2058" s="29" t="b">
        <v>0</v>
      </c>
      <c r="L2058" s="17" t="str">
        <f>'Expected Matchups'!S12</f>
        <v>OK</v>
      </c>
      <c r="M2058" s="11" t="s">
        <v>2637</v>
      </c>
    </row>
    <row r="2059" spans="1:13" ht="36" customHeight="1">
      <c r="A2059" s="45">
        <v>2054</v>
      </c>
      <c r="B2059" s="5" t="s">
        <v>2628</v>
      </c>
      <c r="C2059" s="5" t="s">
        <v>941</v>
      </c>
      <c r="D2059" s="5" t="s">
        <v>2638</v>
      </c>
      <c r="E2059" s="8" t="s">
        <v>2636</v>
      </c>
      <c r="F2059" s="17">
        <f>'Expected Matchups'!E12</f>
        <v>0.5</v>
      </c>
      <c r="G2059" s="8"/>
      <c r="H2059" s="5" t="s">
        <v>900</v>
      </c>
      <c r="I2059" s="5" t="s">
        <v>1572</v>
      </c>
      <c r="J2059" s="29" t="b">
        <v>1</v>
      </c>
      <c r="K2059" s="29" t="b">
        <v>0</v>
      </c>
      <c r="L2059" s="17" t="str">
        <f>'Expected Matchups'!S12</f>
        <v>OK</v>
      </c>
      <c r="M2059" s="11" t="s">
        <v>2639</v>
      </c>
    </row>
    <row r="2060" spans="1:13" ht="36" customHeight="1">
      <c r="A2060" s="45">
        <v>2055</v>
      </c>
      <c r="B2060" s="5" t="s">
        <v>2628</v>
      </c>
      <c r="C2060" s="5" t="s">
        <v>941</v>
      </c>
      <c r="D2060" s="5" t="s">
        <v>2640</v>
      </c>
      <c r="E2060" s="8" t="s">
        <v>2636</v>
      </c>
      <c r="F2060" s="17">
        <f>'Expected Matchups'!F12</f>
        <v>0.56000000000000005</v>
      </c>
      <c r="G2060" s="8"/>
      <c r="H2060" s="5" t="s">
        <v>900</v>
      </c>
      <c r="I2060" s="5" t="s">
        <v>1573</v>
      </c>
      <c r="J2060" s="29" t="b">
        <v>1</v>
      </c>
      <c r="K2060" s="29" t="b">
        <v>0</v>
      </c>
      <c r="L2060" s="17" t="str">
        <f>'Expected Matchups'!S12</f>
        <v>OK</v>
      </c>
      <c r="M2060" s="11" t="s">
        <v>2641</v>
      </c>
    </row>
    <row r="2061" spans="1:13" ht="36" customHeight="1">
      <c r="A2061" s="45">
        <v>2056</v>
      </c>
      <c r="B2061" s="5" t="s">
        <v>2628</v>
      </c>
      <c r="C2061" s="5" t="s">
        <v>941</v>
      </c>
      <c r="D2061" s="5" t="s">
        <v>2642</v>
      </c>
      <c r="E2061" s="8" t="s">
        <v>2636</v>
      </c>
      <c r="F2061" s="17">
        <f>'Expected Matchups'!G12</f>
        <v>0.02</v>
      </c>
      <c r="G2061" s="8"/>
      <c r="H2061" s="5" t="s">
        <v>900</v>
      </c>
      <c r="I2061" s="5" t="s">
        <v>1574</v>
      </c>
      <c r="J2061" s="29" t="b">
        <v>1</v>
      </c>
      <c r="K2061" s="29" t="b">
        <v>0</v>
      </c>
      <c r="L2061" s="17" t="str">
        <f>'Expected Matchups'!S12</f>
        <v>OK</v>
      </c>
      <c r="M2061" s="11" t="s">
        <v>2643</v>
      </c>
    </row>
    <row r="2062" spans="1:13" ht="36" customHeight="1">
      <c r="A2062" s="45">
        <v>2057</v>
      </c>
      <c r="B2062" s="5" t="s">
        <v>2628</v>
      </c>
      <c r="C2062" s="5" t="s">
        <v>941</v>
      </c>
      <c r="D2062" s="5" t="s">
        <v>2644</v>
      </c>
      <c r="E2062" s="8" t="s">
        <v>2636</v>
      </c>
      <c r="F2062" s="17">
        <f>'Expected Matchups'!H12</f>
        <v>0.02</v>
      </c>
      <c r="G2062" s="8"/>
      <c r="H2062" s="5" t="s">
        <v>900</v>
      </c>
      <c r="I2062" s="5" t="s">
        <v>1575</v>
      </c>
      <c r="J2062" s="29" t="b">
        <v>1</v>
      </c>
      <c r="K2062" s="29" t="b">
        <v>0</v>
      </c>
      <c r="L2062" s="17" t="str">
        <f>'Expected Matchups'!S12</f>
        <v>OK</v>
      </c>
      <c r="M2062" s="11" t="s">
        <v>2645</v>
      </c>
    </row>
    <row r="2063" spans="1:13" ht="36" customHeight="1">
      <c r="A2063" s="45">
        <v>2058</v>
      </c>
      <c r="B2063" s="5" t="s">
        <v>2628</v>
      </c>
      <c r="C2063" s="5" t="s">
        <v>941</v>
      </c>
      <c r="D2063" s="5" t="s">
        <v>2646</v>
      </c>
      <c r="E2063" s="8" t="s">
        <v>134</v>
      </c>
      <c r="F2063" s="17">
        <f>'Expected Matchups'!I12</f>
        <v>35</v>
      </c>
      <c r="G2063" s="8"/>
      <c r="H2063" s="5" t="s">
        <v>900</v>
      </c>
      <c r="I2063" s="5" t="s">
        <v>1576</v>
      </c>
      <c r="J2063" s="29" t="b">
        <v>1</v>
      </c>
      <c r="K2063" s="29" t="b">
        <v>0</v>
      </c>
      <c r="L2063" s="17" t="str">
        <f>'Expected Matchups'!S12</f>
        <v>OK</v>
      </c>
      <c r="M2063" s="11" t="s">
        <v>2647</v>
      </c>
    </row>
    <row r="2064" spans="1:13" ht="36" customHeight="1">
      <c r="A2064" s="45">
        <v>2059</v>
      </c>
      <c r="B2064" s="5" t="s">
        <v>2628</v>
      </c>
      <c r="C2064" s="5" t="s">
        <v>941</v>
      </c>
      <c r="D2064" s="5" t="s">
        <v>2648</v>
      </c>
      <c r="E2064" s="8" t="s">
        <v>134</v>
      </c>
      <c r="F2064" s="17">
        <f>'Expected Matchups'!J12</f>
        <v>60</v>
      </c>
      <c r="G2064" s="8"/>
      <c r="H2064" s="5" t="s">
        <v>900</v>
      </c>
      <c r="I2064" s="5" t="s">
        <v>1577</v>
      </c>
      <c r="J2064" s="29" t="b">
        <v>1</v>
      </c>
      <c r="K2064" s="29" t="b">
        <v>0</v>
      </c>
      <c r="L2064" s="17" t="str">
        <f>'Expected Matchups'!S12</f>
        <v>OK</v>
      </c>
      <c r="M2064" s="11" t="s">
        <v>2649</v>
      </c>
    </row>
    <row r="2065" spans="1:13" ht="36" customHeight="1">
      <c r="A2065" s="45">
        <v>2060</v>
      </c>
      <c r="B2065" s="5" t="s">
        <v>2628</v>
      </c>
      <c r="C2065" s="5" t="s">
        <v>941</v>
      </c>
      <c r="D2065" s="5" t="s">
        <v>2650</v>
      </c>
      <c r="E2065" s="8" t="s">
        <v>2636</v>
      </c>
      <c r="F2065" s="17">
        <f>'Expected Matchups'!K12</f>
        <v>0.15</v>
      </c>
      <c r="G2065" s="8"/>
      <c r="H2065" s="5" t="s">
        <v>900</v>
      </c>
      <c r="I2065" s="5" t="s">
        <v>1578</v>
      </c>
      <c r="J2065" s="29" t="b">
        <v>1</v>
      </c>
      <c r="K2065" s="29" t="b">
        <v>0</v>
      </c>
      <c r="L2065" s="17" t="str">
        <f>'Expected Matchups'!S12</f>
        <v>OK</v>
      </c>
      <c r="M2065" s="11" t="s">
        <v>2651</v>
      </c>
    </row>
    <row r="2066" spans="1:13" ht="36" customHeight="1">
      <c r="A2066" s="45">
        <v>2061</v>
      </c>
      <c r="B2066" s="5" t="s">
        <v>2628</v>
      </c>
      <c r="C2066" s="5" t="s">
        <v>941</v>
      </c>
      <c r="D2066" s="5" t="s">
        <v>2652</v>
      </c>
      <c r="E2066" s="8" t="s">
        <v>2636</v>
      </c>
      <c r="F2066" s="17">
        <f>'Expected Matchups'!L12</f>
        <v>0.35</v>
      </c>
      <c r="G2066" s="8"/>
      <c r="H2066" s="5" t="s">
        <v>900</v>
      </c>
      <c r="I2066" s="5" t="s">
        <v>1579</v>
      </c>
      <c r="J2066" s="29" t="b">
        <v>1</v>
      </c>
      <c r="K2066" s="29" t="b">
        <v>0</v>
      </c>
      <c r="L2066" s="17" t="str">
        <f>'Expected Matchups'!S12</f>
        <v>OK</v>
      </c>
      <c r="M2066" s="11" t="s">
        <v>2653</v>
      </c>
    </row>
    <row r="2067" spans="1:13" ht="36" customHeight="1">
      <c r="A2067" s="45">
        <v>2062</v>
      </c>
      <c r="B2067" s="5" t="s">
        <v>2628</v>
      </c>
      <c r="C2067" s="5" t="s">
        <v>941</v>
      </c>
      <c r="D2067" s="5" t="s">
        <v>2654</v>
      </c>
      <c r="E2067" s="8" t="s">
        <v>118</v>
      </c>
      <c r="F2067" s="17" t="str">
        <f>'Expected Matchups'!M12</f>
        <v>Small A edge</v>
      </c>
      <c r="G2067" s="8"/>
      <c r="H2067" s="5" t="s">
        <v>900</v>
      </c>
      <c r="I2067" s="5" t="s">
        <v>1580</v>
      </c>
      <c r="J2067" s="29" t="b">
        <v>1</v>
      </c>
      <c r="K2067" s="29" t="b">
        <v>0</v>
      </c>
      <c r="L2067" s="17" t="str">
        <f>'Expected Matchups'!S12</f>
        <v>OK</v>
      </c>
      <c r="M2067" s="11" t="s">
        <v>2655</v>
      </c>
    </row>
    <row r="2068" spans="1:13" ht="36" customHeight="1">
      <c r="A2068" s="45">
        <v>2063</v>
      </c>
      <c r="B2068" s="5" t="s">
        <v>2628</v>
      </c>
      <c r="C2068" s="5" t="s">
        <v>941</v>
      </c>
      <c r="D2068" s="5" t="s">
        <v>2656</v>
      </c>
      <c r="E2068" s="8" t="s">
        <v>118</v>
      </c>
      <c r="F2068" s="17" t="str">
        <f>'Expected Matchups'!N12</f>
        <v>build_gorilla_default</v>
      </c>
      <c r="G2068" s="8"/>
      <c r="H2068" s="5" t="s">
        <v>900</v>
      </c>
      <c r="I2068" s="5" t="s">
        <v>1581</v>
      </c>
      <c r="J2068" s="29" t="b">
        <v>1</v>
      </c>
      <c r="K2068" s="29" t="b">
        <v>0</v>
      </c>
      <c r="L2068" s="17" t="str">
        <f>'Expected Matchups'!S12</f>
        <v>OK</v>
      </c>
      <c r="M2068" s="11" t="s">
        <v>2657</v>
      </c>
    </row>
    <row r="2069" spans="1:13" ht="36" customHeight="1">
      <c r="A2069" s="45">
        <v>2064</v>
      </c>
      <c r="B2069" s="5" t="s">
        <v>2628</v>
      </c>
      <c r="C2069" s="5" t="s">
        <v>941</v>
      </c>
      <c r="D2069" s="5" t="s">
        <v>2658</v>
      </c>
      <c r="E2069" s="8" t="s">
        <v>118</v>
      </c>
      <c r="F2069" s="17" t="str">
        <f>'Expected Matchups'!O12</f>
        <v>build_bear_default</v>
      </c>
      <c r="G2069" s="8"/>
      <c r="H2069" s="5" t="s">
        <v>900</v>
      </c>
      <c r="I2069" s="5" t="s">
        <v>1582</v>
      </c>
      <c r="J2069" s="29" t="b">
        <v>1</v>
      </c>
      <c r="K2069" s="29" t="b">
        <v>0</v>
      </c>
      <c r="L2069" s="17" t="str">
        <f>'Expected Matchups'!S12</f>
        <v>OK</v>
      </c>
      <c r="M2069" s="11" t="s">
        <v>2659</v>
      </c>
    </row>
    <row r="2070" spans="1:13" ht="36" customHeight="1">
      <c r="A2070" s="45">
        <v>2065</v>
      </c>
      <c r="B2070" s="5" t="s">
        <v>2628</v>
      </c>
      <c r="C2070" s="5" t="s">
        <v>943</v>
      </c>
      <c r="D2070" s="5" t="s">
        <v>2629</v>
      </c>
      <c r="E2070" s="8" t="s">
        <v>118</v>
      </c>
      <c r="F2070" s="17" t="str">
        <f>'Expected Matchups'!A13</f>
        <v>gorilla_vs_kangaroo</v>
      </c>
      <c r="G2070" s="8"/>
      <c r="H2070" s="5" t="s">
        <v>900</v>
      </c>
      <c r="I2070" s="5" t="s">
        <v>1621</v>
      </c>
      <c r="J2070" s="29" t="b">
        <v>1</v>
      </c>
      <c r="K2070" s="29" t="b">
        <v>0</v>
      </c>
      <c r="L2070" s="17" t="str">
        <f>'Expected Matchups'!S13</f>
        <v>OK</v>
      </c>
      <c r="M2070" s="11" t="s">
        <v>2630</v>
      </c>
    </row>
    <row r="2071" spans="1:13" ht="36" customHeight="1">
      <c r="A2071" s="45">
        <v>2066</v>
      </c>
      <c r="B2071" s="5" t="s">
        <v>2628</v>
      </c>
      <c r="C2071" s="5" t="s">
        <v>943</v>
      </c>
      <c r="D2071" s="5" t="s">
        <v>2631</v>
      </c>
      <c r="E2071" s="8" t="s">
        <v>118</v>
      </c>
      <c r="F2071" s="17" t="str">
        <f>'Expected Matchups'!B13</f>
        <v>gorilla</v>
      </c>
      <c r="G2071" s="8"/>
      <c r="H2071" s="5" t="s">
        <v>900</v>
      </c>
      <c r="I2071" s="5" t="s">
        <v>1622</v>
      </c>
      <c r="J2071" s="29" t="b">
        <v>1</v>
      </c>
      <c r="K2071" s="29" t="b">
        <v>0</v>
      </c>
      <c r="L2071" s="17" t="str">
        <f>'Expected Matchups'!S13</f>
        <v>OK</v>
      </c>
      <c r="M2071" s="11" t="s">
        <v>2632</v>
      </c>
    </row>
    <row r="2072" spans="1:13" ht="36" customHeight="1">
      <c r="A2072" s="45">
        <v>2067</v>
      </c>
      <c r="B2072" s="5" t="s">
        <v>2628</v>
      </c>
      <c r="C2072" s="5" t="s">
        <v>943</v>
      </c>
      <c r="D2072" s="5" t="s">
        <v>2633</v>
      </c>
      <c r="E2072" s="8" t="s">
        <v>118</v>
      </c>
      <c r="F2072" s="17" t="str">
        <f>'Expected Matchups'!C13</f>
        <v>kangaroo</v>
      </c>
      <c r="G2072" s="8"/>
      <c r="H2072" s="5" t="s">
        <v>900</v>
      </c>
      <c r="I2072" s="5" t="s">
        <v>2554</v>
      </c>
      <c r="J2072" s="29" t="b">
        <v>1</v>
      </c>
      <c r="K2072" s="29" t="b">
        <v>0</v>
      </c>
      <c r="L2072" s="17" t="str">
        <f>'Expected Matchups'!S13</f>
        <v>OK</v>
      </c>
      <c r="M2072" s="11" t="s">
        <v>2634</v>
      </c>
    </row>
    <row r="2073" spans="1:13" ht="36" customHeight="1">
      <c r="A2073" s="45">
        <v>2068</v>
      </c>
      <c r="B2073" s="5" t="s">
        <v>2628</v>
      </c>
      <c r="C2073" s="5" t="s">
        <v>943</v>
      </c>
      <c r="D2073" s="5" t="s">
        <v>2635</v>
      </c>
      <c r="E2073" s="8" t="s">
        <v>2636</v>
      </c>
      <c r="F2073" s="17">
        <f>'Expected Matchups'!D13</f>
        <v>0.47</v>
      </c>
      <c r="G2073" s="8"/>
      <c r="H2073" s="5" t="s">
        <v>900</v>
      </c>
      <c r="I2073" s="5" t="s">
        <v>1035</v>
      </c>
      <c r="J2073" s="29" t="b">
        <v>1</v>
      </c>
      <c r="K2073" s="29" t="b">
        <v>0</v>
      </c>
      <c r="L2073" s="17" t="str">
        <f>'Expected Matchups'!S13</f>
        <v>OK</v>
      </c>
      <c r="M2073" s="11" t="s">
        <v>2637</v>
      </c>
    </row>
    <row r="2074" spans="1:13" ht="36" customHeight="1">
      <c r="A2074" s="45">
        <v>2069</v>
      </c>
      <c r="B2074" s="5" t="s">
        <v>2628</v>
      </c>
      <c r="C2074" s="5" t="s">
        <v>943</v>
      </c>
      <c r="D2074" s="5" t="s">
        <v>2638</v>
      </c>
      <c r="E2074" s="8" t="s">
        <v>2636</v>
      </c>
      <c r="F2074" s="17">
        <f>'Expected Matchups'!E13</f>
        <v>0.44</v>
      </c>
      <c r="G2074" s="8"/>
      <c r="H2074" s="5" t="s">
        <v>900</v>
      </c>
      <c r="I2074" s="5" t="s">
        <v>1623</v>
      </c>
      <c r="J2074" s="29" t="b">
        <v>1</v>
      </c>
      <c r="K2074" s="29" t="b">
        <v>0</v>
      </c>
      <c r="L2074" s="17" t="str">
        <f>'Expected Matchups'!S13</f>
        <v>OK</v>
      </c>
      <c r="M2074" s="11" t="s">
        <v>2639</v>
      </c>
    </row>
    <row r="2075" spans="1:13" ht="36" customHeight="1">
      <c r="A2075" s="45">
        <v>2070</v>
      </c>
      <c r="B2075" s="5" t="s">
        <v>2628</v>
      </c>
      <c r="C2075" s="5" t="s">
        <v>943</v>
      </c>
      <c r="D2075" s="5" t="s">
        <v>2640</v>
      </c>
      <c r="E2075" s="8" t="s">
        <v>2636</v>
      </c>
      <c r="F2075" s="17">
        <f>'Expected Matchups'!F13</f>
        <v>0.5</v>
      </c>
      <c r="G2075" s="8"/>
      <c r="H2075" s="5" t="s">
        <v>900</v>
      </c>
      <c r="I2075" s="5" t="s">
        <v>1624</v>
      </c>
      <c r="J2075" s="29" t="b">
        <v>1</v>
      </c>
      <c r="K2075" s="29" t="b">
        <v>0</v>
      </c>
      <c r="L2075" s="17" t="str">
        <f>'Expected Matchups'!S13</f>
        <v>OK</v>
      </c>
      <c r="M2075" s="11" t="s">
        <v>2641</v>
      </c>
    </row>
    <row r="2076" spans="1:13" ht="36" customHeight="1">
      <c r="A2076" s="45">
        <v>2071</v>
      </c>
      <c r="B2076" s="5" t="s">
        <v>2628</v>
      </c>
      <c r="C2076" s="5" t="s">
        <v>943</v>
      </c>
      <c r="D2076" s="5" t="s">
        <v>2642</v>
      </c>
      <c r="E2076" s="8" t="s">
        <v>2636</v>
      </c>
      <c r="F2076" s="17">
        <f>'Expected Matchups'!G13</f>
        <v>0.02</v>
      </c>
      <c r="G2076" s="8"/>
      <c r="H2076" s="5" t="s">
        <v>900</v>
      </c>
      <c r="I2076" s="5" t="s">
        <v>1625</v>
      </c>
      <c r="J2076" s="29" t="b">
        <v>1</v>
      </c>
      <c r="K2076" s="29" t="b">
        <v>0</v>
      </c>
      <c r="L2076" s="17" t="str">
        <f>'Expected Matchups'!S13</f>
        <v>OK</v>
      </c>
      <c r="M2076" s="11" t="s">
        <v>2643</v>
      </c>
    </row>
    <row r="2077" spans="1:13" ht="36" customHeight="1">
      <c r="A2077" s="45">
        <v>2072</v>
      </c>
      <c r="B2077" s="5" t="s">
        <v>2628</v>
      </c>
      <c r="C2077" s="5" t="s">
        <v>943</v>
      </c>
      <c r="D2077" s="5" t="s">
        <v>2644</v>
      </c>
      <c r="E2077" s="8" t="s">
        <v>2636</v>
      </c>
      <c r="F2077" s="17">
        <f>'Expected Matchups'!H13</f>
        <v>0.02</v>
      </c>
      <c r="G2077" s="8"/>
      <c r="H2077" s="5" t="s">
        <v>900</v>
      </c>
      <c r="I2077" s="5" t="s">
        <v>1626</v>
      </c>
      <c r="J2077" s="29" t="b">
        <v>1</v>
      </c>
      <c r="K2077" s="29" t="b">
        <v>0</v>
      </c>
      <c r="L2077" s="17" t="str">
        <f>'Expected Matchups'!S13</f>
        <v>OK</v>
      </c>
      <c r="M2077" s="11" t="s">
        <v>2645</v>
      </c>
    </row>
    <row r="2078" spans="1:13" ht="36" customHeight="1">
      <c r="A2078" s="45">
        <v>2073</v>
      </c>
      <c r="B2078" s="5" t="s">
        <v>2628</v>
      </c>
      <c r="C2078" s="5" t="s">
        <v>943</v>
      </c>
      <c r="D2078" s="5" t="s">
        <v>2646</v>
      </c>
      <c r="E2078" s="8" t="s">
        <v>134</v>
      </c>
      <c r="F2078" s="17">
        <f>'Expected Matchups'!I13</f>
        <v>35</v>
      </c>
      <c r="G2078" s="8"/>
      <c r="H2078" s="5" t="s">
        <v>900</v>
      </c>
      <c r="I2078" s="5" t="s">
        <v>1627</v>
      </c>
      <c r="J2078" s="29" t="b">
        <v>1</v>
      </c>
      <c r="K2078" s="29" t="b">
        <v>0</v>
      </c>
      <c r="L2078" s="17" t="str">
        <f>'Expected Matchups'!S13</f>
        <v>OK</v>
      </c>
      <c r="M2078" s="11" t="s">
        <v>2647</v>
      </c>
    </row>
    <row r="2079" spans="1:13" ht="36" customHeight="1">
      <c r="A2079" s="45">
        <v>2074</v>
      </c>
      <c r="B2079" s="5" t="s">
        <v>2628</v>
      </c>
      <c r="C2079" s="5" t="s">
        <v>943</v>
      </c>
      <c r="D2079" s="5" t="s">
        <v>2648</v>
      </c>
      <c r="E2079" s="8" t="s">
        <v>134</v>
      </c>
      <c r="F2079" s="17">
        <f>'Expected Matchups'!J13</f>
        <v>60</v>
      </c>
      <c r="G2079" s="8"/>
      <c r="H2079" s="5" t="s">
        <v>900</v>
      </c>
      <c r="I2079" s="5" t="s">
        <v>1628</v>
      </c>
      <c r="J2079" s="29" t="b">
        <v>1</v>
      </c>
      <c r="K2079" s="29" t="b">
        <v>0</v>
      </c>
      <c r="L2079" s="17" t="str">
        <f>'Expected Matchups'!S13</f>
        <v>OK</v>
      </c>
      <c r="M2079" s="11" t="s">
        <v>2649</v>
      </c>
    </row>
    <row r="2080" spans="1:13" ht="36" customHeight="1">
      <c r="A2080" s="45">
        <v>2075</v>
      </c>
      <c r="B2080" s="5" t="s">
        <v>2628</v>
      </c>
      <c r="C2080" s="5" t="s">
        <v>943</v>
      </c>
      <c r="D2080" s="5" t="s">
        <v>2650</v>
      </c>
      <c r="E2080" s="8" t="s">
        <v>2636</v>
      </c>
      <c r="F2080" s="17">
        <f>'Expected Matchups'!K13</f>
        <v>0.15</v>
      </c>
      <c r="G2080" s="8"/>
      <c r="H2080" s="5" t="s">
        <v>900</v>
      </c>
      <c r="I2080" s="5" t="s">
        <v>1629</v>
      </c>
      <c r="J2080" s="29" t="b">
        <v>1</v>
      </c>
      <c r="K2080" s="29" t="b">
        <v>0</v>
      </c>
      <c r="L2080" s="17" t="str">
        <f>'Expected Matchups'!S13</f>
        <v>OK</v>
      </c>
      <c r="M2080" s="11" t="s">
        <v>2651</v>
      </c>
    </row>
    <row r="2081" spans="1:13" ht="36" customHeight="1">
      <c r="A2081" s="45">
        <v>2076</v>
      </c>
      <c r="B2081" s="5" t="s">
        <v>2628</v>
      </c>
      <c r="C2081" s="5" t="s">
        <v>943</v>
      </c>
      <c r="D2081" s="5" t="s">
        <v>2652</v>
      </c>
      <c r="E2081" s="8" t="s">
        <v>2636</v>
      </c>
      <c r="F2081" s="17">
        <f>'Expected Matchups'!L13</f>
        <v>0.35</v>
      </c>
      <c r="G2081" s="8"/>
      <c r="H2081" s="5" t="s">
        <v>900</v>
      </c>
      <c r="I2081" s="5" t="s">
        <v>1630</v>
      </c>
      <c r="J2081" s="29" t="b">
        <v>1</v>
      </c>
      <c r="K2081" s="29" t="b">
        <v>0</v>
      </c>
      <c r="L2081" s="17" t="str">
        <f>'Expected Matchups'!S13</f>
        <v>OK</v>
      </c>
      <c r="M2081" s="11" t="s">
        <v>2653</v>
      </c>
    </row>
    <row r="2082" spans="1:13" ht="36" customHeight="1">
      <c r="A2082" s="45">
        <v>2077</v>
      </c>
      <c r="B2082" s="5" t="s">
        <v>2628</v>
      </c>
      <c r="C2082" s="5" t="s">
        <v>943</v>
      </c>
      <c r="D2082" s="5" t="s">
        <v>2654</v>
      </c>
      <c r="E2082" s="8" t="s">
        <v>118</v>
      </c>
      <c r="F2082" s="17" t="str">
        <f>'Expected Matchups'!M13</f>
        <v>Small B edge</v>
      </c>
      <c r="G2082" s="8"/>
      <c r="H2082" s="5" t="s">
        <v>900</v>
      </c>
      <c r="I2082" s="5" t="s">
        <v>1631</v>
      </c>
      <c r="J2082" s="29" t="b">
        <v>1</v>
      </c>
      <c r="K2082" s="29" t="b">
        <v>0</v>
      </c>
      <c r="L2082" s="17" t="str">
        <f>'Expected Matchups'!S13</f>
        <v>OK</v>
      </c>
      <c r="M2082" s="11" t="s">
        <v>2655</v>
      </c>
    </row>
    <row r="2083" spans="1:13" ht="36" customHeight="1">
      <c r="A2083" s="45">
        <v>2078</v>
      </c>
      <c r="B2083" s="5" t="s">
        <v>2628</v>
      </c>
      <c r="C2083" s="5" t="s">
        <v>943</v>
      </c>
      <c r="D2083" s="5" t="s">
        <v>2656</v>
      </c>
      <c r="E2083" s="8" t="s">
        <v>118</v>
      </c>
      <c r="F2083" s="17" t="str">
        <f>'Expected Matchups'!N13</f>
        <v>build_gorilla_default</v>
      </c>
      <c r="G2083" s="8"/>
      <c r="H2083" s="5" t="s">
        <v>900</v>
      </c>
      <c r="I2083" s="5" t="s">
        <v>1632</v>
      </c>
      <c r="J2083" s="29" t="b">
        <v>1</v>
      </c>
      <c r="K2083" s="29" t="b">
        <v>0</v>
      </c>
      <c r="L2083" s="17" t="str">
        <f>'Expected Matchups'!S13</f>
        <v>OK</v>
      </c>
      <c r="M2083" s="11" t="s">
        <v>2657</v>
      </c>
    </row>
    <row r="2084" spans="1:13" ht="36" customHeight="1">
      <c r="A2084" s="45">
        <v>2079</v>
      </c>
      <c r="B2084" s="5" t="s">
        <v>2628</v>
      </c>
      <c r="C2084" s="5" t="s">
        <v>943</v>
      </c>
      <c r="D2084" s="5" t="s">
        <v>2658</v>
      </c>
      <c r="E2084" s="8" t="s">
        <v>118</v>
      </c>
      <c r="F2084" s="17" t="str">
        <f>'Expected Matchups'!O13</f>
        <v>build_kangaroo_default</v>
      </c>
      <c r="G2084" s="8"/>
      <c r="H2084" s="5" t="s">
        <v>900</v>
      </c>
      <c r="I2084" s="5" t="s">
        <v>1633</v>
      </c>
      <c r="J2084" s="29" t="b">
        <v>1</v>
      </c>
      <c r="K2084" s="29" t="b">
        <v>0</v>
      </c>
      <c r="L2084" s="17" t="str">
        <f>'Expected Matchups'!S13</f>
        <v>OK</v>
      </c>
      <c r="M2084" s="11" t="s">
        <v>2659</v>
      </c>
    </row>
    <row r="2085" spans="1:13" ht="36" customHeight="1">
      <c r="A2085" s="45">
        <v>2080</v>
      </c>
      <c r="B2085" s="5" t="s">
        <v>2628</v>
      </c>
      <c r="C2085" s="5" t="s">
        <v>945</v>
      </c>
      <c r="D2085" s="5" t="s">
        <v>2629</v>
      </c>
      <c r="E2085" s="8" t="s">
        <v>118</v>
      </c>
      <c r="F2085" s="17" t="str">
        <f>'Expected Matchups'!A14</f>
        <v>gorilla_vs_gorilla</v>
      </c>
      <c r="G2085" s="8"/>
      <c r="H2085" s="5" t="s">
        <v>900</v>
      </c>
      <c r="I2085" s="5" t="s">
        <v>1672</v>
      </c>
      <c r="J2085" s="29" t="b">
        <v>1</v>
      </c>
      <c r="K2085" s="29" t="b">
        <v>0</v>
      </c>
      <c r="L2085" s="17" t="str">
        <f>'Expected Matchups'!S14</f>
        <v>OK</v>
      </c>
      <c r="M2085" s="11" t="s">
        <v>2630</v>
      </c>
    </row>
    <row r="2086" spans="1:13" ht="36" customHeight="1">
      <c r="A2086" s="45">
        <v>2081</v>
      </c>
      <c r="B2086" s="5" t="s">
        <v>2628</v>
      </c>
      <c r="C2086" s="5" t="s">
        <v>945</v>
      </c>
      <c r="D2086" s="5" t="s">
        <v>2631</v>
      </c>
      <c r="E2086" s="8" t="s">
        <v>118</v>
      </c>
      <c r="F2086" s="17" t="str">
        <f>'Expected Matchups'!B14</f>
        <v>gorilla</v>
      </c>
      <c r="G2086" s="8"/>
      <c r="H2086" s="5" t="s">
        <v>900</v>
      </c>
      <c r="I2086" s="5" t="s">
        <v>1673</v>
      </c>
      <c r="J2086" s="29" t="b">
        <v>1</v>
      </c>
      <c r="K2086" s="29" t="b">
        <v>0</v>
      </c>
      <c r="L2086" s="17" t="str">
        <f>'Expected Matchups'!S14</f>
        <v>OK</v>
      </c>
      <c r="M2086" s="11" t="s">
        <v>2632</v>
      </c>
    </row>
    <row r="2087" spans="1:13" ht="36" customHeight="1">
      <c r="A2087" s="45">
        <v>2082</v>
      </c>
      <c r="B2087" s="5" t="s">
        <v>2628</v>
      </c>
      <c r="C2087" s="5" t="s">
        <v>945</v>
      </c>
      <c r="D2087" s="5" t="s">
        <v>2633</v>
      </c>
      <c r="E2087" s="8" t="s">
        <v>118</v>
      </c>
      <c r="F2087" s="17" t="str">
        <f>'Expected Matchups'!C14</f>
        <v>gorilla</v>
      </c>
      <c r="G2087" s="8"/>
      <c r="H2087" s="5" t="s">
        <v>900</v>
      </c>
      <c r="I2087" s="5" t="s">
        <v>2555</v>
      </c>
      <c r="J2087" s="29" t="b">
        <v>1</v>
      </c>
      <c r="K2087" s="29" t="b">
        <v>0</v>
      </c>
      <c r="L2087" s="17" t="str">
        <f>'Expected Matchups'!S14</f>
        <v>OK</v>
      </c>
      <c r="M2087" s="11" t="s">
        <v>2634</v>
      </c>
    </row>
    <row r="2088" spans="1:13" ht="36" customHeight="1">
      <c r="A2088" s="45">
        <v>2083</v>
      </c>
      <c r="B2088" s="5" t="s">
        <v>2628</v>
      </c>
      <c r="C2088" s="5" t="s">
        <v>945</v>
      </c>
      <c r="D2088" s="5" t="s">
        <v>2635</v>
      </c>
      <c r="E2088" s="8" t="s">
        <v>2636</v>
      </c>
      <c r="F2088" s="17">
        <f>'Expected Matchups'!D14</f>
        <v>0.5</v>
      </c>
      <c r="G2088" s="8"/>
      <c r="H2088" s="5" t="s">
        <v>900</v>
      </c>
      <c r="I2088" s="5" t="s">
        <v>1036</v>
      </c>
      <c r="J2088" s="29" t="b">
        <v>1</v>
      </c>
      <c r="K2088" s="29" t="b">
        <v>0</v>
      </c>
      <c r="L2088" s="17" t="str">
        <f>'Expected Matchups'!S14</f>
        <v>OK</v>
      </c>
      <c r="M2088" s="11" t="s">
        <v>2637</v>
      </c>
    </row>
    <row r="2089" spans="1:13" ht="36" customHeight="1">
      <c r="A2089" s="45">
        <v>2084</v>
      </c>
      <c r="B2089" s="5" t="s">
        <v>2628</v>
      </c>
      <c r="C2089" s="5" t="s">
        <v>945</v>
      </c>
      <c r="D2089" s="5" t="s">
        <v>2638</v>
      </c>
      <c r="E2089" s="8" t="s">
        <v>2636</v>
      </c>
      <c r="F2089" s="17">
        <f>'Expected Matchups'!E14</f>
        <v>0.47</v>
      </c>
      <c r="G2089" s="8"/>
      <c r="H2089" s="5" t="s">
        <v>900</v>
      </c>
      <c r="I2089" s="5" t="s">
        <v>1674</v>
      </c>
      <c r="J2089" s="29" t="b">
        <v>1</v>
      </c>
      <c r="K2089" s="29" t="b">
        <v>0</v>
      </c>
      <c r="L2089" s="17" t="str">
        <f>'Expected Matchups'!S14</f>
        <v>OK</v>
      </c>
      <c r="M2089" s="11" t="s">
        <v>2639</v>
      </c>
    </row>
    <row r="2090" spans="1:13" ht="36" customHeight="1">
      <c r="A2090" s="45">
        <v>2085</v>
      </c>
      <c r="B2090" s="5" t="s">
        <v>2628</v>
      </c>
      <c r="C2090" s="5" t="s">
        <v>945</v>
      </c>
      <c r="D2090" s="5" t="s">
        <v>2640</v>
      </c>
      <c r="E2090" s="8" t="s">
        <v>2636</v>
      </c>
      <c r="F2090" s="17">
        <f>'Expected Matchups'!F14</f>
        <v>0.53</v>
      </c>
      <c r="G2090" s="8"/>
      <c r="H2090" s="5" t="s">
        <v>900</v>
      </c>
      <c r="I2090" s="5" t="s">
        <v>1675</v>
      </c>
      <c r="J2090" s="29" t="b">
        <v>1</v>
      </c>
      <c r="K2090" s="29" t="b">
        <v>0</v>
      </c>
      <c r="L2090" s="17" t="str">
        <f>'Expected Matchups'!S14</f>
        <v>OK</v>
      </c>
      <c r="M2090" s="11" t="s">
        <v>2641</v>
      </c>
    </row>
    <row r="2091" spans="1:13" ht="36" customHeight="1">
      <c r="A2091" s="45">
        <v>2086</v>
      </c>
      <c r="B2091" s="5" t="s">
        <v>2628</v>
      </c>
      <c r="C2091" s="5" t="s">
        <v>945</v>
      </c>
      <c r="D2091" s="5" t="s">
        <v>2642</v>
      </c>
      <c r="E2091" s="8" t="s">
        <v>2636</v>
      </c>
      <c r="F2091" s="17">
        <f>'Expected Matchups'!G14</f>
        <v>0.02</v>
      </c>
      <c r="G2091" s="8"/>
      <c r="H2091" s="5" t="s">
        <v>900</v>
      </c>
      <c r="I2091" s="5" t="s">
        <v>1676</v>
      </c>
      <c r="J2091" s="29" t="b">
        <v>1</v>
      </c>
      <c r="K2091" s="29" t="b">
        <v>0</v>
      </c>
      <c r="L2091" s="17" t="str">
        <f>'Expected Matchups'!S14</f>
        <v>OK</v>
      </c>
      <c r="M2091" s="11" t="s">
        <v>2643</v>
      </c>
    </row>
    <row r="2092" spans="1:13" ht="36" customHeight="1">
      <c r="A2092" s="45">
        <v>2087</v>
      </c>
      <c r="B2092" s="5" t="s">
        <v>2628</v>
      </c>
      <c r="C2092" s="5" t="s">
        <v>945</v>
      </c>
      <c r="D2092" s="5" t="s">
        <v>2644</v>
      </c>
      <c r="E2092" s="8" t="s">
        <v>2636</v>
      </c>
      <c r="F2092" s="17">
        <f>'Expected Matchups'!H14</f>
        <v>0.02</v>
      </c>
      <c r="G2092" s="8"/>
      <c r="H2092" s="5" t="s">
        <v>900</v>
      </c>
      <c r="I2092" s="5" t="s">
        <v>1677</v>
      </c>
      <c r="J2092" s="29" t="b">
        <v>1</v>
      </c>
      <c r="K2092" s="29" t="b">
        <v>0</v>
      </c>
      <c r="L2092" s="17" t="str">
        <f>'Expected Matchups'!S14</f>
        <v>OK</v>
      </c>
      <c r="M2092" s="11" t="s">
        <v>2645</v>
      </c>
    </row>
    <row r="2093" spans="1:13" ht="36" customHeight="1">
      <c r="A2093" s="45">
        <v>2088</v>
      </c>
      <c r="B2093" s="5" t="s">
        <v>2628</v>
      </c>
      <c r="C2093" s="5" t="s">
        <v>945</v>
      </c>
      <c r="D2093" s="5" t="s">
        <v>2646</v>
      </c>
      <c r="E2093" s="8" t="s">
        <v>134</v>
      </c>
      <c r="F2093" s="17">
        <f>'Expected Matchups'!I14</f>
        <v>35</v>
      </c>
      <c r="G2093" s="8"/>
      <c r="H2093" s="5" t="s">
        <v>900</v>
      </c>
      <c r="I2093" s="5" t="s">
        <v>1678</v>
      </c>
      <c r="J2093" s="29" t="b">
        <v>1</v>
      </c>
      <c r="K2093" s="29" t="b">
        <v>0</v>
      </c>
      <c r="L2093" s="17" t="str">
        <f>'Expected Matchups'!S14</f>
        <v>OK</v>
      </c>
      <c r="M2093" s="11" t="s">
        <v>2647</v>
      </c>
    </row>
    <row r="2094" spans="1:13" ht="36" customHeight="1">
      <c r="A2094" s="45">
        <v>2089</v>
      </c>
      <c r="B2094" s="5" t="s">
        <v>2628</v>
      </c>
      <c r="C2094" s="5" t="s">
        <v>945</v>
      </c>
      <c r="D2094" s="5" t="s">
        <v>2648</v>
      </c>
      <c r="E2094" s="8" t="s">
        <v>134</v>
      </c>
      <c r="F2094" s="17">
        <f>'Expected Matchups'!J14</f>
        <v>60</v>
      </c>
      <c r="G2094" s="8"/>
      <c r="H2094" s="5" t="s">
        <v>900</v>
      </c>
      <c r="I2094" s="5" t="s">
        <v>1679</v>
      </c>
      <c r="J2094" s="29" t="b">
        <v>1</v>
      </c>
      <c r="K2094" s="29" t="b">
        <v>0</v>
      </c>
      <c r="L2094" s="17" t="str">
        <f>'Expected Matchups'!S14</f>
        <v>OK</v>
      </c>
      <c r="M2094" s="11" t="s">
        <v>2649</v>
      </c>
    </row>
    <row r="2095" spans="1:13" ht="36" customHeight="1">
      <c r="A2095" s="45">
        <v>2090</v>
      </c>
      <c r="B2095" s="5" t="s">
        <v>2628</v>
      </c>
      <c r="C2095" s="5" t="s">
        <v>945</v>
      </c>
      <c r="D2095" s="5" t="s">
        <v>2650</v>
      </c>
      <c r="E2095" s="8" t="s">
        <v>2636</v>
      </c>
      <c r="F2095" s="17">
        <f>'Expected Matchups'!K14</f>
        <v>0.15</v>
      </c>
      <c r="G2095" s="8"/>
      <c r="H2095" s="5" t="s">
        <v>900</v>
      </c>
      <c r="I2095" s="5" t="s">
        <v>1680</v>
      </c>
      <c r="J2095" s="29" t="b">
        <v>1</v>
      </c>
      <c r="K2095" s="29" t="b">
        <v>0</v>
      </c>
      <c r="L2095" s="17" t="str">
        <f>'Expected Matchups'!S14</f>
        <v>OK</v>
      </c>
      <c r="M2095" s="11" t="s">
        <v>2651</v>
      </c>
    </row>
    <row r="2096" spans="1:13" ht="36" customHeight="1">
      <c r="A2096" s="45">
        <v>2091</v>
      </c>
      <c r="B2096" s="5" t="s">
        <v>2628</v>
      </c>
      <c r="C2096" s="5" t="s">
        <v>945</v>
      </c>
      <c r="D2096" s="5" t="s">
        <v>2652</v>
      </c>
      <c r="E2096" s="8" t="s">
        <v>2636</v>
      </c>
      <c r="F2096" s="17">
        <f>'Expected Matchups'!L14</f>
        <v>0.35</v>
      </c>
      <c r="G2096" s="8"/>
      <c r="H2096" s="5" t="s">
        <v>900</v>
      </c>
      <c r="I2096" s="5" t="s">
        <v>1681</v>
      </c>
      <c r="J2096" s="29" t="b">
        <v>1</v>
      </c>
      <c r="K2096" s="29" t="b">
        <v>0</v>
      </c>
      <c r="L2096" s="17" t="str">
        <f>'Expected Matchups'!S14</f>
        <v>OK</v>
      </c>
      <c r="M2096" s="11" t="s">
        <v>2653</v>
      </c>
    </row>
    <row r="2097" spans="1:13" ht="36" customHeight="1">
      <c r="A2097" s="45">
        <v>2092</v>
      </c>
      <c r="B2097" s="5" t="s">
        <v>2628</v>
      </c>
      <c r="C2097" s="5" t="s">
        <v>945</v>
      </c>
      <c r="D2097" s="5" t="s">
        <v>2654</v>
      </c>
      <c r="E2097" s="8" t="s">
        <v>118</v>
      </c>
      <c r="F2097" s="17" t="str">
        <f>'Expected Matchups'!M14</f>
        <v>Neutral</v>
      </c>
      <c r="G2097" s="8"/>
      <c r="H2097" s="5" t="s">
        <v>900</v>
      </c>
      <c r="I2097" s="5" t="s">
        <v>1682</v>
      </c>
      <c r="J2097" s="29" t="b">
        <v>1</v>
      </c>
      <c r="K2097" s="29" t="b">
        <v>0</v>
      </c>
      <c r="L2097" s="17" t="str">
        <f>'Expected Matchups'!S14</f>
        <v>OK</v>
      </c>
      <c r="M2097" s="11" t="s">
        <v>2655</v>
      </c>
    </row>
    <row r="2098" spans="1:13" ht="36" customHeight="1">
      <c r="A2098" s="45">
        <v>2093</v>
      </c>
      <c r="B2098" s="5" t="s">
        <v>2628</v>
      </c>
      <c r="C2098" s="5" t="s">
        <v>945</v>
      </c>
      <c r="D2098" s="5" t="s">
        <v>2656</v>
      </c>
      <c r="E2098" s="8" t="s">
        <v>118</v>
      </c>
      <c r="F2098" s="17" t="str">
        <f>'Expected Matchups'!N14</f>
        <v>build_gorilla_default</v>
      </c>
      <c r="G2098" s="8"/>
      <c r="H2098" s="5" t="s">
        <v>900</v>
      </c>
      <c r="I2098" s="5" t="s">
        <v>1683</v>
      </c>
      <c r="J2098" s="29" t="b">
        <v>1</v>
      </c>
      <c r="K2098" s="29" t="b">
        <v>0</v>
      </c>
      <c r="L2098" s="17" t="str">
        <f>'Expected Matchups'!S14</f>
        <v>OK</v>
      </c>
      <c r="M2098" s="11" t="s">
        <v>2657</v>
      </c>
    </row>
    <row r="2099" spans="1:13" ht="36.75" customHeight="1">
      <c r="A2099" s="46">
        <v>2094</v>
      </c>
      <c r="B2099" s="6" t="s">
        <v>2628</v>
      </c>
      <c r="C2099" s="6" t="s">
        <v>945</v>
      </c>
      <c r="D2099" s="6" t="s">
        <v>2658</v>
      </c>
      <c r="E2099" s="9" t="s">
        <v>118</v>
      </c>
      <c r="F2099" s="18" t="str">
        <f>'Expected Matchups'!O14</f>
        <v>build_gorilla_default</v>
      </c>
      <c r="G2099" s="9"/>
      <c r="H2099" s="6" t="s">
        <v>900</v>
      </c>
      <c r="I2099" s="6" t="s">
        <v>1684</v>
      </c>
      <c r="J2099" s="30" t="b">
        <v>1</v>
      </c>
      <c r="K2099" s="30" t="b">
        <v>0</v>
      </c>
      <c r="L2099" s="18" t="str">
        <f>'Expected Matchups'!S14</f>
        <v>OK</v>
      </c>
      <c r="M2099" s="12" t="s">
        <v>2659</v>
      </c>
    </row>
    <row r="2100" spans="1:13" ht="36.75" customHeight="1">
      <c r="A2100" s="46">
        <v>2095</v>
      </c>
      <c r="B2100" s="6" t="s">
        <v>1026</v>
      </c>
      <c r="C2100" s="6" t="s">
        <v>1027</v>
      </c>
      <c r="D2100" s="6" t="s">
        <v>2833</v>
      </c>
      <c r="E2100" s="9" t="s">
        <v>134</v>
      </c>
      <c r="F2100" s="18">
        <f>'Global Config'!D90</f>
        <v>200000</v>
      </c>
      <c r="G2100" s="9" t="s">
        <v>2837</v>
      </c>
      <c r="H2100" s="6" t="s">
        <v>101</v>
      </c>
      <c r="I2100" s="6" t="s">
        <v>2840</v>
      </c>
      <c r="J2100" s="30" t="b">
        <v>1</v>
      </c>
      <c r="K2100" s="30" t="b">
        <v>1</v>
      </c>
      <c r="L2100" s="18" t="str">
        <f>'Global Config'!K90</f>
        <v>OK</v>
      </c>
      <c r="M2100" s="12" t="s">
        <v>2842</v>
      </c>
    </row>
    <row r="2101" spans="1:13" ht="36.75" customHeight="1">
      <c r="A2101" s="46">
        <v>2096</v>
      </c>
      <c r="B2101" s="6" t="s">
        <v>1026</v>
      </c>
      <c r="C2101" s="6" t="s">
        <v>1027</v>
      </c>
      <c r="D2101" s="6" t="s">
        <v>2834</v>
      </c>
      <c r="E2101" s="9" t="s">
        <v>134</v>
      </c>
      <c r="F2101" s="18">
        <f>'Global Config'!D91</f>
        <v>100</v>
      </c>
      <c r="G2101" s="9" t="s">
        <v>139</v>
      </c>
      <c r="H2101" s="6" t="s">
        <v>101</v>
      </c>
      <c r="I2101" s="6" t="s">
        <v>2841</v>
      </c>
      <c r="J2101" s="30" t="b">
        <v>1</v>
      </c>
      <c r="K2101" s="30" t="b">
        <v>1</v>
      </c>
      <c r="L2101" s="18" t="str">
        <f>'Global Config'!K91</f>
        <v>OK</v>
      </c>
      <c r="M2101" s="12" t="s">
        <v>2843</v>
      </c>
    </row>
    <row r="2102" ht="36" customHeight="1">
      <c r="A2102" s="44">
        <v>2097</v>
      </c>
      <c r="B2102" s="4" t="inlineStr">
        <is>
          <t xml:space="preserve">global</t>
        </is>
      </c>
      <c r="C2102" s="4" t="inlineStr">
        <is>
          <t xml:space="preserve">root</t>
        </is>
      </c>
      <c r="D2102" s="4" t="inlineStr">
        <is>
          <t xml:space="preserve">stat.max_health.min</t>
        </is>
      </c>
      <c r="E2102" s="7" t="inlineStr">
        <is>
          <t xml:space="preserve">int</t>
        </is>
      </c>
      <c r="F2102" s="16">
        <f>'Global Config'!D92</f>
        <v>1</v>
      </c>
      <c r="G2102" s="7" t="inlineStr">
        <is>
          <t xml:space="preserve">health</t>
        </is>
      </c>
      <c r="H2102" s="4" t="inlineStr">
        <is>
          <t xml:space="preserve">Global Config</t>
        </is>
      </c>
      <c r="I2102" s="4" t="inlineStr">
        <is>
          <t xml:space="preserve">D92</t>
        </is>
      </c>
      <c r="J2102" s="28">
        <v>1</v>
      </c>
      <c r="K2102" s="28">
        <v>1</v>
      </c>
      <c r="L2102" s="16" t="str">
        <f>'Global Config'!K92</f>
        <v>OK</v>
      </c>
      <c r="M2102" s="10" t="inlineStr">
        <is>
          <t xml:space="preserve">OPEN-WP10-05; OPEN-WP07-13: initialization/runtime clamp.</t>
        </is>
      </c>
    </row>
    <row r="2103" ht="36" customHeight="1">
      <c r="A2103" s="44">
        <v>2098</v>
      </c>
      <c r="B2103" s="4" t="inlineStr">
        <is>
          <t xml:space="preserve">global</t>
        </is>
      </c>
      <c r="C2103" s="4" t="inlineStr">
        <is>
          <t xml:space="preserve">root</t>
        </is>
      </c>
      <c r="D2103" s="4" t="inlineStr">
        <is>
          <t xml:space="preserve">stat.max_health.max</t>
        </is>
      </c>
      <c r="E2103" s="7" t="inlineStr">
        <is>
          <t xml:space="preserve">int</t>
        </is>
      </c>
      <c r="F2103" s="16">
        <f>'Global Config'!D93</f>
        <v>10000</v>
      </c>
      <c r="G2103" s="7" t="inlineStr">
        <is>
          <t xml:space="preserve">health</t>
        </is>
      </c>
      <c r="H2103" s="4" t="inlineStr">
        <is>
          <t xml:space="preserve">Global Config</t>
        </is>
      </c>
      <c r="I2103" s="4" t="inlineStr">
        <is>
          <t xml:space="preserve">D93</t>
        </is>
      </c>
      <c r="J2103" s="28">
        <v>1</v>
      </c>
      <c r="K2103" s="28">
        <v>1</v>
      </c>
      <c r="L2103" s="16" t="str">
        <f>'Global Config'!K93</f>
        <v>OK</v>
      </c>
      <c r="M2103" s="10" t="inlineStr">
        <is>
          <t xml:space="preserve">OPEN-WP10-05; OPEN-WP07-13: initialization/runtime clamp.</t>
        </is>
      </c>
    </row>
    <row r="2104" ht="36" customHeight="1">
      <c r="A2104" s="44">
        <v>2099</v>
      </c>
      <c r="B2104" s="4" t="inlineStr">
        <is>
          <t xml:space="preserve">global</t>
        </is>
      </c>
      <c r="C2104" s="4" t="inlineStr">
        <is>
          <t xml:space="preserve">root</t>
        </is>
      </c>
      <c r="D2104" s="4" t="inlineStr">
        <is>
          <t xml:space="preserve">stat.max_energy.min</t>
        </is>
      </c>
      <c r="E2104" s="7" t="inlineStr">
        <is>
          <t xml:space="preserve">int</t>
        </is>
      </c>
      <c r="F2104" s="16">
        <f>'Global Config'!D94</f>
        <v>0</v>
      </c>
      <c r="G2104" s="7" t="inlineStr">
        <is>
          <t xml:space="preserve">energy</t>
        </is>
      </c>
      <c r="H2104" s="4" t="inlineStr">
        <is>
          <t xml:space="preserve">Global Config</t>
        </is>
      </c>
      <c r="I2104" s="4" t="inlineStr">
        <is>
          <t xml:space="preserve">D94</t>
        </is>
      </c>
      <c r="J2104" s="28">
        <v>1</v>
      </c>
      <c r="K2104" s="28">
        <v>1</v>
      </c>
      <c r="L2104" s="16" t="str">
        <f>'Global Config'!K94</f>
        <v>OK</v>
      </c>
      <c r="M2104" s="10" t="inlineStr">
        <is>
          <t xml:space="preserve">OPEN-WP10-05; OPEN-WP07-13: initialization/runtime clamp.</t>
        </is>
      </c>
    </row>
    <row r="2105" ht="36" customHeight="1">
      <c r="A2105" s="44">
        <v>2100</v>
      </c>
      <c r="B2105" s="4" t="inlineStr">
        <is>
          <t xml:space="preserve">global</t>
        </is>
      </c>
      <c r="C2105" s="4" t="inlineStr">
        <is>
          <t xml:space="preserve">root</t>
        </is>
      </c>
      <c r="D2105" s="4" t="inlineStr">
        <is>
          <t xml:space="preserve">stat.max_energy.max</t>
        </is>
      </c>
      <c r="E2105" s="7" t="inlineStr">
        <is>
          <t xml:space="preserve">int</t>
        </is>
      </c>
      <c r="F2105" s="16">
        <f>'Global Config'!D95</f>
        <v>10000</v>
      </c>
      <c r="G2105" s="7" t="inlineStr">
        <is>
          <t xml:space="preserve">energy</t>
        </is>
      </c>
      <c r="H2105" s="4" t="inlineStr">
        <is>
          <t xml:space="preserve">Global Config</t>
        </is>
      </c>
      <c r="I2105" s="4" t="inlineStr">
        <is>
          <t xml:space="preserve">D95</t>
        </is>
      </c>
      <c r="J2105" s="28">
        <v>1</v>
      </c>
      <c r="K2105" s="28">
        <v>1</v>
      </c>
      <c r="L2105" s="16" t="str">
        <f>'Global Config'!K95</f>
        <v>OK</v>
      </c>
      <c r="M2105" s="10" t="inlineStr">
        <is>
          <t xml:space="preserve">OPEN-WP10-05; OPEN-WP07-13: initialization/runtime clamp.</t>
        </is>
      </c>
    </row>
    <row r="2106" ht="36" customHeight="1">
      <c r="A2106" s="44">
        <v>2101</v>
      </c>
      <c r="B2106" s="4" t="inlineStr">
        <is>
          <t xml:space="preserve">global</t>
        </is>
      </c>
      <c r="C2106" s="4" t="inlineStr">
        <is>
          <t xml:space="preserve">root</t>
        </is>
      </c>
      <c r="D2106" s="4" t="inlineStr">
        <is>
          <t xml:space="preserve">stat.energy_regen.min</t>
        </is>
      </c>
      <c r="E2106" s="7" t="inlineStr">
        <is>
          <t xml:space="preserve">int</t>
        </is>
      </c>
      <c r="F2106" s="16">
        <f>'Global Config'!D96</f>
        <v>0</v>
      </c>
      <c r="G2106" s="7" t="inlineStr">
        <is>
          <t xml:space="preserve">energy/tick</t>
        </is>
      </c>
      <c r="H2106" s="4" t="inlineStr">
        <is>
          <t xml:space="preserve">Global Config</t>
        </is>
      </c>
      <c r="I2106" s="4" t="inlineStr">
        <is>
          <t xml:space="preserve">D96</t>
        </is>
      </c>
      <c r="J2106" s="28">
        <v>1</v>
      </c>
      <c r="K2106" s="28">
        <v>1</v>
      </c>
      <c r="L2106" s="16" t="str">
        <f>'Global Config'!K96</f>
        <v>OK</v>
      </c>
      <c r="M2106" s="10" t="inlineStr">
        <is>
          <t xml:space="preserve">OPEN-WP10-05; OPEN-WP07-13: initialization/runtime clamp.</t>
        </is>
      </c>
    </row>
    <row r="2107" ht="36" customHeight="1">
      <c r="A2107" s="44">
        <v>2102</v>
      </c>
      <c r="B2107" s="4" t="inlineStr">
        <is>
          <t xml:space="preserve">global</t>
        </is>
      </c>
      <c r="C2107" s="4" t="inlineStr">
        <is>
          <t xml:space="preserve">root</t>
        </is>
      </c>
      <c r="D2107" s="4" t="inlineStr">
        <is>
          <t xml:space="preserve">stat.energy_regen.max</t>
        </is>
      </c>
      <c r="E2107" s="7" t="inlineStr">
        <is>
          <t xml:space="preserve">int</t>
        </is>
      </c>
      <c r="F2107" s="16">
        <f>'Global Config'!D97</f>
        <v>1000</v>
      </c>
      <c r="G2107" s="7" t="inlineStr">
        <is>
          <t xml:space="preserve">energy/tick</t>
        </is>
      </c>
      <c r="H2107" s="4" t="inlineStr">
        <is>
          <t xml:space="preserve">Global Config</t>
        </is>
      </c>
      <c r="I2107" s="4" t="inlineStr">
        <is>
          <t xml:space="preserve">D97</t>
        </is>
      </c>
      <c r="J2107" s="28">
        <v>1</v>
      </c>
      <c r="K2107" s="28">
        <v>1</v>
      </c>
      <c r="L2107" s="16" t="str">
        <f>'Global Config'!K97</f>
        <v>OK</v>
      </c>
      <c r="M2107" s="10" t="inlineStr">
        <is>
          <t xml:space="preserve">OPEN-WP10-05; OPEN-WP07-13: initialization/runtime clamp.</t>
        </is>
      </c>
    </row>
    <row r="2108" ht="36" customHeight="1">
      <c r="A2108" s="44">
        <v>2103</v>
      </c>
      <c r="B2108" s="4" t="inlineStr">
        <is>
          <t xml:space="preserve">global</t>
        </is>
      </c>
      <c r="C2108" s="4" t="inlineStr">
        <is>
          <t xml:space="preserve">root</t>
        </is>
      </c>
      <c r="D2108" s="4" t="inlineStr">
        <is>
          <t xml:space="preserve">stat.power.min</t>
        </is>
      </c>
      <c r="E2108" s="7" t="inlineStr">
        <is>
          <t xml:space="preserve">int</t>
        </is>
      </c>
      <c r="F2108" s="16">
        <f>'Global Config'!D98</f>
        <v>0</v>
      </c>
      <c r="G2108" s="7" t="inlineStr">
        <is>
          <t xml:space="preserve">rating</t>
        </is>
      </c>
      <c r="H2108" s="4" t="inlineStr">
        <is>
          <t xml:space="preserve">Global Config</t>
        </is>
      </c>
      <c r="I2108" s="4" t="inlineStr">
        <is>
          <t xml:space="preserve">D98</t>
        </is>
      </c>
      <c r="J2108" s="28">
        <v>1</v>
      </c>
      <c r="K2108" s="28">
        <v>1</v>
      </c>
      <c r="L2108" s="16" t="str">
        <f>'Global Config'!K98</f>
        <v>OK</v>
      </c>
      <c r="M2108" s="10" t="inlineStr">
        <is>
          <t xml:space="preserve">OPEN-WP10-05; OPEN-WP07-13: initialization/runtime clamp.</t>
        </is>
      </c>
    </row>
    <row r="2109" ht="36" customHeight="1">
      <c r="A2109" s="44">
        <v>2104</v>
      </c>
      <c r="B2109" s="4" t="inlineStr">
        <is>
          <t xml:space="preserve">global</t>
        </is>
      </c>
      <c r="C2109" s="4" t="inlineStr">
        <is>
          <t xml:space="preserve">root</t>
        </is>
      </c>
      <c r="D2109" s="4" t="inlineStr">
        <is>
          <t xml:space="preserve">stat.power.max</t>
        </is>
      </c>
      <c r="E2109" s="7" t="inlineStr">
        <is>
          <t xml:space="preserve">int</t>
        </is>
      </c>
      <c r="F2109" s="16">
        <f>'Global Config'!D99</f>
        <v>1000</v>
      </c>
      <c r="G2109" s="7" t="inlineStr">
        <is>
          <t xml:space="preserve">rating</t>
        </is>
      </c>
      <c r="H2109" s="4" t="inlineStr">
        <is>
          <t xml:space="preserve">Global Config</t>
        </is>
      </c>
      <c r="I2109" s="4" t="inlineStr">
        <is>
          <t xml:space="preserve">D99</t>
        </is>
      </c>
      <c r="J2109" s="28">
        <v>1</v>
      </c>
      <c r="K2109" s="28">
        <v>1</v>
      </c>
      <c r="L2109" s="16" t="str">
        <f>'Global Config'!K99</f>
        <v>OK</v>
      </c>
      <c r="M2109" s="10" t="inlineStr">
        <is>
          <t xml:space="preserve">OPEN-WP10-05; OPEN-WP07-13: initialization/runtime clamp.</t>
        </is>
      </c>
    </row>
    <row r="2110" ht="36" customHeight="1">
      <c r="A2110" s="44">
        <v>2105</v>
      </c>
      <c r="B2110" s="4" t="inlineStr">
        <is>
          <t xml:space="preserve">global</t>
        </is>
      </c>
      <c r="C2110" s="4" t="inlineStr">
        <is>
          <t xml:space="preserve">root</t>
        </is>
      </c>
      <c r="D2110" s="4" t="inlineStr">
        <is>
          <t xml:space="preserve">stat.armor.min</t>
        </is>
      </c>
      <c r="E2110" s="7" t="inlineStr">
        <is>
          <t xml:space="preserve">int</t>
        </is>
      </c>
      <c r="F2110" s="16">
        <f>'Global Config'!D100</f>
        <v>0</v>
      </c>
      <c r="G2110" s="7" t="inlineStr">
        <is>
          <t xml:space="preserve">rating</t>
        </is>
      </c>
      <c r="H2110" s="4" t="inlineStr">
        <is>
          <t xml:space="preserve">Global Config</t>
        </is>
      </c>
      <c r="I2110" s="4" t="inlineStr">
        <is>
          <t xml:space="preserve">D100</t>
        </is>
      </c>
      <c r="J2110" s="28">
        <v>1</v>
      </c>
      <c r="K2110" s="28">
        <v>1</v>
      </c>
      <c r="L2110" s="16" t="str">
        <f>'Global Config'!K100</f>
        <v>OK</v>
      </c>
      <c r="M2110" s="10" t="inlineStr">
        <is>
          <t xml:space="preserve">OPEN-WP10-05; OPEN-WP07-13: initialization/runtime clamp.</t>
        </is>
      </c>
    </row>
    <row r="2111" ht="36" customHeight="1">
      <c r="A2111" s="44">
        <v>2106</v>
      </c>
      <c r="B2111" s="4" t="inlineStr">
        <is>
          <t xml:space="preserve">global</t>
        </is>
      </c>
      <c r="C2111" s="4" t="inlineStr">
        <is>
          <t xml:space="preserve">root</t>
        </is>
      </c>
      <c r="D2111" s="4" t="inlineStr">
        <is>
          <t xml:space="preserve">stat.armor.max</t>
        </is>
      </c>
      <c r="E2111" s="7" t="inlineStr">
        <is>
          <t xml:space="preserve">int</t>
        </is>
      </c>
      <c r="F2111" s="16">
        <f>'Global Config'!D101</f>
        <v>2000</v>
      </c>
      <c r="G2111" s="7" t="inlineStr">
        <is>
          <t xml:space="preserve">rating</t>
        </is>
      </c>
      <c r="H2111" s="4" t="inlineStr">
        <is>
          <t xml:space="preserve">Global Config</t>
        </is>
      </c>
      <c r="I2111" s="4" t="inlineStr">
        <is>
          <t xml:space="preserve">D101</t>
        </is>
      </c>
      <c r="J2111" s="28">
        <v>1</v>
      </c>
      <c r="K2111" s="28">
        <v>1</v>
      </c>
      <c r="L2111" s="16" t="str">
        <f>'Global Config'!K101</f>
        <v>OK</v>
      </c>
      <c r="M2111" s="10" t="inlineStr">
        <is>
          <t xml:space="preserve">OPEN-WP10-05; OPEN-WP07-13: initialization/runtime clamp.</t>
        </is>
      </c>
    </row>
    <row r="2112" ht="36" customHeight="1">
      <c r="A2112" s="44">
        <v>2107</v>
      </c>
      <c r="B2112" s="4" t="inlineStr">
        <is>
          <t xml:space="preserve">global</t>
        </is>
      </c>
      <c r="C2112" s="4" t="inlineStr">
        <is>
          <t xml:space="preserve">root</t>
        </is>
      </c>
      <c r="D2112" s="4" t="inlineStr">
        <is>
          <t xml:space="preserve">stat.precision.min</t>
        </is>
      </c>
      <c r="E2112" s="7" t="inlineStr">
        <is>
          <t xml:space="preserve">int</t>
        </is>
      </c>
      <c r="F2112" s="16">
        <f>'Global Config'!D102</f>
        <v>0</v>
      </c>
      <c r="G2112" s="7" t="inlineStr">
        <is>
          <t xml:space="preserve">rating</t>
        </is>
      </c>
      <c r="H2112" s="4" t="inlineStr">
        <is>
          <t xml:space="preserve">Global Config</t>
        </is>
      </c>
      <c r="I2112" s="4" t="inlineStr">
        <is>
          <t xml:space="preserve">D102</t>
        </is>
      </c>
      <c r="J2112" s="28">
        <v>1</v>
      </c>
      <c r="K2112" s="28">
        <v>1</v>
      </c>
      <c r="L2112" s="16" t="str">
        <f>'Global Config'!K102</f>
        <v>OK</v>
      </c>
      <c r="M2112" s="10" t="inlineStr">
        <is>
          <t xml:space="preserve">OPEN-WP10-05; OPEN-WP07-13: initialization/runtime clamp.</t>
        </is>
      </c>
    </row>
    <row r="2113" ht="36" customHeight="1">
      <c r="A2113" s="44">
        <v>2108</v>
      </c>
      <c r="B2113" s="4" t="inlineStr">
        <is>
          <t xml:space="preserve">global</t>
        </is>
      </c>
      <c r="C2113" s="4" t="inlineStr">
        <is>
          <t xml:space="preserve">root</t>
        </is>
      </c>
      <c r="D2113" s="4" t="inlineStr">
        <is>
          <t xml:space="preserve">stat.precision.max</t>
        </is>
      </c>
      <c r="E2113" s="7" t="inlineStr">
        <is>
          <t xml:space="preserve">int</t>
        </is>
      </c>
      <c r="F2113" s="16">
        <f>'Global Config'!D103</f>
        <v>1000</v>
      </c>
      <c r="G2113" s="7" t="inlineStr">
        <is>
          <t xml:space="preserve">rating</t>
        </is>
      </c>
      <c r="H2113" s="4" t="inlineStr">
        <is>
          <t xml:space="preserve">Global Config</t>
        </is>
      </c>
      <c r="I2113" s="4" t="inlineStr">
        <is>
          <t xml:space="preserve">D103</t>
        </is>
      </c>
      <c r="J2113" s="28">
        <v>1</v>
      </c>
      <c r="K2113" s="28">
        <v>1</v>
      </c>
      <c r="L2113" s="16" t="str">
        <f>'Global Config'!K103</f>
        <v>OK</v>
      </c>
      <c r="M2113" s="10" t="inlineStr">
        <is>
          <t xml:space="preserve">OPEN-WP10-05; OPEN-WP07-13: initialization/runtime clamp.</t>
        </is>
      </c>
    </row>
    <row r="2114" ht="36" customHeight="1">
      <c r="A2114" s="44">
        <v>2109</v>
      </c>
      <c r="B2114" s="4" t="inlineStr">
        <is>
          <t xml:space="preserve">global</t>
        </is>
      </c>
      <c r="C2114" s="4" t="inlineStr">
        <is>
          <t xml:space="preserve">root</t>
        </is>
      </c>
      <c r="D2114" s="4" t="inlineStr">
        <is>
          <t xml:space="preserve">stat.evasion.min</t>
        </is>
      </c>
      <c r="E2114" s="7" t="inlineStr">
        <is>
          <t xml:space="preserve">int</t>
        </is>
      </c>
      <c r="F2114" s="16">
        <f>'Global Config'!D104</f>
        <v>0</v>
      </c>
      <c r="G2114" s="7" t="inlineStr">
        <is>
          <t xml:space="preserve">rating</t>
        </is>
      </c>
      <c r="H2114" s="4" t="inlineStr">
        <is>
          <t xml:space="preserve">Global Config</t>
        </is>
      </c>
      <c r="I2114" s="4" t="inlineStr">
        <is>
          <t xml:space="preserve">D104</t>
        </is>
      </c>
      <c r="J2114" s="28">
        <v>1</v>
      </c>
      <c r="K2114" s="28">
        <v>1</v>
      </c>
      <c r="L2114" s="16" t="str">
        <f>'Global Config'!K104</f>
        <v>OK</v>
      </c>
      <c r="M2114" s="10" t="inlineStr">
        <is>
          <t xml:space="preserve">OPEN-WP10-05; OPEN-WP07-13: initialization/runtime clamp.</t>
        </is>
      </c>
    </row>
    <row r="2115" ht="36" customHeight="1">
      <c r="A2115" s="44">
        <v>2110</v>
      </c>
      <c r="B2115" s="4" t="inlineStr">
        <is>
          <t xml:space="preserve">global</t>
        </is>
      </c>
      <c r="C2115" s="4" t="inlineStr">
        <is>
          <t xml:space="preserve">root</t>
        </is>
      </c>
      <c r="D2115" s="4" t="inlineStr">
        <is>
          <t xml:space="preserve">stat.evasion.max</t>
        </is>
      </c>
      <c r="E2115" s="7" t="inlineStr">
        <is>
          <t xml:space="preserve">int</t>
        </is>
      </c>
      <c r="F2115" s="16">
        <f>'Global Config'!D105</f>
        <v>1000</v>
      </c>
      <c r="G2115" s="7" t="inlineStr">
        <is>
          <t xml:space="preserve">rating</t>
        </is>
      </c>
      <c r="H2115" s="4" t="inlineStr">
        <is>
          <t xml:space="preserve">Global Config</t>
        </is>
      </c>
      <c r="I2115" s="4" t="inlineStr">
        <is>
          <t xml:space="preserve">D105</t>
        </is>
      </c>
      <c r="J2115" s="28">
        <v>1</v>
      </c>
      <c r="K2115" s="28">
        <v>1</v>
      </c>
      <c r="L2115" s="16" t="str">
        <f>'Global Config'!K105</f>
        <v>OK</v>
      </c>
      <c r="M2115" s="10" t="inlineStr">
        <is>
          <t xml:space="preserve">OPEN-WP10-05; OPEN-WP07-13: initialization/runtime clamp.</t>
        </is>
      </c>
    </row>
    <row r="2116" ht="36" customHeight="1">
      <c r="A2116" s="44">
        <v>2111</v>
      </c>
      <c r="B2116" s="4" t="inlineStr">
        <is>
          <t xml:space="preserve">global</t>
        </is>
      </c>
      <c r="C2116" s="4" t="inlineStr">
        <is>
          <t xml:space="preserve">root</t>
        </is>
      </c>
      <c r="D2116" s="4" t="inlineStr">
        <is>
          <t xml:space="preserve">stat.guard.min</t>
        </is>
      </c>
      <c r="E2116" s="7" t="inlineStr">
        <is>
          <t xml:space="preserve">int</t>
        </is>
      </c>
      <c r="F2116" s="16">
        <f>'Global Config'!D106</f>
        <v>0</v>
      </c>
      <c r="G2116" s="7" t="inlineStr">
        <is>
          <t xml:space="preserve">rating</t>
        </is>
      </c>
      <c r="H2116" s="4" t="inlineStr">
        <is>
          <t xml:space="preserve">Global Config</t>
        </is>
      </c>
      <c r="I2116" s="4" t="inlineStr">
        <is>
          <t xml:space="preserve">D106</t>
        </is>
      </c>
      <c r="J2116" s="28">
        <v>1</v>
      </c>
      <c r="K2116" s="28">
        <v>1</v>
      </c>
      <c r="L2116" s="16" t="str">
        <f>'Global Config'!K106</f>
        <v>OK</v>
      </c>
      <c r="M2116" s="10" t="inlineStr">
        <is>
          <t xml:space="preserve">OPEN-WP10-05; OPEN-WP07-13: initialization/runtime clamp.</t>
        </is>
      </c>
    </row>
    <row r="2117" ht="36" customHeight="1">
      <c r="A2117" s="44">
        <v>2112</v>
      </c>
      <c r="B2117" s="4" t="inlineStr">
        <is>
          <t xml:space="preserve">global</t>
        </is>
      </c>
      <c r="C2117" s="4" t="inlineStr">
        <is>
          <t xml:space="preserve">root</t>
        </is>
      </c>
      <c r="D2117" s="4" t="inlineStr">
        <is>
          <t xml:space="preserve">stat.guard.max</t>
        </is>
      </c>
      <c r="E2117" s="7" t="inlineStr">
        <is>
          <t xml:space="preserve">int</t>
        </is>
      </c>
      <c r="F2117" s="16">
        <f>'Global Config'!D107</f>
        <v>1000</v>
      </c>
      <c r="G2117" s="7" t="inlineStr">
        <is>
          <t xml:space="preserve">rating</t>
        </is>
      </c>
      <c r="H2117" s="4" t="inlineStr">
        <is>
          <t xml:space="preserve">Global Config</t>
        </is>
      </c>
      <c r="I2117" s="4" t="inlineStr">
        <is>
          <t xml:space="preserve">D107</t>
        </is>
      </c>
      <c r="J2117" s="28">
        <v>1</v>
      </c>
      <c r="K2117" s="28">
        <v>1</v>
      </c>
      <c r="L2117" s="16" t="str">
        <f>'Global Config'!K107</f>
        <v>OK</v>
      </c>
      <c r="M2117" s="10" t="inlineStr">
        <is>
          <t xml:space="preserve">OPEN-WP10-05; OPEN-WP07-13: initialization/runtime clamp.</t>
        </is>
      </c>
    </row>
    <row r="2118" ht="36" customHeight="1">
      <c r="A2118" s="44">
        <v>2113</v>
      </c>
      <c r="B2118" s="4" t="inlineStr">
        <is>
          <t xml:space="preserve">global</t>
        </is>
      </c>
      <c r="C2118" s="4" t="inlineStr">
        <is>
          <t xml:space="preserve">root</t>
        </is>
      </c>
      <c r="D2118" s="4" t="inlineStr">
        <is>
          <t xml:space="preserve">stat.guard_break.min</t>
        </is>
      </c>
      <c r="E2118" s="7" t="inlineStr">
        <is>
          <t xml:space="preserve">int</t>
        </is>
      </c>
      <c r="F2118" s="16">
        <f>'Global Config'!D108</f>
        <v>0</v>
      </c>
      <c r="G2118" s="7" t="inlineStr">
        <is>
          <t xml:space="preserve">rating</t>
        </is>
      </c>
      <c r="H2118" s="4" t="inlineStr">
        <is>
          <t xml:space="preserve">Global Config</t>
        </is>
      </c>
      <c r="I2118" s="4" t="inlineStr">
        <is>
          <t xml:space="preserve">D108</t>
        </is>
      </c>
      <c r="J2118" s="28">
        <v>1</v>
      </c>
      <c r="K2118" s="28">
        <v>1</v>
      </c>
      <c r="L2118" s="16" t="str">
        <f>'Global Config'!K108</f>
        <v>OK</v>
      </c>
      <c r="M2118" s="10" t="inlineStr">
        <is>
          <t xml:space="preserve">OPEN-WP10-05; OPEN-WP07-13: initialization/runtime clamp.</t>
        </is>
      </c>
    </row>
    <row r="2119" ht="36" customHeight="1">
      <c r="A2119" s="44">
        <v>2114</v>
      </c>
      <c r="B2119" s="4" t="inlineStr">
        <is>
          <t xml:space="preserve">global</t>
        </is>
      </c>
      <c r="C2119" s="4" t="inlineStr">
        <is>
          <t xml:space="preserve">root</t>
        </is>
      </c>
      <c r="D2119" s="4" t="inlineStr">
        <is>
          <t xml:space="preserve">stat.guard_break.max</t>
        </is>
      </c>
      <c r="E2119" s="7" t="inlineStr">
        <is>
          <t xml:space="preserve">int</t>
        </is>
      </c>
      <c r="F2119" s="16">
        <f>'Global Config'!D109</f>
        <v>1000</v>
      </c>
      <c r="G2119" s="7" t="inlineStr">
        <is>
          <t xml:space="preserve">rating</t>
        </is>
      </c>
      <c r="H2119" s="4" t="inlineStr">
        <is>
          <t xml:space="preserve">Global Config</t>
        </is>
      </c>
      <c r="I2119" s="4" t="inlineStr">
        <is>
          <t xml:space="preserve">D109</t>
        </is>
      </c>
      <c r="J2119" s="28">
        <v>1</v>
      </c>
      <c r="K2119" s="28">
        <v>1</v>
      </c>
      <c r="L2119" s="16" t="str">
        <f>'Global Config'!K109</f>
        <v>OK</v>
      </c>
      <c r="M2119" s="10" t="inlineStr">
        <is>
          <t xml:space="preserve">OPEN-WP10-05; OPEN-WP07-13: initialization/runtime clamp.</t>
        </is>
      </c>
    </row>
    <row r="2120" ht="36" customHeight="1">
      <c r="A2120" s="44">
        <v>2115</v>
      </c>
      <c r="B2120" s="4" t="inlineStr">
        <is>
          <t xml:space="preserve">global</t>
        </is>
      </c>
      <c r="C2120" s="4" t="inlineStr">
        <is>
          <t xml:space="preserve">root</t>
        </is>
      </c>
      <c r="D2120" s="4" t="inlineStr">
        <is>
          <t xml:space="preserve">stat.move_speed.min</t>
        </is>
      </c>
      <c r="E2120" s="7" t="inlineStr">
        <is>
          <t xml:space="preserve">int</t>
        </is>
      </c>
      <c r="F2120" s="16">
        <f>'Global Config'!D110</f>
        <v>1</v>
      </c>
      <c r="G2120" s="7" t="inlineStr">
        <is>
          <t xml:space="preserve">distance/tick</t>
        </is>
      </c>
      <c r="H2120" s="4" t="inlineStr">
        <is>
          <t xml:space="preserve">Global Config</t>
        </is>
      </c>
      <c r="I2120" s="4" t="inlineStr">
        <is>
          <t xml:space="preserve">D110</t>
        </is>
      </c>
      <c r="J2120" s="28">
        <v>1</v>
      </c>
      <c r="K2120" s="28">
        <v>1</v>
      </c>
      <c r="L2120" s="16" t="str">
        <f>'Global Config'!K110</f>
        <v>OK</v>
      </c>
      <c r="M2120" s="10" t="inlineStr">
        <is>
          <t xml:space="preserve">OPEN-WP10-05; OPEN-WP07-13: initialization/runtime clamp.</t>
        </is>
      </c>
    </row>
    <row r="2121" ht="36" customHeight="1">
      <c r="A2121" s="44">
        <v>2116</v>
      </c>
      <c r="B2121" s="4" t="inlineStr">
        <is>
          <t xml:space="preserve">global</t>
        </is>
      </c>
      <c r="C2121" s="4" t="inlineStr">
        <is>
          <t xml:space="preserve">root</t>
        </is>
      </c>
      <c r="D2121" s="4" t="inlineStr">
        <is>
          <t xml:space="preserve">stat.move_speed.max</t>
        </is>
      </c>
      <c r="E2121" s="7" t="inlineStr">
        <is>
          <t xml:space="preserve">int</t>
        </is>
      </c>
      <c r="F2121" s="16">
        <f>'Global Config'!D111</f>
        <v>500</v>
      </c>
      <c r="G2121" s="7" t="inlineStr">
        <is>
          <t xml:space="preserve">distance/tick</t>
        </is>
      </c>
      <c r="H2121" s="4" t="inlineStr">
        <is>
          <t xml:space="preserve">Global Config</t>
        </is>
      </c>
      <c r="I2121" s="4" t="inlineStr">
        <is>
          <t xml:space="preserve">D111</t>
        </is>
      </c>
      <c r="J2121" s="28">
        <v>1</v>
      </c>
      <c r="K2121" s="28">
        <v>1</v>
      </c>
      <c r="L2121" s="16" t="str">
        <f>'Global Config'!K111</f>
        <v>OK</v>
      </c>
      <c r="M2121" s="10" t="inlineStr">
        <is>
          <t xml:space="preserve">OPEN-WP10-05; OPEN-WP07-13: initialization/runtime clamp.</t>
        </is>
      </c>
    </row>
    <row r="2122" ht="36" customHeight="1">
      <c r="A2122" s="44">
        <v>2117</v>
      </c>
      <c r="B2122" s="4" t="inlineStr">
        <is>
          <t xml:space="preserve">global</t>
        </is>
      </c>
      <c r="C2122" s="4" t="inlineStr">
        <is>
          <t xml:space="preserve">root</t>
        </is>
      </c>
      <c r="D2122" s="4" t="inlineStr">
        <is>
          <t xml:space="preserve">stat.action_speed.min</t>
        </is>
      </c>
      <c r="E2122" s="7" t="inlineStr">
        <is>
          <t xml:space="preserve">int</t>
        </is>
      </c>
      <c r="F2122" s="16">
        <f>'Global Config'!D112</f>
        <v>1</v>
      </c>
      <c r="G2122" s="7" t="inlineStr">
        <is>
          <t xml:space="preserve">rating</t>
        </is>
      </c>
      <c r="H2122" s="4" t="inlineStr">
        <is>
          <t xml:space="preserve">Global Config</t>
        </is>
      </c>
      <c r="I2122" s="4" t="inlineStr">
        <is>
          <t xml:space="preserve">D112</t>
        </is>
      </c>
      <c r="J2122" s="28">
        <v>1</v>
      </c>
      <c r="K2122" s="28">
        <v>1</v>
      </c>
      <c r="L2122" s="16" t="str">
        <f>'Global Config'!K112</f>
        <v>OK</v>
      </c>
      <c r="M2122" s="10" t="inlineStr">
        <is>
          <t xml:space="preserve">OPEN-WP10-05; OPEN-WP07-13: initialization/runtime clamp.</t>
        </is>
      </c>
    </row>
    <row r="2123" ht="36" customHeight="1">
      <c r="A2123" s="44">
        <v>2118</v>
      </c>
      <c r="B2123" s="4" t="inlineStr">
        <is>
          <t xml:space="preserve">global</t>
        </is>
      </c>
      <c r="C2123" s="4" t="inlineStr">
        <is>
          <t xml:space="preserve">root</t>
        </is>
      </c>
      <c r="D2123" s="4" t="inlineStr">
        <is>
          <t xml:space="preserve">stat.action_speed.max</t>
        </is>
      </c>
      <c r="E2123" s="7" t="inlineStr">
        <is>
          <t xml:space="preserve">int</t>
        </is>
      </c>
      <c r="F2123" s="16">
        <f>'Global Config'!D113</f>
        <v>500</v>
      </c>
      <c r="G2123" s="7" t="inlineStr">
        <is>
          <t xml:space="preserve">rating</t>
        </is>
      </c>
      <c r="H2123" s="4" t="inlineStr">
        <is>
          <t xml:space="preserve">Global Config</t>
        </is>
      </c>
      <c r="I2123" s="4" t="inlineStr">
        <is>
          <t xml:space="preserve">D113</t>
        </is>
      </c>
      <c r="J2123" s="28">
        <v>1</v>
      </c>
      <c r="K2123" s="28">
        <v>1</v>
      </c>
      <c r="L2123" s="16" t="str">
        <f>'Global Config'!K113</f>
        <v>OK</v>
      </c>
      <c r="M2123" s="10" t="inlineStr">
        <is>
          <t xml:space="preserve">OPEN-WP10-05; OPEN-WP07-13: initialization/runtime clamp.</t>
        </is>
      </c>
    </row>
    <row r="2124" ht="36" customHeight="1">
      <c r="A2124" s="44">
        <v>2119</v>
      </c>
      <c r="B2124" s="4" t="inlineStr">
        <is>
          <t xml:space="preserve">global</t>
        </is>
      </c>
      <c r="C2124" s="4" t="inlineStr">
        <is>
          <t xml:space="preserve">root</t>
        </is>
      </c>
      <c r="D2124" s="4" t="inlineStr">
        <is>
          <t xml:space="preserve">stat.initiative.min</t>
        </is>
      </c>
      <c r="E2124" s="7" t="inlineStr">
        <is>
          <t xml:space="preserve">int</t>
        </is>
      </c>
      <c r="F2124" s="16">
        <f>'Global Config'!D114</f>
        <v>0</v>
      </c>
      <c r="G2124" s="7" t="inlineStr">
        <is>
          <t xml:space="preserve">rating</t>
        </is>
      </c>
      <c r="H2124" s="4" t="inlineStr">
        <is>
          <t xml:space="preserve">Global Config</t>
        </is>
      </c>
      <c r="I2124" s="4" t="inlineStr">
        <is>
          <t xml:space="preserve">D114</t>
        </is>
      </c>
      <c r="J2124" s="28">
        <v>1</v>
      </c>
      <c r="K2124" s="28">
        <v>1</v>
      </c>
      <c r="L2124" s="16" t="str">
        <f>'Global Config'!K114</f>
        <v>OK</v>
      </c>
      <c r="M2124" s="10" t="inlineStr">
        <is>
          <t xml:space="preserve">OPEN-WP10-05; OPEN-WP07-13: initialization/runtime clamp.</t>
        </is>
      </c>
    </row>
    <row r="2125" ht="36" customHeight="1">
      <c r="A2125" s="44">
        <v>2120</v>
      </c>
      <c r="B2125" s="4" t="inlineStr">
        <is>
          <t xml:space="preserve">global</t>
        </is>
      </c>
      <c r="C2125" s="4" t="inlineStr">
        <is>
          <t xml:space="preserve">root</t>
        </is>
      </c>
      <c r="D2125" s="4" t="inlineStr">
        <is>
          <t xml:space="preserve">stat.initiative.max</t>
        </is>
      </c>
      <c r="E2125" s="7" t="inlineStr">
        <is>
          <t xml:space="preserve">int</t>
        </is>
      </c>
      <c r="F2125" s="16">
        <f>'Global Config'!D115</f>
        <v>1000</v>
      </c>
      <c r="G2125" s="7" t="inlineStr">
        <is>
          <t xml:space="preserve">rating</t>
        </is>
      </c>
      <c r="H2125" s="4" t="inlineStr">
        <is>
          <t xml:space="preserve">Global Config</t>
        </is>
      </c>
      <c r="I2125" s="4" t="inlineStr">
        <is>
          <t xml:space="preserve">D115</t>
        </is>
      </c>
      <c r="J2125" s="28">
        <v>1</v>
      </c>
      <c r="K2125" s="28">
        <v>1</v>
      </c>
      <c r="L2125" s="16" t="str">
        <f>'Global Config'!K115</f>
        <v>OK</v>
      </c>
      <c r="M2125" s="10" t="inlineStr">
        <is>
          <t xml:space="preserve">OPEN-WP10-05; OPEN-WP07-13: initialization/runtime clamp.</t>
        </is>
      </c>
    </row>
    <row r="2126" ht="36" customHeight="1">
      <c r="A2126" s="44">
        <v>2121</v>
      </c>
      <c r="B2126" s="4" t="inlineStr">
        <is>
          <t xml:space="preserve">global</t>
        </is>
      </c>
      <c r="C2126" s="4" t="inlineStr">
        <is>
          <t xml:space="preserve">root</t>
        </is>
      </c>
      <c r="D2126" s="4" t="inlineStr">
        <is>
          <t xml:space="preserve">stat.control_power.min</t>
        </is>
      </c>
      <c r="E2126" s="7" t="inlineStr">
        <is>
          <t xml:space="preserve">int</t>
        </is>
      </c>
      <c r="F2126" s="16">
        <f>'Global Config'!D116</f>
        <v>0</v>
      </c>
      <c r="G2126" s="7" t="inlineStr">
        <is>
          <t xml:space="preserve">rating</t>
        </is>
      </c>
      <c r="H2126" s="4" t="inlineStr">
        <is>
          <t xml:space="preserve">Global Config</t>
        </is>
      </c>
      <c r="I2126" s="4" t="inlineStr">
        <is>
          <t xml:space="preserve">D116</t>
        </is>
      </c>
      <c r="J2126" s="28">
        <v>1</v>
      </c>
      <c r="K2126" s="28">
        <v>1</v>
      </c>
      <c r="L2126" s="16" t="str">
        <f>'Global Config'!K116</f>
        <v>OK</v>
      </c>
      <c r="M2126" s="10" t="inlineStr">
        <is>
          <t xml:space="preserve">OPEN-WP10-05; OPEN-WP07-13: initialization/runtime clamp.</t>
        </is>
      </c>
    </row>
    <row r="2127" ht="36" customHeight="1">
      <c r="A2127" s="44">
        <v>2122</v>
      </c>
      <c r="B2127" s="4" t="inlineStr">
        <is>
          <t xml:space="preserve">global</t>
        </is>
      </c>
      <c r="C2127" s="4" t="inlineStr">
        <is>
          <t xml:space="preserve">root</t>
        </is>
      </c>
      <c r="D2127" s="4" t="inlineStr">
        <is>
          <t xml:space="preserve">stat.control_power.max</t>
        </is>
      </c>
      <c r="E2127" s="7" t="inlineStr">
        <is>
          <t xml:space="preserve">int</t>
        </is>
      </c>
      <c r="F2127" s="16">
        <f>'Global Config'!D117</f>
        <v>1000</v>
      </c>
      <c r="G2127" s="7" t="inlineStr">
        <is>
          <t xml:space="preserve">rating</t>
        </is>
      </c>
      <c r="H2127" s="4" t="inlineStr">
        <is>
          <t xml:space="preserve">Global Config</t>
        </is>
      </c>
      <c r="I2127" s="4" t="inlineStr">
        <is>
          <t xml:space="preserve">D117</t>
        </is>
      </c>
      <c r="J2127" s="28">
        <v>1</v>
      </c>
      <c r="K2127" s="28">
        <v>1</v>
      </c>
      <c r="L2127" s="16" t="str">
        <f>'Global Config'!K117</f>
        <v>OK</v>
      </c>
      <c r="M2127" s="10" t="inlineStr">
        <is>
          <t xml:space="preserve">OPEN-WP10-05; OPEN-WP07-13: initialization/runtime clamp.</t>
        </is>
      </c>
    </row>
    <row r="2128" ht="36" customHeight="1">
      <c r="A2128" s="44">
        <v>2123</v>
      </c>
      <c r="B2128" s="4" t="inlineStr">
        <is>
          <t xml:space="preserve">global</t>
        </is>
      </c>
      <c r="C2128" s="4" t="inlineStr">
        <is>
          <t xml:space="preserve">root</t>
        </is>
      </c>
      <c r="D2128" s="4" t="inlineStr">
        <is>
          <t xml:space="preserve">stat.control_resistance.min</t>
        </is>
      </c>
      <c r="E2128" s="7" t="inlineStr">
        <is>
          <t xml:space="preserve">int</t>
        </is>
      </c>
      <c r="F2128" s="16">
        <f>'Global Config'!D118</f>
        <v>0</v>
      </c>
      <c r="G2128" s="7" t="inlineStr">
        <is>
          <t xml:space="preserve">rating</t>
        </is>
      </c>
      <c r="H2128" s="4" t="inlineStr">
        <is>
          <t xml:space="preserve">Global Config</t>
        </is>
      </c>
      <c r="I2128" s="4" t="inlineStr">
        <is>
          <t xml:space="preserve">D118</t>
        </is>
      </c>
      <c r="J2128" s="28">
        <v>1</v>
      </c>
      <c r="K2128" s="28">
        <v>1</v>
      </c>
      <c r="L2128" s="16" t="str">
        <f>'Global Config'!K118</f>
        <v>OK</v>
      </c>
      <c r="M2128" s="10" t="inlineStr">
        <is>
          <t xml:space="preserve">OPEN-WP10-05; OPEN-WP07-13: initialization/runtime clamp.</t>
        </is>
      </c>
    </row>
    <row r="2129" ht="36" customHeight="1">
      <c r="A2129" s="44">
        <v>2124</v>
      </c>
      <c r="B2129" s="4" t="inlineStr">
        <is>
          <t xml:space="preserve">global</t>
        </is>
      </c>
      <c r="C2129" s="4" t="inlineStr">
        <is>
          <t xml:space="preserve">root</t>
        </is>
      </c>
      <c r="D2129" s="4" t="inlineStr">
        <is>
          <t xml:space="preserve">stat.control_resistance.max</t>
        </is>
      </c>
      <c r="E2129" s="7" t="inlineStr">
        <is>
          <t xml:space="preserve">int</t>
        </is>
      </c>
      <c r="F2129" s="16">
        <f>'Global Config'!D119</f>
        <v>1000</v>
      </c>
      <c r="G2129" s="7" t="inlineStr">
        <is>
          <t xml:space="preserve">rating</t>
        </is>
      </c>
      <c r="H2129" s="4" t="inlineStr">
        <is>
          <t xml:space="preserve">Global Config</t>
        </is>
      </c>
      <c r="I2129" s="4" t="inlineStr">
        <is>
          <t xml:space="preserve">D119</t>
        </is>
      </c>
      <c r="J2129" s="28">
        <v>1</v>
      </c>
      <c r="K2129" s="28">
        <v>1</v>
      </c>
      <c r="L2129" s="16" t="str">
        <f>'Global Config'!K119</f>
        <v>OK</v>
      </c>
      <c r="M2129" s="10" t="inlineStr">
        <is>
          <t xml:space="preserve">OPEN-WP10-05; OPEN-WP07-13: initialization/runtime clamp.</t>
        </is>
      </c>
    </row>
    <row r="2130" ht="36" customHeight="1">
      <c r="A2130" s="44">
        <v>2125</v>
      </c>
      <c r="B2130" s="4" t="inlineStr">
        <is>
          <t xml:space="preserve">global</t>
        </is>
      </c>
      <c r="C2130" s="4" t="inlineStr">
        <is>
          <t xml:space="preserve">root</t>
        </is>
      </c>
      <c r="D2130" s="4" t="inlineStr">
        <is>
          <t xml:space="preserve">stat.mass.min</t>
        </is>
      </c>
      <c r="E2130" s="7" t="inlineStr">
        <is>
          <t xml:space="preserve">int</t>
        </is>
      </c>
      <c r="F2130" s="16">
        <f>'Global Config'!D120</f>
        <v>1</v>
      </c>
      <c r="G2130" s="7" t="inlineStr">
        <is>
          <t xml:space="preserve">mass rating</t>
        </is>
      </c>
      <c r="H2130" s="4" t="inlineStr">
        <is>
          <t xml:space="preserve">Global Config</t>
        </is>
      </c>
      <c r="I2130" s="4" t="inlineStr">
        <is>
          <t xml:space="preserve">D120</t>
        </is>
      </c>
      <c r="J2130" s="28">
        <v>1</v>
      </c>
      <c r="K2130" s="28">
        <v>1</v>
      </c>
      <c r="L2130" s="16" t="str">
        <f>'Global Config'!K120</f>
        <v>OK</v>
      </c>
      <c r="M2130" s="10" t="inlineStr">
        <is>
          <t xml:space="preserve">OPEN-WP10-05; OPEN-WP07-13: initialization/runtime clamp.</t>
        </is>
      </c>
    </row>
    <row r="2131" ht="36" customHeight="1">
      <c r="A2131" s="44">
        <v>2126</v>
      </c>
      <c r="B2131" s="4" t="inlineStr">
        <is>
          <t xml:space="preserve">global</t>
        </is>
      </c>
      <c r="C2131" s="4" t="inlineStr">
        <is>
          <t xml:space="preserve">root</t>
        </is>
      </c>
      <c r="D2131" s="4" t="inlineStr">
        <is>
          <t xml:space="preserve">stat.mass.max</t>
        </is>
      </c>
      <c r="E2131" s="7" t="inlineStr">
        <is>
          <t xml:space="preserve">int</t>
        </is>
      </c>
      <c r="F2131" s="16">
        <f>'Global Config'!D121</f>
        <v>2000</v>
      </c>
      <c r="G2131" s="7" t="inlineStr">
        <is>
          <t xml:space="preserve">mass rating</t>
        </is>
      </c>
      <c r="H2131" s="4" t="inlineStr">
        <is>
          <t xml:space="preserve">Global Config</t>
        </is>
      </c>
      <c r="I2131" s="4" t="inlineStr">
        <is>
          <t xml:space="preserve">D121</t>
        </is>
      </c>
      <c r="J2131" s="28">
        <v>1</v>
      </c>
      <c r="K2131" s="28">
        <v>1</v>
      </c>
      <c r="L2131" s="16" t="str">
        <f>'Global Config'!K121</f>
        <v>OK</v>
      </c>
      <c r="M2131" s="10" t="inlineStr">
        <is>
          <t xml:space="preserve">OPEN-WP10-05; OPEN-WP07-13: initialization/runtime clamp.</t>
        </is>
      </c>
    </row>
    <row r="2132" ht="36" customHeight="1">
      <c r="A2132" s="44">
        <v>2127</v>
      </c>
      <c r="B2132" s="4" t="inlineStr">
        <is>
          <t xml:space="preserve">global</t>
        </is>
      </c>
      <c r="C2132" s="4" t="inlineStr">
        <is>
          <t xml:space="preserve">root</t>
        </is>
      </c>
      <c r="D2132" s="4" t="inlineStr">
        <is>
          <t xml:space="preserve">global.control.max_trigger_depth</t>
        </is>
      </c>
      <c r="E2132" s="7" t="inlineStr">
        <is>
          <t xml:space="preserve">int</t>
        </is>
      </c>
      <c r="F2132" s="16">
        <f>'Global Config'!D122</f>
        <v>8</v>
      </c>
      <c r="G2132" s="7" t="inlineStr">
        <is>
          <t xml:space="preserve">causal levels</t>
        </is>
      </c>
      <c r="H2132" s="4" t="inlineStr">
        <is>
          <t xml:space="preserve">Global Config</t>
        </is>
      </c>
      <c r="I2132" s="4" t="inlineStr">
        <is>
          <t xml:space="preserve">D122</t>
        </is>
      </c>
      <c r="J2132" s="28">
        <v>1</v>
      </c>
      <c r="K2132" s="28">
        <v>1</v>
      </c>
      <c r="L2132" s="16" t="str">
        <f>'Global Config'!K122</f>
        <v>OK</v>
      </c>
      <c r="M2132" s="10" t="inlineStr">
        <is>
          <t xml:space="preserve">OPEN-WP10-13; eligible depth overflow is fatal.</t>
        </is>
      </c>
    </row>
    <row r="2133" ht="36" customHeight="1">
      <c r="A2133" s="44">
        <v>2128</v>
      </c>
      <c r="B2133" s="4" t="inlineStr">
        <is>
          <t xml:space="preserve">global</t>
        </is>
      </c>
      <c r="C2133" s="4" t="inlineStr">
        <is>
          <t xml:space="preserve">root</t>
        </is>
      </c>
      <c r="D2133" s="4" t="inlineStr">
        <is>
          <t xml:space="preserve">global.control.max_triggers_per_tick</t>
        </is>
      </c>
      <c r="E2133" s="7" t="inlineStr">
        <is>
          <t xml:space="preserve">int</t>
        </is>
      </c>
      <c r="F2133" s="16">
        <f>'Global Config'!D123</f>
        <v>128</v>
      </c>
      <c r="G2133" s="7" t="inlineStr">
        <is>
          <t xml:space="preserve">nodes/tick</t>
        </is>
      </c>
      <c r="H2133" s="4" t="inlineStr">
        <is>
          <t xml:space="preserve">Global Config</t>
        </is>
      </c>
      <c r="I2133" s="4" t="inlineStr">
        <is>
          <t xml:space="preserve">D123</t>
        </is>
      </c>
      <c r="J2133" s="28">
        <v>1</v>
      </c>
      <c r="K2133" s="28">
        <v>1</v>
      </c>
      <c r="L2133" s="16" t="str">
        <f>'Global Config'!K123</f>
        <v>OK</v>
      </c>
      <c r="M2133" s="10" t="inlineStr">
        <is>
          <t xml:space="preserve">OPEN-WP10-13; resets each tick.</t>
        </is>
      </c>
    </row>
    <row r="2134" ht="36" customHeight="1">
      <c r="A2134" s="44">
        <v>2129</v>
      </c>
      <c r="B2134" s="4" t="inlineStr">
        <is>
          <t xml:space="preserve">global</t>
        </is>
      </c>
      <c r="C2134" s="4" t="inlineStr">
        <is>
          <t xml:space="preserve">root</t>
        </is>
      </c>
      <c r="D2134" s="4" t="inlineStr">
        <is>
          <t xml:space="preserve">global.control.max_effect_instances_per_fighter</t>
        </is>
      </c>
      <c r="E2134" s="7" t="inlineStr">
        <is>
          <t xml:space="preserve">int</t>
        </is>
      </c>
      <c r="F2134" s="16">
        <f>'Global Config'!D124</f>
        <v>32</v>
      </c>
      <c r="G2134" s="7" t="inlineStr">
        <is>
          <t xml:space="preserve">groups/fighter</t>
        </is>
      </c>
      <c r="H2134" s="4" t="inlineStr">
        <is>
          <t xml:space="preserve">Global Config</t>
        </is>
      </c>
      <c r="I2134" s="4" t="inlineStr">
        <is>
          <t xml:space="preserve">D124</t>
        </is>
      </c>
      <c r="J2134" s="28">
        <v>1</v>
      </c>
      <c r="K2134" s="28">
        <v>1</v>
      </c>
      <c r="L2134" s="16" t="str">
        <f>'Global Config'!K124</f>
        <v>OK</v>
      </c>
      <c r="M2134" s="10" t="inlineStr">
        <is>
          <t xml:space="preserve">OPEN-WP10-13; replacement at cap is legal.</t>
        </is>
      </c>
    </row>
    <row r="2135" ht="36" customHeight="1">
      <c r="A2135" s="44">
        <v>2130</v>
      </c>
      <c r="B2135" s="4" t="inlineStr">
        <is>
          <t xml:space="preserve">global</t>
        </is>
      </c>
      <c r="C2135" s="4" t="inlineStr">
        <is>
          <t xml:space="preserve">root</t>
        </is>
      </c>
      <c r="D2135" s="4" t="inlineStr">
        <is>
          <t xml:space="preserve">global.control.knockdown_fall_ticks</t>
        </is>
      </c>
      <c r="E2135" s="7" t="inlineStr">
        <is>
          <t xml:space="preserve">int</t>
        </is>
      </c>
      <c r="F2135" s="16">
        <f>'Global Config'!D125</f>
        <v>2</v>
      </c>
      <c r="G2135" s="7" t="inlineStr">
        <is>
          <t xml:space="preserve">ticks</t>
        </is>
      </c>
      <c r="H2135" s="4" t="inlineStr">
        <is>
          <t xml:space="preserve">Global Config</t>
        </is>
      </c>
      <c r="I2135" s="4" t="inlineStr">
        <is>
          <t xml:space="preserve">D125</t>
        </is>
      </c>
      <c r="J2135" s="28">
        <v>1</v>
      </c>
      <c r="K2135" s="28">
        <v>1</v>
      </c>
      <c r="L2135" s="16" t="str">
        <f>'Global Config'!K125</f>
        <v>OK</v>
      </c>
      <c r="M2135" s="10" t="inlineStr">
        <is>
          <t xml:space="preserve">OPEN-WP10-20; half-open stage boundaries.</t>
        </is>
      </c>
    </row>
    <row r="2136" ht="36" customHeight="1">
      <c r="A2136" s="44">
        <v>2131</v>
      </c>
      <c r="B2136" s="4" t="inlineStr">
        <is>
          <t xml:space="preserve">global</t>
        </is>
      </c>
      <c r="C2136" s="4" t="inlineStr">
        <is>
          <t xml:space="preserve">root</t>
        </is>
      </c>
      <c r="D2136" s="4" t="inlineStr">
        <is>
          <t xml:space="preserve">global.control.knockdown_grounded_ticks</t>
        </is>
      </c>
      <c r="E2136" s="7" t="inlineStr">
        <is>
          <t xml:space="preserve">int</t>
        </is>
      </c>
      <c r="F2136" s="16">
        <f>'Global Config'!D126</f>
        <v>6</v>
      </c>
      <c r="G2136" s="7" t="inlineStr">
        <is>
          <t xml:space="preserve">ticks</t>
        </is>
      </c>
      <c r="H2136" s="4" t="inlineStr">
        <is>
          <t xml:space="preserve">Global Config</t>
        </is>
      </c>
      <c r="I2136" s="4" t="inlineStr">
        <is>
          <t xml:space="preserve">D126</t>
        </is>
      </c>
      <c r="J2136" s="28">
        <v>1</v>
      </c>
      <c r="K2136" s="28">
        <v>1</v>
      </c>
      <c r="L2136" s="16" t="str">
        <f>'Global Config'!K126</f>
        <v>OK</v>
      </c>
      <c r="M2136" s="10" t="inlineStr">
        <is>
          <t xml:space="preserve">OPEN-WP10-20; half-open stage boundaries.</t>
        </is>
      </c>
    </row>
    <row r="2137" ht="36" customHeight="1">
      <c r="A2137" s="44">
        <v>2132</v>
      </c>
      <c r="B2137" s="4" t="inlineStr">
        <is>
          <t xml:space="preserve">global</t>
        </is>
      </c>
      <c r="C2137" s="4" t="inlineStr">
        <is>
          <t xml:space="preserve">root</t>
        </is>
      </c>
      <c r="D2137" s="4" t="inlineStr">
        <is>
          <t xml:space="preserve">global.control.knockdown_getup_ticks</t>
        </is>
      </c>
      <c r="E2137" s="7" t="inlineStr">
        <is>
          <t xml:space="preserve">int</t>
        </is>
      </c>
      <c r="F2137" s="16">
        <f>'Global Config'!D127</f>
        <v>3</v>
      </c>
      <c r="G2137" s="7" t="inlineStr">
        <is>
          <t xml:space="preserve">ticks</t>
        </is>
      </c>
      <c r="H2137" s="4" t="inlineStr">
        <is>
          <t xml:space="preserve">Global Config</t>
        </is>
      </c>
      <c r="I2137" s="4" t="inlineStr">
        <is>
          <t xml:space="preserve">D127</t>
        </is>
      </c>
      <c r="J2137" s="28">
        <v>1</v>
      </c>
      <c r="K2137" s="28">
        <v>1</v>
      </c>
      <c r="L2137" s="16" t="str">
        <f>'Global Config'!K127</f>
        <v>OK</v>
      </c>
      <c r="M2137" s="10" t="inlineStr">
        <is>
          <t xml:space="preserve">OPEN-WP10-20; wakeup in phase 2.</t>
        </is>
      </c>
    </row>
    <row r="2138" ht="36" customHeight="1">
      <c r="A2138" s="44">
        <v>2133</v>
      </c>
      <c r="B2138" s="4" t="inlineStr">
        <is>
          <t xml:space="preserve">action</t>
        </is>
      </c>
      <c r="C2138" s="4" t="inlineStr">
        <is>
          <t xml:space="preserve">sys_approach</t>
        </is>
      </c>
      <c r="D2138" s="4" t="inlineStr">
        <is>
          <t xml:space="preserve">hit_interrupt_strength</t>
        </is>
      </c>
      <c r="E2138" s="7" t="inlineStr">
        <is>
          <t xml:space="preserve">int</t>
        </is>
      </c>
      <c r="F2138" s="16">
        <f>'Actions'!BG6</f>
        <v>0</v>
      </c>
      <c r="G2138" s="7" t="inlineStr">
        <is>
          <t xml:space="preserve">integer</t>
        </is>
      </c>
      <c r="H2138" s="4" t="inlineStr">
        <is>
          <t xml:space="preserve">Actions</t>
        </is>
      </c>
      <c r="I2138" s="4" t="inlineStr">
        <is>
          <t xml:space="preserve">BG6</t>
        </is>
      </c>
      <c r="J2138" s="28">
        <v>1</v>
      </c>
      <c r="K2138" s="28">
        <v>1</v>
      </c>
      <c r="L2138" s="16" t="str">
        <f>'Actions'!BE6</f>
        <v>OK</v>
      </c>
      <c r="M2138" s="10" t="inlineStr">
        <is>
          <t xml:space="preserve">WP-10 approved metadata; source DATA, not runtime inference.</t>
        </is>
      </c>
    </row>
    <row r="2139" ht="36" customHeight="1">
      <c r="A2139" s="44">
        <v>2134</v>
      </c>
      <c r="B2139" s="4" t="inlineStr">
        <is>
          <t xml:space="preserve">action</t>
        </is>
      </c>
      <c r="C2139" s="4" t="inlineStr">
        <is>
          <t xml:space="preserve">sys_retreat</t>
        </is>
      </c>
      <c r="D2139" s="4" t="inlineStr">
        <is>
          <t xml:space="preserve">hit_interrupt_strength</t>
        </is>
      </c>
      <c r="E2139" s="7" t="inlineStr">
        <is>
          <t xml:space="preserve">int</t>
        </is>
      </c>
      <c r="F2139" s="16">
        <f>'Actions'!BG7</f>
        <v>0</v>
      </c>
      <c r="G2139" s="7" t="inlineStr">
        <is>
          <t xml:space="preserve">integer</t>
        </is>
      </c>
      <c r="H2139" s="4" t="inlineStr">
        <is>
          <t xml:space="preserve">Actions</t>
        </is>
      </c>
      <c r="I2139" s="4" t="inlineStr">
        <is>
          <t xml:space="preserve">BG7</t>
        </is>
      </c>
      <c r="J2139" s="28">
        <v>1</v>
      </c>
      <c r="K2139" s="28">
        <v>1</v>
      </c>
      <c r="L2139" s="16" t="str">
        <f>'Actions'!BE7</f>
        <v>OK</v>
      </c>
      <c r="M2139" s="10" t="inlineStr">
        <is>
          <t xml:space="preserve">WP-10 approved metadata; source DATA, not runtime inference.</t>
        </is>
      </c>
    </row>
    <row r="2140" ht="36" customHeight="1">
      <c r="A2140" s="44">
        <v>2135</v>
      </c>
      <c r="B2140" s="4" t="inlineStr">
        <is>
          <t xml:space="preserve">action</t>
        </is>
      </c>
      <c r="C2140" s="4" t="inlineStr">
        <is>
          <t xml:space="preserve">sys_wait</t>
        </is>
      </c>
      <c r="D2140" s="4" t="inlineStr">
        <is>
          <t xml:space="preserve">hit_interrupt_strength</t>
        </is>
      </c>
      <c r="E2140" s="7" t="inlineStr">
        <is>
          <t xml:space="preserve">int</t>
        </is>
      </c>
      <c r="F2140" s="16">
        <f>'Actions'!BG8</f>
        <v>0</v>
      </c>
      <c r="G2140" s="7" t="inlineStr">
        <is>
          <t xml:space="preserve">integer</t>
        </is>
      </c>
      <c r="H2140" s="4" t="inlineStr">
        <is>
          <t xml:space="preserve">Actions</t>
        </is>
      </c>
      <c r="I2140" s="4" t="inlineStr">
        <is>
          <t xml:space="preserve">BG8</t>
        </is>
      </c>
      <c r="J2140" s="28">
        <v>1</v>
      </c>
      <c r="K2140" s="28">
        <v>1</v>
      </c>
      <c r="L2140" s="16" t="str">
        <f>'Actions'!BE8</f>
        <v>OK</v>
      </c>
      <c r="M2140" s="10" t="inlineStr">
        <is>
          <t xml:space="preserve">WP-10 approved metadata; source DATA, not runtime inference.</t>
        </is>
      </c>
    </row>
    <row r="2141" ht="36" customHeight="1">
      <c r="A2141" s="44">
        <v>2136</v>
      </c>
      <c r="B2141" s="4" t="inlineStr">
        <is>
          <t xml:space="preserve">action</t>
        </is>
      </c>
      <c r="C2141" s="4" t="inlineStr">
        <is>
          <t xml:space="preserve">bear_paw_jab</t>
        </is>
      </c>
      <c r="D2141" s="4" t="inlineStr">
        <is>
          <t xml:space="preserve">hit_interrupt_strength</t>
        </is>
      </c>
      <c r="E2141" s="7" t="inlineStr">
        <is>
          <t xml:space="preserve">int</t>
        </is>
      </c>
      <c r="F2141" s="16">
        <f>'Actions'!BG9</f>
        <v>1</v>
      </c>
      <c r="G2141" s="7" t="inlineStr">
        <is>
          <t xml:space="preserve">integer</t>
        </is>
      </c>
      <c r="H2141" s="4" t="inlineStr">
        <is>
          <t xml:space="preserve">Actions</t>
        </is>
      </c>
      <c r="I2141" s="4" t="inlineStr">
        <is>
          <t xml:space="preserve">BG9</t>
        </is>
      </c>
      <c r="J2141" s="28">
        <v>1</v>
      </c>
      <c r="K2141" s="28">
        <v>1</v>
      </c>
      <c r="L2141" s="16" t="str">
        <f>'Actions'!BE9</f>
        <v>OK</v>
      </c>
      <c r="M2141" s="10" t="inlineStr">
        <is>
          <t xml:space="preserve">WP-10 approved metadata; source DATA, not runtime inference.</t>
        </is>
      </c>
    </row>
    <row r="2142" ht="36" customHeight="1">
      <c r="A2142" s="44">
        <v>2137</v>
      </c>
      <c r="B2142" s="4" t="inlineStr">
        <is>
          <t xml:space="preserve">action</t>
        </is>
      </c>
      <c r="C2142" s="4" t="inlineStr">
        <is>
          <t xml:space="preserve">bear_crushing_swipe</t>
        </is>
      </c>
      <c r="D2142" s="4" t="inlineStr">
        <is>
          <t xml:space="preserve">hit_interrupt_strength</t>
        </is>
      </c>
      <c r="E2142" s="7" t="inlineStr">
        <is>
          <t xml:space="preserve">int</t>
        </is>
      </c>
      <c r="F2142" s="16">
        <f>'Actions'!BG10</f>
        <v>3</v>
      </c>
      <c r="G2142" s="7" t="inlineStr">
        <is>
          <t xml:space="preserve">integer</t>
        </is>
      </c>
      <c r="H2142" s="4" t="inlineStr">
        <is>
          <t xml:space="preserve">Actions</t>
        </is>
      </c>
      <c r="I2142" s="4" t="inlineStr">
        <is>
          <t xml:space="preserve">BG10</t>
        </is>
      </c>
      <c r="J2142" s="28">
        <v>1</v>
      </c>
      <c r="K2142" s="28">
        <v>1</v>
      </c>
      <c r="L2142" s="16" t="str">
        <f>'Actions'!BE10</f>
        <v>OK</v>
      </c>
      <c r="M2142" s="10" t="inlineStr">
        <is>
          <t xml:space="preserve">WP-10 approved metadata; source DATA, not runtime inference.</t>
        </is>
      </c>
    </row>
    <row r="2143" ht="36" customHeight="1">
      <c r="A2143" s="44">
        <v>2138</v>
      </c>
      <c r="B2143" s="4" t="inlineStr">
        <is>
          <t xml:space="preserve">action</t>
        </is>
      </c>
      <c r="C2143" s="4" t="inlineStr">
        <is>
          <t xml:space="preserve">bear_guarded_advance</t>
        </is>
      </c>
      <c r="D2143" s="4" t="inlineStr">
        <is>
          <t xml:space="preserve">hit_interrupt_strength</t>
        </is>
      </c>
      <c r="E2143" s="7" t="inlineStr">
        <is>
          <t xml:space="preserve">int</t>
        </is>
      </c>
      <c r="F2143" s="16">
        <f>'Actions'!BG11</f>
        <v>0</v>
      </c>
      <c r="G2143" s="7" t="inlineStr">
        <is>
          <t xml:space="preserve">integer</t>
        </is>
      </c>
      <c r="H2143" s="4" t="inlineStr">
        <is>
          <t xml:space="preserve">Actions</t>
        </is>
      </c>
      <c r="I2143" s="4" t="inlineStr">
        <is>
          <t xml:space="preserve">BG11</t>
        </is>
      </c>
      <c r="J2143" s="28">
        <v>1</v>
      </c>
      <c r="K2143" s="28">
        <v>1</v>
      </c>
      <c r="L2143" s="16" t="str">
        <f>'Actions'!BE11</f>
        <v>OK</v>
      </c>
      <c r="M2143" s="10" t="inlineStr">
        <is>
          <t xml:space="preserve">WP-10 approved metadata; source DATA, not runtime inference.</t>
        </is>
      </c>
    </row>
    <row r="2144" ht="36" customHeight="1">
      <c r="A2144" s="44">
        <v>2139</v>
      </c>
      <c r="B2144" s="4" t="inlineStr">
        <is>
          <t xml:space="preserve">action</t>
        </is>
      </c>
      <c r="C2144" s="4" t="inlineStr">
        <is>
          <t xml:space="preserve">bear_body_check</t>
        </is>
      </c>
      <c r="D2144" s="4" t="inlineStr">
        <is>
          <t xml:space="preserve">hit_interrupt_strength</t>
        </is>
      </c>
      <c r="E2144" s="7" t="inlineStr">
        <is>
          <t xml:space="preserve">int</t>
        </is>
      </c>
      <c r="F2144" s="16">
        <f>'Actions'!BG12</f>
        <v>2</v>
      </c>
      <c r="G2144" s="7" t="inlineStr">
        <is>
          <t xml:space="preserve">integer</t>
        </is>
      </c>
      <c r="H2144" s="4" t="inlineStr">
        <is>
          <t xml:space="preserve">Actions</t>
        </is>
      </c>
      <c r="I2144" s="4" t="inlineStr">
        <is>
          <t xml:space="preserve">BG12</t>
        </is>
      </c>
      <c r="J2144" s="28">
        <v>1</v>
      </c>
      <c r="K2144" s="28">
        <v>1</v>
      </c>
      <c r="L2144" s="16" t="str">
        <f>'Actions'!BE12</f>
        <v>OK</v>
      </c>
      <c r="M2144" s="10" t="inlineStr">
        <is>
          <t xml:space="preserve">WP-10 approved metadata; source DATA, not runtime inference.</t>
        </is>
      </c>
    </row>
    <row r="2145" ht="36" customHeight="1">
      <c r="A2145" s="44">
        <v>2140</v>
      </c>
      <c r="B2145" s="4" t="inlineStr">
        <is>
          <t xml:space="preserve">action</t>
        </is>
      </c>
      <c r="C2145" s="4" t="inlineStr">
        <is>
          <t xml:space="preserve">bear_rampage_charge</t>
        </is>
      </c>
      <c r="D2145" s="4" t="inlineStr">
        <is>
          <t xml:space="preserve">hit_interrupt_strength</t>
        </is>
      </c>
      <c r="E2145" s="7" t="inlineStr">
        <is>
          <t xml:space="preserve">int</t>
        </is>
      </c>
      <c r="F2145" s="16">
        <f>'Actions'!BG13</f>
        <v>3</v>
      </c>
      <c r="G2145" s="7" t="inlineStr">
        <is>
          <t xml:space="preserve">integer</t>
        </is>
      </c>
      <c r="H2145" s="4" t="inlineStr">
        <is>
          <t xml:space="preserve">Actions</t>
        </is>
      </c>
      <c r="I2145" s="4" t="inlineStr">
        <is>
          <t xml:space="preserve">BG13</t>
        </is>
      </c>
      <c r="J2145" s="28">
        <v>1</v>
      </c>
      <c r="K2145" s="28">
        <v>1</v>
      </c>
      <c r="L2145" s="16" t="str">
        <f>'Actions'!BE13</f>
        <v>OK</v>
      </c>
      <c r="M2145" s="10" t="inlineStr">
        <is>
          <t xml:space="preserve">WP-10 approved metadata; source DATA, not runtime inference.</t>
        </is>
      </c>
    </row>
    <row r="2146" ht="36" customHeight="1">
      <c r="A2146" s="44">
        <v>2141</v>
      </c>
      <c r="B2146" s="4" t="inlineStr">
        <is>
          <t xml:space="preserve">action</t>
        </is>
      </c>
      <c r="C2146" s="4" t="inlineStr">
        <is>
          <t xml:space="preserve">bear_earthbreaker</t>
        </is>
      </c>
      <c r="D2146" s="4" t="inlineStr">
        <is>
          <t xml:space="preserve">hit_interrupt_strength</t>
        </is>
      </c>
      <c r="E2146" s="7" t="inlineStr">
        <is>
          <t xml:space="preserve">int</t>
        </is>
      </c>
      <c r="F2146" s="16">
        <f>'Actions'!BG14</f>
        <v>3</v>
      </c>
      <c r="G2146" s="7" t="inlineStr">
        <is>
          <t xml:space="preserve">integer</t>
        </is>
      </c>
      <c r="H2146" s="4" t="inlineStr">
        <is>
          <t xml:space="preserve">Actions</t>
        </is>
      </c>
      <c r="I2146" s="4" t="inlineStr">
        <is>
          <t xml:space="preserve">BG14</t>
        </is>
      </c>
      <c r="J2146" s="28">
        <v>1</v>
      </c>
      <c r="K2146" s="28">
        <v>1</v>
      </c>
      <c r="L2146" s="16" t="str">
        <f>'Actions'!BE14</f>
        <v>OK</v>
      </c>
      <c r="M2146" s="10" t="inlineStr">
        <is>
          <t xml:space="preserve">WP-10 approved metadata; source DATA, not runtime inference.</t>
        </is>
      </c>
    </row>
    <row r="2147" ht="36" customHeight="1">
      <c r="A2147" s="44">
        <v>2142</v>
      </c>
      <c r="B2147" s="4" t="inlineStr">
        <is>
          <t xml:space="preserve">action</t>
        </is>
      </c>
      <c r="C2147" s="4" t="inlineStr">
        <is>
          <t xml:space="preserve">bear_fury_maul</t>
        </is>
      </c>
      <c r="D2147" s="4" t="inlineStr">
        <is>
          <t xml:space="preserve">hit_interrupt_strength</t>
        </is>
      </c>
      <c r="E2147" s="7" t="inlineStr">
        <is>
          <t xml:space="preserve">int</t>
        </is>
      </c>
      <c r="F2147" s="16">
        <f>'Actions'!BG15</f>
        <v>2</v>
      </c>
      <c r="G2147" s="7" t="inlineStr">
        <is>
          <t xml:space="preserve">integer</t>
        </is>
      </c>
      <c r="H2147" s="4" t="inlineStr">
        <is>
          <t xml:space="preserve">Actions</t>
        </is>
      </c>
      <c r="I2147" s="4" t="inlineStr">
        <is>
          <t xml:space="preserve">BG15</t>
        </is>
      </c>
      <c r="J2147" s="28">
        <v>1</v>
      </c>
      <c r="K2147" s="28">
        <v>1</v>
      </c>
      <c r="L2147" s="16" t="str">
        <f>'Actions'!BE15</f>
        <v>OK</v>
      </c>
      <c r="M2147" s="10" t="inlineStr">
        <is>
          <t xml:space="preserve">WP-10 approved metadata; source DATA, not runtime inference.</t>
        </is>
      </c>
    </row>
    <row r="2148" ht="36" customHeight="1">
      <c r="A2148" s="44">
        <v>2143</v>
      </c>
      <c r="B2148" s="4" t="inlineStr">
        <is>
          <t xml:space="preserve">action</t>
        </is>
      </c>
      <c r="C2148" s="4" t="inlineStr">
        <is>
          <t xml:space="preserve">kangaroo_lead_jab</t>
        </is>
      </c>
      <c r="D2148" s="4" t="inlineStr">
        <is>
          <t xml:space="preserve">hit_interrupt_strength</t>
        </is>
      </c>
      <c r="E2148" s="7" t="inlineStr">
        <is>
          <t xml:space="preserve">int</t>
        </is>
      </c>
      <c r="F2148" s="16">
        <f>'Actions'!BG16</f>
        <v>1</v>
      </c>
      <c r="G2148" s="7" t="inlineStr">
        <is>
          <t xml:space="preserve">integer</t>
        </is>
      </c>
      <c r="H2148" s="4" t="inlineStr">
        <is>
          <t xml:space="preserve">Actions</t>
        </is>
      </c>
      <c r="I2148" s="4" t="inlineStr">
        <is>
          <t xml:space="preserve">BG16</t>
        </is>
      </c>
      <c r="J2148" s="28">
        <v>1</v>
      </c>
      <c r="K2148" s="28">
        <v>1</v>
      </c>
      <c r="L2148" s="16" t="str">
        <f>'Actions'!BE16</f>
        <v>OK</v>
      </c>
      <c r="M2148" s="10" t="inlineStr">
        <is>
          <t xml:space="preserve">WP-10 approved metadata; source DATA, not runtime inference.</t>
        </is>
      </c>
    </row>
    <row r="2149" ht="36" customHeight="1">
      <c r="A2149" s="44">
        <v>2144</v>
      </c>
      <c r="B2149" s="4" t="inlineStr">
        <is>
          <t xml:space="preserve">action</t>
        </is>
      </c>
      <c r="C2149" s="4" t="inlineStr">
        <is>
          <t xml:space="preserve">kangaroo_push_kick</t>
        </is>
      </c>
      <c r="D2149" s="4" t="inlineStr">
        <is>
          <t xml:space="preserve">hit_interrupt_strength</t>
        </is>
      </c>
      <c r="E2149" s="7" t="inlineStr">
        <is>
          <t xml:space="preserve">int</t>
        </is>
      </c>
      <c r="F2149" s="16">
        <f>'Actions'!BG17</f>
        <v>2</v>
      </c>
      <c r="G2149" s="7" t="inlineStr">
        <is>
          <t xml:space="preserve">integer</t>
        </is>
      </c>
      <c r="H2149" s="4" t="inlineStr">
        <is>
          <t xml:space="preserve">Actions</t>
        </is>
      </c>
      <c r="I2149" s="4" t="inlineStr">
        <is>
          <t xml:space="preserve">BG17</t>
        </is>
      </c>
      <c r="J2149" s="28">
        <v>1</v>
      </c>
      <c r="K2149" s="28">
        <v>1</v>
      </c>
      <c r="L2149" s="16" t="str">
        <f>'Actions'!BE17</f>
        <v>OK</v>
      </c>
      <c r="M2149" s="10" t="inlineStr">
        <is>
          <t xml:space="preserve">WP-10 approved metadata; source DATA, not runtime inference.</t>
        </is>
      </c>
    </row>
    <row r="2150" ht="36" customHeight="1">
      <c r="A2150" s="44">
        <v>2145</v>
      </c>
      <c r="B2150" s="4" t="inlineStr">
        <is>
          <t xml:space="preserve">action</t>
        </is>
      </c>
      <c r="C2150" s="4" t="inlineStr">
        <is>
          <t xml:space="preserve">kangaroo_bounding_step</t>
        </is>
      </c>
      <c r="D2150" s="4" t="inlineStr">
        <is>
          <t xml:space="preserve">hit_interrupt_strength</t>
        </is>
      </c>
      <c r="E2150" s="7" t="inlineStr">
        <is>
          <t xml:space="preserve">int</t>
        </is>
      </c>
      <c r="F2150" s="16">
        <f>'Actions'!BG18</f>
        <v>0</v>
      </c>
      <c r="G2150" s="7" t="inlineStr">
        <is>
          <t xml:space="preserve">integer</t>
        </is>
      </c>
      <c r="H2150" s="4" t="inlineStr">
        <is>
          <t xml:space="preserve">Actions</t>
        </is>
      </c>
      <c r="I2150" s="4" t="inlineStr">
        <is>
          <t xml:space="preserve">BG18</t>
        </is>
      </c>
      <c r="J2150" s="28">
        <v>1</v>
      </c>
      <c r="K2150" s="28">
        <v>1</v>
      </c>
      <c r="L2150" s="16" t="str">
        <f>'Actions'!BE18</f>
        <v>OK</v>
      </c>
      <c r="M2150" s="10" t="inlineStr">
        <is>
          <t xml:space="preserve">WP-10 approved metadata; source DATA, not runtime inference.</t>
        </is>
      </c>
    </row>
    <row r="2151" ht="36" customHeight="1">
      <c r="A2151" s="44">
        <v>2146</v>
      </c>
      <c r="B2151" s="4" t="inlineStr">
        <is>
          <t xml:space="preserve">action</t>
        </is>
      </c>
      <c r="C2151" s="4" t="inlineStr">
        <is>
          <t xml:space="preserve">kangaroo_slip_hop</t>
        </is>
      </c>
      <c r="D2151" s="4" t="inlineStr">
        <is>
          <t xml:space="preserve">hit_interrupt_strength</t>
        </is>
      </c>
      <c r="E2151" s="7" t="inlineStr">
        <is>
          <t xml:space="preserve">int</t>
        </is>
      </c>
      <c r="F2151" s="16">
        <f>'Actions'!BG19</f>
        <v>0</v>
      </c>
      <c r="G2151" s="7" t="inlineStr">
        <is>
          <t xml:space="preserve">integer</t>
        </is>
      </c>
      <c r="H2151" s="4" t="inlineStr">
        <is>
          <t xml:space="preserve">Actions</t>
        </is>
      </c>
      <c r="I2151" s="4" t="inlineStr">
        <is>
          <t xml:space="preserve">BG19</t>
        </is>
      </c>
      <c r="J2151" s="28">
        <v>1</v>
      </c>
      <c r="K2151" s="28">
        <v>1</v>
      </c>
      <c r="L2151" s="16" t="str">
        <f>'Actions'!BE19</f>
        <v>OK</v>
      </c>
      <c r="M2151" s="10" t="inlineStr">
        <is>
          <t xml:space="preserve">WP-10 approved metadata; source DATA, not runtime inference.</t>
        </is>
      </c>
    </row>
    <row r="2152" ht="36" customHeight="1">
      <c r="A2152" s="44">
        <v>2147</v>
      </c>
      <c r="B2152" s="4" t="inlineStr">
        <is>
          <t xml:space="preserve">action</t>
        </is>
      </c>
      <c r="C2152" s="4" t="inlineStr">
        <is>
          <t xml:space="preserve">kangaroo_flying_kick</t>
        </is>
      </c>
      <c r="D2152" s="4" t="inlineStr">
        <is>
          <t xml:space="preserve">hit_interrupt_strength</t>
        </is>
      </c>
      <c r="E2152" s="7" t="inlineStr">
        <is>
          <t xml:space="preserve">int</t>
        </is>
      </c>
      <c r="F2152" s="16">
        <f>'Actions'!BG20</f>
        <v>2</v>
      </c>
      <c r="G2152" s="7" t="inlineStr">
        <is>
          <t xml:space="preserve">integer</t>
        </is>
      </c>
      <c r="H2152" s="4" t="inlineStr">
        <is>
          <t xml:space="preserve">Actions</t>
        </is>
      </c>
      <c r="I2152" s="4" t="inlineStr">
        <is>
          <t xml:space="preserve">BG20</t>
        </is>
      </c>
      <c r="J2152" s="28">
        <v>1</v>
      </c>
      <c r="K2152" s="28">
        <v>1</v>
      </c>
      <c r="L2152" s="16" t="str">
        <f>'Actions'!BE20</f>
        <v>OK</v>
      </c>
      <c r="M2152" s="10" t="inlineStr">
        <is>
          <t xml:space="preserve">WP-10 approved metadata; source DATA, not runtime inference.</t>
        </is>
      </c>
    </row>
    <row r="2153" ht="36" customHeight="1">
      <c r="A2153" s="44">
        <v>2148</v>
      </c>
      <c r="B2153" s="4" t="inlineStr">
        <is>
          <t xml:space="preserve">action</t>
        </is>
      </c>
      <c r="C2153" s="4" t="inlineStr">
        <is>
          <t xml:space="preserve">kangaroo_tail_counter</t>
        </is>
      </c>
      <c r="D2153" s="4" t="inlineStr">
        <is>
          <t xml:space="preserve">hit_interrupt_strength</t>
        </is>
      </c>
      <c r="E2153" s="7" t="inlineStr">
        <is>
          <t xml:space="preserve">int</t>
        </is>
      </c>
      <c r="F2153" s="16">
        <f>'Actions'!BG21</f>
        <v>2</v>
      </c>
      <c r="G2153" s="7" t="inlineStr">
        <is>
          <t xml:space="preserve">integer</t>
        </is>
      </c>
      <c r="H2153" s="4" t="inlineStr">
        <is>
          <t xml:space="preserve">Actions</t>
        </is>
      </c>
      <c r="I2153" s="4" t="inlineStr">
        <is>
          <t xml:space="preserve">BG21</t>
        </is>
      </c>
      <c r="J2153" s="28">
        <v>1</v>
      </c>
      <c r="K2153" s="28">
        <v>1</v>
      </c>
      <c r="L2153" s="16" t="str">
        <f>'Actions'!BE21</f>
        <v>OK</v>
      </c>
      <c r="M2153" s="10" t="inlineStr">
        <is>
          <t xml:space="preserve">WP-10 approved metadata; source DATA, not runtime inference.</t>
        </is>
      </c>
    </row>
    <row r="2154" ht="36" customHeight="1">
      <c r="A2154" s="44">
        <v>2149</v>
      </c>
      <c r="B2154" s="4" t="inlineStr">
        <is>
          <t xml:space="preserve">action</t>
        </is>
      </c>
      <c r="C2154" s="4" t="inlineStr">
        <is>
          <t xml:space="preserve">kangaroo_tempo_barrage</t>
        </is>
      </c>
      <c r="D2154" s="4" t="inlineStr">
        <is>
          <t xml:space="preserve">hit_interrupt_strength</t>
        </is>
      </c>
      <c r="E2154" s="7" t="inlineStr">
        <is>
          <t xml:space="preserve">int</t>
        </is>
      </c>
      <c r="F2154" s="16">
        <f>'Actions'!BG22</f>
        <v>1</v>
      </c>
      <c r="G2154" s="7" t="inlineStr">
        <is>
          <t xml:space="preserve">integer</t>
        </is>
      </c>
      <c r="H2154" s="4" t="inlineStr">
        <is>
          <t xml:space="preserve">Actions</t>
        </is>
      </c>
      <c r="I2154" s="4" t="inlineStr">
        <is>
          <t xml:space="preserve">BG22</t>
        </is>
      </c>
      <c r="J2154" s="28">
        <v>1</v>
      </c>
      <c r="K2154" s="28">
        <v>1</v>
      </c>
      <c r="L2154" s="16" t="str">
        <f>'Actions'!BE22</f>
        <v>OK</v>
      </c>
      <c r="M2154" s="10" t="inlineStr">
        <is>
          <t xml:space="preserve">WP-10 approved metadata; source DATA, not runtime inference.</t>
        </is>
      </c>
    </row>
    <row r="2155" ht="36" customHeight="1">
      <c r="A2155" s="44">
        <v>2150</v>
      </c>
      <c r="B2155" s="4" t="inlineStr">
        <is>
          <t xml:space="preserve">action</t>
        </is>
      </c>
      <c r="C2155" s="4" t="inlineStr">
        <is>
          <t xml:space="preserve">gorilla_hammer_fist</t>
        </is>
      </c>
      <c r="D2155" s="4" t="inlineStr">
        <is>
          <t xml:space="preserve">hit_interrupt_strength</t>
        </is>
      </c>
      <c r="E2155" s="7" t="inlineStr">
        <is>
          <t xml:space="preserve">int</t>
        </is>
      </c>
      <c r="F2155" s="16">
        <f>'Actions'!BG23</f>
        <v>2</v>
      </c>
      <c r="G2155" s="7" t="inlineStr">
        <is>
          <t xml:space="preserve">integer</t>
        </is>
      </c>
      <c r="H2155" s="4" t="inlineStr">
        <is>
          <t xml:space="preserve">Actions</t>
        </is>
      </c>
      <c r="I2155" s="4" t="inlineStr">
        <is>
          <t xml:space="preserve">BG23</t>
        </is>
      </c>
      <c r="J2155" s="28">
        <v>1</v>
      </c>
      <c r="K2155" s="28">
        <v>1</v>
      </c>
      <c r="L2155" s="16" t="str">
        <f>'Actions'!BE23</f>
        <v>OK</v>
      </c>
      <c r="M2155" s="10" t="inlineStr">
        <is>
          <t xml:space="preserve">WP-10 approved metadata; source DATA, not runtime inference.</t>
        </is>
      </c>
    </row>
    <row r="2156" ht="36" customHeight="1">
      <c r="A2156" s="44">
        <v>2151</v>
      </c>
      <c r="B2156" s="4" t="inlineStr">
        <is>
          <t xml:space="preserve">action</t>
        </is>
      </c>
      <c r="C2156" s="4" t="inlineStr">
        <is>
          <t xml:space="preserve">gorilla_driving_shove</t>
        </is>
      </c>
      <c r="D2156" s="4" t="inlineStr">
        <is>
          <t xml:space="preserve">hit_interrupt_strength</t>
        </is>
      </c>
      <c r="E2156" s="7" t="inlineStr">
        <is>
          <t xml:space="preserve">int</t>
        </is>
      </c>
      <c r="F2156" s="16">
        <f>'Actions'!BG24</f>
        <v>2</v>
      </c>
      <c r="G2156" s="7" t="inlineStr">
        <is>
          <t xml:space="preserve">integer</t>
        </is>
      </c>
      <c r="H2156" s="4" t="inlineStr">
        <is>
          <t xml:space="preserve">Actions</t>
        </is>
      </c>
      <c r="I2156" s="4" t="inlineStr">
        <is>
          <t xml:space="preserve">BG24</t>
        </is>
      </c>
      <c r="J2156" s="28">
        <v>1</v>
      </c>
      <c r="K2156" s="28">
        <v>1</v>
      </c>
      <c r="L2156" s="16" t="str">
        <f>'Actions'!BE24</f>
        <v>OK</v>
      </c>
      <c r="M2156" s="10" t="inlineStr">
        <is>
          <t xml:space="preserve">WP-10 approved metadata; source DATA, not runtime inference.</t>
        </is>
      </c>
    </row>
    <row r="2157" ht="36" customHeight="1">
      <c r="A2157" s="44">
        <v>2152</v>
      </c>
      <c r="B2157" s="4" t="inlineStr">
        <is>
          <t xml:space="preserve">action</t>
        </is>
      </c>
      <c r="C2157" s="4" t="inlineStr">
        <is>
          <t xml:space="preserve">gorilla_high_guard</t>
        </is>
      </c>
      <c r="D2157" s="4" t="inlineStr">
        <is>
          <t xml:space="preserve">hit_interrupt_strength</t>
        </is>
      </c>
      <c r="E2157" s="7" t="inlineStr">
        <is>
          <t xml:space="preserve">int</t>
        </is>
      </c>
      <c r="F2157" s="16">
        <f>'Actions'!BG25</f>
        <v>0</v>
      </c>
      <c r="G2157" s="7" t="inlineStr">
        <is>
          <t xml:space="preserve">integer</t>
        </is>
      </c>
      <c r="H2157" s="4" t="inlineStr">
        <is>
          <t xml:space="preserve">Actions</t>
        </is>
      </c>
      <c r="I2157" s="4" t="inlineStr">
        <is>
          <t xml:space="preserve">BG25</t>
        </is>
      </c>
      <c r="J2157" s="28">
        <v>1</v>
      </c>
      <c r="K2157" s="28">
        <v>1</v>
      </c>
      <c r="L2157" s="16" t="str">
        <f>'Actions'!BE25</f>
        <v>OK</v>
      </c>
      <c r="M2157" s="10" t="inlineStr">
        <is>
          <t xml:space="preserve">WP-10 approved metadata; source DATA, not runtime inference.</t>
        </is>
      </c>
    </row>
    <row r="2158" ht="36" customHeight="1">
      <c r="A2158" s="44">
        <v>2153</v>
      </c>
      <c r="B2158" s="4" t="inlineStr">
        <is>
          <t xml:space="preserve">action</t>
        </is>
      </c>
      <c r="C2158" s="4" t="inlineStr">
        <is>
          <t xml:space="preserve">gorilla_clinch_check</t>
        </is>
      </c>
      <c r="D2158" s="4" t="inlineStr">
        <is>
          <t xml:space="preserve">hit_interrupt_strength</t>
        </is>
      </c>
      <c r="E2158" s="7" t="inlineStr">
        <is>
          <t xml:space="preserve">int</t>
        </is>
      </c>
      <c r="F2158" s="16">
        <f>'Actions'!BG26</f>
        <v>0</v>
      </c>
      <c r="G2158" s="7" t="inlineStr">
        <is>
          <t xml:space="preserve">integer</t>
        </is>
      </c>
      <c r="H2158" s="4" t="inlineStr">
        <is>
          <t xml:space="preserve">Actions</t>
        </is>
      </c>
      <c r="I2158" s="4" t="inlineStr">
        <is>
          <t xml:space="preserve">BG26</t>
        </is>
      </c>
      <c r="J2158" s="28">
        <v>1</v>
      </c>
      <c r="K2158" s="28">
        <v>1</v>
      </c>
      <c r="L2158" s="16" t="str">
        <f>'Actions'!BE26</f>
        <v>OK</v>
      </c>
      <c r="M2158" s="10" t="inlineStr">
        <is>
          <t xml:space="preserve">WP-10 approved metadata; source DATA, not runtime inference.</t>
        </is>
      </c>
    </row>
    <row r="2159" ht="36" customHeight="1">
      <c r="A2159" s="44">
        <v>2154</v>
      </c>
      <c r="B2159" s="4" t="inlineStr">
        <is>
          <t xml:space="preserve">action</t>
        </is>
      </c>
      <c r="C2159" s="4" t="inlineStr">
        <is>
          <t xml:space="preserve">gorilla_pivot_throw</t>
        </is>
      </c>
      <c r="D2159" s="4" t="inlineStr">
        <is>
          <t xml:space="preserve">hit_interrupt_strength</t>
        </is>
      </c>
      <c r="E2159" s="7" t="inlineStr">
        <is>
          <t xml:space="preserve">int</t>
        </is>
      </c>
      <c r="F2159" s="16">
        <f>'Actions'!BG27</f>
        <v>0</v>
      </c>
      <c r="G2159" s="7" t="inlineStr">
        <is>
          <t xml:space="preserve">integer</t>
        </is>
      </c>
      <c r="H2159" s="4" t="inlineStr">
        <is>
          <t xml:space="preserve">Actions</t>
        </is>
      </c>
      <c r="I2159" s="4" t="inlineStr">
        <is>
          <t xml:space="preserve">BG27</t>
        </is>
      </c>
      <c r="J2159" s="28">
        <v>1</v>
      </c>
      <c r="K2159" s="28">
        <v>1</v>
      </c>
      <c r="L2159" s="16" t="str">
        <f>'Actions'!BE27</f>
        <v>OK</v>
      </c>
      <c r="M2159" s="10" t="inlineStr">
        <is>
          <t xml:space="preserve">WP-10 approved metadata; source DATA, not runtime inference.</t>
        </is>
      </c>
    </row>
    <row r="2160" ht="36" customHeight="1">
      <c r="A2160" s="44">
        <v>2155</v>
      </c>
      <c r="B2160" s="4" t="inlineStr">
        <is>
          <t xml:space="preserve">action</t>
        </is>
      </c>
      <c r="C2160" s="4" t="inlineStr">
        <is>
          <t xml:space="preserve">gorilla_overhead_pound</t>
        </is>
      </c>
      <c r="D2160" s="4" t="inlineStr">
        <is>
          <t xml:space="preserve">hit_interrupt_strength</t>
        </is>
      </c>
      <c r="E2160" s="7" t="inlineStr">
        <is>
          <t xml:space="preserve">int</t>
        </is>
      </c>
      <c r="F2160" s="16">
        <f>'Actions'!BG28</f>
        <v>3</v>
      </c>
      <c r="G2160" s="7" t="inlineStr">
        <is>
          <t xml:space="preserve">integer</t>
        </is>
      </c>
      <c r="H2160" s="4" t="inlineStr">
        <is>
          <t xml:space="preserve">Actions</t>
        </is>
      </c>
      <c r="I2160" s="4" t="inlineStr">
        <is>
          <t xml:space="preserve">BG28</t>
        </is>
      </c>
      <c r="J2160" s="28">
        <v>1</v>
      </c>
      <c r="K2160" s="28">
        <v>1</v>
      </c>
      <c r="L2160" s="16" t="str">
        <f>'Actions'!BE28</f>
        <v>OK</v>
      </c>
      <c r="M2160" s="10" t="inlineStr">
        <is>
          <t xml:space="preserve">WP-10 approved metadata; source DATA, not runtime inference.</t>
        </is>
      </c>
    </row>
    <row r="2161" ht="36" customHeight="1">
      <c r="A2161" s="44">
        <v>2156</v>
      </c>
      <c r="B2161" s="4" t="inlineStr">
        <is>
          <t xml:space="preserve">action</t>
        </is>
      </c>
      <c r="C2161" s="4" t="inlineStr">
        <is>
          <t xml:space="preserve">gorilla_wall_breaker</t>
        </is>
      </c>
      <c r="D2161" s="4" t="inlineStr">
        <is>
          <t xml:space="preserve">hit_interrupt_strength</t>
        </is>
      </c>
      <c r="E2161" s="7" t="inlineStr">
        <is>
          <t xml:space="preserve">int</t>
        </is>
      </c>
      <c r="F2161" s="16">
        <f>'Actions'!BG29</f>
        <v>0</v>
      </c>
      <c r="G2161" s="7" t="inlineStr">
        <is>
          <t xml:space="preserve">integer</t>
        </is>
      </c>
      <c r="H2161" s="4" t="inlineStr">
        <is>
          <t xml:space="preserve">Actions</t>
        </is>
      </c>
      <c r="I2161" s="4" t="inlineStr">
        <is>
          <t xml:space="preserve">BG29</t>
        </is>
      </c>
      <c r="J2161" s="28">
        <v>1</v>
      </c>
      <c r="K2161" s="28">
        <v>1</v>
      </c>
      <c r="L2161" s="16" t="str">
        <f>'Actions'!BE29</f>
        <v>OK</v>
      </c>
      <c r="M2161" s="10" t="inlineStr">
        <is>
          <t xml:space="preserve">WP-10 approved metadata; source DATA, not runtime inference.</t>
        </is>
      </c>
    </row>
    <row r="2162" ht="36" customHeight="1">
      <c r="A2162" s="44">
        <v>2157</v>
      </c>
      <c r="B2162" s="4" t="inlineStr">
        <is>
          <t xml:space="preserve">action</t>
        </is>
      </c>
      <c r="C2162" s="4" t="inlineStr">
        <is>
          <t xml:space="preserve">sys_approach</t>
        </is>
      </c>
      <c r="D2162" s="4" t="inlineStr">
        <is>
          <t xml:space="preserve">hit_interrupt_min_strength</t>
        </is>
      </c>
      <c r="E2162" s="7" t="inlineStr">
        <is>
          <t xml:space="preserve">int</t>
        </is>
      </c>
      <c r="F2162" s="16">
        <f>'Actions'!BH6</f>
        <v>1</v>
      </c>
      <c r="G2162" s="7" t="inlineStr">
        <is>
          <t xml:space="preserve">integer</t>
        </is>
      </c>
      <c r="H2162" s="4" t="inlineStr">
        <is>
          <t xml:space="preserve">Actions</t>
        </is>
      </c>
      <c r="I2162" s="4" t="inlineStr">
        <is>
          <t xml:space="preserve">BH6</t>
        </is>
      </c>
      <c r="J2162" s="28">
        <v>1</v>
      </c>
      <c r="K2162" s="28">
        <v>1</v>
      </c>
      <c r="L2162" s="16" t="str">
        <f>'Actions'!BE6</f>
        <v>OK</v>
      </c>
      <c r="M2162" s="10" t="inlineStr">
        <is>
          <t xml:space="preserve">WP-10 approved metadata; source DATA, not runtime inference.</t>
        </is>
      </c>
    </row>
    <row r="2163" ht="36" customHeight="1">
      <c r="A2163" s="44">
        <v>2158</v>
      </c>
      <c r="B2163" s="4" t="inlineStr">
        <is>
          <t xml:space="preserve">action</t>
        </is>
      </c>
      <c r="C2163" s="4" t="inlineStr">
        <is>
          <t xml:space="preserve">sys_retreat</t>
        </is>
      </c>
      <c r="D2163" s="4" t="inlineStr">
        <is>
          <t xml:space="preserve">hit_interrupt_min_strength</t>
        </is>
      </c>
      <c r="E2163" s="7" t="inlineStr">
        <is>
          <t xml:space="preserve">int</t>
        </is>
      </c>
      <c r="F2163" s="16">
        <f>'Actions'!BH7</f>
        <v>1</v>
      </c>
      <c r="G2163" s="7" t="inlineStr">
        <is>
          <t xml:space="preserve">integer</t>
        </is>
      </c>
      <c r="H2163" s="4" t="inlineStr">
        <is>
          <t xml:space="preserve">Actions</t>
        </is>
      </c>
      <c r="I2163" s="4" t="inlineStr">
        <is>
          <t xml:space="preserve">BH7</t>
        </is>
      </c>
      <c r="J2163" s="28">
        <v>1</v>
      </c>
      <c r="K2163" s="28">
        <v>1</v>
      </c>
      <c r="L2163" s="16" t="str">
        <f>'Actions'!BE7</f>
        <v>OK</v>
      </c>
      <c r="M2163" s="10" t="inlineStr">
        <is>
          <t xml:space="preserve">WP-10 approved metadata; source DATA, not runtime inference.</t>
        </is>
      </c>
    </row>
    <row r="2164" ht="36" customHeight="1">
      <c r="A2164" s="44">
        <v>2159</v>
      </c>
      <c r="B2164" s="4" t="inlineStr">
        <is>
          <t xml:space="preserve">action</t>
        </is>
      </c>
      <c r="C2164" s="4" t="inlineStr">
        <is>
          <t xml:space="preserve">sys_wait</t>
        </is>
      </c>
      <c r="D2164" s="4" t="inlineStr">
        <is>
          <t xml:space="preserve">hit_interrupt_min_strength</t>
        </is>
      </c>
      <c r="E2164" s="7" t="inlineStr">
        <is>
          <t xml:space="preserve">int</t>
        </is>
      </c>
      <c r="F2164" s="16">
        <f>'Actions'!BH8</f>
        <v>1</v>
      </c>
      <c r="G2164" s="7" t="inlineStr">
        <is>
          <t xml:space="preserve">integer</t>
        </is>
      </c>
      <c r="H2164" s="4" t="inlineStr">
        <is>
          <t xml:space="preserve">Actions</t>
        </is>
      </c>
      <c r="I2164" s="4" t="inlineStr">
        <is>
          <t xml:space="preserve">BH8</t>
        </is>
      </c>
      <c r="J2164" s="28">
        <v>1</v>
      </c>
      <c r="K2164" s="28">
        <v>1</v>
      </c>
      <c r="L2164" s="16" t="str">
        <f>'Actions'!BE8</f>
        <v>OK</v>
      </c>
      <c r="M2164" s="10" t="inlineStr">
        <is>
          <t xml:space="preserve">WP-10 approved metadata; source DATA, not runtime inference.</t>
        </is>
      </c>
    </row>
    <row r="2165" ht="36" customHeight="1">
      <c r="A2165" s="44">
        <v>2160</v>
      </c>
      <c r="B2165" s="4" t="inlineStr">
        <is>
          <t xml:space="preserve">action</t>
        </is>
      </c>
      <c r="C2165" s="4" t="inlineStr">
        <is>
          <t xml:space="preserve">bear_paw_jab</t>
        </is>
      </c>
      <c r="D2165" s="4" t="inlineStr">
        <is>
          <t xml:space="preserve">hit_interrupt_min_strength</t>
        </is>
      </c>
      <c r="E2165" s="7" t="inlineStr">
        <is>
          <t xml:space="preserve">int</t>
        </is>
      </c>
      <c r="F2165" s="16">
        <f>'Actions'!BH9</f>
        <v>1</v>
      </c>
      <c r="G2165" s="7" t="inlineStr">
        <is>
          <t xml:space="preserve">integer</t>
        </is>
      </c>
      <c r="H2165" s="4" t="inlineStr">
        <is>
          <t xml:space="preserve">Actions</t>
        </is>
      </c>
      <c r="I2165" s="4" t="inlineStr">
        <is>
          <t xml:space="preserve">BH9</t>
        </is>
      </c>
      <c r="J2165" s="28">
        <v>1</v>
      </c>
      <c r="K2165" s="28">
        <v>1</v>
      </c>
      <c r="L2165" s="16" t="str">
        <f>'Actions'!BE9</f>
        <v>OK</v>
      </c>
      <c r="M2165" s="10" t="inlineStr">
        <is>
          <t xml:space="preserve">WP-10 approved metadata; source DATA, not runtime inference.</t>
        </is>
      </c>
    </row>
    <row r="2166" ht="36" customHeight="1">
      <c r="A2166" s="44">
        <v>2161</v>
      </c>
      <c r="B2166" s="4" t="inlineStr">
        <is>
          <t xml:space="preserve">action</t>
        </is>
      </c>
      <c r="C2166" s="4" t="inlineStr">
        <is>
          <t xml:space="preserve">bear_crushing_swipe</t>
        </is>
      </c>
      <c r="D2166" s="4" t="inlineStr">
        <is>
          <t xml:space="preserve">hit_interrupt_min_strength</t>
        </is>
      </c>
      <c r="E2166" s="7" t="inlineStr">
        <is>
          <t xml:space="preserve">int</t>
        </is>
      </c>
      <c r="F2166" s="16">
        <f>'Actions'!BH10</f>
        <v>3</v>
      </c>
      <c r="G2166" s="7" t="inlineStr">
        <is>
          <t xml:space="preserve">integer</t>
        </is>
      </c>
      <c r="H2166" s="4" t="inlineStr">
        <is>
          <t xml:space="preserve">Actions</t>
        </is>
      </c>
      <c r="I2166" s="4" t="inlineStr">
        <is>
          <t xml:space="preserve">BH10</t>
        </is>
      </c>
      <c r="J2166" s="28">
        <v>1</v>
      </c>
      <c r="K2166" s="28">
        <v>1</v>
      </c>
      <c r="L2166" s="16" t="str">
        <f>'Actions'!BE10</f>
        <v>OK</v>
      </c>
      <c r="M2166" s="10" t="inlineStr">
        <is>
          <t xml:space="preserve">WP-10 approved metadata; source DATA, not runtime inference.</t>
        </is>
      </c>
    </row>
    <row r="2167" ht="36" customHeight="1">
      <c r="A2167" s="44">
        <v>2162</v>
      </c>
      <c r="B2167" s="4" t="inlineStr">
        <is>
          <t xml:space="preserve">action</t>
        </is>
      </c>
      <c r="C2167" s="4" t="inlineStr">
        <is>
          <t xml:space="preserve">bear_guarded_advance</t>
        </is>
      </c>
      <c r="D2167" s="4" t="inlineStr">
        <is>
          <t xml:space="preserve">hit_interrupt_min_strength</t>
        </is>
      </c>
      <c r="E2167" s="7" t="inlineStr">
        <is>
          <t xml:space="preserve">int</t>
        </is>
      </c>
      <c r="F2167" s="16">
        <f>'Actions'!BH11</f>
        <v>3</v>
      </c>
      <c r="G2167" s="7" t="inlineStr">
        <is>
          <t xml:space="preserve">integer</t>
        </is>
      </c>
      <c r="H2167" s="4" t="inlineStr">
        <is>
          <t xml:space="preserve">Actions</t>
        </is>
      </c>
      <c r="I2167" s="4" t="inlineStr">
        <is>
          <t xml:space="preserve">BH11</t>
        </is>
      </c>
      <c r="J2167" s="28">
        <v>1</v>
      </c>
      <c r="K2167" s="28">
        <v>1</v>
      </c>
      <c r="L2167" s="16" t="str">
        <f>'Actions'!BE11</f>
        <v>OK</v>
      </c>
      <c r="M2167" s="10" t="inlineStr">
        <is>
          <t xml:space="preserve">WP-10 approved metadata; source DATA, not runtime inference.</t>
        </is>
      </c>
    </row>
    <row r="2168" ht="36" customHeight="1">
      <c r="A2168" s="44">
        <v>2163</v>
      </c>
      <c r="B2168" s="4" t="inlineStr">
        <is>
          <t xml:space="preserve">action</t>
        </is>
      </c>
      <c r="C2168" s="4" t="inlineStr">
        <is>
          <t xml:space="preserve">bear_body_check</t>
        </is>
      </c>
      <c r="D2168" s="4" t="inlineStr">
        <is>
          <t xml:space="preserve">hit_interrupt_min_strength</t>
        </is>
      </c>
      <c r="E2168" s="7" t="inlineStr">
        <is>
          <t xml:space="preserve">int</t>
        </is>
      </c>
      <c r="F2168" s="16">
        <f>'Actions'!BH12</f>
        <v>3</v>
      </c>
      <c r="G2168" s="7" t="inlineStr">
        <is>
          <t xml:space="preserve">integer</t>
        </is>
      </c>
      <c r="H2168" s="4" t="inlineStr">
        <is>
          <t xml:space="preserve">Actions</t>
        </is>
      </c>
      <c r="I2168" s="4" t="inlineStr">
        <is>
          <t xml:space="preserve">BH12</t>
        </is>
      </c>
      <c r="J2168" s="28">
        <v>1</v>
      </c>
      <c r="K2168" s="28">
        <v>1</v>
      </c>
      <c r="L2168" s="16" t="str">
        <f>'Actions'!BE12</f>
        <v>OK</v>
      </c>
      <c r="M2168" s="10" t="inlineStr">
        <is>
          <t xml:space="preserve">WP-10 approved metadata; source DATA, not runtime inference.</t>
        </is>
      </c>
    </row>
    <row r="2169" ht="36" customHeight="1">
      <c r="A2169" s="44">
        <v>2164</v>
      </c>
      <c r="B2169" s="4" t="inlineStr">
        <is>
          <t xml:space="preserve">action</t>
        </is>
      </c>
      <c r="C2169" s="4" t="inlineStr">
        <is>
          <t xml:space="preserve">bear_rampage_charge</t>
        </is>
      </c>
      <c r="D2169" s="4" t="inlineStr">
        <is>
          <t xml:space="preserve">hit_interrupt_min_strength</t>
        </is>
      </c>
      <c r="E2169" s="7" t="inlineStr">
        <is>
          <t xml:space="preserve">int</t>
        </is>
      </c>
      <c r="F2169" s="16">
        <f>'Actions'!BH13</f>
        <v>1</v>
      </c>
      <c r="G2169" s="7" t="inlineStr">
        <is>
          <t xml:space="preserve">integer</t>
        </is>
      </c>
      <c r="H2169" s="4" t="inlineStr">
        <is>
          <t xml:space="preserve">Actions</t>
        </is>
      </c>
      <c r="I2169" s="4" t="inlineStr">
        <is>
          <t xml:space="preserve">BH13</t>
        </is>
      </c>
      <c r="J2169" s="28">
        <v>1</v>
      </c>
      <c r="K2169" s="28">
        <v>1</v>
      </c>
      <c r="L2169" s="16" t="str">
        <f>'Actions'!BE13</f>
        <v>OK</v>
      </c>
      <c r="M2169" s="10" t="inlineStr">
        <is>
          <t xml:space="preserve">WP-10 approved metadata; source DATA, not runtime inference.</t>
        </is>
      </c>
    </row>
    <row r="2170" ht="36" customHeight="1">
      <c r="A2170" s="44">
        <v>2165</v>
      </c>
      <c r="B2170" s="4" t="inlineStr">
        <is>
          <t xml:space="preserve">action</t>
        </is>
      </c>
      <c r="C2170" s="4" t="inlineStr">
        <is>
          <t xml:space="preserve">bear_earthbreaker</t>
        </is>
      </c>
      <c r="D2170" s="4" t="inlineStr">
        <is>
          <t xml:space="preserve">hit_interrupt_min_strength</t>
        </is>
      </c>
      <c r="E2170" s="7" t="inlineStr">
        <is>
          <t xml:space="preserve">int</t>
        </is>
      </c>
      <c r="F2170" s="16">
        <f>'Actions'!BH14</f>
        <v>1</v>
      </c>
      <c r="G2170" s="7" t="inlineStr">
        <is>
          <t xml:space="preserve">integer</t>
        </is>
      </c>
      <c r="H2170" s="4" t="inlineStr">
        <is>
          <t xml:space="preserve">Actions</t>
        </is>
      </c>
      <c r="I2170" s="4" t="inlineStr">
        <is>
          <t xml:space="preserve">BH14</t>
        </is>
      </c>
      <c r="J2170" s="28">
        <v>1</v>
      </c>
      <c r="K2170" s="28">
        <v>1</v>
      </c>
      <c r="L2170" s="16" t="str">
        <f>'Actions'!BE14</f>
        <v>OK</v>
      </c>
      <c r="M2170" s="10" t="inlineStr">
        <is>
          <t xml:space="preserve">WP-10 approved metadata; source DATA, not runtime inference.</t>
        </is>
      </c>
    </row>
    <row r="2171" ht="36" customHeight="1">
      <c r="A2171" s="44">
        <v>2166</v>
      </c>
      <c r="B2171" s="4" t="inlineStr">
        <is>
          <t xml:space="preserve">action</t>
        </is>
      </c>
      <c r="C2171" s="4" t="inlineStr">
        <is>
          <t xml:space="preserve">bear_fury_maul</t>
        </is>
      </c>
      <c r="D2171" s="4" t="inlineStr">
        <is>
          <t xml:space="preserve">hit_interrupt_min_strength</t>
        </is>
      </c>
      <c r="E2171" s="7" t="inlineStr">
        <is>
          <t xml:space="preserve">int</t>
        </is>
      </c>
      <c r="F2171" s="16">
        <f>'Actions'!BH15</f>
        <v>1</v>
      </c>
      <c r="G2171" s="7" t="inlineStr">
        <is>
          <t xml:space="preserve">integer</t>
        </is>
      </c>
      <c r="H2171" s="4" t="inlineStr">
        <is>
          <t xml:space="preserve">Actions</t>
        </is>
      </c>
      <c r="I2171" s="4" t="inlineStr">
        <is>
          <t xml:space="preserve">BH15</t>
        </is>
      </c>
      <c r="J2171" s="28">
        <v>1</v>
      </c>
      <c r="K2171" s="28">
        <v>1</v>
      </c>
      <c r="L2171" s="16" t="str">
        <f>'Actions'!BE15</f>
        <v>OK</v>
      </c>
      <c r="M2171" s="10" t="inlineStr">
        <is>
          <t xml:space="preserve">WP-10 approved metadata; source DATA, not runtime inference.</t>
        </is>
      </c>
    </row>
    <row r="2172" ht="36" customHeight="1">
      <c r="A2172" s="44">
        <v>2167</v>
      </c>
      <c r="B2172" s="4" t="inlineStr">
        <is>
          <t xml:space="preserve">action</t>
        </is>
      </c>
      <c r="C2172" s="4" t="inlineStr">
        <is>
          <t xml:space="preserve">kangaroo_lead_jab</t>
        </is>
      </c>
      <c r="D2172" s="4" t="inlineStr">
        <is>
          <t xml:space="preserve">hit_interrupt_min_strength</t>
        </is>
      </c>
      <c r="E2172" s="7" t="inlineStr">
        <is>
          <t xml:space="preserve">int</t>
        </is>
      </c>
      <c r="F2172" s="16">
        <f>'Actions'!BH16</f>
        <v>1</v>
      </c>
      <c r="G2172" s="7" t="inlineStr">
        <is>
          <t xml:space="preserve">integer</t>
        </is>
      </c>
      <c r="H2172" s="4" t="inlineStr">
        <is>
          <t xml:space="preserve">Actions</t>
        </is>
      </c>
      <c r="I2172" s="4" t="inlineStr">
        <is>
          <t xml:space="preserve">BH16</t>
        </is>
      </c>
      <c r="J2172" s="28">
        <v>1</v>
      </c>
      <c r="K2172" s="28">
        <v>1</v>
      </c>
      <c r="L2172" s="16" t="str">
        <f>'Actions'!BE16</f>
        <v>OK</v>
      </c>
      <c r="M2172" s="10" t="inlineStr">
        <is>
          <t xml:space="preserve">WP-10 approved metadata; source DATA, not runtime inference.</t>
        </is>
      </c>
    </row>
    <row r="2173" ht="36" customHeight="1">
      <c r="A2173" s="44">
        <v>2168</v>
      </c>
      <c r="B2173" s="4" t="inlineStr">
        <is>
          <t xml:space="preserve">action</t>
        </is>
      </c>
      <c r="C2173" s="4" t="inlineStr">
        <is>
          <t xml:space="preserve">kangaroo_push_kick</t>
        </is>
      </c>
      <c r="D2173" s="4" t="inlineStr">
        <is>
          <t xml:space="preserve">hit_interrupt_min_strength</t>
        </is>
      </c>
      <c r="E2173" s="7" t="inlineStr">
        <is>
          <t xml:space="preserve">int</t>
        </is>
      </c>
      <c r="F2173" s="16">
        <f>'Actions'!BH17</f>
        <v>1</v>
      </c>
      <c r="G2173" s="7" t="inlineStr">
        <is>
          <t xml:space="preserve">integer</t>
        </is>
      </c>
      <c r="H2173" s="4" t="inlineStr">
        <is>
          <t xml:space="preserve">Actions</t>
        </is>
      </c>
      <c r="I2173" s="4" t="inlineStr">
        <is>
          <t xml:space="preserve">BH17</t>
        </is>
      </c>
      <c r="J2173" s="28">
        <v>1</v>
      </c>
      <c r="K2173" s="28">
        <v>1</v>
      </c>
      <c r="L2173" s="16" t="str">
        <f>'Actions'!BE17</f>
        <v>OK</v>
      </c>
      <c r="M2173" s="10" t="inlineStr">
        <is>
          <t xml:space="preserve">WP-10 approved metadata; source DATA, not runtime inference.</t>
        </is>
      </c>
    </row>
    <row r="2174" ht="36" customHeight="1">
      <c r="A2174" s="44">
        <v>2169</v>
      </c>
      <c r="B2174" s="4" t="inlineStr">
        <is>
          <t xml:space="preserve">action</t>
        </is>
      </c>
      <c r="C2174" s="4" t="inlineStr">
        <is>
          <t xml:space="preserve">kangaroo_bounding_step</t>
        </is>
      </c>
      <c r="D2174" s="4" t="inlineStr">
        <is>
          <t xml:space="preserve">hit_interrupt_min_strength</t>
        </is>
      </c>
      <c r="E2174" s="7" t="inlineStr">
        <is>
          <t xml:space="preserve">int</t>
        </is>
      </c>
      <c r="F2174" s="16">
        <f>'Actions'!BH18</f>
        <v>1</v>
      </c>
      <c r="G2174" s="7" t="inlineStr">
        <is>
          <t xml:space="preserve">integer</t>
        </is>
      </c>
      <c r="H2174" s="4" t="inlineStr">
        <is>
          <t xml:space="preserve">Actions</t>
        </is>
      </c>
      <c r="I2174" s="4" t="inlineStr">
        <is>
          <t xml:space="preserve">BH18</t>
        </is>
      </c>
      <c r="J2174" s="28">
        <v>1</v>
      </c>
      <c r="K2174" s="28">
        <v>1</v>
      </c>
      <c r="L2174" s="16" t="str">
        <f>'Actions'!BE18</f>
        <v>OK</v>
      </c>
      <c r="M2174" s="10" t="inlineStr">
        <is>
          <t xml:space="preserve">WP-10 approved metadata; source DATA, not runtime inference.</t>
        </is>
      </c>
    </row>
    <row r="2175" ht="36" customHeight="1">
      <c r="A2175" s="44">
        <v>2170</v>
      </c>
      <c r="B2175" s="4" t="inlineStr">
        <is>
          <t xml:space="preserve">action</t>
        </is>
      </c>
      <c r="C2175" s="4" t="inlineStr">
        <is>
          <t xml:space="preserve">kangaroo_slip_hop</t>
        </is>
      </c>
      <c r="D2175" s="4" t="inlineStr">
        <is>
          <t xml:space="preserve">hit_interrupt_min_strength</t>
        </is>
      </c>
      <c r="E2175" s="7" t="inlineStr">
        <is>
          <t xml:space="preserve">int</t>
        </is>
      </c>
      <c r="F2175" s="16">
        <f>'Actions'!BH19</f>
        <v>1</v>
      </c>
      <c r="G2175" s="7" t="inlineStr">
        <is>
          <t xml:space="preserve">integer</t>
        </is>
      </c>
      <c r="H2175" s="4" t="inlineStr">
        <is>
          <t xml:space="preserve">Actions</t>
        </is>
      </c>
      <c r="I2175" s="4" t="inlineStr">
        <is>
          <t xml:space="preserve">BH19</t>
        </is>
      </c>
      <c r="J2175" s="28">
        <v>1</v>
      </c>
      <c r="K2175" s="28">
        <v>1</v>
      </c>
      <c r="L2175" s="16" t="str">
        <f>'Actions'!BE19</f>
        <v>OK</v>
      </c>
      <c r="M2175" s="10" t="inlineStr">
        <is>
          <t xml:space="preserve">WP-10 approved metadata; source DATA, not runtime inference.</t>
        </is>
      </c>
    </row>
    <row r="2176" ht="36" customHeight="1">
      <c r="A2176" s="44">
        <v>2171</v>
      </c>
      <c r="B2176" s="4" t="inlineStr">
        <is>
          <t xml:space="preserve">action</t>
        </is>
      </c>
      <c r="C2176" s="4" t="inlineStr">
        <is>
          <t xml:space="preserve">kangaroo_flying_kick</t>
        </is>
      </c>
      <c r="D2176" s="4" t="inlineStr">
        <is>
          <t xml:space="preserve">hit_interrupt_min_strength</t>
        </is>
      </c>
      <c r="E2176" s="7" t="inlineStr">
        <is>
          <t xml:space="preserve">int</t>
        </is>
      </c>
      <c r="F2176" s="16">
        <f>'Actions'!BH20</f>
        <v>1</v>
      </c>
      <c r="G2176" s="7" t="inlineStr">
        <is>
          <t xml:space="preserve">integer</t>
        </is>
      </c>
      <c r="H2176" s="4" t="inlineStr">
        <is>
          <t xml:space="preserve">Actions</t>
        </is>
      </c>
      <c r="I2176" s="4" t="inlineStr">
        <is>
          <t xml:space="preserve">BH20</t>
        </is>
      </c>
      <c r="J2176" s="28">
        <v>1</v>
      </c>
      <c r="K2176" s="28">
        <v>1</v>
      </c>
      <c r="L2176" s="16" t="str">
        <f>'Actions'!BE20</f>
        <v>OK</v>
      </c>
      <c r="M2176" s="10" t="inlineStr">
        <is>
          <t xml:space="preserve">WP-10 approved metadata; source DATA, not runtime inference.</t>
        </is>
      </c>
    </row>
    <row r="2177" ht="36" customHeight="1">
      <c r="A2177" s="44">
        <v>2172</v>
      </c>
      <c r="B2177" s="4" t="inlineStr">
        <is>
          <t xml:space="preserve">action</t>
        </is>
      </c>
      <c r="C2177" s="4" t="inlineStr">
        <is>
          <t xml:space="preserve">kangaroo_tail_counter</t>
        </is>
      </c>
      <c r="D2177" s="4" t="inlineStr">
        <is>
          <t xml:space="preserve">hit_interrupt_min_strength</t>
        </is>
      </c>
      <c r="E2177" s="7" t="inlineStr">
        <is>
          <t xml:space="preserve">int</t>
        </is>
      </c>
      <c r="F2177" s="16">
        <f>'Actions'!BH21</f>
        <v>1</v>
      </c>
      <c r="G2177" s="7" t="inlineStr">
        <is>
          <t xml:space="preserve">integer</t>
        </is>
      </c>
      <c r="H2177" s="4" t="inlineStr">
        <is>
          <t xml:space="preserve">Actions</t>
        </is>
      </c>
      <c r="I2177" s="4" t="inlineStr">
        <is>
          <t xml:space="preserve">BH21</t>
        </is>
      </c>
      <c r="J2177" s="28">
        <v>1</v>
      </c>
      <c r="K2177" s="28">
        <v>1</v>
      </c>
      <c r="L2177" s="16" t="str">
        <f>'Actions'!BE21</f>
        <v>OK</v>
      </c>
      <c r="M2177" s="10" t="inlineStr">
        <is>
          <t xml:space="preserve">WP-10 approved metadata; source DATA, not runtime inference.</t>
        </is>
      </c>
    </row>
    <row r="2178" ht="36" customHeight="1">
      <c r="A2178" s="44">
        <v>2173</v>
      </c>
      <c r="B2178" s="4" t="inlineStr">
        <is>
          <t xml:space="preserve">action</t>
        </is>
      </c>
      <c r="C2178" s="4" t="inlineStr">
        <is>
          <t xml:space="preserve">kangaroo_tempo_barrage</t>
        </is>
      </c>
      <c r="D2178" s="4" t="inlineStr">
        <is>
          <t xml:space="preserve">hit_interrupt_min_strength</t>
        </is>
      </c>
      <c r="E2178" s="7" t="inlineStr">
        <is>
          <t xml:space="preserve">int</t>
        </is>
      </c>
      <c r="F2178" s="16">
        <f>'Actions'!BH22</f>
        <v>1</v>
      </c>
      <c r="G2178" s="7" t="inlineStr">
        <is>
          <t xml:space="preserve">integer</t>
        </is>
      </c>
      <c r="H2178" s="4" t="inlineStr">
        <is>
          <t xml:space="preserve">Actions</t>
        </is>
      </c>
      <c r="I2178" s="4" t="inlineStr">
        <is>
          <t xml:space="preserve">BH22</t>
        </is>
      </c>
      <c r="J2178" s="28">
        <v>1</v>
      </c>
      <c r="K2178" s="28">
        <v>1</v>
      </c>
      <c r="L2178" s="16" t="str">
        <f>'Actions'!BE22</f>
        <v>OK</v>
      </c>
      <c r="M2178" s="10" t="inlineStr">
        <is>
          <t xml:space="preserve">WP-10 approved metadata; source DATA, not runtime inference.</t>
        </is>
      </c>
    </row>
    <row r="2179" ht="36" customHeight="1">
      <c r="A2179" s="44">
        <v>2174</v>
      </c>
      <c r="B2179" s="4" t="inlineStr">
        <is>
          <t xml:space="preserve">action</t>
        </is>
      </c>
      <c r="C2179" s="4" t="inlineStr">
        <is>
          <t xml:space="preserve">gorilla_hammer_fist</t>
        </is>
      </c>
      <c r="D2179" s="4" t="inlineStr">
        <is>
          <t xml:space="preserve">hit_interrupt_min_strength</t>
        </is>
      </c>
      <c r="E2179" s="7" t="inlineStr">
        <is>
          <t xml:space="preserve">int</t>
        </is>
      </c>
      <c r="F2179" s="16">
        <f>'Actions'!BH23</f>
        <v>1</v>
      </c>
      <c r="G2179" s="7" t="inlineStr">
        <is>
          <t xml:space="preserve">integer</t>
        </is>
      </c>
      <c r="H2179" s="4" t="inlineStr">
        <is>
          <t xml:space="preserve">Actions</t>
        </is>
      </c>
      <c r="I2179" s="4" t="inlineStr">
        <is>
          <t xml:space="preserve">BH23</t>
        </is>
      </c>
      <c r="J2179" s="28">
        <v>1</v>
      </c>
      <c r="K2179" s="28">
        <v>1</v>
      </c>
      <c r="L2179" s="16" t="str">
        <f>'Actions'!BE23</f>
        <v>OK</v>
      </c>
      <c r="M2179" s="10" t="inlineStr">
        <is>
          <t xml:space="preserve">WP-10 approved metadata; source DATA, not runtime inference.</t>
        </is>
      </c>
    </row>
    <row r="2180" ht="36" customHeight="1">
      <c r="A2180" s="44">
        <v>2175</v>
      </c>
      <c r="B2180" s="4" t="inlineStr">
        <is>
          <t xml:space="preserve">action</t>
        </is>
      </c>
      <c r="C2180" s="4" t="inlineStr">
        <is>
          <t xml:space="preserve">gorilla_driving_shove</t>
        </is>
      </c>
      <c r="D2180" s="4" t="inlineStr">
        <is>
          <t xml:space="preserve">hit_interrupt_min_strength</t>
        </is>
      </c>
      <c r="E2180" s="7" t="inlineStr">
        <is>
          <t xml:space="preserve">int</t>
        </is>
      </c>
      <c r="F2180" s="16">
        <f>'Actions'!BH24</f>
        <v>1</v>
      </c>
      <c r="G2180" s="7" t="inlineStr">
        <is>
          <t xml:space="preserve">integer</t>
        </is>
      </c>
      <c r="H2180" s="4" t="inlineStr">
        <is>
          <t xml:space="preserve">Actions</t>
        </is>
      </c>
      <c r="I2180" s="4" t="inlineStr">
        <is>
          <t xml:space="preserve">BH24</t>
        </is>
      </c>
      <c r="J2180" s="28">
        <v>1</v>
      </c>
      <c r="K2180" s="28">
        <v>1</v>
      </c>
      <c r="L2180" s="16" t="str">
        <f>'Actions'!BE24</f>
        <v>OK</v>
      </c>
      <c r="M2180" s="10" t="inlineStr">
        <is>
          <t xml:space="preserve">WP-10 approved metadata; source DATA, not runtime inference.</t>
        </is>
      </c>
    </row>
    <row r="2181" ht="36" customHeight="1">
      <c r="A2181" s="44">
        <v>2176</v>
      </c>
      <c r="B2181" s="4" t="inlineStr">
        <is>
          <t xml:space="preserve">action</t>
        </is>
      </c>
      <c r="C2181" s="4" t="inlineStr">
        <is>
          <t xml:space="preserve">gorilla_high_guard</t>
        </is>
      </c>
      <c r="D2181" s="4" t="inlineStr">
        <is>
          <t xml:space="preserve">hit_interrupt_min_strength</t>
        </is>
      </c>
      <c r="E2181" s="7" t="inlineStr">
        <is>
          <t xml:space="preserve">int</t>
        </is>
      </c>
      <c r="F2181" s="16">
        <f>'Actions'!BH25</f>
        <v>1</v>
      </c>
      <c r="G2181" s="7" t="inlineStr">
        <is>
          <t xml:space="preserve">integer</t>
        </is>
      </c>
      <c r="H2181" s="4" t="inlineStr">
        <is>
          <t xml:space="preserve">Actions</t>
        </is>
      </c>
      <c r="I2181" s="4" t="inlineStr">
        <is>
          <t xml:space="preserve">BH25</t>
        </is>
      </c>
      <c r="J2181" s="28">
        <v>1</v>
      </c>
      <c r="K2181" s="28">
        <v>1</v>
      </c>
      <c r="L2181" s="16" t="str">
        <f>'Actions'!BE25</f>
        <v>OK</v>
      </c>
      <c r="M2181" s="10" t="inlineStr">
        <is>
          <t xml:space="preserve">WP-10 approved metadata; source DATA, not runtime inference.</t>
        </is>
      </c>
    </row>
    <row r="2182" ht="36" customHeight="1">
      <c r="A2182" s="44">
        <v>2177</v>
      </c>
      <c r="B2182" s="4" t="inlineStr">
        <is>
          <t xml:space="preserve">action</t>
        </is>
      </c>
      <c r="C2182" s="4" t="inlineStr">
        <is>
          <t xml:space="preserve">gorilla_clinch_check</t>
        </is>
      </c>
      <c r="D2182" s="4" t="inlineStr">
        <is>
          <t xml:space="preserve">hit_interrupt_min_strength</t>
        </is>
      </c>
      <c r="E2182" s="7" t="inlineStr">
        <is>
          <t xml:space="preserve">int</t>
        </is>
      </c>
      <c r="F2182" s="16">
        <f>'Actions'!BH26</f>
        <v>1</v>
      </c>
      <c r="G2182" s="7" t="inlineStr">
        <is>
          <t xml:space="preserve">integer</t>
        </is>
      </c>
      <c r="H2182" s="4" t="inlineStr">
        <is>
          <t xml:space="preserve">Actions</t>
        </is>
      </c>
      <c r="I2182" s="4" t="inlineStr">
        <is>
          <t xml:space="preserve">BH26</t>
        </is>
      </c>
      <c r="J2182" s="28">
        <v>1</v>
      </c>
      <c r="K2182" s="28">
        <v>1</v>
      </c>
      <c r="L2182" s="16" t="str">
        <f>'Actions'!BE26</f>
        <v>OK</v>
      </c>
      <c r="M2182" s="10" t="inlineStr">
        <is>
          <t xml:space="preserve">WP-10 approved metadata; source DATA, not runtime inference.</t>
        </is>
      </c>
    </row>
    <row r="2183" ht="36" customHeight="1">
      <c r="A2183" s="44">
        <v>2178</v>
      </c>
      <c r="B2183" s="4" t="inlineStr">
        <is>
          <t xml:space="preserve">action</t>
        </is>
      </c>
      <c r="C2183" s="4" t="inlineStr">
        <is>
          <t xml:space="preserve">gorilla_pivot_throw</t>
        </is>
      </c>
      <c r="D2183" s="4" t="inlineStr">
        <is>
          <t xml:space="preserve">hit_interrupt_min_strength</t>
        </is>
      </c>
      <c r="E2183" s="7" t="inlineStr">
        <is>
          <t xml:space="preserve">int</t>
        </is>
      </c>
      <c r="F2183" s="16">
        <f>'Actions'!BH27</f>
        <v>1</v>
      </c>
      <c r="G2183" s="7" t="inlineStr">
        <is>
          <t xml:space="preserve">integer</t>
        </is>
      </c>
      <c r="H2183" s="4" t="inlineStr">
        <is>
          <t xml:space="preserve">Actions</t>
        </is>
      </c>
      <c r="I2183" s="4" t="inlineStr">
        <is>
          <t xml:space="preserve">BH27</t>
        </is>
      </c>
      <c r="J2183" s="28">
        <v>1</v>
      </c>
      <c r="K2183" s="28">
        <v>1</v>
      </c>
      <c r="L2183" s="16" t="str">
        <f>'Actions'!BE27</f>
        <v>OK</v>
      </c>
      <c r="M2183" s="10" t="inlineStr">
        <is>
          <t xml:space="preserve">WP-10 approved metadata; source DATA, not runtime inference.</t>
        </is>
      </c>
    </row>
    <row r="2184" ht="36" customHeight="1">
      <c r="A2184" s="44">
        <v>2179</v>
      </c>
      <c r="B2184" s="4" t="inlineStr">
        <is>
          <t xml:space="preserve">action</t>
        </is>
      </c>
      <c r="C2184" s="4" t="inlineStr">
        <is>
          <t xml:space="preserve">gorilla_overhead_pound</t>
        </is>
      </c>
      <c r="D2184" s="4" t="inlineStr">
        <is>
          <t xml:space="preserve">hit_interrupt_min_strength</t>
        </is>
      </c>
      <c r="E2184" s="7" t="inlineStr">
        <is>
          <t xml:space="preserve">int</t>
        </is>
      </c>
      <c r="F2184" s="16">
        <f>'Actions'!BH28</f>
        <v>1</v>
      </c>
      <c r="G2184" s="7" t="inlineStr">
        <is>
          <t xml:space="preserve">integer</t>
        </is>
      </c>
      <c r="H2184" s="4" t="inlineStr">
        <is>
          <t xml:space="preserve">Actions</t>
        </is>
      </c>
      <c r="I2184" s="4" t="inlineStr">
        <is>
          <t xml:space="preserve">BH28</t>
        </is>
      </c>
      <c r="J2184" s="28">
        <v>1</v>
      </c>
      <c r="K2184" s="28">
        <v>1</v>
      </c>
      <c r="L2184" s="16" t="str">
        <f>'Actions'!BE28</f>
        <v>OK</v>
      </c>
      <c r="M2184" s="10" t="inlineStr">
        <is>
          <t xml:space="preserve">WP-10 approved metadata; source DATA, not runtime inference.</t>
        </is>
      </c>
    </row>
    <row r="2185" ht="36" customHeight="1">
      <c r="A2185" s="44">
        <v>2180</v>
      </c>
      <c r="B2185" s="4" t="inlineStr">
        <is>
          <t xml:space="preserve">action</t>
        </is>
      </c>
      <c r="C2185" s="4" t="inlineStr">
        <is>
          <t xml:space="preserve">gorilla_wall_breaker</t>
        </is>
      </c>
      <c r="D2185" s="4" t="inlineStr">
        <is>
          <t xml:space="preserve">hit_interrupt_min_strength</t>
        </is>
      </c>
      <c r="E2185" s="7" t="inlineStr">
        <is>
          <t xml:space="preserve">int</t>
        </is>
      </c>
      <c r="F2185" s="16">
        <f>'Actions'!BH29</f>
        <v>1</v>
      </c>
      <c r="G2185" s="7" t="inlineStr">
        <is>
          <t xml:space="preserve">integer</t>
        </is>
      </c>
      <c r="H2185" s="4" t="inlineStr">
        <is>
          <t xml:space="preserve">Actions</t>
        </is>
      </c>
      <c r="I2185" s="4" t="inlineStr">
        <is>
          <t xml:space="preserve">BH29</t>
        </is>
      </c>
      <c r="J2185" s="28">
        <v>1</v>
      </c>
      <c r="K2185" s="28">
        <v>1</v>
      </c>
      <c r="L2185" s="16" t="str">
        <f>'Actions'!BE29</f>
        <v>OK</v>
      </c>
      <c r="M2185" s="10" t="inlineStr">
        <is>
          <t xml:space="preserve">WP-10 approved metadata; source DATA, not runtime inference.</t>
        </is>
      </c>
    </row>
    <row r="2186" ht="36" customHeight="1">
      <c r="A2186" s="44">
        <v>2181</v>
      </c>
      <c r="B2186" s="4" t="inlineStr">
        <is>
          <t xml:space="preserve">action</t>
        </is>
      </c>
      <c r="C2186" s="4" t="inlineStr">
        <is>
          <t xml:space="preserve">sys_approach</t>
        </is>
      </c>
      <c r="D2186" s="4" t="inlineStr">
        <is>
          <t xml:space="preserve">hit_interruptible_phases</t>
        </is>
      </c>
      <c r="E2186" s="7" t="inlineStr">
        <is>
          <t xml:space="preserve">string</t>
        </is>
      </c>
      <c r="F2186" s="16" t="str">
        <f>'Actions'!BI6</f>
        <v>Startup|Active</v>
      </c>
      <c r="G2186" s="7" t="inlineStr">
        <is>
          <t xml:space="preserve">enum tokens</t>
        </is>
      </c>
      <c r="H2186" s="4" t="inlineStr">
        <is>
          <t xml:space="preserve">Actions</t>
        </is>
      </c>
      <c r="I2186" s="4" t="inlineStr">
        <is>
          <t xml:space="preserve">BI6</t>
        </is>
      </c>
      <c r="J2186" s="28">
        <v>1</v>
      </c>
      <c r="K2186" s="28">
        <v>1</v>
      </c>
      <c r="L2186" s="16" t="str">
        <f>'Actions'!BE6</f>
        <v>OK</v>
      </c>
      <c r="M2186" s="10" t="inlineStr">
        <is>
          <t xml:space="preserve">WP-10 approved metadata; source DATA, not runtime inference.</t>
        </is>
      </c>
    </row>
    <row r="2187" ht="36" customHeight="1">
      <c r="A2187" s="44">
        <v>2182</v>
      </c>
      <c r="B2187" s="4" t="inlineStr">
        <is>
          <t xml:space="preserve">action</t>
        </is>
      </c>
      <c r="C2187" s="4" t="inlineStr">
        <is>
          <t xml:space="preserve">sys_retreat</t>
        </is>
      </c>
      <c r="D2187" s="4" t="inlineStr">
        <is>
          <t xml:space="preserve">hit_interruptible_phases</t>
        </is>
      </c>
      <c r="E2187" s="7" t="inlineStr">
        <is>
          <t xml:space="preserve">string</t>
        </is>
      </c>
      <c r="F2187" s="16" t="str">
        <f>'Actions'!BI7</f>
        <v>Startup|Active</v>
      </c>
      <c r="G2187" s="7" t="inlineStr">
        <is>
          <t xml:space="preserve">enum tokens</t>
        </is>
      </c>
      <c r="H2187" s="4" t="inlineStr">
        <is>
          <t xml:space="preserve">Actions</t>
        </is>
      </c>
      <c r="I2187" s="4" t="inlineStr">
        <is>
          <t xml:space="preserve">BI7</t>
        </is>
      </c>
      <c r="J2187" s="28">
        <v>1</v>
      </c>
      <c r="K2187" s="28">
        <v>1</v>
      </c>
      <c r="L2187" s="16" t="str">
        <f>'Actions'!BE7</f>
        <v>OK</v>
      </c>
      <c r="M2187" s="10" t="inlineStr">
        <is>
          <t xml:space="preserve">WP-10 approved metadata; source DATA, not runtime inference.</t>
        </is>
      </c>
    </row>
    <row r="2188" ht="36" customHeight="1">
      <c r="A2188" s="44">
        <v>2183</v>
      </c>
      <c r="B2188" s="4" t="inlineStr">
        <is>
          <t xml:space="preserve">action</t>
        </is>
      </c>
      <c r="C2188" s="4" t="inlineStr">
        <is>
          <t xml:space="preserve">sys_wait</t>
        </is>
      </c>
      <c r="D2188" s="4" t="inlineStr">
        <is>
          <t xml:space="preserve">hit_interruptible_phases</t>
        </is>
      </c>
      <c r="E2188" s="7" t="inlineStr">
        <is>
          <t xml:space="preserve">string</t>
        </is>
      </c>
      <c r="F2188" s="16" t="str">
        <f>'Actions'!BI8</f>
        <v>Startup</v>
      </c>
      <c r="G2188" s="7" t="inlineStr">
        <is>
          <t xml:space="preserve">enum tokens</t>
        </is>
      </c>
      <c r="H2188" s="4" t="inlineStr">
        <is>
          <t xml:space="preserve">Actions</t>
        </is>
      </c>
      <c r="I2188" s="4" t="inlineStr">
        <is>
          <t xml:space="preserve">BI8</t>
        </is>
      </c>
      <c r="J2188" s="28">
        <v>1</v>
      </c>
      <c r="K2188" s="28">
        <v>1</v>
      </c>
      <c r="L2188" s="16" t="str">
        <f>'Actions'!BE8</f>
        <v>OK</v>
      </c>
      <c r="M2188" s="10" t="inlineStr">
        <is>
          <t xml:space="preserve">WP-10 approved metadata; source DATA, not runtime inference.</t>
        </is>
      </c>
    </row>
    <row r="2189" ht="36" customHeight="1">
      <c r="A2189" s="44">
        <v>2184</v>
      </c>
      <c r="B2189" s="4" t="inlineStr">
        <is>
          <t xml:space="preserve">action</t>
        </is>
      </c>
      <c r="C2189" s="4" t="inlineStr">
        <is>
          <t xml:space="preserve">bear_paw_jab</t>
        </is>
      </c>
      <c r="D2189" s="4" t="inlineStr">
        <is>
          <t xml:space="preserve">hit_interruptible_phases</t>
        </is>
      </c>
      <c r="E2189" s="7" t="inlineStr">
        <is>
          <t xml:space="preserve">string</t>
        </is>
      </c>
      <c r="F2189" s="16" t="str">
        <f>'Actions'!BI9</f>
        <v>Startup</v>
      </c>
      <c r="G2189" s="7" t="inlineStr">
        <is>
          <t xml:space="preserve">enum tokens</t>
        </is>
      </c>
      <c r="H2189" s="4" t="inlineStr">
        <is>
          <t xml:space="preserve">Actions</t>
        </is>
      </c>
      <c r="I2189" s="4" t="inlineStr">
        <is>
          <t xml:space="preserve">BI9</t>
        </is>
      </c>
      <c r="J2189" s="28">
        <v>1</v>
      </c>
      <c r="K2189" s="28">
        <v>1</v>
      </c>
      <c r="L2189" s="16" t="str">
        <f>'Actions'!BE9</f>
        <v>OK</v>
      </c>
      <c r="M2189" s="10" t="inlineStr">
        <is>
          <t xml:space="preserve">WP-10 approved metadata; source DATA, not runtime inference.</t>
        </is>
      </c>
    </row>
    <row r="2190" ht="36" customHeight="1">
      <c r="A2190" s="44">
        <v>2185</v>
      </c>
      <c r="B2190" s="4" t="inlineStr">
        <is>
          <t xml:space="preserve">action</t>
        </is>
      </c>
      <c r="C2190" s="4" t="inlineStr">
        <is>
          <t xml:space="preserve">bear_crushing_swipe</t>
        </is>
      </c>
      <c r="D2190" s="4" t="inlineStr">
        <is>
          <t xml:space="preserve">hit_interruptible_phases</t>
        </is>
      </c>
      <c r="E2190" s="7" t="inlineStr">
        <is>
          <t xml:space="preserve">string</t>
        </is>
      </c>
      <c r="F2190" s="16" t="str">
        <f>'Actions'!BI10</f>
        <v>Startup</v>
      </c>
      <c r="G2190" s="7" t="inlineStr">
        <is>
          <t xml:space="preserve">enum tokens</t>
        </is>
      </c>
      <c r="H2190" s="4" t="inlineStr">
        <is>
          <t xml:space="preserve">Actions</t>
        </is>
      </c>
      <c r="I2190" s="4" t="inlineStr">
        <is>
          <t xml:space="preserve">BI10</t>
        </is>
      </c>
      <c r="J2190" s="28">
        <v>1</v>
      </c>
      <c r="K2190" s="28">
        <v>1</v>
      </c>
      <c r="L2190" s="16" t="str">
        <f>'Actions'!BE10</f>
        <v>OK</v>
      </c>
      <c r="M2190" s="10" t="inlineStr">
        <is>
          <t xml:space="preserve">WP-10 approved metadata; source DATA, not runtime inference.</t>
        </is>
      </c>
    </row>
    <row r="2191" ht="36" customHeight="1">
      <c r="A2191" s="44">
        <v>2186</v>
      </c>
      <c r="B2191" s="4" t="inlineStr">
        <is>
          <t xml:space="preserve">action</t>
        </is>
      </c>
      <c r="C2191" s="4" t="inlineStr">
        <is>
          <t xml:space="preserve">bear_guarded_advance</t>
        </is>
      </c>
      <c r="D2191" s="4" t="inlineStr">
        <is>
          <t xml:space="preserve">hit_interruptible_phases</t>
        </is>
      </c>
      <c r="E2191" s="7" t="inlineStr">
        <is>
          <t xml:space="preserve">string</t>
        </is>
      </c>
      <c r="F2191" s="16" t="str">
        <f>'Actions'!BI11</f>
        <v>Startup|Active</v>
      </c>
      <c r="G2191" s="7" t="inlineStr">
        <is>
          <t xml:space="preserve">enum tokens</t>
        </is>
      </c>
      <c r="H2191" s="4" t="inlineStr">
        <is>
          <t xml:space="preserve">Actions</t>
        </is>
      </c>
      <c r="I2191" s="4" t="inlineStr">
        <is>
          <t xml:space="preserve">BI11</t>
        </is>
      </c>
      <c r="J2191" s="28">
        <v>1</v>
      </c>
      <c r="K2191" s="28">
        <v>1</v>
      </c>
      <c r="L2191" s="16" t="str">
        <f>'Actions'!BE11</f>
        <v>OK</v>
      </c>
      <c r="M2191" s="10" t="inlineStr">
        <is>
          <t xml:space="preserve">WP-10 approved metadata; source DATA, not runtime inference.</t>
        </is>
      </c>
    </row>
    <row r="2192" ht="36" customHeight="1">
      <c r="A2192" s="44">
        <v>2187</v>
      </c>
      <c r="B2192" s="4" t="inlineStr">
        <is>
          <t xml:space="preserve">action</t>
        </is>
      </c>
      <c r="C2192" s="4" t="inlineStr">
        <is>
          <t xml:space="preserve">bear_body_check</t>
        </is>
      </c>
      <c r="D2192" s="4" t="inlineStr">
        <is>
          <t xml:space="preserve">hit_interruptible_phases</t>
        </is>
      </c>
      <c r="E2192" s="7" t="inlineStr">
        <is>
          <t xml:space="preserve">string</t>
        </is>
      </c>
      <c r="F2192" s="16" t="str">
        <f>'Actions'!BI12</f>
        <v>Startup</v>
      </c>
      <c r="G2192" s="7" t="inlineStr">
        <is>
          <t xml:space="preserve">enum tokens</t>
        </is>
      </c>
      <c r="H2192" s="4" t="inlineStr">
        <is>
          <t xml:space="preserve">Actions</t>
        </is>
      </c>
      <c r="I2192" s="4" t="inlineStr">
        <is>
          <t xml:space="preserve">BI12</t>
        </is>
      </c>
      <c r="J2192" s="28">
        <v>1</v>
      </c>
      <c r="K2192" s="28">
        <v>1</v>
      </c>
      <c r="L2192" s="16" t="str">
        <f>'Actions'!BE12</f>
        <v>OK</v>
      </c>
      <c r="M2192" s="10" t="inlineStr">
        <is>
          <t xml:space="preserve">WP-10 approved metadata; source DATA, not runtime inference.</t>
        </is>
      </c>
    </row>
    <row r="2193" ht="36" customHeight="1">
      <c r="A2193" s="44">
        <v>2188</v>
      </c>
      <c r="B2193" s="4" t="inlineStr">
        <is>
          <t xml:space="preserve">action</t>
        </is>
      </c>
      <c r="C2193" s="4" t="inlineStr">
        <is>
          <t xml:space="preserve">bear_rampage_charge</t>
        </is>
      </c>
      <c r="D2193" s="4" t="inlineStr">
        <is>
          <t xml:space="preserve">hit_interruptible_phases</t>
        </is>
      </c>
      <c r="E2193" s="7" t="inlineStr">
        <is>
          <t xml:space="preserve">string</t>
        </is>
      </c>
      <c r="F2193" s="16" t="str">
        <f>'Actions'!BI13</f>
        <v>Startup</v>
      </c>
      <c r="G2193" s="7" t="inlineStr">
        <is>
          <t xml:space="preserve">enum tokens</t>
        </is>
      </c>
      <c r="H2193" s="4" t="inlineStr">
        <is>
          <t xml:space="preserve">Actions</t>
        </is>
      </c>
      <c r="I2193" s="4" t="inlineStr">
        <is>
          <t xml:space="preserve">BI13</t>
        </is>
      </c>
      <c r="J2193" s="28">
        <v>1</v>
      </c>
      <c r="K2193" s="28">
        <v>1</v>
      </c>
      <c r="L2193" s="16" t="str">
        <f>'Actions'!BE13</f>
        <v>OK</v>
      </c>
      <c r="M2193" s="10" t="inlineStr">
        <is>
          <t xml:space="preserve">WP-10 approved metadata; source DATA, not runtime inference.</t>
        </is>
      </c>
    </row>
    <row r="2194" ht="36" customHeight="1">
      <c r="A2194" s="44">
        <v>2189</v>
      </c>
      <c r="B2194" s="4" t="inlineStr">
        <is>
          <t xml:space="preserve">action</t>
        </is>
      </c>
      <c r="C2194" s="4" t="inlineStr">
        <is>
          <t xml:space="preserve">bear_earthbreaker</t>
        </is>
      </c>
      <c r="D2194" s="4" t="inlineStr">
        <is>
          <t xml:space="preserve">hit_interruptible_phases</t>
        </is>
      </c>
      <c r="E2194" s="7" t="inlineStr">
        <is>
          <t xml:space="preserve">string</t>
        </is>
      </c>
      <c r="F2194" s="16" t="str">
        <f>'Actions'!BI14</f>
        <v>Startup</v>
      </c>
      <c r="G2194" s="7" t="inlineStr">
        <is>
          <t xml:space="preserve">enum tokens</t>
        </is>
      </c>
      <c r="H2194" s="4" t="inlineStr">
        <is>
          <t xml:space="preserve">Actions</t>
        </is>
      </c>
      <c r="I2194" s="4" t="inlineStr">
        <is>
          <t xml:space="preserve">BI14</t>
        </is>
      </c>
      <c r="J2194" s="28">
        <v>1</v>
      </c>
      <c r="K2194" s="28">
        <v>1</v>
      </c>
      <c r="L2194" s="16" t="str">
        <f>'Actions'!BE14</f>
        <v>OK</v>
      </c>
      <c r="M2194" s="10" t="inlineStr">
        <is>
          <t xml:space="preserve">WP-10 approved metadata; source DATA, not runtime inference.</t>
        </is>
      </c>
    </row>
    <row r="2195" ht="36" customHeight="1">
      <c r="A2195" s="44">
        <v>2190</v>
      </c>
      <c r="B2195" s="4" t="inlineStr">
        <is>
          <t xml:space="preserve">action</t>
        </is>
      </c>
      <c r="C2195" s="4" t="inlineStr">
        <is>
          <t xml:space="preserve">bear_fury_maul</t>
        </is>
      </c>
      <c r="D2195" s="4" t="inlineStr">
        <is>
          <t xml:space="preserve">hit_interruptible_phases</t>
        </is>
      </c>
      <c r="E2195" s="7" t="inlineStr">
        <is>
          <t xml:space="preserve">string</t>
        </is>
      </c>
      <c r="F2195" s="16" t="str">
        <f>'Actions'!BI15</f>
        <v>Startup</v>
      </c>
      <c r="G2195" s="7" t="inlineStr">
        <is>
          <t xml:space="preserve">enum tokens</t>
        </is>
      </c>
      <c r="H2195" s="4" t="inlineStr">
        <is>
          <t xml:space="preserve">Actions</t>
        </is>
      </c>
      <c r="I2195" s="4" t="inlineStr">
        <is>
          <t xml:space="preserve">BI15</t>
        </is>
      </c>
      <c r="J2195" s="28">
        <v>1</v>
      </c>
      <c r="K2195" s="28">
        <v>1</v>
      </c>
      <c r="L2195" s="16" t="str">
        <f>'Actions'!BE15</f>
        <v>OK</v>
      </c>
      <c r="M2195" s="10" t="inlineStr">
        <is>
          <t xml:space="preserve">WP-10 approved metadata; source DATA, not runtime inference.</t>
        </is>
      </c>
    </row>
    <row r="2196" ht="36" customHeight="1">
      <c r="A2196" s="44">
        <v>2191</v>
      </c>
      <c r="B2196" s="4" t="inlineStr">
        <is>
          <t xml:space="preserve">action</t>
        </is>
      </c>
      <c r="C2196" s="4" t="inlineStr">
        <is>
          <t xml:space="preserve">kangaroo_lead_jab</t>
        </is>
      </c>
      <c r="D2196" s="4" t="inlineStr">
        <is>
          <t xml:space="preserve">hit_interruptible_phases</t>
        </is>
      </c>
      <c r="E2196" s="7" t="inlineStr">
        <is>
          <t xml:space="preserve">string</t>
        </is>
      </c>
      <c r="F2196" s="16" t="str">
        <f>'Actions'!BI16</f>
        <v>Startup</v>
      </c>
      <c r="G2196" s="7" t="inlineStr">
        <is>
          <t xml:space="preserve">enum tokens</t>
        </is>
      </c>
      <c r="H2196" s="4" t="inlineStr">
        <is>
          <t xml:space="preserve">Actions</t>
        </is>
      </c>
      <c r="I2196" s="4" t="inlineStr">
        <is>
          <t xml:space="preserve">BI16</t>
        </is>
      </c>
      <c r="J2196" s="28">
        <v>1</v>
      </c>
      <c r="K2196" s="28">
        <v>1</v>
      </c>
      <c r="L2196" s="16" t="str">
        <f>'Actions'!BE16</f>
        <v>OK</v>
      </c>
      <c r="M2196" s="10" t="inlineStr">
        <is>
          <t xml:space="preserve">WP-10 approved metadata; source DATA, not runtime inference.</t>
        </is>
      </c>
    </row>
    <row r="2197" ht="36" customHeight="1">
      <c r="A2197" s="44">
        <v>2192</v>
      </c>
      <c r="B2197" s="4" t="inlineStr">
        <is>
          <t xml:space="preserve">action</t>
        </is>
      </c>
      <c r="C2197" s="4" t="inlineStr">
        <is>
          <t xml:space="preserve">kangaroo_push_kick</t>
        </is>
      </c>
      <c r="D2197" s="4" t="inlineStr">
        <is>
          <t xml:space="preserve">hit_interruptible_phases</t>
        </is>
      </c>
      <c r="E2197" s="7" t="inlineStr">
        <is>
          <t xml:space="preserve">string</t>
        </is>
      </c>
      <c r="F2197" s="16" t="str">
        <f>'Actions'!BI17</f>
        <v>Startup</v>
      </c>
      <c r="G2197" s="7" t="inlineStr">
        <is>
          <t xml:space="preserve">enum tokens</t>
        </is>
      </c>
      <c r="H2197" s="4" t="inlineStr">
        <is>
          <t xml:space="preserve">Actions</t>
        </is>
      </c>
      <c r="I2197" s="4" t="inlineStr">
        <is>
          <t xml:space="preserve">BI17</t>
        </is>
      </c>
      <c r="J2197" s="28">
        <v>1</v>
      </c>
      <c r="K2197" s="28">
        <v>1</v>
      </c>
      <c r="L2197" s="16" t="str">
        <f>'Actions'!BE17</f>
        <v>OK</v>
      </c>
      <c r="M2197" s="10" t="inlineStr">
        <is>
          <t xml:space="preserve">WP-10 approved metadata; source DATA, not runtime inference.</t>
        </is>
      </c>
    </row>
    <row r="2198" ht="36" customHeight="1">
      <c r="A2198" s="44">
        <v>2193</v>
      </c>
      <c r="B2198" s="4" t="inlineStr">
        <is>
          <t xml:space="preserve">action</t>
        </is>
      </c>
      <c r="C2198" s="4" t="inlineStr">
        <is>
          <t xml:space="preserve">kangaroo_bounding_step</t>
        </is>
      </c>
      <c r="D2198" s="4" t="inlineStr">
        <is>
          <t xml:space="preserve">hit_interruptible_phases</t>
        </is>
      </c>
      <c r="E2198" s="7" t="inlineStr">
        <is>
          <t xml:space="preserve">string</t>
        </is>
      </c>
      <c r="F2198" s="16" t="str">
        <f>'Actions'!BI18</f>
        <v>Startup|Active</v>
      </c>
      <c r="G2198" s="7" t="inlineStr">
        <is>
          <t xml:space="preserve">enum tokens</t>
        </is>
      </c>
      <c r="H2198" s="4" t="inlineStr">
        <is>
          <t xml:space="preserve">Actions</t>
        </is>
      </c>
      <c r="I2198" s="4" t="inlineStr">
        <is>
          <t xml:space="preserve">BI18</t>
        </is>
      </c>
      <c r="J2198" s="28">
        <v>1</v>
      </c>
      <c r="K2198" s="28">
        <v>1</v>
      </c>
      <c r="L2198" s="16" t="str">
        <f>'Actions'!BE18</f>
        <v>OK</v>
      </c>
      <c r="M2198" s="10" t="inlineStr">
        <is>
          <t xml:space="preserve">WP-10 approved metadata; source DATA, not runtime inference.</t>
        </is>
      </c>
    </row>
    <row r="2199" ht="36" customHeight="1">
      <c r="A2199" s="44">
        <v>2194</v>
      </c>
      <c r="B2199" s="4" t="inlineStr">
        <is>
          <t xml:space="preserve">action</t>
        </is>
      </c>
      <c r="C2199" s="4" t="inlineStr">
        <is>
          <t xml:space="preserve">kangaroo_slip_hop</t>
        </is>
      </c>
      <c r="D2199" s="4" t="inlineStr">
        <is>
          <t xml:space="preserve">hit_interruptible_phases</t>
        </is>
      </c>
      <c r="E2199" s="7" t="inlineStr">
        <is>
          <t xml:space="preserve">string</t>
        </is>
      </c>
      <c r="F2199" s="16" t="str">
        <f>'Actions'!BI19</f>
        <v>Startup</v>
      </c>
      <c r="G2199" s="7" t="inlineStr">
        <is>
          <t xml:space="preserve">enum tokens</t>
        </is>
      </c>
      <c r="H2199" s="4" t="inlineStr">
        <is>
          <t xml:space="preserve">Actions</t>
        </is>
      </c>
      <c r="I2199" s="4" t="inlineStr">
        <is>
          <t xml:space="preserve">BI19</t>
        </is>
      </c>
      <c r="J2199" s="28">
        <v>1</v>
      </c>
      <c r="K2199" s="28">
        <v>1</v>
      </c>
      <c r="L2199" s="16" t="str">
        <f>'Actions'!BE19</f>
        <v>OK</v>
      </c>
      <c r="M2199" s="10" t="inlineStr">
        <is>
          <t xml:space="preserve">WP-10 approved metadata; source DATA, not runtime inference.</t>
        </is>
      </c>
    </row>
    <row r="2200" ht="36" customHeight="1">
      <c r="A2200" s="44">
        <v>2195</v>
      </c>
      <c r="B2200" s="4" t="inlineStr">
        <is>
          <t xml:space="preserve">action</t>
        </is>
      </c>
      <c r="C2200" s="4" t="inlineStr">
        <is>
          <t xml:space="preserve">kangaroo_flying_kick</t>
        </is>
      </c>
      <c r="D2200" s="4" t="inlineStr">
        <is>
          <t xml:space="preserve">hit_interruptible_phases</t>
        </is>
      </c>
      <c r="E2200" s="7" t="inlineStr">
        <is>
          <t xml:space="preserve">string</t>
        </is>
      </c>
      <c r="F2200" s="16" t="str">
        <f>'Actions'!BI20</f>
        <v>Startup</v>
      </c>
      <c r="G2200" s="7" t="inlineStr">
        <is>
          <t xml:space="preserve">enum tokens</t>
        </is>
      </c>
      <c r="H2200" s="4" t="inlineStr">
        <is>
          <t xml:space="preserve">Actions</t>
        </is>
      </c>
      <c r="I2200" s="4" t="inlineStr">
        <is>
          <t xml:space="preserve">BI20</t>
        </is>
      </c>
      <c r="J2200" s="28">
        <v>1</v>
      </c>
      <c r="K2200" s="28">
        <v>1</v>
      </c>
      <c r="L2200" s="16" t="str">
        <f>'Actions'!BE20</f>
        <v>OK</v>
      </c>
      <c r="M2200" s="10" t="inlineStr">
        <is>
          <t xml:space="preserve">WP-10 approved metadata; source DATA, not runtime inference.</t>
        </is>
      </c>
    </row>
    <row r="2201" ht="36" customHeight="1">
      <c r="A2201" s="44">
        <v>2196</v>
      </c>
      <c r="B2201" s="4" t="inlineStr">
        <is>
          <t xml:space="preserve">action</t>
        </is>
      </c>
      <c r="C2201" s="4" t="inlineStr">
        <is>
          <t xml:space="preserve">kangaroo_tail_counter</t>
        </is>
      </c>
      <c r="D2201" s="4" t="inlineStr">
        <is>
          <t xml:space="preserve">hit_interruptible_phases</t>
        </is>
      </c>
      <c r="E2201" s="7" t="inlineStr">
        <is>
          <t xml:space="preserve">string</t>
        </is>
      </c>
      <c r="F2201" s="16" t="str">
        <f>'Actions'!BI21</f>
        <v>Startup</v>
      </c>
      <c r="G2201" s="7" t="inlineStr">
        <is>
          <t xml:space="preserve">enum tokens</t>
        </is>
      </c>
      <c r="H2201" s="4" t="inlineStr">
        <is>
          <t xml:space="preserve">Actions</t>
        </is>
      </c>
      <c r="I2201" s="4" t="inlineStr">
        <is>
          <t xml:space="preserve">BI21</t>
        </is>
      </c>
      <c r="J2201" s="28">
        <v>1</v>
      </c>
      <c r="K2201" s="28">
        <v>1</v>
      </c>
      <c r="L2201" s="16" t="str">
        <f>'Actions'!BE21</f>
        <v>OK</v>
      </c>
      <c r="M2201" s="10" t="inlineStr">
        <is>
          <t xml:space="preserve">WP-10 approved metadata; source DATA, not runtime inference.</t>
        </is>
      </c>
    </row>
    <row r="2202" ht="36" customHeight="1">
      <c r="A2202" s="44">
        <v>2197</v>
      </c>
      <c r="B2202" s="4" t="inlineStr">
        <is>
          <t xml:space="preserve">action</t>
        </is>
      </c>
      <c r="C2202" s="4" t="inlineStr">
        <is>
          <t xml:space="preserve">kangaroo_tempo_barrage</t>
        </is>
      </c>
      <c r="D2202" s="4" t="inlineStr">
        <is>
          <t xml:space="preserve">hit_interruptible_phases</t>
        </is>
      </c>
      <c r="E2202" s="7" t="inlineStr">
        <is>
          <t xml:space="preserve">string</t>
        </is>
      </c>
      <c r="F2202" s="16" t="str">
        <f>'Actions'!BI22</f>
        <v>Startup</v>
      </c>
      <c r="G2202" s="7" t="inlineStr">
        <is>
          <t xml:space="preserve">enum tokens</t>
        </is>
      </c>
      <c r="H2202" s="4" t="inlineStr">
        <is>
          <t xml:space="preserve">Actions</t>
        </is>
      </c>
      <c r="I2202" s="4" t="inlineStr">
        <is>
          <t xml:space="preserve">BI22</t>
        </is>
      </c>
      <c r="J2202" s="28">
        <v>1</v>
      </c>
      <c r="K2202" s="28">
        <v>1</v>
      </c>
      <c r="L2202" s="16" t="str">
        <f>'Actions'!BE22</f>
        <v>OK</v>
      </c>
      <c r="M2202" s="10" t="inlineStr">
        <is>
          <t xml:space="preserve">WP-10 approved metadata; source DATA, not runtime inference.</t>
        </is>
      </c>
    </row>
    <row r="2203" ht="36" customHeight="1">
      <c r="A2203" s="44">
        <v>2198</v>
      </c>
      <c r="B2203" s="4" t="inlineStr">
        <is>
          <t xml:space="preserve">action</t>
        </is>
      </c>
      <c r="C2203" s="4" t="inlineStr">
        <is>
          <t xml:space="preserve">gorilla_hammer_fist</t>
        </is>
      </c>
      <c r="D2203" s="4" t="inlineStr">
        <is>
          <t xml:space="preserve">hit_interruptible_phases</t>
        </is>
      </c>
      <c r="E2203" s="7" t="inlineStr">
        <is>
          <t xml:space="preserve">string</t>
        </is>
      </c>
      <c r="F2203" s="16" t="str">
        <f>'Actions'!BI23</f>
        <v>Startup</v>
      </c>
      <c r="G2203" s="7" t="inlineStr">
        <is>
          <t xml:space="preserve">enum tokens</t>
        </is>
      </c>
      <c r="H2203" s="4" t="inlineStr">
        <is>
          <t xml:space="preserve">Actions</t>
        </is>
      </c>
      <c r="I2203" s="4" t="inlineStr">
        <is>
          <t xml:space="preserve">BI23</t>
        </is>
      </c>
      <c r="J2203" s="28">
        <v>1</v>
      </c>
      <c r="K2203" s="28">
        <v>1</v>
      </c>
      <c r="L2203" s="16" t="str">
        <f>'Actions'!BE23</f>
        <v>OK</v>
      </c>
      <c r="M2203" s="10" t="inlineStr">
        <is>
          <t xml:space="preserve">WP-10 approved metadata; source DATA, not runtime inference.</t>
        </is>
      </c>
    </row>
    <row r="2204" ht="36" customHeight="1">
      <c r="A2204" s="44">
        <v>2199</v>
      </c>
      <c r="B2204" s="4" t="inlineStr">
        <is>
          <t xml:space="preserve">action</t>
        </is>
      </c>
      <c r="C2204" s="4" t="inlineStr">
        <is>
          <t xml:space="preserve">gorilla_driving_shove</t>
        </is>
      </c>
      <c r="D2204" s="4" t="inlineStr">
        <is>
          <t xml:space="preserve">hit_interruptible_phases</t>
        </is>
      </c>
      <c r="E2204" s="7" t="inlineStr">
        <is>
          <t xml:space="preserve">string</t>
        </is>
      </c>
      <c r="F2204" s="16" t="str">
        <f>'Actions'!BI24</f>
        <v>Startup</v>
      </c>
      <c r="G2204" s="7" t="inlineStr">
        <is>
          <t xml:space="preserve">enum tokens</t>
        </is>
      </c>
      <c r="H2204" s="4" t="inlineStr">
        <is>
          <t xml:space="preserve">Actions</t>
        </is>
      </c>
      <c r="I2204" s="4" t="inlineStr">
        <is>
          <t xml:space="preserve">BI24</t>
        </is>
      </c>
      <c r="J2204" s="28">
        <v>1</v>
      </c>
      <c r="K2204" s="28">
        <v>1</v>
      </c>
      <c r="L2204" s="16" t="str">
        <f>'Actions'!BE24</f>
        <v>OK</v>
      </c>
      <c r="M2204" s="10" t="inlineStr">
        <is>
          <t xml:space="preserve">WP-10 approved metadata; source DATA, not runtime inference.</t>
        </is>
      </c>
    </row>
    <row r="2205" ht="36" customHeight="1">
      <c r="A2205" s="44">
        <v>2200</v>
      </c>
      <c r="B2205" s="4" t="inlineStr">
        <is>
          <t xml:space="preserve">action</t>
        </is>
      </c>
      <c r="C2205" s="4" t="inlineStr">
        <is>
          <t xml:space="preserve">gorilla_high_guard</t>
        </is>
      </c>
      <c r="D2205" s="4" t="inlineStr">
        <is>
          <t xml:space="preserve">hit_interruptible_phases</t>
        </is>
      </c>
      <c r="E2205" s="7" t="inlineStr">
        <is>
          <t xml:space="preserve">string</t>
        </is>
      </c>
      <c r="F2205" s="16" t="str">
        <f>'Actions'!BI25</f>
        <v>Startup</v>
      </c>
      <c r="G2205" s="7" t="inlineStr">
        <is>
          <t xml:space="preserve">enum tokens</t>
        </is>
      </c>
      <c r="H2205" s="4" t="inlineStr">
        <is>
          <t xml:space="preserve">Actions</t>
        </is>
      </c>
      <c r="I2205" s="4" t="inlineStr">
        <is>
          <t xml:space="preserve">BI25</t>
        </is>
      </c>
      <c r="J2205" s="28">
        <v>1</v>
      </c>
      <c r="K2205" s="28">
        <v>1</v>
      </c>
      <c r="L2205" s="16" t="str">
        <f>'Actions'!BE25</f>
        <v>OK</v>
      </c>
      <c r="M2205" s="10" t="inlineStr">
        <is>
          <t xml:space="preserve">WP-10 approved metadata; source DATA, not runtime inference.</t>
        </is>
      </c>
    </row>
    <row r="2206" ht="36" customHeight="1">
      <c r="A2206" s="44">
        <v>2201</v>
      </c>
      <c r="B2206" s="4" t="inlineStr">
        <is>
          <t xml:space="preserve">action</t>
        </is>
      </c>
      <c r="C2206" s="4" t="inlineStr">
        <is>
          <t xml:space="preserve">gorilla_clinch_check</t>
        </is>
      </c>
      <c r="D2206" s="4" t="inlineStr">
        <is>
          <t xml:space="preserve">hit_interruptible_phases</t>
        </is>
      </c>
      <c r="E2206" s="7" t="inlineStr">
        <is>
          <t xml:space="preserve">string</t>
        </is>
      </c>
      <c r="F2206" s="16" t="str">
        <f>'Actions'!BI26</f>
        <v>Startup</v>
      </c>
      <c r="G2206" s="7" t="inlineStr">
        <is>
          <t xml:space="preserve">enum tokens</t>
        </is>
      </c>
      <c r="H2206" s="4" t="inlineStr">
        <is>
          <t xml:space="preserve">Actions</t>
        </is>
      </c>
      <c r="I2206" s="4" t="inlineStr">
        <is>
          <t xml:space="preserve">BI26</t>
        </is>
      </c>
      <c r="J2206" s="28">
        <v>1</v>
      </c>
      <c r="K2206" s="28">
        <v>1</v>
      </c>
      <c r="L2206" s="16" t="str">
        <f>'Actions'!BE26</f>
        <v>OK</v>
      </c>
      <c r="M2206" s="10" t="inlineStr">
        <is>
          <t xml:space="preserve">WP-10 approved metadata; source DATA, not runtime inference.</t>
        </is>
      </c>
    </row>
    <row r="2207" ht="36" customHeight="1">
      <c r="A2207" s="44">
        <v>2202</v>
      </c>
      <c r="B2207" s="4" t="inlineStr">
        <is>
          <t xml:space="preserve">action</t>
        </is>
      </c>
      <c r="C2207" s="4" t="inlineStr">
        <is>
          <t xml:space="preserve">gorilla_pivot_throw</t>
        </is>
      </c>
      <c r="D2207" s="4" t="inlineStr">
        <is>
          <t xml:space="preserve">hit_interruptible_phases</t>
        </is>
      </c>
      <c r="E2207" s="7" t="inlineStr">
        <is>
          <t xml:space="preserve">string</t>
        </is>
      </c>
      <c r="F2207" s="16" t="str">
        <f>'Actions'!BI27</f>
        <v>Startup</v>
      </c>
      <c r="G2207" s="7" t="inlineStr">
        <is>
          <t xml:space="preserve">enum tokens</t>
        </is>
      </c>
      <c r="H2207" s="4" t="inlineStr">
        <is>
          <t xml:space="preserve">Actions</t>
        </is>
      </c>
      <c r="I2207" s="4" t="inlineStr">
        <is>
          <t xml:space="preserve">BI27</t>
        </is>
      </c>
      <c r="J2207" s="28">
        <v>1</v>
      </c>
      <c r="K2207" s="28">
        <v>1</v>
      </c>
      <c r="L2207" s="16" t="str">
        <f>'Actions'!BE27</f>
        <v>OK</v>
      </c>
      <c r="M2207" s="10" t="inlineStr">
        <is>
          <t xml:space="preserve">WP-10 approved metadata; source DATA, not runtime inference.</t>
        </is>
      </c>
    </row>
    <row r="2208" ht="36" customHeight="1">
      <c r="A2208" s="44">
        <v>2203</v>
      </c>
      <c r="B2208" s="4" t="inlineStr">
        <is>
          <t xml:space="preserve">action</t>
        </is>
      </c>
      <c r="C2208" s="4" t="inlineStr">
        <is>
          <t xml:space="preserve">gorilla_overhead_pound</t>
        </is>
      </c>
      <c r="D2208" s="4" t="inlineStr">
        <is>
          <t xml:space="preserve">hit_interruptible_phases</t>
        </is>
      </c>
      <c r="E2208" s="7" t="inlineStr">
        <is>
          <t xml:space="preserve">string</t>
        </is>
      </c>
      <c r="F2208" s="16" t="str">
        <f>'Actions'!BI28</f>
        <v>Startup</v>
      </c>
      <c r="G2208" s="7" t="inlineStr">
        <is>
          <t xml:space="preserve">enum tokens</t>
        </is>
      </c>
      <c r="H2208" s="4" t="inlineStr">
        <is>
          <t xml:space="preserve">Actions</t>
        </is>
      </c>
      <c r="I2208" s="4" t="inlineStr">
        <is>
          <t xml:space="preserve">BI28</t>
        </is>
      </c>
      <c r="J2208" s="28">
        <v>1</v>
      </c>
      <c r="K2208" s="28">
        <v>1</v>
      </c>
      <c r="L2208" s="16" t="str">
        <f>'Actions'!BE28</f>
        <v>OK</v>
      </c>
      <c r="M2208" s="10" t="inlineStr">
        <is>
          <t xml:space="preserve">WP-10 approved metadata; source DATA, not runtime inference.</t>
        </is>
      </c>
    </row>
    <row r="2209" ht="36" customHeight="1">
      <c r="A2209" s="44">
        <v>2204</v>
      </c>
      <c r="B2209" s="4" t="inlineStr">
        <is>
          <t xml:space="preserve">action</t>
        </is>
      </c>
      <c r="C2209" s="4" t="inlineStr">
        <is>
          <t xml:space="preserve">gorilla_wall_breaker</t>
        </is>
      </c>
      <c r="D2209" s="4" t="inlineStr">
        <is>
          <t xml:space="preserve">hit_interruptible_phases</t>
        </is>
      </c>
      <c r="E2209" s="7" t="inlineStr">
        <is>
          <t xml:space="preserve">string</t>
        </is>
      </c>
      <c r="F2209" s="16" t="str">
        <f>'Actions'!BI29</f>
        <v>Startup</v>
      </c>
      <c r="G2209" s="7" t="inlineStr">
        <is>
          <t xml:space="preserve">enum tokens</t>
        </is>
      </c>
      <c r="H2209" s="4" t="inlineStr">
        <is>
          <t xml:space="preserve">Actions</t>
        </is>
      </c>
      <c r="I2209" s="4" t="inlineStr">
        <is>
          <t xml:space="preserve">BI29</t>
        </is>
      </c>
      <c r="J2209" s="28">
        <v>1</v>
      </c>
      <c r="K2209" s="28">
        <v>1</v>
      </c>
      <c r="L2209" s="16" t="str">
        <f>'Actions'!BE29</f>
        <v>OK</v>
      </c>
      <c r="M2209" s="10" t="inlineStr">
        <is>
          <t xml:space="preserve">WP-10 approved metadata; source DATA, not runtime inference.</t>
        </is>
      </c>
    </row>
    <row r="2210" ht="36" customHeight="1">
      <c r="A2210" s="44">
        <v>2205</v>
      </c>
      <c r="B2210" s="4" t="inlineStr">
        <is>
          <t xml:space="preserve">action</t>
        </is>
      </c>
      <c r="C2210" s="4" t="inlineStr">
        <is>
          <t xml:space="preserve">sys_approach</t>
        </is>
      </c>
      <c r="D2210" s="4" t="inlineStr">
        <is>
          <t xml:space="preserve">protected_phases</t>
        </is>
      </c>
      <c r="E2210" s="7" t="inlineStr">
        <is>
          <t xml:space="preserve">string</t>
        </is>
      </c>
      <c r="F2210" s="16" t="str">
        <f>'Actions'!BJ6</f>
        <v/>
      </c>
      <c r="G2210" s="7" t="inlineStr">
        <is>
          <t xml:space="preserve">enum tokens</t>
        </is>
      </c>
      <c r="H2210" s="4" t="inlineStr">
        <is>
          <t xml:space="preserve">Actions</t>
        </is>
      </c>
      <c r="I2210" s="4" t="inlineStr">
        <is>
          <t xml:space="preserve">BJ6</t>
        </is>
      </c>
      <c r="J2210" s="28">
        <v>1</v>
      </c>
      <c r="K2210" s="28">
        <v>1</v>
      </c>
      <c r="L2210" s="16" t="str">
        <f>'Actions'!BE6</f>
        <v>OK</v>
      </c>
      <c r="M2210" s="10" t="inlineStr">
        <is>
          <t xml:space="preserve">WP-10 approved metadata; source DATA, not runtime inference.</t>
        </is>
      </c>
    </row>
    <row r="2211" ht="36" customHeight="1">
      <c r="A2211" s="44">
        <v>2206</v>
      </c>
      <c r="B2211" s="4" t="inlineStr">
        <is>
          <t xml:space="preserve">action</t>
        </is>
      </c>
      <c r="C2211" s="4" t="inlineStr">
        <is>
          <t xml:space="preserve">sys_retreat</t>
        </is>
      </c>
      <c r="D2211" s="4" t="inlineStr">
        <is>
          <t xml:space="preserve">protected_phases</t>
        </is>
      </c>
      <c r="E2211" s="7" t="inlineStr">
        <is>
          <t xml:space="preserve">string</t>
        </is>
      </c>
      <c r="F2211" s="16" t="str">
        <f>'Actions'!BJ7</f>
        <v/>
      </c>
      <c r="G2211" s="7" t="inlineStr">
        <is>
          <t xml:space="preserve">enum tokens</t>
        </is>
      </c>
      <c r="H2211" s="4" t="inlineStr">
        <is>
          <t xml:space="preserve">Actions</t>
        </is>
      </c>
      <c r="I2211" s="4" t="inlineStr">
        <is>
          <t xml:space="preserve">BJ7</t>
        </is>
      </c>
      <c r="J2211" s="28">
        <v>1</v>
      </c>
      <c r="K2211" s="28">
        <v>1</v>
      </c>
      <c r="L2211" s="16" t="str">
        <f>'Actions'!BE7</f>
        <v>OK</v>
      </c>
      <c r="M2211" s="10" t="inlineStr">
        <is>
          <t xml:space="preserve">WP-10 approved metadata; source DATA, not runtime inference.</t>
        </is>
      </c>
    </row>
    <row r="2212" ht="36" customHeight="1">
      <c r="A2212" s="44">
        <v>2207</v>
      </c>
      <c r="B2212" s="4" t="inlineStr">
        <is>
          <t xml:space="preserve">action</t>
        </is>
      </c>
      <c r="C2212" s="4" t="inlineStr">
        <is>
          <t xml:space="preserve">sys_wait</t>
        </is>
      </c>
      <c r="D2212" s="4" t="inlineStr">
        <is>
          <t xml:space="preserve">protected_phases</t>
        </is>
      </c>
      <c r="E2212" s="7" t="inlineStr">
        <is>
          <t xml:space="preserve">string</t>
        </is>
      </c>
      <c r="F2212" s="16" t="str">
        <f>'Actions'!BJ8</f>
        <v/>
      </c>
      <c r="G2212" s="7" t="inlineStr">
        <is>
          <t xml:space="preserve">enum tokens</t>
        </is>
      </c>
      <c r="H2212" s="4" t="inlineStr">
        <is>
          <t xml:space="preserve">Actions</t>
        </is>
      </c>
      <c r="I2212" s="4" t="inlineStr">
        <is>
          <t xml:space="preserve">BJ8</t>
        </is>
      </c>
      <c r="J2212" s="28">
        <v>1</v>
      </c>
      <c r="K2212" s="28">
        <v>1</v>
      </c>
      <c r="L2212" s="16" t="str">
        <f>'Actions'!BE8</f>
        <v>OK</v>
      </c>
      <c r="M2212" s="10" t="inlineStr">
        <is>
          <t xml:space="preserve">WP-10 approved metadata; source DATA, not runtime inference.</t>
        </is>
      </c>
    </row>
    <row r="2213" ht="36" customHeight="1">
      <c r="A2213" s="44">
        <v>2208</v>
      </c>
      <c r="B2213" s="4" t="inlineStr">
        <is>
          <t xml:space="preserve">action</t>
        </is>
      </c>
      <c r="C2213" s="4" t="inlineStr">
        <is>
          <t xml:space="preserve">bear_paw_jab</t>
        </is>
      </c>
      <c r="D2213" s="4" t="inlineStr">
        <is>
          <t xml:space="preserve">protected_phases</t>
        </is>
      </c>
      <c r="E2213" s="7" t="inlineStr">
        <is>
          <t xml:space="preserve">string</t>
        </is>
      </c>
      <c r="F2213" s="16" t="str">
        <f>'Actions'!BJ9</f>
        <v/>
      </c>
      <c r="G2213" s="7" t="inlineStr">
        <is>
          <t xml:space="preserve">enum tokens</t>
        </is>
      </c>
      <c r="H2213" s="4" t="inlineStr">
        <is>
          <t xml:space="preserve">Actions</t>
        </is>
      </c>
      <c r="I2213" s="4" t="inlineStr">
        <is>
          <t xml:space="preserve">BJ9</t>
        </is>
      </c>
      <c r="J2213" s="28">
        <v>1</v>
      </c>
      <c r="K2213" s="28">
        <v>1</v>
      </c>
      <c r="L2213" s="16" t="str">
        <f>'Actions'!BE9</f>
        <v>OK</v>
      </c>
      <c r="M2213" s="10" t="inlineStr">
        <is>
          <t xml:space="preserve">WP-10 approved metadata; source DATA, not runtime inference.</t>
        </is>
      </c>
    </row>
    <row r="2214" ht="36" customHeight="1">
      <c r="A2214" s="44">
        <v>2209</v>
      </c>
      <c r="B2214" s="4" t="inlineStr">
        <is>
          <t xml:space="preserve">action</t>
        </is>
      </c>
      <c r="C2214" s="4" t="inlineStr">
        <is>
          <t xml:space="preserve">bear_crushing_swipe</t>
        </is>
      </c>
      <c r="D2214" s="4" t="inlineStr">
        <is>
          <t xml:space="preserve">protected_phases</t>
        </is>
      </c>
      <c r="E2214" s="7" t="inlineStr">
        <is>
          <t xml:space="preserve">string</t>
        </is>
      </c>
      <c r="F2214" s="16" t="str">
        <f>'Actions'!BJ10</f>
        <v>Startup|Active</v>
      </c>
      <c r="G2214" s="7" t="inlineStr">
        <is>
          <t xml:space="preserve">enum tokens</t>
        </is>
      </c>
      <c r="H2214" s="4" t="inlineStr">
        <is>
          <t xml:space="preserve">Actions</t>
        </is>
      </c>
      <c r="I2214" s="4" t="inlineStr">
        <is>
          <t xml:space="preserve">BJ10</t>
        </is>
      </c>
      <c r="J2214" s="28">
        <v>1</v>
      </c>
      <c r="K2214" s="28">
        <v>1</v>
      </c>
      <c r="L2214" s="16" t="str">
        <f>'Actions'!BE10</f>
        <v>OK</v>
      </c>
      <c r="M2214" s="10" t="inlineStr">
        <is>
          <t xml:space="preserve">WP-10 approved metadata; source DATA, not runtime inference.</t>
        </is>
      </c>
    </row>
    <row r="2215" ht="36" customHeight="1">
      <c r="A2215" s="44">
        <v>2210</v>
      </c>
      <c r="B2215" s="4" t="inlineStr">
        <is>
          <t xml:space="preserve">action</t>
        </is>
      </c>
      <c r="C2215" s="4" t="inlineStr">
        <is>
          <t xml:space="preserve">bear_guarded_advance</t>
        </is>
      </c>
      <c r="D2215" s="4" t="inlineStr">
        <is>
          <t xml:space="preserve">protected_phases</t>
        </is>
      </c>
      <c r="E2215" s="7" t="inlineStr">
        <is>
          <t xml:space="preserve">string</t>
        </is>
      </c>
      <c r="F2215" s="16" t="str">
        <f>'Actions'!BJ11</f>
        <v>Startup|Active</v>
      </c>
      <c r="G2215" s="7" t="inlineStr">
        <is>
          <t xml:space="preserve">enum tokens</t>
        </is>
      </c>
      <c r="H2215" s="4" t="inlineStr">
        <is>
          <t xml:space="preserve">Actions</t>
        </is>
      </c>
      <c r="I2215" s="4" t="inlineStr">
        <is>
          <t xml:space="preserve">BJ11</t>
        </is>
      </c>
      <c r="J2215" s="28">
        <v>1</v>
      </c>
      <c r="K2215" s="28">
        <v>1</v>
      </c>
      <c r="L2215" s="16" t="str">
        <f>'Actions'!BE11</f>
        <v>OK</v>
      </c>
      <c r="M2215" s="10" t="inlineStr">
        <is>
          <t xml:space="preserve">WP-10 approved metadata; source DATA, not runtime inference.</t>
        </is>
      </c>
    </row>
    <row r="2216" ht="36" customHeight="1">
      <c r="A2216" s="44">
        <v>2211</v>
      </c>
      <c r="B2216" s="4" t="inlineStr">
        <is>
          <t xml:space="preserve">action</t>
        </is>
      </c>
      <c r="C2216" s="4" t="inlineStr">
        <is>
          <t xml:space="preserve">bear_body_check</t>
        </is>
      </c>
      <c r="D2216" s="4" t="inlineStr">
        <is>
          <t xml:space="preserve">protected_phases</t>
        </is>
      </c>
      <c r="E2216" s="7" t="inlineStr">
        <is>
          <t xml:space="preserve">string</t>
        </is>
      </c>
      <c r="F2216" s="16" t="str">
        <f>'Actions'!BJ12</f>
        <v>Startup|Active</v>
      </c>
      <c r="G2216" s="7" t="inlineStr">
        <is>
          <t xml:space="preserve">enum tokens</t>
        </is>
      </c>
      <c r="H2216" s="4" t="inlineStr">
        <is>
          <t xml:space="preserve">Actions</t>
        </is>
      </c>
      <c r="I2216" s="4" t="inlineStr">
        <is>
          <t xml:space="preserve">BJ12</t>
        </is>
      </c>
      <c r="J2216" s="28">
        <v>1</v>
      </c>
      <c r="K2216" s="28">
        <v>1</v>
      </c>
      <c r="L2216" s="16" t="str">
        <f>'Actions'!BE12</f>
        <v>OK</v>
      </c>
      <c r="M2216" s="10" t="inlineStr">
        <is>
          <t xml:space="preserve">WP-10 approved metadata; source DATA, not runtime inference.</t>
        </is>
      </c>
    </row>
    <row r="2217" ht="36" customHeight="1">
      <c r="A2217" s="44">
        <v>2212</v>
      </c>
      <c r="B2217" s="4" t="inlineStr">
        <is>
          <t xml:space="preserve">action</t>
        </is>
      </c>
      <c r="C2217" s="4" t="inlineStr">
        <is>
          <t xml:space="preserve">bear_rampage_charge</t>
        </is>
      </c>
      <c r="D2217" s="4" t="inlineStr">
        <is>
          <t xml:space="preserve">protected_phases</t>
        </is>
      </c>
      <c r="E2217" s="7" t="inlineStr">
        <is>
          <t xml:space="preserve">string</t>
        </is>
      </c>
      <c r="F2217" s="16" t="str">
        <f>'Actions'!BJ13</f>
        <v>Startup|Active</v>
      </c>
      <c r="G2217" s="7" t="inlineStr">
        <is>
          <t xml:space="preserve">enum tokens</t>
        </is>
      </c>
      <c r="H2217" s="4" t="inlineStr">
        <is>
          <t xml:space="preserve">Actions</t>
        </is>
      </c>
      <c r="I2217" s="4" t="inlineStr">
        <is>
          <t xml:space="preserve">BJ13</t>
        </is>
      </c>
      <c r="J2217" s="28">
        <v>1</v>
      </c>
      <c r="K2217" s="28">
        <v>1</v>
      </c>
      <c r="L2217" s="16" t="str">
        <f>'Actions'!BE13</f>
        <v>OK</v>
      </c>
      <c r="M2217" s="10" t="inlineStr">
        <is>
          <t xml:space="preserve">WP-10 approved metadata; source DATA, not runtime inference.</t>
        </is>
      </c>
    </row>
    <row r="2218" ht="36" customHeight="1">
      <c r="A2218" s="44">
        <v>2213</v>
      </c>
      <c r="B2218" s="4" t="inlineStr">
        <is>
          <t xml:space="preserve">action</t>
        </is>
      </c>
      <c r="C2218" s="4" t="inlineStr">
        <is>
          <t xml:space="preserve">bear_earthbreaker</t>
        </is>
      </c>
      <c r="D2218" s="4" t="inlineStr">
        <is>
          <t xml:space="preserve">protected_phases</t>
        </is>
      </c>
      <c r="E2218" s="7" t="inlineStr">
        <is>
          <t xml:space="preserve">string</t>
        </is>
      </c>
      <c r="F2218" s="16" t="str">
        <f>'Actions'!BJ14</f>
        <v/>
      </c>
      <c r="G2218" s="7" t="inlineStr">
        <is>
          <t xml:space="preserve">enum tokens</t>
        </is>
      </c>
      <c r="H2218" s="4" t="inlineStr">
        <is>
          <t xml:space="preserve">Actions</t>
        </is>
      </c>
      <c r="I2218" s="4" t="inlineStr">
        <is>
          <t xml:space="preserve">BJ14</t>
        </is>
      </c>
      <c r="J2218" s="28">
        <v>1</v>
      </c>
      <c r="K2218" s="28">
        <v>1</v>
      </c>
      <c r="L2218" s="16" t="str">
        <f>'Actions'!BE14</f>
        <v>OK</v>
      </c>
      <c r="M2218" s="10" t="inlineStr">
        <is>
          <t xml:space="preserve">WP-10 approved metadata; source DATA, not runtime inference.</t>
        </is>
      </c>
    </row>
    <row r="2219" ht="36" customHeight="1">
      <c r="A2219" s="44">
        <v>2214</v>
      </c>
      <c r="B2219" s="4" t="inlineStr">
        <is>
          <t xml:space="preserve">action</t>
        </is>
      </c>
      <c r="C2219" s="4" t="inlineStr">
        <is>
          <t xml:space="preserve">bear_fury_maul</t>
        </is>
      </c>
      <c r="D2219" s="4" t="inlineStr">
        <is>
          <t xml:space="preserve">protected_phases</t>
        </is>
      </c>
      <c r="E2219" s="7" t="inlineStr">
        <is>
          <t xml:space="preserve">string</t>
        </is>
      </c>
      <c r="F2219" s="16" t="str">
        <f>'Actions'!BJ15</f>
        <v/>
      </c>
      <c r="G2219" s="7" t="inlineStr">
        <is>
          <t xml:space="preserve">enum tokens</t>
        </is>
      </c>
      <c r="H2219" s="4" t="inlineStr">
        <is>
          <t xml:space="preserve">Actions</t>
        </is>
      </c>
      <c r="I2219" s="4" t="inlineStr">
        <is>
          <t xml:space="preserve">BJ15</t>
        </is>
      </c>
      <c r="J2219" s="28">
        <v>1</v>
      </c>
      <c r="K2219" s="28">
        <v>1</v>
      </c>
      <c r="L2219" s="16" t="str">
        <f>'Actions'!BE15</f>
        <v>OK</v>
      </c>
      <c r="M2219" s="10" t="inlineStr">
        <is>
          <t xml:space="preserve">WP-10 approved metadata; source DATA, not runtime inference.</t>
        </is>
      </c>
    </row>
    <row r="2220" ht="36" customHeight="1">
      <c r="A2220" s="44">
        <v>2215</v>
      </c>
      <c r="B2220" s="4" t="inlineStr">
        <is>
          <t xml:space="preserve">action</t>
        </is>
      </c>
      <c r="C2220" s="4" t="inlineStr">
        <is>
          <t xml:space="preserve">kangaroo_lead_jab</t>
        </is>
      </c>
      <c r="D2220" s="4" t="inlineStr">
        <is>
          <t xml:space="preserve">protected_phases</t>
        </is>
      </c>
      <c r="E2220" s="7" t="inlineStr">
        <is>
          <t xml:space="preserve">string</t>
        </is>
      </c>
      <c r="F2220" s="16" t="str">
        <f>'Actions'!BJ16</f>
        <v/>
      </c>
      <c r="G2220" s="7" t="inlineStr">
        <is>
          <t xml:space="preserve">enum tokens</t>
        </is>
      </c>
      <c r="H2220" s="4" t="inlineStr">
        <is>
          <t xml:space="preserve">Actions</t>
        </is>
      </c>
      <c r="I2220" s="4" t="inlineStr">
        <is>
          <t xml:space="preserve">BJ16</t>
        </is>
      </c>
      <c r="J2220" s="28">
        <v>1</v>
      </c>
      <c r="K2220" s="28">
        <v>1</v>
      </c>
      <c r="L2220" s="16" t="str">
        <f>'Actions'!BE16</f>
        <v>OK</v>
      </c>
      <c r="M2220" s="10" t="inlineStr">
        <is>
          <t xml:space="preserve">WP-10 approved metadata; source DATA, not runtime inference.</t>
        </is>
      </c>
    </row>
    <row r="2221" ht="36" customHeight="1">
      <c r="A2221" s="44">
        <v>2216</v>
      </c>
      <c r="B2221" s="4" t="inlineStr">
        <is>
          <t xml:space="preserve">action</t>
        </is>
      </c>
      <c r="C2221" s="4" t="inlineStr">
        <is>
          <t xml:space="preserve">kangaroo_push_kick</t>
        </is>
      </c>
      <c r="D2221" s="4" t="inlineStr">
        <is>
          <t xml:space="preserve">protected_phases</t>
        </is>
      </c>
      <c r="E2221" s="7" t="inlineStr">
        <is>
          <t xml:space="preserve">string</t>
        </is>
      </c>
      <c r="F2221" s="16" t="str">
        <f>'Actions'!BJ17</f>
        <v/>
      </c>
      <c r="G2221" s="7" t="inlineStr">
        <is>
          <t xml:space="preserve">enum tokens</t>
        </is>
      </c>
      <c r="H2221" s="4" t="inlineStr">
        <is>
          <t xml:space="preserve">Actions</t>
        </is>
      </c>
      <c r="I2221" s="4" t="inlineStr">
        <is>
          <t xml:space="preserve">BJ17</t>
        </is>
      </c>
      <c r="J2221" s="28">
        <v>1</v>
      </c>
      <c r="K2221" s="28">
        <v>1</v>
      </c>
      <c r="L2221" s="16" t="str">
        <f>'Actions'!BE17</f>
        <v>OK</v>
      </c>
      <c r="M2221" s="10" t="inlineStr">
        <is>
          <t xml:space="preserve">WP-10 approved metadata; source DATA, not runtime inference.</t>
        </is>
      </c>
    </row>
    <row r="2222" ht="36" customHeight="1">
      <c r="A2222" s="44">
        <v>2217</v>
      </c>
      <c r="B2222" s="4" t="inlineStr">
        <is>
          <t xml:space="preserve">action</t>
        </is>
      </c>
      <c r="C2222" s="4" t="inlineStr">
        <is>
          <t xml:space="preserve">kangaroo_bounding_step</t>
        </is>
      </c>
      <c r="D2222" s="4" t="inlineStr">
        <is>
          <t xml:space="preserve">protected_phases</t>
        </is>
      </c>
      <c r="E2222" s="7" t="inlineStr">
        <is>
          <t xml:space="preserve">string</t>
        </is>
      </c>
      <c r="F2222" s="16" t="str">
        <f>'Actions'!BJ18</f>
        <v/>
      </c>
      <c r="G2222" s="7" t="inlineStr">
        <is>
          <t xml:space="preserve">enum tokens</t>
        </is>
      </c>
      <c r="H2222" s="4" t="inlineStr">
        <is>
          <t xml:space="preserve">Actions</t>
        </is>
      </c>
      <c r="I2222" s="4" t="inlineStr">
        <is>
          <t xml:space="preserve">BJ18</t>
        </is>
      </c>
      <c r="J2222" s="28">
        <v>1</v>
      </c>
      <c r="K2222" s="28">
        <v>1</v>
      </c>
      <c r="L2222" s="16" t="str">
        <f>'Actions'!BE18</f>
        <v>OK</v>
      </c>
      <c r="M2222" s="10" t="inlineStr">
        <is>
          <t xml:space="preserve">WP-10 approved metadata; source DATA, not runtime inference.</t>
        </is>
      </c>
    </row>
    <row r="2223" ht="36" customHeight="1">
      <c r="A2223" s="44">
        <v>2218</v>
      </c>
      <c r="B2223" s="4" t="inlineStr">
        <is>
          <t xml:space="preserve">action</t>
        </is>
      </c>
      <c r="C2223" s="4" t="inlineStr">
        <is>
          <t xml:space="preserve">kangaroo_slip_hop</t>
        </is>
      </c>
      <c r="D2223" s="4" t="inlineStr">
        <is>
          <t xml:space="preserve">protected_phases</t>
        </is>
      </c>
      <c r="E2223" s="7" t="inlineStr">
        <is>
          <t xml:space="preserve">string</t>
        </is>
      </c>
      <c r="F2223" s="16" t="str">
        <f>'Actions'!BJ19</f>
        <v/>
      </c>
      <c r="G2223" s="7" t="inlineStr">
        <is>
          <t xml:space="preserve">enum tokens</t>
        </is>
      </c>
      <c r="H2223" s="4" t="inlineStr">
        <is>
          <t xml:space="preserve">Actions</t>
        </is>
      </c>
      <c r="I2223" s="4" t="inlineStr">
        <is>
          <t xml:space="preserve">BJ19</t>
        </is>
      </c>
      <c r="J2223" s="28">
        <v>1</v>
      </c>
      <c r="K2223" s="28">
        <v>1</v>
      </c>
      <c r="L2223" s="16" t="str">
        <f>'Actions'!BE19</f>
        <v>OK</v>
      </c>
      <c r="M2223" s="10" t="inlineStr">
        <is>
          <t xml:space="preserve">WP-10 approved metadata; source DATA, not runtime inference.</t>
        </is>
      </c>
    </row>
    <row r="2224" ht="36" customHeight="1">
      <c r="A2224" s="44">
        <v>2219</v>
      </c>
      <c r="B2224" s="4" t="inlineStr">
        <is>
          <t xml:space="preserve">action</t>
        </is>
      </c>
      <c r="C2224" s="4" t="inlineStr">
        <is>
          <t xml:space="preserve">kangaroo_flying_kick</t>
        </is>
      </c>
      <c r="D2224" s="4" t="inlineStr">
        <is>
          <t xml:space="preserve">protected_phases</t>
        </is>
      </c>
      <c r="E2224" s="7" t="inlineStr">
        <is>
          <t xml:space="preserve">string</t>
        </is>
      </c>
      <c r="F2224" s="16" t="str">
        <f>'Actions'!BJ20</f>
        <v/>
      </c>
      <c r="G2224" s="7" t="inlineStr">
        <is>
          <t xml:space="preserve">enum tokens</t>
        </is>
      </c>
      <c r="H2224" s="4" t="inlineStr">
        <is>
          <t xml:space="preserve">Actions</t>
        </is>
      </c>
      <c r="I2224" s="4" t="inlineStr">
        <is>
          <t xml:space="preserve">BJ20</t>
        </is>
      </c>
      <c r="J2224" s="28">
        <v>1</v>
      </c>
      <c r="K2224" s="28">
        <v>1</v>
      </c>
      <c r="L2224" s="16" t="str">
        <f>'Actions'!BE20</f>
        <v>OK</v>
      </c>
      <c r="M2224" s="10" t="inlineStr">
        <is>
          <t xml:space="preserve">WP-10 approved metadata; source DATA, not runtime inference.</t>
        </is>
      </c>
    </row>
    <row r="2225" ht="36" customHeight="1">
      <c r="A2225" s="44">
        <v>2220</v>
      </c>
      <c r="B2225" s="4" t="inlineStr">
        <is>
          <t xml:space="preserve">action</t>
        </is>
      </c>
      <c r="C2225" s="4" t="inlineStr">
        <is>
          <t xml:space="preserve">kangaroo_tail_counter</t>
        </is>
      </c>
      <c r="D2225" s="4" t="inlineStr">
        <is>
          <t xml:space="preserve">protected_phases</t>
        </is>
      </c>
      <c r="E2225" s="7" t="inlineStr">
        <is>
          <t xml:space="preserve">string</t>
        </is>
      </c>
      <c r="F2225" s="16" t="str">
        <f>'Actions'!BJ21</f>
        <v/>
      </c>
      <c r="G2225" s="7" t="inlineStr">
        <is>
          <t xml:space="preserve">enum tokens</t>
        </is>
      </c>
      <c r="H2225" s="4" t="inlineStr">
        <is>
          <t xml:space="preserve">Actions</t>
        </is>
      </c>
      <c r="I2225" s="4" t="inlineStr">
        <is>
          <t xml:space="preserve">BJ21</t>
        </is>
      </c>
      <c r="J2225" s="28">
        <v>1</v>
      </c>
      <c r="K2225" s="28">
        <v>1</v>
      </c>
      <c r="L2225" s="16" t="str">
        <f>'Actions'!BE21</f>
        <v>OK</v>
      </c>
      <c r="M2225" s="10" t="inlineStr">
        <is>
          <t xml:space="preserve">WP-10 approved metadata; source DATA, not runtime inference.</t>
        </is>
      </c>
    </row>
    <row r="2226" ht="36" customHeight="1">
      <c r="A2226" s="44">
        <v>2221</v>
      </c>
      <c r="B2226" s="4" t="inlineStr">
        <is>
          <t xml:space="preserve">action</t>
        </is>
      </c>
      <c r="C2226" s="4" t="inlineStr">
        <is>
          <t xml:space="preserve">kangaroo_tempo_barrage</t>
        </is>
      </c>
      <c r="D2226" s="4" t="inlineStr">
        <is>
          <t xml:space="preserve">protected_phases</t>
        </is>
      </c>
      <c r="E2226" s="7" t="inlineStr">
        <is>
          <t xml:space="preserve">string</t>
        </is>
      </c>
      <c r="F2226" s="16" t="str">
        <f>'Actions'!BJ22</f>
        <v/>
      </c>
      <c r="G2226" s="7" t="inlineStr">
        <is>
          <t xml:space="preserve">enum tokens</t>
        </is>
      </c>
      <c r="H2226" s="4" t="inlineStr">
        <is>
          <t xml:space="preserve">Actions</t>
        </is>
      </c>
      <c r="I2226" s="4" t="inlineStr">
        <is>
          <t xml:space="preserve">BJ22</t>
        </is>
      </c>
      <c r="J2226" s="28">
        <v>1</v>
      </c>
      <c r="K2226" s="28">
        <v>1</v>
      </c>
      <c r="L2226" s="16" t="str">
        <f>'Actions'!BE22</f>
        <v>OK</v>
      </c>
      <c r="M2226" s="10" t="inlineStr">
        <is>
          <t xml:space="preserve">WP-10 approved metadata; source DATA, not runtime inference.</t>
        </is>
      </c>
    </row>
    <row r="2227" ht="36" customHeight="1">
      <c r="A2227" s="44">
        <v>2222</v>
      </c>
      <c r="B2227" s="4" t="inlineStr">
        <is>
          <t xml:space="preserve">action</t>
        </is>
      </c>
      <c r="C2227" s="4" t="inlineStr">
        <is>
          <t xml:space="preserve">gorilla_hammer_fist</t>
        </is>
      </c>
      <c r="D2227" s="4" t="inlineStr">
        <is>
          <t xml:space="preserve">protected_phases</t>
        </is>
      </c>
      <c r="E2227" s="7" t="inlineStr">
        <is>
          <t xml:space="preserve">string</t>
        </is>
      </c>
      <c r="F2227" s="16" t="str">
        <f>'Actions'!BJ23</f>
        <v/>
      </c>
      <c r="G2227" s="7" t="inlineStr">
        <is>
          <t xml:space="preserve">enum tokens</t>
        </is>
      </c>
      <c r="H2227" s="4" t="inlineStr">
        <is>
          <t xml:space="preserve">Actions</t>
        </is>
      </c>
      <c r="I2227" s="4" t="inlineStr">
        <is>
          <t xml:space="preserve">BJ23</t>
        </is>
      </c>
      <c r="J2227" s="28">
        <v>1</v>
      </c>
      <c r="K2227" s="28">
        <v>1</v>
      </c>
      <c r="L2227" s="16" t="str">
        <f>'Actions'!BE23</f>
        <v>OK</v>
      </c>
      <c r="M2227" s="10" t="inlineStr">
        <is>
          <t xml:space="preserve">WP-10 approved metadata; source DATA, not runtime inference.</t>
        </is>
      </c>
    </row>
    <row r="2228" ht="36" customHeight="1">
      <c r="A2228" s="44">
        <v>2223</v>
      </c>
      <c r="B2228" s="4" t="inlineStr">
        <is>
          <t xml:space="preserve">action</t>
        </is>
      </c>
      <c r="C2228" s="4" t="inlineStr">
        <is>
          <t xml:space="preserve">gorilla_driving_shove</t>
        </is>
      </c>
      <c r="D2228" s="4" t="inlineStr">
        <is>
          <t xml:space="preserve">protected_phases</t>
        </is>
      </c>
      <c r="E2228" s="7" t="inlineStr">
        <is>
          <t xml:space="preserve">string</t>
        </is>
      </c>
      <c r="F2228" s="16" t="str">
        <f>'Actions'!BJ24</f>
        <v/>
      </c>
      <c r="G2228" s="7" t="inlineStr">
        <is>
          <t xml:space="preserve">enum tokens</t>
        </is>
      </c>
      <c r="H2228" s="4" t="inlineStr">
        <is>
          <t xml:space="preserve">Actions</t>
        </is>
      </c>
      <c r="I2228" s="4" t="inlineStr">
        <is>
          <t xml:space="preserve">BJ24</t>
        </is>
      </c>
      <c r="J2228" s="28">
        <v>1</v>
      </c>
      <c r="K2228" s="28">
        <v>1</v>
      </c>
      <c r="L2228" s="16" t="str">
        <f>'Actions'!BE24</f>
        <v>OK</v>
      </c>
      <c r="M2228" s="10" t="inlineStr">
        <is>
          <t xml:space="preserve">WP-10 approved metadata; source DATA, not runtime inference.</t>
        </is>
      </c>
    </row>
    <row r="2229" ht="36" customHeight="1">
      <c r="A2229" s="44">
        <v>2224</v>
      </c>
      <c r="B2229" s="4" t="inlineStr">
        <is>
          <t xml:space="preserve">action</t>
        </is>
      </c>
      <c r="C2229" s="4" t="inlineStr">
        <is>
          <t xml:space="preserve">gorilla_high_guard</t>
        </is>
      </c>
      <c r="D2229" s="4" t="inlineStr">
        <is>
          <t xml:space="preserve">protected_phases</t>
        </is>
      </c>
      <c r="E2229" s="7" t="inlineStr">
        <is>
          <t xml:space="preserve">string</t>
        </is>
      </c>
      <c r="F2229" s="16" t="str">
        <f>'Actions'!BJ25</f>
        <v/>
      </c>
      <c r="G2229" s="7" t="inlineStr">
        <is>
          <t xml:space="preserve">enum tokens</t>
        </is>
      </c>
      <c r="H2229" s="4" t="inlineStr">
        <is>
          <t xml:space="preserve">Actions</t>
        </is>
      </c>
      <c r="I2229" s="4" t="inlineStr">
        <is>
          <t xml:space="preserve">BJ25</t>
        </is>
      </c>
      <c r="J2229" s="28">
        <v>1</v>
      </c>
      <c r="K2229" s="28">
        <v>1</v>
      </c>
      <c r="L2229" s="16" t="str">
        <f>'Actions'!BE25</f>
        <v>OK</v>
      </c>
      <c r="M2229" s="10" t="inlineStr">
        <is>
          <t xml:space="preserve">WP-10 approved metadata; source DATA, not runtime inference.</t>
        </is>
      </c>
    </row>
    <row r="2230" ht="36" customHeight="1">
      <c r="A2230" s="44">
        <v>2225</v>
      </c>
      <c r="B2230" s="4" t="inlineStr">
        <is>
          <t xml:space="preserve">action</t>
        </is>
      </c>
      <c r="C2230" s="4" t="inlineStr">
        <is>
          <t xml:space="preserve">gorilla_clinch_check</t>
        </is>
      </c>
      <c r="D2230" s="4" t="inlineStr">
        <is>
          <t xml:space="preserve">protected_phases</t>
        </is>
      </c>
      <c r="E2230" s="7" t="inlineStr">
        <is>
          <t xml:space="preserve">string</t>
        </is>
      </c>
      <c r="F2230" s="16" t="str">
        <f>'Actions'!BJ26</f>
        <v/>
      </c>
      <c r="G2230" s="7" t="inlineStr">
        <is>
          <t xml:space="preserve">enum tokens</t>
        </is>
      </c>
      <c r="H2230" s="4" t="inlineStr">
        <is>
          <t xml:space="preserve">Actions</t>
        </is>
      </c>
      <c r="I2230" s="4" t="inlineStr">
        <is>
          <t xml:space="preserve">BJ26</t>
        </is>
      </c>
      <c r="J2230" s="28">
        <v>1</v>
      </c>
      <c r="K2230" s="28">
        <v>1</v>
      </c>
      <c r="L2230" s="16" t="str">
        <f>'Actions'!BE26</f>
        <v>OK</v>
      </c>
      <c r="M2230" s="10" t="inlineStr">
        <is>
          <t xml:space="preserve">WP-10 approved metadata; source DATA, not runtime inference.</t>
        </is>
      </c>
    </row>
    <row r="2231" ht="36" customHeight="1">
      <c r="A2231" s="44">
        <v>2226</v>
      </c>
      <c r="B2231" s="4" t="inlineStr">
        <is>
          <t xml:space="preserve">action</t>
        </is>
      </c>
      <c r="C2231" s="4" t="inlineStr">
        <is>
          <t xml:space="preserve">gorilla_pivot_throw</t>
        </is>
      </c>
      <c r="D2231" s="4" t="inlineStr">
        <is>
          <t xml:space="preserve">protected_phases</t>
        </is>
      </c>
      <c r="E2231" s="7" t="inlineStr">
        <is>
          <t xml:space="preserve">string</t>
        </is>
      </c>
      <c r="F2231" s="16" t="str">
        <f>'Actions'!BJ27</f>
        <v/>
      </c>
      <c r="G2231" s="7" t="inlineStr">
        <is>
          <t xml:space="preserve">enum tokens</t>
        </is>
      </c>
      <c r="H2231" s="4" t="inlineStr">
        <is>
          <t xml:space="preserve">Actions</t>
        </is>
      </c>
      <c r="I2231" s="4" t="inlineStr">
        <is>
          <t xml:space="preserve">BJ27</t>
        </is>
      </c>
      <c r="J2231" s="28">
        <v>1</v>
      </c>
      <c r="K2231" s="28">
        <v>1</v>
      </c>
      <c r="L2231" s="16" t="str">
        <f>'Actions'!BE27</f>
        <v>OK</v>
      </c>
      <c r="M2231" s="10" t="inlineStr">
        <is>
          <t xml:space="preserve">WP-10 approved metadata; source DATA, not runtime inference.</t>
        </is>
      </c>
    </row>
    <row r="2232" ht="36" customHeight="1">
      <c r="A2232" s="44">
        <v>2227</v>
      </c>
      <c r="B2232" s="4" t="inlineStr">
        <is>
          <t xml:space="preserve">action</t>
        </is>
      </c>
      <c r="C2232" s="4" t="inlineStr">
        <is>
          <t xml:space="preserve">gorilla_overhead_pound</t>
        </is>
      </c>
      <c r="D2232" s="4" t="inlineStr">
        <is>
          <t xml:space="preserve">protected_phases</t>
        </is>
      </c>
      <c r="E2232" s="7" t="inlineStr">
        <is>
          <t xml:space="preserve">string</t>
        </is>
      </c>
      <c r="F2232" s="16" t="str">
        <f>'Actions'!BJ28</f>
        <v/>
      </c>
      <c r="G2232" s="7" t="inlineStr">
        <is>
          <t xml:space="preserve">enum tokens</t>
        </is>
      </c>
      <c r="H2232" s="4" t="inlineStr">
        <is>
          <t xml:space="preserve">Actions</t>
        </is>
      </c>
      <c r="I2232" s="4" t="inlineStr">
        <is>
          <t xml:space="preserve">BJ28</t>
        </is>
      </c>
      <c r="J2232" s="28">
        <v>1</v>
      </c>
      <c r="K2232" s="28">
        <v>1</v>
      </c>
      <c r="L2232" s="16" t="str">
        <f>'Actions'!BE28</f>
        <v>OK</v>
      </c>
      <c r="M2232" s="10" t="inlineStr">
        <is>
          <t xml:space="preserve">WP-10 approved metadata; source DATA, not runtime inference.</t>
        </is>
      </c>
    </row>
    <row r="2233" ht="36" customHeight="1">
      <c r="A2233" s="44">
        <v>2228</v>
      </c>
      <c r="B2233" s="4" t="inlineStr">
        <is>
          <t xml:space="preserve">action</t>
        </is>
      </c>
      <c r="C2233" s="4" t="inlineStr">
        <is>
          <t xml:space="preserve">gorilla_wall_breaker</t>
        </is>
      </c>
      <c r="D2233" s="4" t="inlineStr">
        <is>
          <t xml:space="preserve">protected_phases</t>
        </is>
      </c>
      <c r="E2233" s="7" t="inlineStr">
        <is>
          <t xml:space="preserve">string</t>
        </is>
      </c>
      <c r="F2233" s="16" t="str">
        <f>'Actions'!BJ29</f>
        <v/>
      </c>
      <c r="G2233" s="7" t="inlineStr">
        <is>
          <t xml:space="preserve">enum tokens</t>
        </is>
      </c>
      <c r="H2233" s="4" t="inlineStr">
        <is>
          <t xml:space="preserve">Actions</t>
        </is>
      </c>
      <c r="I2233" s="4" t="inlineStr">
        <is>
          <t xml:space="preserve">BJ29</t>
        </is>
      </c>
      <c r="J2233" s="28">
        <v>1</v>
      </c>
      <c r="K2233" s="28">
        <v>1</v>
      </c>
      <c r="L2233" s="16" t="str">
        <f>'Actions'!BE29</f>
        <v>OK</v>
      </c>
      <c r="M2233" s="10" t="inlineStr">
        <is>
          <t xml:space="preserve">WP-10 approved metadata; source DATA, not runtime inference.</t>
        </is>
      </c>
    </row>
    <row r="2234" ht="36" customHeight="1">
      <c r="A2234" s="44">
        <v>2229</v>
      </c>
      <c r="B2234" s="4" t="inlineStr">
        <is>
          <t xml:space="preserve">action</t>
        </is>
      </c>
      <c r="C2234" s="4" t="inlineStr">
        <is>
          <t xml:space="preserve">sys_approach</t>
        </is>
      </c>
      <c r="D2234" s="4" t="inlineStr">
        <is>
          <t xml:space="preserve">ignored_control_categories</t>
        </is>
      </c>
      <c r="E2234" s="7" t="inlineStr">
        <is>
          <t xml:space="preserve">string</t>
        </is>
      </c>
      <c r="F2234" s="16" t="str">
        <f>'Actions'!BK6</f>
        <v/>
      </c>
      <c r="G2234" s="7" t="inlineStr">
        <is>
          <t xml:space="preserve">enum tokens</t>
        </is>
      </c>
      <c r="H2234" s="4" t="inlineStr">
        <is>
          <t xml:space="preserve">Actions</t>
        </is>
      </c>
      <c r="I2234" s="4" t="inlineStr">
        <is>
          <t xml:space="preserve">BK6</t>
        </is>
      </c>
      <c r="J2234" s="28">
        <v>1</v>
      </c>
      <c r="K2234" s="28">
        <v>1</v>
      </c>
      <c r="L2234" s="16" t="str">
        <f>'Actions'!BE6</f>
        <v>OK</v>
      </c>
      <c r="M2234" s="10" t="inlineStr">
        <is>
          <t xml:space="preserve">WP-10 approved metadata; source DATA, not runtime inference.</t>
        </is>
      </c>
    </row>
    <row r="2235" ht="36" customHeight="1">
      <c r="A2235" s="44">
        <v>2230</v>
      </c>
      <c r="B2235" s="4" t="inlineStr">
        <is>
          <t xml:space="preserve">action</t>
        </is>
      </c>
      <c r="C2235" s="4" t="inlineStr">
        <is>
          <t xml:space="preserve">sys_retreat</t>
        </is>
      </c>
      <c r="D2235" s="4" t="inlineStr">
        <is>
          <t xml:space="preserve">ignored_control_categories</t>
        </is>
      </c>
      <c r="E2235" s="7" t="inlineStr">
        <is>
          <t xml:space="preserve">string</t>
        </is>
      </c>
      <c r="F2235" s="16" t="str">
        <f>'Actions'!BK7</f>
        <v/>
      </c>
      <c r="G2235" s="7" t="inlineStr">
        <is>
          <t xml:space="preserve">enum tokens</t>
        </is>
      </c>
      <c r="H2235" s="4" t="inlineStr">
        <is>
          <t xml:space="preserve">Actions</t>
        </is>
      </c>
      <c r="I2235" s="4" t="inlineStr">
        <is>
          <t xml:space="preserve">BK7</t>
        </is>
      </c>
      <c r="J2235" s="28">
        <v>1</v>
      </c>
      <c r="K2235" s="28">
        <v>1</v>
      </c>
      <c r="L2235" s="16" t="str">
        <f>'Actions'!BE7</f>
        <v>OK</v>
      </c>
      <c r="M2235" s="10" t="inlineStr">
        <is>
          <t xml:space="preserve">WP-10 approved metadata; source DATA, not runtime inference.</t>
        </is>
      </c>
    </row>
    <row r="2236" ht="36" customHeight="1">
      <c r="A2236" s="44">
        <v>2231</v>
      </c>
      <c r="B2236" s="4" t="inlineStr">
        <is>
          <t xml:space="preserve">action</t>
        </is>
      </c>
      <c r="C2236" s="4" t="inlineStr">
        <is>
          <t xml:space="preserve">sys_wait</t>
        </is>
      </c>
      <c r="D2236" s="4" t="inlineStr">
        <is>
          <t xml:space="preserve">ignored_control_categories</t>
        </is>
      </c>
      <c r="E2236" s="7" t="inlineStr">
        <is>
          <t xml:space="preserve">string</t>
        </is>
      </c>
      <c r="F2236" s="16" t="str">
        <f>'Actions'!BK8</f>
        <v/>
      </c>
      <c r="G2236" s="7" t="inlineStr">
        <is>
          <t xml:space="preserve">enum tokens</t>
        </is>
      </c>
      <c r="H2236" s="4" t="inlineStr">
        <is>
          <t xml:space="preserve">Actions</t>
        </is>
      </c>
      <c r="I2236" s="4" t="inlineStr">
        <is>
          <t xml:space="preserve">BK8</t>
        </is>
      </c>
      <c r="J2236" s="28">
        <v>1</v>
      </c>
      <c r="K2236" s="28">
        <v>1</v>
      </c>
      <c r="L2236" s="16" t="str">
        <f>'Actions'!BE8</f>
        <v>OK</v>
      </c>
      <c r="M2236" s="10" t="inlineStr">
        <is>
          <t xml:space="preserve">WP-10 approved metadata; source DATA, not runtime inference.</t>
        </is>
      </c>
    </row>
    <row r="2237" ht="36" customHeight="1">
      <c r="A2237" s="44">
        <v>2232</v>
      </c>
      <c r="B2237" s="4" t="inlineStr">
        <is>
          <t xml:space="preserve">action</t>
        </is>
      </c>
      <c r="C2237" s="4" t="inlineStr">
        <is>
          <t xml:space="preserve">bear_paw_jab</t>
        </is>
      </c>
      <c r="D2237" s="4" t="inlineStr">
        <is>
          <t xml:space="preserve">ignored_control_categories</t>
        </is>
      </c>
      <c r="E2237" s="7" t="inlineStr">
        <is>
          <t xml:space="preserve">string</t>
        </is>
      </c>
      <c r="F2237" s="16" t="str">
        <f>'Actions'!BK9</f>
        <v/>
      </c>
      <c r="G2237" s="7" t="inlineStr">
        <is>
          <t xml:space="preserve">enum tokens</t>
        </is>
      </c>
      <c r="H2237" s="4" t="inlineStr">
        <is>
          <t xml:space="preserve">Actions</t>
        </is>
      </c>
      <c r="I2237" s="4" t="inlineStr">
        <is>
          <t xml:space="preserve">BK9</t>
        </is>
      </c>
      <c r="J2237" s="28">
        <v>1</v>
      </c>
      <c r="K2237" s="28">
        <v>1</v>
      </c>
      <c r="L2237" s="16" t="str">
        <f>'Actions'!BE9</f>
        <v>OK</v>
      </c>
      <c r="M2237" s="10" t="inlineStr">
        <is>
          <t xml:space="preserve">WP-10 approved metadata; source DATA, not runtime inference.</t>
        </is>
      </c>
    </row>
    <row r="2238" ht="36" customHeight="1">
      <c r="A2238" s="44">
        <v>2233</v>
      </c>
      <c r="B2238" s="4" t="inlineStr">
        <is>
          <t xml:space="preserve">action</t>
        </is>
      </c>
      <c r="C2238" s="4" t="inlineStr">
        <is>
          <t xml:space="preserve">bear_crushing_swipe</t>
        </is>
      </c>
      <c r="D2238" s="4" t="inlineStr">
        <is>
          <t xml:space="preserve">ignored_control_categories</t>
        </is>
      </c>
      <c r="E2238" s="7" t="inlineStr">
        <is>
          <t xml:space="preserve">string</t>
        </is>
      </c>
      <c r="F2238" s="16" t="str">
        <f>'Actions'!BK10</f>
        <v/>
      </c>
      <c r="G2238" s="7" t="inlineStr">
        <is>
          <t xml:space="preserve">enum tokens</t>
        </is>
      </c>
      <c r="H2238" s="4" t="inlineStr">
        <is>
          <t xml:space="preserve">Actions</t>
        </is>
      </c>
      <c r="I2238" s="4" t="inlineStr">
        <is>
          <t xml:space="preserve">BK10</t>
        </is>
      </c>
      <c r="J2238" s="28">
        <v>1</v>
      </c>
      <c r="K2238" s="28">
        <v>1</v>
      </c>
      <c r="L2238" s="16" t="str">
        <f>'Actions'!BE10</f>
        <v>OK</v>
      </c>
      <c r="M2238" s="10" t="inlineStr">
        <is>
          <t xml:space="preserve">WP-10 approved metadata; source DATA, not runtime inference.</t>
        </is>
      </c>
    </row>
    <row r="2239" ht="36" customHeight="1">
      <c r="A2239" s="44">
        <v>2234</v>
      </c>
      <c r="B2239" s="4" t="inlineStr">
        <is>
          <t xml:space="preserve">action</t>
        </is>
      </c>
      <c r="C2239" s="4" t="inlineStr">
        <is>
          <t xml:space="preserve">bear_guarded_advance</t>
        </is>
      </c>
      <c r="D2239" s="4" t="inlineStr">
        <is>
          <t xml:space="preserve">ignored_control_categories</t>
        </is>
      </c>
      <c r="E2239" s="7" t="inlineStr">
        <is>
          <t xml:space="preserve">string</t>
        </is>
      </c>
      <c r="F2239" s="16" t="str">
        <f>'Actions'!BK11</f>
        <v/>
      </c>
      <c r="G2239" s="7" t="inlineStr">
        <is>
          <t xml:space="preserve">enum tokens</t>
        </is>
      </c>
      <c r="H2239" s="4" t="inlineStr">
        <is>
          <t xml:space="preserve">Actions</t>
        </is>
      </c>
      <c r="I2239" s="4" t="inlineStr">
        <is>
          <t xml:space="preserve">BK11</t>
        </is>
      </c>
      <c r="J2239" s="28">
        <v>1</v>
      </c>
      <c r="K2239" s="28">
        <v>1</v>
      </c>
      <c r="L2239" s="16" t="str">
        <f>'Actions'!BE11</f>
        <v>OK</v>
      </c>
      <c r="M2239" s="10" t="inlineStr">
        <is>
          <t xml:space="preserve">WP-10 approved metadata; source DATA, not runtime inference.</t>
        </is>
      </c>
    </row>
    <row r="2240" ht="36" customHeight="1">
      <c r="A2240" s="44">
        <v>2235</v>
      </c>
      <c r="B2240" s="4" t="inlineStr">
        <is>
          <t xml:space="preserve">action</t>
        </is>
      </c>
      <c r="C2240" s="4" t="inlineStr">
        <is>
          <t xml:space="preserve">bear_body_check</t>
        </is>
      </c>
      <c r="D2240" s="4" t="inlineStr">
        <is>
          <t xml:space="preserve">ignored_control_categories</t>
        </is>
      </c>
      <c r="E2240" s="7" t="inlineStr">
        <is>
          <t xml:space="preserve">string</t>
        </is>
      </c>
      <c r="F2240" s="16" t="str">
        <f>'Actions'!BK12</f>
        <v/>
      </c>
      <c r="G2240" s="7" t="inlineStr">
        <is>
          <t xml:space="preserve">enum tokens</t>
        </is>
      </c>
      <c r="H2240" s="4" t="inlineStr">
        <is>
          <t xml:space="preserve">Actions</t>
        </is>
      </c>
      <c r="I2240" s="4" t="inlineStr">
        <is>
          <t xml:space="preserve">BK12</t>
        </is>
      </c>
      <c r="J2240" s="28">
        <v>1</v>
      </c>
      <c r="K2240" s="28">
        <v>1</v>
      </c>
      <c r="L2240" s="16" t="str">
        <f>'Actions'!BE12</f>
        <v>OK</v>
      </c>
      <c r="M2240" s="10" t="inlineStr">
        <is>
          <t xml:space="preserve">WP-10 approved metadata; source DATA, not runtime inference.</t>
        </is>
      </c>
    </row>
    <row r="2241" ht="36" customHeight="1">
      <c r="A2241" s="44">
        <v>2236</v>
      </c>
      <c r="B2241" s="4" t="inlineStr">
        <is>
          <t xml:space="preserve">action</t>
        </is>
      </c>
      <c r="C2241" s="4" t="inlineStr">
        <is>
          <t xml:space="preserve">bear_rampage_charge</t>
        </is>
      </c>
      <c r="D2241" s="4" t="inlineStr">
        <is>
          <t xml:space="preserve">ignored_control_categories</t>
        </is>
      </c>
      <c r="E2241" s="7" t="inlineStr">
        <is>
          <t xml:space="preserve">string</t>
        </is>
      </c>
      <c r="F2241" s="16" t="str">
        <f>'Actions'!BK13</f>
        <v>Stun|Knockdown</v>
      </c>
      <c r="G2241" s="7" t="inlineStr">
        <is>
          <t xml:space="preserve">enum tokens</t>
        </is>
      </c>
      <c r="H2241" s="4" t="inlineStr">
        <is>
          <t xml:space="preserve">Actions</t>
        </is>
      </c>
      <c r="I2241" s="4" t="inlineStr">
        <is>
          <t xml:space="preserve">BK13</t>
        </is>
      </c>
      <c r="J2241" s="28">
        <v>1</v>
      </c>
      <c r="K2241" s="28">
        <v>1</v>
      </c>
      <c r="L2241" s="16" t="str">
        <f>'Actions'!BE13</f>
        <v>OK</v>
      </c>
      <c r="M2241" s="10" t="inlineStr">
        <is>
          <t xml:space="preserve">WP-10 approved metadata; source DATA, not runtime inference.</t>
        </is>
      </c>
    </row>
    <row r="2242" ht="36" customHeight="1">
      <c r="A2242" s="44">
        <v>2237</v>
      </c>
      <c r="B2242" s="4" t="inlineStr">
        <is>
          <t xml:space="preserve">action</t>
        </is>
      </c>
      <c r="C2242" s="4" t="inlineStr">
        <is>
          <t xml:space="preserve">bear_earthbreaker</t>
        </is>
      </c>
      <c r="D2242" s="4" t="inlineStr">
        <is>
          <t xml:space="preserve">ignored_control_categories</t>
        </is>
      </c>
      <c r="E2242" s="7" t="inlineStr">
        <is>
          <t xml:space="preserve">string</t>
        </is>
      </c>
      <c r="F2242" s="16" t="str">
        <f>'Actions'!BK14</f>
        <v/>
      </c>
      <c r="G2242" s="7" t="inlineStr">
        <is>
          <t xml:space="preserve">enum tokens</t>
        </is>
      </c>
      <c r="H2242" s="4" t="inlineStr">
        <is>
          <t xml:space="preserve">Actions</t>
        </is>
      </c>
      <c r="I2242" s="4" t="inlineStr">
        <is>
          <t xml:space="preserve">BK14</t>
        </is>
      </c>
      <c r="J2242" s="28">
        <v>1</v>
      </c>
      <c r="K2242" s="28">
        <v>1</v>
      </c>
      <c r="L2242" s="16" t="str">
        <f>'Actions'!BE14</f>
        <v>OK</v>
      </c>
      <c r="M2242" s="10" t="inlineStr">
        <is>
          <t xml:space="preserve">WP-10 approved metadata; source DATA, not runtime inference.</t>
        </is>
      </c>
    </row>
    <row r="2243" ht="36" customHeight="1">
      <c r="A2243" s="44">
        <v>2238</v>
      </c>
      <c r="B2243" s="4" t="inlineStr">
        <is>
          <t xml:space="preserve">action</t>
        </is>
      </c>
      <c r="C2243" s="4" t="inlineStr">
        <is>
          <t xml:space="preserve">bear_fury_maul</t>
        </is>
      </c>
      <c r="D2243" s="4" t="inlineStr">
        <is>
          <t xml:space="preserve">ignored_control_categories</t>
        </is>
      </c>
      <c r="E2243" s="7" t="inlineStr">
        <is>
          <t xml:space="preserve">string</t>
        </is>
      </c>
      <c r="F2243" s="16" t="str">
        <f>'Actions'!BK15</f>
        <v/>
      </c>
      <c r="G2243" s="7" t="inlineStr">
        <is>
          <t xml:space="preserve">enum tokens</t>
        </is>
      </c>
      <c r="H2243" s="4" t="inlineStr">
        <is>
          <t xml:space="preserve">Actions</t>
        </is>
      </c>
      <c r="I2243" s="4" t="inlineStr">
        <is>
          <t xml:space="preserve">BK15</t>
        </is>
      </c>
      <c r="J2243" s="28">
        <v>1</v>
      </c>
      <c r="K2243" s="28">
        <v>1</v>
      </c>
      <c r="L2243" s="16" t="str">
        <f>'Actions'!BE15</f>
        <v>OK</v>
      </c>
      <c r="M2243" s="10" t="inlineStr">
        <is>
          <t xml:space="preserve">WP-10 approved metadata; source DATA, not runtime inference.</t>
        </is>
      </c>
    </row>
    <row r="2244" ht="36" customHeight="1">
      <c r="A2244" s="44">
        <v>2239</v>
      </c>
      <c r="B2244" s="4" t="inlineStr">
        <is>
          <t xml:space="preserve">action</t>
        </is>
      </c>
      <c r="C2244" s="4" t="inlineStr">
        <is>
          <t xml:space="preserve">kangaroo_lead_jab</t>
        </is>
      </c>
      <c r="D2244" s="4" t="inlineStr">
        <is>
          <t xml:space="preserve">ignored_control_categories</t>
        </is>
      </c>
      <c r="E2244" s="7" t="inlineStr">
        <is>
          <t xml:space="preserve">string</t>
        </is>
      </c>
      <c r="F2244" s="16" t="str">
        <f>'Actions'!BK16</f>
        <v/>
      </c>
      <c r="G2244" s="7" t="inlineStr">
        <is>
          <t xml:space="preserve">enum tokens</t>
        </is>
      </c>
      <c r="H2244" s="4" t="inlineStr">
        <is>
          <t xml:space="preserve">Actions</t>
        </is>
      </c>
      <c r="I2244" s="4" t="inlineStr">
        <is>
          <t xml:space="preserve">BK16</t>
        </is>
      </c>
      <c r="J2244" s="28">
        <v>1</v>
      </c>
      <c r="K2244" s="28">
        <v>1</v>
      </c>
      <c r="L2244" s="16" t="str">
        <f>'Actions'!BE16</f>
        <v>OK</v>
      </c>
      <c r="M2244" s="10" t="inlineStr">
        <is>
          <t xml:space="preserve">WP-10 approved metadata; source DATA, not runtime inference.</t>
        </is>
      </c>
    </row>
    <row r="2245" ht="36" customHeight="1">
      <c r="A2245" s="44">
        <v>2240</v>
      </c>
      <c r="B2245" s="4" t="inlineStr">
        <is>
          <t xml:space="preserve">action</t>
        </is>
      </c>
      <c r="C2245" s="4" t="inlineStr">
        <is>
          <t xml:space="preserve">kangaroo_push_kick</t>
        </is>
      </c>
      <c r="D2245" s="4" t="inlineStr">
        <is>
          <t xml:space="preserve">ignored_control_categories</t>
        </is>
      </c>
      <c r="E2245" s="7" t="inlineStr">
        <is>
          <t xml:space="preserve">string</t>
        </is>
      </c>
      <c r="F2245" s="16" t="str">
        <f>'Actions'!BK17</f>
        <v/>
      </c>
      <c r="G2245" s="7" t="inlineStr">
        <is>
          <t xml:space="preserve">enum tokens</t>
        </is>
      </c>
      <c r="H2245" s="4" t="inlineStr">
        <is>
          <t xml:space="preserve">Actions</t>
        </is>
      </c>
      <c r="I2245" s="4" t="inlineStr">
        <is>
          <t xml:space="preserve">BK17</t>
        </is>
      </c>
      <c r="J2245" s="28">
        <v>1</v>
      </c>
      <c r="K2245" s="28">
        <v>1</v>
      </c>
      <c r="L2245" s="16" t="str">
        <f>'Actions'!BE17</f>
        <v>OK</v>
      </c>
      <c r="M2245" s="10" t="inlineStr">
        <is>
          <t xml:space="preserve">WP-10 approved metadata; source DATA, not runtime inference.</t>
        </is>
      </c>
    </row>
    <row r="2246" ht="36" customHeight="1">
      <c r="A2246" s="44">
        <v>2241</v>
      </c>
      <c r="B2246" s="4" t="inlineStr">
        <is>
          <t xml:space="preserve">action</t>
        </is>
      </c>
      <c r="C2246" s="4" t="inlineStr">
        <is>
          <t xml:space="preserve">kangaroo_bounding_step</t>
        </is>
      </c>
      <c r="D2246" s="4" t="inlineStr">
        <is>
          <t xml:space="preserve">ignored_control_categories</t>
        </is>
      </c>
      <c r="E2246" s="7" t="inlineStr">
        <is>
          <t xml:space="preserve">string</t>
        </is>
      </c>
      <c r="F2246" s="16" t="str">
        <f>'Actions'!BK18</f>
        <v/>
      </c>
      <c r="G2246" s="7" t="inlineStr">
        <is>
          <t xml:space="preserve">enum tokens</t>
        </is>
      </c>
      <c r="H2246" s="4" t="inlineStr">
        <is>
          <t xml:space="preserve">Actions</t>
        </is>
      </c>
      <c r="I2246" s="4" t="inlineStr">
        <is>
          <t xml:space="preserve">BK18</t>
        </is>
      </c>
      <c r="J2246" s="28">
        <v>1</v>
      </c>
      <c r="K2246" s="28">
        <v>1</v>
      </c>
      <c r="L2246" s="16" t="str">
        <f>'Actions'!BE18</f>
        <v>OK</v>
      </c>
      <c r="M2246" s="10" t="inlineStr">
        <is>
          <t xml:space="preserve">WP-10 approved metadata; source DATA, not runtime inference.</t>
        </is>
      </c>
    </row>
    <row r="2247" ht="36" customHeight="1">
      <c r="A2247" s="44">
        <v>2242</v>
      </c>
      <c r="B2247" s="4" t="inlineStr">
        <is>
          <t xml:space="preserve">action</t>
        </is>
      </c>
      <c r="C2247" s="4" t="inlineStr">
        <is>
          <t xml:space="preserve">kangaroo_slip_hop</t>
        </is>
      </c>
      <c r="D2247" s="4" t="inlineStr">
        <is>
          <t xml:space="preserve">ignored_control_categories</t>
        </is>
      </c>
      <c r="E2247" s="7" t="inlineStr">
        <is>
          <t xml:space="preserve">string</t>
        </is>
      </c>
      <c r="F2247" s="16" t="str">
        <f>'Actions'!BK19</f>
        <v/>
      </c>
      <c r="G2247" s="7" t="inlineStr">
        <is>
          <t xml:space="preserve">enum tokens</t>
        </is>
      </c>
      <c r="H2247" s="4" t="inlineStr">
        <is>
          <t xml:space="preserve">Actions</t>
        </is>
      </c>
      <c r="I2247" s="4" t="inlineStr">
        <is>
          <t xml:space="preserve">BK19</t>
        </is>
      </c>
      <c r="J2247" s="28">
        <v>1</v>
      </c>
      <c r="K2247" s="28">
        <v>1</v>
      </c>
      <c r="L2247" s="16" t="str">
        <f>'Actions'!BE19</f>
        <v>OK</v>
      </c>
      <c r="M2247" s="10" t="inlineStr">
        <is>
          <t xml:space="preserve">WP-10 approved metadata; source DATA, not runtime inference.</t>
        </is>
      </c>
    </row>
    <row r="2248" ht="36" customHeight="1">
      <c r="A2248" s="44">
        <v>2243</v>
      </c>
      <c r="B2248" s="4" t="inlineStr">
        <is>
          <t xml:space="preserve">action</t>
        </is>
      </c>
      <c r="C2248" s="4" t="inlineStr">
        <is>
          <t xml:space="preserve">kangaroo_flying_kick</t>
        </is>
      </c>
      <c r="D2248" s="4" t="inlineStr">
        <is>
          <t xml:space="preserve">ignored_control_categories</t>
        </is>
      </c>
      <c r="E2248" s="7" t="inlineStr">
        <is>
          <t xml:space="preserve">string</t>
        </is>
      </c>
      <c r="F2248" s="16" t="str">
        <f>'Actions'!BK20</f>
        <v/>
      </c>
      <c r="G2248" s="7" t="inlineStr">
        <is>
          <t xml:space="preserve">enum tokens</t>
        </is>
      </c>
      <c r="H2248" s="4" t="inlineStr">
        <is>
          <t xml:space="preserve">Actions</t>
        </is>
      </c>
      <c r="I2248" s="4" t="inlineStr">
        <is>
          <t xml:space="preserve">BK20</t>
        </is>
      </c>
      <c r="J2248" s="28">
        <v>1</v>
      </c>
      <c r="K2248" s="28">
        <v>1</v>
      </c>
      <c r="L2248" s="16" t="str">
        <f>'Actions'!BE20</f>
        <v>OK</v>
      </c>
      <c r="M2248" s="10" t="inlineStr">
        <is>
          <t xml:space="preserve">WP-10 approved metadata; source DATA, not runtime inference.</t>
        </is>
      </c>
    </row>
    <row r="2249" ht="36" customHeight="1">
      <c r="A2249" s="44">
        <v>2244</v>
      </c>
      <c r="B2249" s="4" t="inlineStr">
        <is>
          <t xml:space="preserve">action</t>
        </is>
      </c>
      <c r="C2249" s="4" t="inlineStr">
        <is>
          <t xml:space="preserve">kangaroo_tail_counter</t>
        </is>
      </c>
      <c r="D2249" s="4" t="inlineStr">
        <is>
          <t xml:space="preserve">ignored_control_categories</t>
        </is>
      </c>
      <c r="E2249" s="7" t="inlineStr">
        <is>
          <t xml:space="preserve">string</t>
        </is>
      </c>
      <c r="F2249" s="16" t="str">
        <f>'Actions'!BK21</f>
        <v/>
      </c>
      <c r="G2249" s="7" t="inlineStr">
        <is>
          <t xml:space="preserve">enum tokens</t>
        </is>
      </c>
      <c r="H2249" s="4" t="inlineStr">
        <is>
          <t xml:space="preserve">Actions</t>
        </is>
      </c>
      <c r="I2249" s="4" t="inlineStr">
        <is>
          <t xml:space="preserve">BK21</t>
        </is>
      </c>
      <c r="J2249" s="28">
        <v>1</v>
      </c>
      <c r="K2249" s="28">
        <v>1</v>
      </c>
      <c r="L2249" s="16" t="str">
        <f>'Actions'!BE21</f>
        <v>OK</v>
      </c>
      <c r="M2249" s="10" t="inlineStr">
        <is>
          <t xml:space="preserve">WP-10 approved metadata; source DATA, not runtime inference.</t>
        </is>
      </c>
    </row>
    <row r="2250" ht="36" customHeight="1">
      <c r="A2250" s="44">
        <v>2245</v>
      </c>
      <c r="B2250" s="4" t="inlineStr">
        <is>
          <t xml:space="preserve">action</t>
        </is>
      </c>
      <c r="C2250" s="4" t="inlineStr">
        <is>
          <t xml:space="preserve">kangaroo_tempo_barrage</t>
        </is>
      </c>
      <c r="D2250" s="4" t="inlineStr">
        <is>
          <t xml:space="preserve">ignored_control_categories</t>
        </is>
      </c>
      <c r="E2250" s="7" t="inlineStr">
        <is>
          <t xml:space="preserve">string</t>
        </is>
      </c>
      <c r="F2250" s="16" t="str">
        <f>'Actions'!BK22</f>
        <v/>
      </c>
      <c r="G2250" s="7" t="inlineStr">
        <is>
          <t xml:space="preserve">enum tokens</t>
        </is>
      </c>
      <c r="H2250" s="4" t="inlineStr">
        <is>
          <t xml:space="preserve">Actions</t>
        </is>
      </c>
      <c r="I2250" s="4" t="inlineStr">
        <is>
          <t xml:space="preserve">BK22</t>
        </is>
      </c>
      <c r="J2250" s="28">
        <v>1</v>
      </c>
      <c r="K2250" s="28">
        <v>1</v>
      </c>
      <c r="L2250" s="16" t="str">
        <f>'Actions'!BE22</f>
        <v>OK</v>
      </c>
      <c r="M2250" s="10" t="inlineStr">
        <is>
          <t xml:space="preserve">WP-10 approved metadata; source DATA, not runtime inference.</t>
        </is>
      </c>
    </row>
    <row r="2251" ht="36" customHeight="1">
      <c r="A2251" s="44">
        <v>2246</v>
      </c>
      <c r="B2251" s="4" t="inlineStr">
        <is>
          <t xml:space="preserve">action</t>
        </is>
      </c>
      <c r="C2251" s="4" t="inlineStr">
        <is>
          <t xml:space="preserve">gorilla_hammer_fist</t>
        </is>
      </c>
      <c r="D2251" s="4" t="inlineStr">
        <is>
          <t xml:space="preserve">ignored_control_categories</t>
        </is>
      </c>
      <c r="E2251" s="7" t="inlineStr">
        <is>
          <t xml:space="preserve">string</t>
        </is>
      </c>
      <c r="F2251" s="16" t="str">
        <f>'Actions'!BK23</f>
        <v/>
      </c>
      <c r="G2251" s="7" t="inlineStr">
        <is>
          <t xml:space="preserve">enum tokens</t>
        </is>
      </c>
      <c r="H2251" s="4" t="inlineStr">
        <is>
          <t xml:space="preserve">Actions</t>
        </is>
      </c>
      <c r="I2251" s="4" t="inlineStr">
        <is>
          <t xml:space="preserve">BK23</t>
        </is>
      </c>
      <c r="J2251" s="28">
        <v>1</v>
      </c>
      <c r="K2251" s="28">
        <v>1</v>
      </c>
      <c r="L2251" s="16" t="str">
        <f>'Actions'!BE23</f>
        <v>OK</v>
      </c>
      <c r="M2251" s="10" t="inlineStr">
        <is>
          <t xml:space="preserve">WP-10 approved metadata; source DATA, not runtime inference.</t>
        </is>
      </c>
    </row>
    <row r="2252" ht="36" customHeight="1">
      <c r="A2252" s="44">
        <v>2247</v>
      </c>
      <c r="B2252" s="4" t="inlineStr">
        <is>
          <t xml:space="preserve">action</t>
        </is>
      </c>
      <c r="C2252" s="4" t="inlineStr">
        <is>
          <t xml:space="preserve">gorilla_driving_shove</t>
        </is>
      </c>
      <c r="D2252" s="4" t="inlineStr">
        <is>
          <t xml:space="preserve">ignored_control_categories</t>
        </is>
      </c>
      <c r="E2252" s="7" t="inlineStr">
        <is>
          <t xml:space="preserve">string</t>
        </is>
      </c>
      <c r="F2252" s="16" t="str">
        <f>'Actions'!BK24</f>
        <v/>
      </c>
      <c r="G2252" s="7" t="inlineStr">
        <is>
          <t xml:space="preserve">enum tokens</t>
        </is>
      </c>
      <c r="H2252" s="4" t="inlineStr">
        <is>
          <t xml:space="preserve">Actions</t>
        </is>
      </c>
      <c r="I2252" s="4" t="inlineStr">
        <is>
          <t xml:space="preserve">BK24</t>
        </is>
      </c>
      <c r="J2252" s="28">
        <v>1</v>
      </c>
      <c r="K2252" s="28">
        <v>1</v>
      </c>
      <c r="L2252" s="16" t="str">
        <f>'Actions'!BE24</f>
        <v>OK</v>
      </c>
      <c r="M2252" s="10" t="inlineStr">
        <is>
          <t xml:space="preserve">WP-10 approved metadata; source DATA, not runtime inference.</t>
        </is>
      </c>
    </row>
    <row r="2253" ht="36" customHeight="1">
      <c r="A2253" s="44">
        <v>2248</v>
      </c>
      <c r="B2253" s="4" t="inlineStr">
        <is>
          <t xml:space="preserve">action</t>
        </is>
      </c>
      <c r="C2253" s="4" t="inlineStr">
        <is>
          <t xml:space="preserve">gorilla_high_guard</t>
        </is>
      </c>
      <c r="D2253" s="4" t="inlineStr">
        <is>
          <t xml:space="preserve">ignored_control_categories</t>
        </is>
      </c>
      <c r="E2253" s="7" t="inlineStr">
        <is>
          <t xml:space="preserve">string</t>
        </is>
      </c>
      <c r="F2253" s="16" t="str">
        <f>'Actions'!BK25</f>
        <v/>
      </c>
      <c r="G2253" s="7" t="inlineStr">
        <is>
          <t xml:space="preserve">enum tokens</t>
        </is>
      </c>
      <c r="H2253" s="4" t="inlineStr">
        <is>
          <t xml:space="preserve">Actions</t>
        </is>
      </c>
      <c r="I2253" s="4" t="inlineStr">
        <is>
          <t xml:space="preserve">BK25</t>
        </is>
      </c>
      <c r="J2253" s="28">
        <v>1</v>
      </c>
      <c r="K2253" s="28">
        <v>1</v>
      </c>
      <c r="L2253" s="16" t="str">
        <f>'Actions'!BE25</f>
        <v>OK</v>
      </c>
      <c r="M2253" s="10" t="inlineStr">
        <is>
          <t xml:space="preserve">WP-10 approved metadata; source DATA, not runtime inference.</t>
        </is>
      </c>
    </row>
    <row r="2254" ht="36" customHeight="1">
      <c r="A2254" s="44">
        <v>2249</v>
      </c>
      <c r="B2254" s="4" t="inlineStr">
        <is>
          <t xml:space="preserve">action</t>
        </is>
      </c>
      <c r="C2254" s="4" t="inlineStr">
        <is>
          <t xml:space="preserve">gorilla_clinch_check</t>
        </is>
      </c>
      <c r="D2254" s="4" t="inlineStr">
        <is>
          <t xml:space="preserve">ignored_control_categories</t>
        </is>
      </c>
      <c r="E2254" s="7" t="inlineStr">
        <is>
          <t xml:space="preserve">string</t>
        </is>
      </c>
      <c r="F2254" s="16" t="str">
        <f>'Actions'!BK26</f>
        <v/>
      </c>
      <c r="G2254" s="7" t="inlineStr">
        <is>
          <t xml:space="preserve">enum tokens</t>
        </is>
      </c>
      <c r="H2254" s="4" t="inlineStr">
        <is>
          <t xml:space="preserve">Actions</t>
        </is>
      </c>
      <c r="I2254" s="4" t="inlineStr">
        <is>
          <t xml:space="preserve">BK26</t>
        </is>
      </c>
      <c r="J2254" s="28">
        <v>1</v>
      </c>
      <c r="K2254" s="28">
        <v>1</v>
      </c>
      <c r="L2254" s="16" t="str">
        <f>'Actions'!BE26</f>
        <v>OK</v>
      </c>
      <c r="M2254" s="10" t="inlineStr">
        <is>
          <t xml:space="preserve">WP-10 approved metadata; source DATA, not runtime inference.</t>
        </is>
      </c>
    </row>
    <row r="2255" ht="36" customHeight="1">
      <c r="A2255" s="44">
        <v>2250</v>
      </c>
      <c r="B2255" s="4" t="inlineStr">
        <is>
          <t xml:space="preserve">action</t>
        </is>
      </c>
      <c r="C2255" s="4" t="inlineStr">
        <is>
          <t xml:space="preserve">gorilla_pivot_throw</t>
        </is>
      </c>
      <c r="D2255" s="4" t="inlineStr">
        <is>
          <t xml:space="preserve">ignored_control_categories</t>
        </is>
      </c>
      <c r="E2255" s="7" t="inlineStr">
        <is>
          <t xml:space="preserve">string</t>
        </is>
      </c>
      <c r="F2255" s="16" t="str">
        <f>'Actions'!BK27</f>
        <v/>
      </c>
      <c r="G2255" s="7" t="inlineStr">
        <is>
          <t xml:space="preserve">enum tokens</t>
        </is>
      </c>
      <c r="H2255" s="4" t="inlineStr">
        <is>
          <t xml:space="preserve">Actions</t>
        </is>
      </c>
      <c r="I2255" s="4" t="inlineStr">
        <is>
          <t xml:space="preserve">BK27</t>
        </is>
      </c>
      <c r="J2255" s="28">
        <v>1</v>
      </c>
      <c r="K2255" s="28">
        <v>1</v>
      </c>
      <c r="L2255" s="16" t="str">
        <f>'Actions'!BE27</f>
        <v>OK</v>
      </c>
      <c r="M2255" s="10" t="inlineStr">
        <is>
          <t xml:space="preserve">WP-10 approved metadata; source DATA, not runtime inference.</t>
        </is>
      </c>
    </row>
    <row r="2256" ht="36" customHeight="1">
      <c r="A2256" s="44">
        <v>2251</v>
      </c>
      <c r="B2256" s="4" t="inlineStr">
        <is>
          <t xml:space="preserve">action</t>
        </is>
      </c>
      <c r="C2256" s="4" t="inlineStr">
        <is>
          <t xml:space="preserve">gorilla_overhead_pound</t>
        </is>
      </c>
      <c r="D2256" s="4" t="inlineStr">
        <is>
          <t xml:space="preserve">ignored_control_categories</t>
        </is>
      </c>
      <c r="E2256" s="7" t="inlineStr">
        <is>
          <t xml:space="preserve">string</t>
        </is>
      </c>
      <c r="F2256" s="16" t="str">
        <f>'Actions'!BK28</f>
        <v/>
      </c>
      <c r="G2256" s="7" t="inlineStr">
        <is>
          <t xml:space="preserve">enum tokens</t>
        </is>
      </c>
      <c r="H2256" s="4" t="inlineStr">
        <is>
          <t xml:space="preserve">Actions</t>
        </is>
      </c>
      <c r="I2256" s="4" t="inlineStr">
        <is>
          <t xml:space="preserve">BK28</t>
        </is>
      </c>
      <c r="J2256" s="28">
        <v>1</v>
      </c>
      <c r="K2256" s="28">
        <v>1</v>
      </c>
      <c r="L2256" s="16" t="str">
        <f>'Actions'!BE28</f>
        <v>OK</v>
      </c>
      <c r="M2256" s="10" t="inlineStr">
        <is>
          <t xml:space="preserve">WP-10 approved metadata; source DATA, not runtime inference.</t>
        </is>
      </c>
    </row>
    <row r="2257" ht="36" customHeight="1">
      <c r="A2257" s="44">
        <v>2252</v>
      </c>
      <c r="B2257" s="4" t="inlineStr">
        <is>
          <t xml:space="preserve">action</t>
        </is>
      </c>
      <c r="C2257" s="4" t="inlineStr">
        <is>
          <t xml:space="preserve">gorilla_wall_breaker</t>
        </is>
      </c>
      <c r="D2257" s="4" t="inlineStr">
        <is>
          <t xml:space="preserve">ignored_control_categories</t>
        </is>
      </c>
      <c r="E2257" s="7" t="inlineStr">
        <is>
          <t xml:space="preserve">string</t>
        </is>
      </c>
      <c r="F2257" s="16" t="str">
        <f>'Actions'!BK29</f>
        <v/>
      </c>
      <c r="G2257" s="7" t="inlineStr">
        <is>
          <t xml:space="preserve">enum tokens</t>
        </is>
      </c>
      <c r="H2257" s="4" t="inlineStr">
        <is>
          <t xml:space="preserve">Actions</t>
        </is>
      </c>
      <c r="I2257" s="4" t="inlineStr">
        <is>
          <t xml:space="preserve">BK29</t>
        </is>
      </c>
      <c r="J2257" s="28">
        <v>1</v>
      </c>
      <c r="K2257" s="28">
        <v>1</v>
      </c>
      <c r="L2257" s="16" t="str">
        <f>'Actions'!BE29</f>
        <v>OK</v>
      </c>
      <c r="M2257" s="10" t="inlineStr">
        <is>
          <t xml:space="preserve">WP-10 approved metadata; source DATA, not runtime inference.</t>
        </is>
      </c>
    </row>
    <row r="2258" ht="36" customHeight="1">
      <c r="A2258" s="44">
        <v>2253</v>
      </c>
      <c r="B2258" s="4" t="inlineStr">
        <is>
          <t xml:space="preserve">gear</t>
        </is>
      </c>
      <c r="C2258" s="4" t="inlineStr">
        <is>
          <t xml:space="preserve">gear_offense_power_wraps</t>
        </is>
      </c>
      <c r="D2258" s="4" t="inlineStr">
        <is>
          <t xml:space="preserve">priority</t>
        </is>
      </c>
      <c r="E2258" s="7" t="inlineStr">
        <is>
          <t xml:space="preserve">int</t>
        </is>
      </c>
      <c r="F2258" s="16">
        <f>'Gear'!O6</f>
        <v>0</v>
      </c>
      <c r="G2258" s="7" t="inlineStr">
        <is>
          <t xml:space="preserve">integer</t>
        </is>
      </c>
      <c r="H2258" s="4" t="inlineStr">
        <is>
          <t xml:space="preserve">Gear</t>
        </is>
      </c>
      <c r="I2258" s="4" t="inlineStr">
        <is>
          <t xml:space="preserve">O6</t>
        </is>
      </c>
      <c r="J2258" s="28">
        <v>1</v>
      </c>
      <c r="K2258" s="28">
        <v>1</v>
      </c>
      <c r="L2258" s="16" t="str">
        <f>'Gear'!M6</f>
        <v>OK</v>
      </c>
      <c r="M2258" s="10" t="inlineStr">
        <is>
          <t xml:space="preserve">WP-10 approved metadata; source DATA, not runtime inference.</t>
        </is>
      </c>
    </row>
    <row r="2259" ht="36" customHeight="1">
      <c r="A2259" s="44">
        <v>2254</v>
      </c>
      <c r="B2259" s="4" t="inlineStr">
        <is>
          <t xml:space="preserve">gear</t>
        </is>
      </c>
      <c r="C2259" s="4" t="inlineStr">
        <is>
          <t xml:space="preserve">gear_offense_precision_lens</t>
        </is>
      </c>
      <c r="D2259" s="4" t="inlineStr">
        <is>
          <t xml:space="preserve">priority</t>
        </is>
      </c>
      <c r="E2259" s="7" t="inlineStr">
        <is>
          <t xml:space="preserve">int</t>
        </is>
      </c>
      <c r="F2259" s="16">
        <f>'Gear'!O7</f>
        <v>0</v>
      </c>
      <c r="G2259" s="7" t="inlineStr">
        <is>
          <t xml:space="preserve">integer</t>
        </is>
      </c>
      <c r="H2259" s="4" t="inlineStr">
        <is>
          <t xml:space="preserve">Gear</t>
        </is>
      </c>
      <c r="I2259" s="4" t="inlineStr">
        <is>
          <t xml:space="preserve">O7</t>
        </is>
      </c>
      <c r="J2259" s="28">
        <v>1</v>
      </c>
      <c r="K2259" s="28">
        <v>1</v>
      </c>
      <c r="L2259" s="16" t="str">
        <f>'Gear'!M7</f>
        <v>OK</v>
      </c>
      <c r="M2259" s="10" t="inlineStr">
        <is>
          <t xml:space="preserve">WP-10 approved metadata; source DATA, not runtime inference.</t>
        </is>
      </c>
    </row>
    <row r="2260" ht="36" customHeight="1">
      <c r="A2260" s="44">
        <v>2255</v>
      </c>
      <c r="B2260" s="4" t="inlineStr">
        <is>
          <t xml:space="preserve">gear</t>
        </is>
      </c>
      <c r="C2260" s="4" t="inlineStr">
        <is>
          <t xml:space="preserve">gear_offense_guardbreaker</t>
        </is>
      </c>
      <c r="D2260" s="4" t="inlineStr">
        <is>
          <t xml:space="preserve">priority</t>
        </is>
      </c>
      <c r="E2260" s="7" t="inlineStr">
        <is>
          <t xml:space="preserve">int</t>
        </is>
      </c>
      <c r="F2260" s="16">
        <f>'Gear'!O8</f>
        <v>0</v>
      </c>
      <c r="G2260" s="7" t="inlineStr">
        <is>
          <t xml:space="preserve">integer</t>
        </is>
      </c>
      <c r="H2260" s="4" t="inlineStr">
        <is>
          <t xml:space="preserve">Gear</t>
        </is>
      </c>
      <c r="I2260" s="4" t="inlineStr">
        <is>
          <t xml:space="preserve">O8</t>
        </is>
      </c>
      <c r="J2260" s="28">
        <v>1</v>
      </c>
      <c r="K2260" s="28">
        <v>1</v>
      </c>
      <c r="L2260" s="16" t="str">
        <f>'Gear'!M8</f>
        <v>OK</v>
      </c>
      <c r="M2260" s="10" t="inlineStr">
        <is>
          <t xml:space="preserve">WP-10 approved metadata; source DATA, not runtime inference.</t>
        </is>
      </c>
    </row>
    <row r="2261" ht="36" customHeight="1">
      <c r="A2261" s="44">
        <v>2256</v>
      </c>
      <c r="B2261" s="4" t="inlineStr">
        <is>
          <t xml:space="preserve">gear</t>
        </is>
      </c>
      <c r="C2261" s="4" t="inlineStr">
        <is>
          <t xml:space="preserve">gear_defense_vital_harness</t>
        </is>
      </c>
      <c r="D2261" s="4" t="inlineStr">
        <is>
          <t xml:space="preserve">priority</t>
        </is>
      </c>
      <c r="E2261" s="7" t="inlineStr">
        <is>
          <t xml:space="preserve">int</t>
        </is>
      </c>
      <c r="F2261" s="16">
        <f>'Gear'!O9</f>
        <v>0</v>
      </c>
      <c r="G2261" s="7" t="inlineStr">
        <is>
          <t xml:space="preserve">integer</t>
        </is>
      </c>
      <c r="H2261" s="4" t="inlineStr">
        <is>
          <t xml:space="preserve">Gear</t>
        </is>
      </c>
      <c r="I2261" s="4" t="inlineStr">
        <is>
          <t xml:space="preserve">O9</t>
        </is>
      </c>
      <c r="J2261" s="28">
        <v>1</v>
      </c>
      <c r="K2261" s="28">
        <v>1</v>
      </c>
      <c r="L2261" s="16" t="str">
        <f>'Gear'!M9</f>
        <v>OK</v>
      </c>
      <c r="M2261" s="10" t="inlineStr">
        <is>
          <t xml:space="preserve">WP-10 approved metadata; source DATA, not runtime inference.</t>
        </is>
      </c>
    </row>
    <row r="2262" ht="36" customHeight="1">
      <c r="A2262" s="44">
        <v>2257</v>
      </c>
      <c r="B2262" s="4" t="inlineStr">
        <is>
          <t xml:space="preserve">gear</t>
        </is>
      </c>
      <c r="C2262" s="4" t="inlineStr">
        <is>
          <t xml:space="preserve">gear_defense_reinforced_hide</t>
        </is>
      </c>
      <c r="D2262" s="4" t="inlineStr">
        <is>
          <t xml:space="preserve">priority</t>
        </is>
      </c>
      <c r="E2262" s="7" t="inlineStr">
        <is>
          <t xml:space="preserve">int</t>
        </is>
      </c>
      <c r="F2262" s="16">
        <f>'Gear'!O10</f>
        <v>0</v>
      </c>
      <c r="G2262" s="7" t="inlineStr">
        <is>
          <t xml:space="preserve">integer</t>
        </is>
      </c>
      <c r="H2262" s="4" t="inlineStr">
        <is>
          <t xml:space="preserve">Gear</t>
        </is>
      </c>
      <c r="I2262" s="4" t="inlineStr">
        <is>
          <t xml:space="preserve">O10</t>
        </is>
      </c>
      <c r="J2262" s="28">
        <v>1</v>
      </c>
      <c r="K2262" s="28">
        <v>1</v>
      </c>
      <c r="L2262" s="16" t="str">
        <f>'Gear'!M10</f>
        <v>OK</v>
      </c>
      <c r="M2262" s="10" t="inlineStr">
        <is>
          <t xml:space="preserve">WP-10 approved metadata; source DATA, not runtime inference.</t>
        </is>
      </c>
    </row>
    <row r="2263" ht="36" customHeight="1">
      <c r="A2263" s="44">
        <v>2258</v>
      </c>
      <c r="B2263" s="4" t="inlineStr">
        <is>
          <t xml:space="preserve">gear</t>
        </is>
      </c>
      <c r="C2263" s="4" t="inlineStr">
        <is>
          <t xml:space="preserve">gear_defense_control_brace</t>
        </is>
      </c>
      <c r="D2263" s="4" t="inlineStr">
        <is>
          <t xml:space="preserve">priority</t>
        </is>
      </c>
      <c r="E2263" s="7" t="inlineStr">
        <is>
          <t xml:space="preserve">int</t>
        </is>
      </c>
      <c r="F2263" s="16">
        <f>'Gear'!O11</f>
        <v>0</v>
      </c>
      <c r="G2263" s="7" t="inlineStr">
        <is>
          <t xml:space="preserve">integer</t>
        </is>
      </c>
      <c r="H2263" s="4" t="inlineStr">
        <is>
          <t xml:space="preserve">Gear</t>
        </is>
      </c>
      <c r="I2263" s="4" t="inlineStr">
        <is>
          <t xml:space="preserve">O11</t>
        </is>
      </c>
      <c r="J2263" s="28">
        <v>1</v>
      </c>
      <c r="K2263" s="28">
        <v>1</v>
      </c>
      <c r="L2263" s="16" t="str">
        <f>'Gear'!M11</f>
        <v>OK</v>
      </c>
      <c r="M2263" s="10" t="inlineStr">
        <is>
          <t xml:space="preserve">WP-10 approved metadata; source DATA, not runtime inference.</t>
        </is>
      </c>
    </row>
    <row r="2264" ht="36" customHeight="1">
      <c r="A2264" s="44">
        <v>2259</v>
      </c>
      <c r="B2264" s="4" t="inlineStr">
        <is>
          <t xml:space="preserve">gear</t>
        </is>
      </c>
      <c r="C2264" s="4" t="inlineStr">
        <is>
          <t xml:space="preserve">gear_utility_sprint_soles</t>
        </is>
      </c>
      <c r="D2264" s="4" t="inlineStr">
        <is>
          <t xml:space="preserve">priority</t>
        </is>
      </c>
      <c r="E2264" s="7" t="inlineStr">
        <is>
          <t xml:space="preserve">int</t>
        </is>
      </c>
      <c r="F2264" s="16">
        <f>'Gear'!O12</f>
        <v>0</v>
      </c>
      <c r="G2264" s="7" t="inlineStr">
        <is>
          <t xml:space="preserve">integer</t>
        </is>
      </c>
      <c r="H2264" s="4" t="inlineStr">
        <is>
          <t xml:space="preserve">Gear</t>
        </is>
      </c>
      <c r="I2264" s="4" t="inlineStr">
        <is>
          <t xml:space="preserve">O12</t>
        </is>
      </c>
      <c r="J2264" s="28">
        <v>1</v>
      </c>
      <c r="K2264" s="28">
        <v>1</v>
      </c>
      <c r="L2264" s="16" t="str">
        <f>'Gear'!M12</f>
        <v>OK</v>
      </c>
      <c r="M2264" s="10" t="inlineStr">
        <is>
          <t xml:space="preserve">WP-10 approved metadata; source DATA, not runtime inference.</t>
        </is>
      </c>
    </row>
    <row r="2265" ht="36" customHeight="1">
      <c r="A2265" s="44">
        <v>2260</v>
      </c>
      <c r="B2265" s="4" t="inlineStr">
        <is>
          <t xml:space="preserve">gear</t>
        </is>
      </c>
      <c r="C2265" s="4" t="inlineStr">
        <is>
          <t xml:space="preserve">gear_utility_quickening_cord</t>
        </is>
      </c>
      <c r="D2265" s="4" t="inlineStr">
        <is>
          <t xml:space="preserve">priority</t>
        </is>
      </c>
      <c r="E2265" s="7" t="inlineStr">
        <is>
          <t xml:space="preserve">int</t>
        </is>
      </c>
      <c r="F2265" s="16">
        <f>'Gear'!O13</f>
        <v>0</v>
      </c>
      <c r="G2265" s="7" t="inlineStr">
        <is>
          <t xml:space="preserve">integer</t>
        </is>
      </c>
      <c r="H2265" s="4" t="inlineStr">
        <is>
          <t xml:space="preserve">Gear</t>
        </is>
      </c>
      <c r="I2265" s="4" t="inlineStr">
        <is>
          <t xml:space="preserve">O13</t>
        </is>
      </c>
      <c r="J2265" s="28">
        <v>1</v>
      </c>
      <c r="K2265" s="28">
        <v>1</v>
      </c>
      <c r="L2265" s="16" t="str">
        <f>'Gear'!M13</f>
        <v>OK</v>
      </c>
      <c r="M2265" s="10" t="inlineStr">
        <is>
          <t xml:space="preserve">WP-10 approved metadata; source DATA, not runtime inference.</t>
        </is>
      </c>
    </row>
    <row r="2266" ht="36" customHeight="1">
      <c r="A2266" s="44">
        <v>2261</v>
      </c>
      <c r="B2266" s="4" t="inlineStr">
        <is>
          <t xml:space="preserve">gear</t>
        </is>
      </c>
      <c r="C2266" s="4" t="inlineStr">
        <is>
          <t xml:space="preserve">gear_utility_energy_cell</t>
        </is>
      </c>
      <c r="D2266" s="4" t="inlineStr">
        <is>
          <t xml:space="preserve">priority</t>
        </is>
      </c>
      <c r="E2266" s="7" t="inlineStr">
        <is>
          <t xml:space="preserve">int</t>
        </is>
      </c>
      <c r="F2266" s="16">
        <f>'Gear'!O14</f>
        <v>0</v>
      </c>
      <c r="G2266" s="7" t="inlineStr">
        <is>
          <t xml:space="preserve">integer</t>
        </is>
      </c>
      <c r="H2266" s="4" t="inlineStr">
        <is>
          <t xml:space="preserve">Gear</t>
        </is>
      </c>
      <c r="I2266" s="4" t="inlineStr">
        <is>
          <t xml:space="preserve">O14</t>
        </is>
      </c>
      <c r="J2266" s="28">
        <v>1</v>
      </c>
      <c r="K2266" s="28">
        <v>1</v>
      </c>
      <c r="L2266" s="16" t="str">
        <f>'Gear'!M14</f>
        <v>OK</v>
      </c>
      <c r="M2266" s="10" t="inlineStr">
        <is>
          <t xml:space="preserve">WP-10 approved metadata; source DATA, not runtime inference.</t>
        </is>
      </c>
    </row>
    <row r="2267" ht="36" customHeight="1">
      <c r="A2267" s="44">
        <v>2262</v>
      </c>
      <c r="B2267" s="4" t="inlineStr">
        <is>
          <t xml:space="preserve">effect</t>
        </is>
      </c>
      <c r="C2267" s="4" t="inlineStr">
        <is>
          <t xml:space="preserve">effect_bear_thick_hide</t>
        </is>
      </c>
      <c r="D2267" s="4" t="inlineStr">
        <is>
          <t xml:space="preserve">priority</t>
        </is>
      </c>
      <c r="E2267" s="7" t="inlineStr">
        <is>
          <t xml:space="preserve">int</t>
        </is>
      </c>
      <c r="F2267" s="16">
        <f>'Effects'!W6</f>
        <v>0</v>
      </c>
      <c r="G2267" s="7" t="inlineStr">
        <is>
          <t xml:space="preserve">integer</t>
        </is>
      </c>
      <c r="H2267" s="4" t="inlineStr">
        <is>
          <t xml:space="preserve">Effects</t>
        </is>
      </c>
      <c r="I2267" s="4" t="inlineStr">
        <is>
          <t xml:space="preserve">W6</t>
        </is>
      </c>
      <c r="J2267" s="28">
        <v>1</v>
      </c>
      <c r="K2267" s="28">
        <v>1</v>
      </c>
      <c r="L2267" s="16" t="str">
        <f>'Effects'!U6</f>
        <v>OK</v>
      </c>
      <c r="M2267" s="10" t="inlineStr">
        <is>
          <t xml:space="preserve">WP-10 approved metadata; source DATA, not runtime inference.</t>
        </is>
      </c>
    </row>
    <row r="2268" ht="36" customHeight="1">
      <c r="A2268" s="44">
        <v>2263</v>
      </c>
      <c r="B2268" s="4" t="inlineStr">
        <is>
          <t xml:space="preserve">effect</t>
        </is>
      </c>
      <c r="C2268" s="4" t="inlineStr">
        <is>
          <t xml:space="preserve">effect_kangaroo_clean_rhythm</t>
        </is>
      </c>
      <c r="D2268" s="4" t="inlineStr">
        <is>
          <t xml:space="preserve">priority</t>
        </is>
      </c>
      <c r="E2268" s="7" t="inlineStr">
        <is>
          <t xml:space="preserve">int</t>
        </is>
      </c>
      <c r="F2268" s="16">
        <f>'Effects'!W7</f>
        <v>0</v>
      </c>
      <c r="G2268" s="7" t="inlineStr">
        <is>
          <t xml:space="preserve">integer</t>
        </is>
      </c>
      <c r="H2268" s="4" t="inlineStr">
        <is>
          <t xml:space="preserve">Effects</t>
        </is>
      </c>
      <c r="I2268" s="4" t="inlineStr">
        <is>
          <t xml:space="preserve">W7</t>
        </is>
      </c>
      <c r="J2268" s="28">
        <v>1</v>
      </c>
      <c r="K2268" s="28">
        <v>1</v>
      </c>
      <c r="L2268" s="16" t="str">
        <f>'Effects'!U7</f>
        <v>OK</v>
      </c>
      <c r="M2268" s="10" t="inlineStr">
        <is>
          <t xml:space="preserve">WP-10 approved metadata; source DATA, not runtime inference.</t>
        </is>
      </c>
    </row>
    <row r="2269" ht="36" customHeight="1">
      <c r="A2269" s="44">
        <v>2264</v>
      </c>
      <c r="B2269" s="4" t="inlineStr">
        <is>
          <t xml:space="preserve">effect</t>
        </is>
      </c>
      <c r="C2269" s="4" t="inlineStr">
        <is>
          <t xml:space="preserve">effect_gorilla_wall_pressure</t>
        </is>
      </c>
      <c r="D2269" s="4" t="inlineStr">
        <is>
          <t xml:space="preserve">priority</t>
        </is>
      </c>
      <c r="E2269" s="7" t="inlineStr">
        <is>
          <t xml:space="preserve">int</t>
        </is>
      </c>
      <c r="F2269" s="16">
        <f>'Effects'!W8</f>
        <v>0</v>
      </c>
      <c r="G2269" s="7" t="inlineStr">
        <is>
          <t xml:space="preserve">integer</t>
        </is>
      </c>
      <c r="H2269" s="4" t="inlineStr">
        <is>
          <t xml:space="preserve">Effects</t>
        </is>
      </c>
      <c r="I2269" s="4" t="inlineStr">
        <is>
          <t xml:space="preserve">W8</t>
        </is>
      </c>
      <c r="J2269" s="28">
        <v>1</v>
      </c>
      <c r="K2269" s="28">
        <v>1</v>
      </c>
      <c r="L2269" s="16" t="str">
        <f>'Effects'!U8</f>
        <v>OK</v>
      </c>
      <c r="M2269" s="10" t="inlineStr">
        <is>
          <t xml:space="preserve">WP-10 approved metadata; source DATA, not runtime inference.</t>
        </is>
      </c>
    </row>
    <row r="2270" ht="36" customHeight="1">
      <c r="A2270" s="44">
        <v>2265</v>
      </c>
      <c r="B2270" s="4" t="inlineStr">
        <is>
          <t xml:space="preserve">effect</t>
        </is>
      </c>
      <c r="C2270" s="4" t="inlineStr">
        <is>
          <t xml:space="preserve">effect_gorilla_iron_grip</t>
        </is>
      </c>
      <c r="D2270" s="4" t="inlineStr">
        <is>
          <t xml:space="preserve">priority</t>
        </is>
      </c>
      <c r="E2270" s="7" t="inlineStr">
        <is>
          <t xml:space="preserve">int</t>
        </is>
      </c>
      <c r="F2270" s="16">
        <f>'Effects'!W9</f>
        <v>0</v>
      </c>
      <c r="G2270" s="7" t="inlineStr">
        <is>
          <t xml:space="preserve">integer</t>
        </is>
      </c>
      <c r="H2270" s="4" t="inlineStr">
        <is>
          <t xml:space="preserve">Effects</t>
        </is>
      </c>
      <c r="I2270" s="4" t="inlineStr">
        <is>
          <t xml:space="preserve">W9</t>
        </is>
      </c>
      <c r="J2270" s="28">
        <v>1</v>
      </c>
      <c r="K2270" s="28">
        <v>1</v>
      </c>
      <c r="L2270" s="16" t="str">
        <f>'Effects'!U9</f>
        <v>OK</v>
      </c>
      <c r="M2270" s="10" t="inlineStr">
        <is>
          <t xml:space="preserve">WP-10 approved metadata; source DATA, not runtime inference.</t>
        </is>
      </c>
    </row>
    <row r="2271" ht="36" customHeight="1">
      <c r="A2271" s="44">
        <v>2266</v>
      </c>
      <c r="B2271" s="4" t="inlineStr">
        <is>
          <t xml:space="preserve">effect</t>
        </is>
      </c>
      <c r="C2271" s="4" t="inlineStr">
        <is>
          <t xml:space="preserve">effect_guard_broken</t>
        </is>
      </c>
      <c r="D2271" s="4" t="inlineStr">
        <is>
          <t xml:space="preserve">priority</t>
        </is>
      </c>
      <c r="E2271" s="7" t="inlineStr">
        <is>
          <t xml:space="preserve">int</t>
        </is>
      </c>
      <c r="F2271" s="16">
        <f>'Effects'!W10</f>
        <v>0</v>
      </c>
      <c r="G2271" s="7" t="inlineStr">
        <is>
          <t xml:space="preserve">integer</t>
        </is>
      </c>
      <c r="H2271" s="4" t="inlineStr">
        <is>
          <t xml:space="preserve">Effects</t>
        </is>
      </c>
      <c r="I2271" s="4" t="inlineStr">
        <is>
          <t xml:space="preserve">W10</t>
        </is>
      </c>
      <c r="J2271" s="28">
        <v>1</v>
      </c>
      <c r="K2271" s="28">
        <v>1</v>
      </c>
      <c r="L2271" s="16" t="str">
        <f>'Effects'!U10</f>
        <v>OK</v>
      </c>
      <c r="M2271" s="10" t="inlineStr">
        <is>
          <t xml:space="preserve">WP-10 approved metadata; source DATA, not runtime inference.</t>
        </is>
      </c>
    </row>
    <row r="2272" ht="36" customHeight="1">
      <c r="A2272" s="44">
        <v>2267</v>
      </c>
      <c r="B2272" s="4" t="inlineStr">
        <is>
          <t xml:space="preserve">effect</t>
        </is>
      </c>
      <c r="C2272" s="4" t="inlineStr">
        <is>
          <t xml:space="preserve">effect_exposed</t>
        </is>
      </c>
      <c r="D2272" s="4" t="inlineStr">
        <is>
          <t xml:space="preserve">priority</t>
        </is>
      </c>
      <c r="E2272" s="7" t="inlineStr">
        <is>
          <t xml:space="preserve">int</t>
        </is>
      </c>
      <c r="F2272" s="16">
        <f>'Effects'!W11</f>
        <v>0</v>
      </c>
      <c r="G2272" s="7" t="inlineStr">
        <is>
          <t xml:space="preserve">integer</t>
        </is>
      </c>
      <c r="H2272" s="4" t="inlineStr">
        <is>
          <t xml:space="preserve">Effects</t>
        </is>
      </c>
      <c r="I2272" s="4" t="inlineStr">
        <is>
          <t xml:space="preserve">W11</t>
        </is>
      </c>
      <c r="J2272" s="28">
        <v>1</v>
      </c>
      <c r="K2272" s="28">
        <v>1</v>
      </c>
      <c r="L2272" s="16" t="str">
        <f>'Effects'!U11</f>
        <v>OK</v>
      </c>
      <c r="M2272" s="10" t="inlineStr">
        <is>
          <t xml:space="preserve">WP-10 approved metadata; source DATA, not runtime inference.</t>
        </is>
      </c>
    </row>
    <row r="2273" ht="36" customHeight="1">
      <c r="A2273" s="44">
        <v>2268</v>
      </c>
      <c r="B2273" s="4" t="inlineStr">
        <is>
          <t xml:space="preserve">effect</t>
        </is>
      </c>
      <c r="C2273" s="4" t="inlineStr">
        <is>
          <t xml:space="preserve">effect_control_fatigue</t>
        </is>
      </c>
      <c r="D2273" s="4" t="inlineStr">
        <is>
          <t xml:space="preserve">priority</t>
        </is>
      </c>
      <c r="E2273" s="7" t="inlineStr">
        <is>
          <t xml:space="preserve">int</t>
        </is>
      </c>
      <c r="F2273" s="16">
        <f>'Effects'!W12</f>
        <v>0</v>
      </c>
      <c r="G2273" s="7" t="inlineStr">
        <is>
          <t xml:space="preserve">integer</t>
        </is>
      </c>
      <c r="H2273" s="4" t="inlineStr">
        <is>
          <t xml:space="preserve">Effects</t>
        </is>
      </c>
      <c r="I2273" s="4" t="inlineStr">
        <is>
          <t xml:space="preserve">W12</t>
        </is>
      </c>
      <c r="J2273" s="28">
        <v>1</v>
      </c>
      <c r="K2273" s="28">
        <v>1</v>
      </c>
      <c r="L2273" s="16" t="str">
        <f>'Effects'!U12</f>
        <v>OK</v>
      </c>
      <c r="M2273" s="10" t="inlineStr">
        <is>
          <t xml:space="preserve">WP-10 approved metadata; source DATA, not runtime inference.</t>
        </is>
      </c>
    </row>
    <row r="2274" ht="36" customHeight="1">
      <c r="A2274" s="44">
        <v>2269</v>
      </c>
      <c r="B2274" s="4" t="inlineStr">
        <is>
          <t xml:space="preserve">effect</t>
        </is>
      </c>
      <c r="C2274" s="4" t="inlineStr">
        <is>
          <t xml:space="preserve">effect_control_immunity</t>
        </is>
      </c>
      <c r="D2274" s="4" t="inlineStr">
        <is>
          <t xml:space="preserve">priority</t>
        </is>
      </c>
      <c r="E2274" s="7" t="inlineStr">
        <is>
          <t xml:space="preserve">int</t>
        </is>
      </c>
      <c r="F2274" s="16">
        <f>'Effects'!W13</f>
        <v>0</v>
      </c>
      <c r="G2274" s="7" t="inlineStr">
        <is>
          <t xml:space="preserve">integer</t>
        </is>
      </c>
      <c r="H2274" s="4" t="inlineStr">
        <is>
          <t xml:space="preserve">Effects</t>
        </is>
      </c>
      <c r="I2274" s="4" t="inlineStr">
        <is>
          <t xml:space="preserve">W13</t>
        </is>
      </c>
      <c r="J2274" s="28">
        <v>1</v>
      </c>
      <c r="K2274" s="28">
        <v>1</v>
      </c>
      <c r="L2274" s="16" t="str">
        <f>'Effects'!U13</f>
        <v>OK</v>
      </c>
      <c r="M2274" s="10" t="inlineStr">
        <is>
          <t xml:space="preserve">WP-10 approved metadata; source DATA, not runtime inference.</t>
        </is>
      </c>
    </row>
    <row r="2275" ht="36" customHeight="1">
      <c r="A2275" s="44">
        <v>2270</v>
      </c>
      <c r="B2275" s="4" t="inlineStr">
        <is>
          <t xml:space="preserve">effect</t>
        </is>
      </c>
      <c r="C2275" s="4" t="inlineStr">
        <is>
          <t xml:space="preserve">effect_grab_lockout</t>
        </is>
      </c>
      <c r="D2275" s="4" t="inlineStr">
        <is>
          <t xml:space="preserve">priority</t>
        </is>
      </c>
      <c r="E2275" s="7" t="inlineStr">
        <is>
          <t xml:space="preserve">int</t>
        </is>
      </c>
      <c r="F2275" s="16">
        <f>'Effects'!W14</f>
        <v>0</v>
      </c>
      <c r="G2275" s="7" t="inlineStr">
        <is>
          <t xml:space="preserve">integer</t>
        </is>
      </c>
      <c r="H2275" s="4" t="inlineStr">
        <is>
          <t xml:space="preserve">Effects</t>
        </is>
      </c>
      <c r="I2275" s="4" t="inlineStr">
        <is>
          <t xml:space="preserve">W14</t>
        </is>
      </c>
      <c r="J2275" s="28">
        <v>1</v>
      </c>
      <c r="K2275" s="28">
        <v>1</v>
      </c>
      <c r="L2275" s="16" t="str">
        <f>'Effects'!U14</f>
        <v>OK</v>
      </c>
      <c r="M2275" s="10" t="inlineStr">
        <is>
          <t xml:space="preserve">WP-10 approved metadata; source DATA, not runtime inference.</t>
        </is>
      </c>
    </row>
    <row r="2276" ht="36" customHeight="1">
      <c r="A2276" s="44">
        <v>2271</v>
      </c>
      <c r="B2276" s="4" t="inlineStr">
        <is>
          <t xml:space="preserve">effect</t>
        </is>
      </c>
      <c r="C2276" s="4" t="inlineStr">
        <is>
          <t xml:space="preserve">effect_wakeup_immunity</t>
        </is>
      </c>
      <c r="D2276" s="4" t="inlineStr">
        <is>
          <t xml:space="preserve">priority</t>
        </is>
      </c>
      <c r="E2276" s="7" t="inlineStr">
        <is>
          <t xml:space="preserve">int</t>
        </is>
      </c>
      <c r="F2276" s="16">
        <f>'Effects'!W15</f>
        <v>0</v>
      </c>
      <c r="G2276" s="7" t="inlineStr">
        <is>
          <t xml:space="preserve">integer</t>
        </is>
      </c>
      <c r="H2276" s="4" t="inlineStr">
        <is>
          <t xml:space="preserve">Effects</t>
        </is>
      </c>
      <c r="I2276" s="4" t="inlineStr">
        <is>
          <t xml:space="preserve">W15</t>
        </is>
      </c>
      <c r="J2276" s="28">
        <v>1</v>
      </c>
      <c r="K2276" s="28">
        <v>1</v>
      </c>
      <c r="L2276" s="16" t="str">
        <f>'Effects'!U15</f>
        <v>OK</v>
      </c>
      <c r="M2276" s="10" t="inlineStr">
        <is>
          <t xml:space="preserve">WP-10 approved metadata; source DATA, not runtime inference.</t>
        </is>
      </c>
    </row>
    <row r="2277" ht="36" customHeight="1">
      <c r="A2277" s="44">
        <v>2272</v>
      </c>
      <c r="B2277" s="4" t="inlineStr">
        <is>
          <t xml:space="preserve">effect</t>
        </is>
      </c>
      <c r="C2277" s="4" t="inlineStr">
        <is>
          <t xml:space="preserve">effect_bear_thick_hide</t>
        </is>
      </c>
      <c r="D2277" s="4" t="inlineStr">
        <is>
          <t xml:space="preserve">refresh_rule</t>
        </is>
      </c>
      <c r="E2277" s="7" t="inlineStr">
        <is>
          <t xml:space="preserve">string</t>
        </is>
      </c>
      <c r="F2277" s="16" t="str">
        <f>'Effects'!X6</f>
        <v>ResetDuration</v>
      </c>
      <c r="G2277" s="7" t="inlineStr">
        <is>
          <t xml:space="preserve">enum tokens</t>
        </is>
      </c>
      <c r="H2277" s="4" t="inlineStr">
        <is>
          <t xml:space="preserve">Effects</t>
        </is>
      </c>
      <c r="I2277" s="4" t="inlineStr">
        <is>
          <t xml:space="preserve">X6</t>
        </is>
      </c>
      <c r="J2277" s="28">
        <v>1</v>
      </c>
      <c r="K2277" s="28">
        <v>1</v>
      </c>
      <c r="L2277" s="16" t="str">
        <f>'Effects'!U6</f>
        <v>OK</v>
      </c>
      <c r="M2277" s="10" t="inlineStr">
        <is>
          <t xml:space="preserve">WP-10 approved metadata; source DATA, not runtime inference.</t>
        </is>
      </c>
    </row>
    <row r="2278" ht="36" customHeight="1">
      <c r="A2278" s="44">
        <v>2273</v>
      </c>
      <c r="B2278" s="4" t="inlineStr">
        <is>
          <t xml:space="preserve">effect</t>
        </is>
      </c>
      <c r="C2278" s="4" t="inlineStr">
        <is>
          <t xml:space="preserve">effect_kangaroo_clean_rhythm</t>
        </is>
      </c>
      <c r="D2278" s="4" t="inlineStr">
        <is>
          <t xml:space="preserve">refresh_rule</t>
        </is>
      </c>
      <c r="E2278" s="7" t="inlineStr">
        <is>
          <t xml:space="preserve">string</t>
        </is>
      </c>
      <c r="F2278" s="16" t="str">
        <f>'Effects'!X7</f>
        <v>ResetDuration</v>
      </c>
      <c r="G2278" s="7" t="inlineStr">
        <is>
          <t xml:space="preserve">enum tokens</t>
        </is>
      </c>
      <c r="H2278" s="4" t="inlineStr">
        <is>
          <t xml:space="preserve">Effects</t>
        </is>
      </c>
      <c r="I2278" s="4" t="inlineStr">
        <is>
          <t xml:space="preserve">X7</t>
        </is>
      </c>
      <c r="J2278" s="28">
        <v>1</v>
      </c>
      <c r="K2278" s="28">
        <v>1</v>
      </c>
      <c r="L2278" s="16" t="str">
        <f>'Effects'!U7</f>
        <v>OK</v>
      </c>
      <c r="M2278" s="10" t="inlineStr">
        <is>
          <t xml:space="preserve">WP-10 approved metadata; source DATA, not runtime inference.</t>
        </is>
      </c>
    </row>
    <row r="2279" ht="36" customHeight="1">
      <c r="A2279" s="44">
        <v>2274</v>
      </c>
      <c r="B2279" s="4" t="inlineStr">
        <is>
          <t xml:space="preserve">effect</t>
        </is>
      </c>
      <c r="C2279" s="4" t="inlineStr">
        <is>
          <t xml:space="preserve">effect_gorilla_wall_pressure</t>
        </is>
      </c>
      <c r="D2279" s="4" t="inlineStr">
        <is>
          <t xml:space="preserve">refresh_rule</t>
        </is>
      </c>
      <c r="E2279" s="7" t="inlineStr">
        <is>
          <t xml:space="preserve">string</t>
        </is>
      </c>
      <c r="F2279" s="16" t="str">
        <f>'Effects'!X8</f>
        <v>ResetDuration</v>
      </c>
      <c r="G2279" s="7" t="inlineStr">
        <is>
          <t xml:space="preserve">enum tokens</t>
        </is>
      </c>
      <c r="H2279" s="4" t="inlineStr">
        <is>
          <t xml:space="preserve">Effects</t>
        </is>
      </c>
      <c r="I2279" s="4" t="inlineStr">
        <is>
          <t xml:space="preserve">X8</t>
        </is>
      </c>
      <c r="J2279" s="28">
        <v>1</v>
      </c>
      <c r="K2279" s="28">
        <v>1</v>
      </c>
      <c r="L2279" s="16" t="str">
        <f>'Effects'!U8</f>
        <v>OK</v>
      </c>
      <c r="M2279" s="10" t="inlineStr">
        <is>
          <t xml:space="preserve">WP-10 approved metadata; source DATA, not runtime inference.</t>
        </is>
      </c>
    </row>
    <row r="2280" ht="36" customHeight="1">
      <c r="A2280" s="44">
        <v>2275</v>
      </c>
      <c r="B2280" s="4" t="inlineStr">
        <is>
          <t xml:space="preserve">effect</t>
        </is>
      </c>
      <c r="C2280" s="4" t="inlineStr">
        <is>
          <t xml:space="preserve">effect_gorilla_iron_grip</t>
        </is>
      </c>
      <c r="D2280" s="4" t="inlineStr">
        <is>
          <t xml:space="preserve">refresh_rule</t>
        </is>
      </c>
      <c r="E2280" s="7" t="inlineStr">
        <is>
          <t xml:space="preserve">string</t>
        </is>
      </c>
      <c r="F2280" s="16" t="str">
        <f>'Effects'!X9</f>
        <v>ResetDuration</v>
      </c>
      <c r="G2280" s="7" t="inlineStr">
        <is>
          <t xml:space="preserve">enum tokens</t>
        </is>
      </c>
      <c r="H2280" s="4" t="inlineStr">
        <is>
          <t xml:space="preserve">Effects</t>
        </is>
      </c>
      <c r="I2280" s="4" t="inlineStr">
        <is>
          <t xml:space="preserve">X9</t>
        </is>
      </c>
      <c r="J2280" s="28">
        <v>1</v>
      </c>
      <c r="K2280" s="28">
        <v>1</v>
      </c>
      <c r="L2280" s="16" t="str">
        <f>'Effects'!U9</f>
        <v>OK</v>
      </c>
      <c r="M2280" s="10" t="inlineStr">
        <is>
          <t xml:space="preserve">WP-10 approved metadata; source DATA, not runtime inference.</t>
        </is>
      </c>
    </row>
    <row r="2281" ht="36" customHeight="1">
      <c r="A2281" s="44">
        <v>2276</v>
      </c>
      <c r="B2281" s="4" t="inlineStr">
        <is>
          <t xml:space="preserve">effect</t>
        </is>
      </c>
      <c r="C2281" s="4" t="inlineStr">
        <is>
          <t xml:space="preserve">effect_guard_broken</t>
        </is>
      </c>
      <c r="D2281" s="4" t="inlineStr">
        <is>
          <t xml:space="preserve">refresh_rule</t>
        </is>
      </c>
      <c r="E2281" s="7" t="inlineStr">
        <is>
          <t xml:space="preserve">string</t>
        </is>
      </c>
      <c r="F2281" s="16" t="str">
        <f>'Effects'!X10</f>
        <v>ResetDuration</v>
      </c>
      <c r="G2281" s="7" t="inlineStr">
        <is>
          <t xml:space="preserve">enum tokens</t>
        </is>
      </c>
      <c r="H2281" s="4" t="inlineStr">
        <is>
          <t xml:space="preserve">Effects</t>
        </is>
      </c>
      <c r="I2281" s="4" t="inlineStr">
        <is>
          <t xml:space="preserve">X10</t>
        </is>
      </c>
      <c r="J2281" s="28">
        <v>1</v>
      </c>
      <c r="K2281" s="28">
        <v>1</v>
      </c>
      <c r="L2281" s="16" t="str">
        <f>'Effects'!U10</f>
        <v>OK</v>
      </c>
      <c r="M2281" s="10" t="inlineStr">
        <is>
          <t xml:space="preserve">WP-10 approved metadata; source DATA, not runtime inference.</t>
        </is>
      </c>
    </row>
    <row r="2282" ht="36" customHeight="1">
      <c r="A2282" s="44">
        <v>2277</v>
      </c>
      <c r="B2282" s="4" t="inlineStr">
        <is>
          <t xml:space="preserve">effect</t>
        </is>
      </c>
      <c r="C2282" s="4" t="inlineStr">
        <is>
          <t xml:space="preserve">effect_exposed</t>
        </is>
      </c>
      <c r="D2282" s="4" t="inlineStr">
        <is>
          <t xml:space="preserve">refresh_rule</t>
        </is>
      </c>
      <c r="E2282" s="7" t="inlineStr">
        <is>
          <t xml:space="preserve">string</t>
        </is>
      </c>
      <c r="F2282" s="16" t="str">
        <f>'Effects'!X11</f>
        <v>ResetDuration</v>
      </c>
      <c r="G2282" s="7" t="inlineStr">
        <is>
          <t xml:space="preserve">enum tokens</t>
        </is>
      </c>
      <c r="H2282" s="4" t="inlineStr">
        <is>
          <t xml:space="preserve">Effects</t>
        </is>
      </c>
      <c r="I2282" s="4" t="inlineStr">
        <is>
          <t xml:space="preserve">X11</t>
        </is>
      </c>
      <c r="J2282" s="28">
        <v>1</v>
      </c>
      <c r="K2282" s="28">
        <v>1</v>
      </c>
      <c r="L2282" s="16" t="str">
        <f>'Effects'!U11</f>
        <v>OK</v>
      </c>
      <c r="M2282" s="10" t="inlineStr">
        <is>
          <t xml:space="preserve">WP-10 approved metadata; source DATA, not runtime inference.</t>
        </is>
      </c>
    </row>
    <row r="2283" ht="36" customHeight="1">
      <c r="A2283" s="44">
        <v>2278</v>
      </c>
      <c r="B2283" s="4" t="inlineStr">
        <is>
          <t xml:space="preserve">effect</t>
        </is>
      </c>
      <c r="C2283" s="4" t="inlineStr">
        <is>
          <t xml:space="preserve">effect_control_fatigue</t>
        </is>
      </c>
      <c r="D2283" s="4" t="inlineStr">
        <is>
          <t xml:space="preserve">refresh_rule</t>
        </is>
      </c>
      <c r="E2283" s="7" t="inlineStr">
        <is>
          <t xml:space="preserve">string</t>
        </is>
      </c>
      <c r="F2283" s="16" t="str">
        <f>'Effects'!X12</f>
        <v>ResetDuration</v>
      </c>
      <c r="G2283" s="7" t="inlineStr">
        <is>
          <t xml:space="preserve">enum tokens</t>
        </is>
      </c>
      <c r="H2283" s="4" t="inlineStr">
        <is>
          <t xml:space="preserve">Effects</t>
        </is>
      </c>
      <c r="I2283" s="4" t="inlineStr">
        <is>
          <t xml:space="preserve">X12</t>
        </is>
      </c>
      <c r="J2283" s="28">
        <v>1</v>
      </c>
      <c r="K2283" s="28">
        <v>1</v>
      </c>
      <c r="L2283" s="16" t="str">
        <f>'Effects'!U12</f>
        <v>OK</v>
      </c>
      <c r="M2283" s="10" t="inlineStr">
        <is>
          <t xml:space="preserve">WP-10 approved metadata; source DATA, not runtime inference.</t>
        </is>
      </c>
    </row>
    <row r="2284" ht="36" customHeight="1">
      <c r="A2284" s="44">
        <v>2279</v>
      </c>
      <c r="B2284" s="4" t="inlineStr">
        <is>
          <t xml:space="preserve">effect</t>
        </is>
      </c>
      <c r="C2284" s="4" t="inlineStr">
        <is>
          <t xml:space="preserve">effect_control_immunity</t>
        </is>
      </c>
      <c r="D2284" s="4" t="inlineStr">
        <is>
          <t xml:space="preserve">refresh_rule</t>
        </is>
      </c>
      <c r="E2284" s="7" t="inlineStr">
        <is>
          <t xml:space="preserve">string</t>
        </is>
      </c>
      <c r="F2284" s="16" t="str">
        <f>'Effects'!X13</f>
        <v>ResetDuration</v>
      </c>
      <c r="G2284" s="7" t="inlineStr">
        <is>
          <t xml:space="preserve">enum tokens</t>
        </is>
      </c>
      <c r="H2284" s="4" t="inlineStr">
        <is>
          <t xml:space="preserve">Effects</t>
        </is>
      </c>
      <c r="I2284" s="4" t="inlineStr">
        <is>
          <t xml:space="preserve">X13</t>
        </is>
      </c>
      <c r="J2284" s="28">
        <v>1</v>
      </c>
      <c r="K2284" s="28">
        <v>1</v>
      </c>
      <c r="L2284" s="16" t="str">
        <f>'Effects'!U13</f>
        <v>OK</v>
      </c>
      <c r="M2284" s="10" t="inlineStr">
        <is>
          <t xml:space="preserve">WP-10 approved metadata; source DATA, not runtime inference.</t>
        </is>
      </c>
    </row>
    <row r="2285" ht="36" customHeight="1">
      <c r="A2285" s="44">
        <v>2280</v>
      </c>
      <c r="B2285" s="4" t="inlineStr">
        <is>
          <t xml:space="preserve">effect</t>
        </is>
      </c>
      <c r="C2285" s="4" t="inlineStr">
        <is>
          <t xml:space="preserve">effect_grab_lockout</t>
        </is>
      </c>
      <c r="D2285" s="4" t="inlineStr">
        <is>
          <t xml:space="preserve">refresh_rule</t>
        </is>
      </c>
      <c r="E2285" s="7" t="inlineStr">
        <is>
          <t xml:space="preserve">string</t>
        </is>
      </c>
      <c r="F2285" s="16" t="str">
        <f>'Effects'!X14</f>
        <v>ResetDuration</v>
      </c>
      <c r="G2285" s="7" t="inlineStr">
        <is>
          <t xml:space="preserve">enum tokens</t>
        </is>
      </c>
      <c r="H2285" s="4" t="inlineStr">
        <is>
          <t xml:space="preserve">Effects</t>
        </is>
      </c>
      <c r="I2285" s="4" t="inlineStr">
        <is>
          <t xml:space="preserve">X14</t>
        </is>
      </c>
      <c r="J2285" s="28">
        <v>1</v>
      </c>
      <c r="K2285" s="28">
        <v>1</v>
      </c>
      <c r="L2285" s="16" t="str">
        <f>'Effects'!U14</f>
        <v>OK</v>
      </c>
      <c r="M2285" s="10" t="inlineStr">
        <is>
          <t xml:space="preserve">WP-10 approved metadata; source DATA, not runtime inference.</t>
        </is>
      </c>
    </row>
    <row r="2286" ht="36" customHeight="1">
      <c r="A2286" s="44">
        <v>2281</v>
      </c>
      <c r="B2286" s="4" t="inlineStr">
        <is>
          <t xml:space="preserve">effect</t>
        </is>
      </c>
      <c r="C2286" s="4" t="inlineStr">
        <is>
          <t xml:space="preserve">effect_wakeup_immunity</t>
        </is>
      </c>
      <c r="D2286" s="4" t="inlineStr">
        <is>
          <t xml:space="preserve">refresh_rule</t>
        </is>
      </c>
      <c r="E2286" s="7" t="inlineStr">
        <is>
          <t xml:space="preserve">string</t>
        </is>
      </c>
      <c r="F2286" s="16" t="str">
        <f>'Effects'!X15</f>
        <v>ResetDuration</v>
      </c>
      <c r="G2286" s="7" t="inlineStr">
        <is>
          <t xml:space="preserve">enum tokens</t>
        </is>
      </c>
      <c r="H2286" s="4" t="inlineStr">
        <is>
          <t xml:space="preserve">Effects</t>
        </is>
      </c>
      <c r="I2286" s="4" t="inlineStr">
        <is>
          <t xml:space="preserve">X15</t>
        </is>
      </c>
      <c r="J2286" s="28">
        <v>1</v>
      </c>
      <c r="K2286" s="28">
        <v>1</v>
      </c>
      <c r="L2286" s="16" t="str">
        <f>'Effects'!U15</f>
        <v>OK</v>
      </c>
      <c r="M2286" s="10" t="inlineStr">
        <is>
          <t xml:space="preserve">WP-10 approved metadata; source DATA, not runtime inference.</t>
        </is>
      </c>
    </row>
    <row r="2287" ht="36" customHeight="1">
      <c r="A2287" s="44">
        <v>2282</v>
      </c>
      <c r="B2287" s="4" t="inlineStr">
        <is>
          <t xml:space="preserve">effect</t>
        </is>
      </c>
      <c r="C2287" s="4" t="inlineStr">
        <is>
          <t xml:space="preserve">effect_bear_thick_hide</t>
        </is>
      </c>
      <c r="D2287" s="4" t="inlineStr">
        <is>
          <t xml:space="preserve">semantic_role</t>
        </is>
      </c>
      <c r="E2287" s="7" t="inlineStr">
        <is>
          <t xml:space="preserve">string</t>
        </is>
      </c>
      <c r="F2287" s="16" t="str">
        <f>'Effects'!Y6</f>
        <v>None</v>
      </c>
      <c r="G2287" s="7" t="inlineStr">
        <is>
          <t xml:space="preserve">enum tokens</t>
        </is>
      </c>
      <c r="H2287" s="4" t="inlineStr">
        <is>
          <t xml:space="preserve">Effects</t>
        </is>
      </c>
      <c r="I2287" s="4" t="inlineStr">
        <is>
          <t xml:space="preserve">Y6</t>
        </is>
      </c>
      <c r="J2287" s="28">
        <v>1</v>
      </c>
      <c r="K2287" s="28">
        <v>1</v>
      </c>
      <c r="L2287" s="16" t="str">
        <f>'Effects'!U6</f>
        <v>OK</v>
      </c>
      <c r="M2287" s="10" t="inlineStr">
        <is>
          <t xml:space="preserve">WP-10 approved metadata; source DATA, not runtime inference.</t>
        </is>
      </c>
    </row>
    <row r="2288" ht="36" customHeight="1">
      <c r="A2288" s="44">
        <v>2283</v>
      </c>
      <c r="B2288" s="4" t="inlineStr">
        <is>
          <t xml:space="preserve">effect</t>
        </is>
      </c>
      <c r="C2288" s="4" t="inlineStr">
        <is>
          <t xml:space="preserve">effect_kangaroo_clean_rhythm</t>
        </is>
      </c>
      <c r="D2288" s="4" t="inlineStr">
        <is>
          <t xml:space="preserve">semantic_role</t>
        </is>
      </c>
      <c r="E2288" s="7" t="inlineStr">
        <is>
          <t xml:space="preserve">string</t>
        </is>
      </c>
      <c r="F2288" s="16" t="str">
        <f>'Effects'!Y7</f>
        <v>None</v>
      </c>
      <c r="G2288" s="7" t="inlineStr">
        <is>
          <t xml:space="preserve">enum tokens</t>
        </is>
      </c>
      <c r="H2288" s="4" t="inlineStr">
        <is>
          <t xml:space="preserve">Effects</t>
        </is>
      </c>
      <c r="I2288" s="4" t="inlineStr">
        <is>
          <t xml:space="preserve">Y7</t>
        </is>
      </c>
      <c r="J2288" s="28">
        <v>1</v>
      </c>
      <c r="K2288" s="28">
        <v>1</v>
      </c>
      <c r="L2288" s="16" t="str">
        <f>'Effects'!U7</f>
        <v>OK</v>
      </c>
      <c r="M2288" s="10" t="inlineStr">
        <is>
          <t xml:space="preserve">WP-10 approved metadata; source DATA, not runtime inference.</t>
        </is>
      </c>
    </row>
    <row r="2289" ht="36" customHeight="1">
      <c r="A2289" s="44">
        <v>2284</v>
      </c>
      <c r="B2289" s="4" t="inlineStr">
        <is>
          <t xml:space="preserve">effect</t>
        </is>
      </c>
      <c r="C2289" s="4" t="inlineStr">
        <is>
          <t xml:space="preserve">effect_gorilla_wall_pressure</t>
        </is>
      </c>
      <c r="D2289" s="4" t="inlineStr">
        <is>
          <t xml:space="preserve">semantic_role</t>
        </is>
      </c>
      <c r="E2289" s="7" t="inlineStr">
        <is>
          <t xml:space="preserve">string</t>
        </is>
      </c>
      <c r="F2289" s="16" t="str">
        <f>'Effects'!Y8</f>
        <v>None</v>
      </c>
      <c r="G2289" s="7" t="inlineStr">
        <is>
          <t xml:space="preserve">enum tokens</t>
        </is>
      </c>
      <c r="H2289" s="4" t="inlineStr">
        <is>
          <t xml:space="preserve">Effects</t>
        </is>
      </c>
      <c r="I2289" s="4" t="inlineStr">
        <is>
          <t xml:space="preserve">Y8</t>
        </is>
      </c>
      <c r="J2289" s="28">
        <v>1</v>
      </c>
      <c r="K2289" s="28">
        <v>1</v>
      </c>
      <c r="L2289" s="16" t="str">
        <f>'Effects'!U8</f>
        <v>OK</v>
      </c>
      <c r="M2289" s="10" t="inlineStr">
        <is>
          <t xml:space="preserve">WP-10 approved metadata; source DATA, not runtime inference.</t>
        </is>
      </c>
    </row>
    <row r="2290" ht="36" customHeight="1">
      <c r="A2290" s="44">
        <v>2285</v>
      </c>
      <c r="B2290" s="4" t="inlineStr">
        <is>
          <t xml:space="preserve">effect</t>
        </is>
      </c>
      <c r="C2290" s="4" t="inlineStr">
        <is>
          <t xml:space="preserve">effect_gorilla_iron_grip</t>
        </is>
      </c>
      <c r="D2290" s="4" t="inlineStr">
        <is>
          <t xml:space="preserve">semantic_role</t>
        </is>
      </c>
      <c r="E2290" s="7" t="inlineStr">
        <is>
          <t xml:space="preserve">string</t>
        </is>
      </c>
      <c r="F2290" s="16" t="str">
        <f>'Effects'!Y9</f>
        <v>None</v>
      </c>
      <c r="G2290" s="7" t="inlineStr">
        <is>
          <t xml:space="preserve">enum tokens</t>
        </is>
      </c>
      <c r="H2290" s="4" t="inlineStr">
        <is>
          <t xml:space="preserve">Effects</t>
        </is>
      </c>
      <c r="I2290" s="4" t="inlineStr">
        <is>
          <t xml:space="preserve">Y9</t>
        </is>
      </c>
      <c r="J2290" s="28">
        <v>1</v>
      </c>
      <c r="K2290" s="28">
        <v>1</v>
      </c>
      <c r="L2290" s="16" t="str">
        <f>'Effects'!U9</f>
        <v>OK</v>
      </c>
      <c r="M2290" s="10" t="inlineStr">
        <is>
          <t xml:space="preserve">WP-10 approved metadata; source DATA, not runtime inference.</t>
        </is>
      </c>
    </row>
    <row r="2291" ht="36" customHeight="1">
      <c r="A2291" s="44">
        <v>2286</v>
      </c>
      <c r="B2291" s="4" t="inlineStr">
        <is>
          <t xml:space="preserve">effect</t>
        </is>
      </c>
      <c r="C2291" s="4" t="inlineStr">
        <is>
          <t xml:space="preserve">effect_guard_broken</t>
        </is>
      </c>
      <c r="D2291" s="4" t="inlineStr">
        <is>
          <t xml:space="preserve">semantic_role</t>
        </is>
      </c>
      <c r="E2291" s="7" t="inlineStr">
        <is>
          <t xml:space="preserve">string</t>
        </is>
      </c>
      <c r="F2291" s="16" t="str">
        <f>'Effects'!Y10</f>
        <v>GuardBreak</v>
      </c>
      <c r="G2291" s="7" t="inlineStr">
        <is>
          <t xml:space="preserve">enum tokens</t>
        </is>
      </c>
      <c r="H2291" s="4" t="inlineStr">
        <is>
          <t xml:space="preserve">Effects</t>
        </is>
      </c>
      <c r="I2291" s="4" t="inlineStr">
        <is>
          <t xml:space="preserve">Y10</t>
        </is>
      </c>
      <c r="J2291" s="28">
        <v>1</v>
      </c>
      <c r="K2291" s="28">
        <v>1</v>
      </c>
      <c r="L2291" s="16" t="str">
        <f>'Effects'!U10</f>
        <v>OK</v>
      </c>
      <c r="M2291" s="10" t="inlineStr">
        <is>
          <t xml:space="preserve">WP-10 approved metadata; source DATA, not runtime inference.</t>
        </is>
      </c>
    </row>
    <row r="2292" ht="36" customHeight="1">
      <c r="A2292" s="44">
        <v>2287</v>
      </c>
      <c r="B2292" s="4" t="inlineStr">
        <is>
          <t xml:space="preserve">effect</t>
        </is>
      </c>
      <c r="C2292" s="4" t="inlineStr">
        <is>
          <t xml:space="preserve">effect_exposed</t>
        </is>
      </c>
      <c r="D2292" s="4" t="inlineStr">
        <is>
          <t xml:space="preserve">semantic_role</t>
        </is>
      </c>
      <c r="E2292" s="7" t="inlineStr">
        <is>
          <t xml:space="preserve">string</t>
        </is>
      </c>
      <c r="F2292" s="16" t="str">
        <f>'Effects'!Y11</f>
        <v>None</v>
      </c>
      <c r="G2292" s="7" t="inlineStr">
        <is>
          <t xml:space="preserve">enum tokens</t>
        </is>
      </c>
      <c r="H2292" s="4" t="inlineStr">
        <is>
          <t xml:space="preserve">Effects</t>
        </is>
      </c>
      <c r="I2292" s="4" t="inlineStr">
        <is>
          <t xml:space="preserve">Y11</t>
        </is>
      </c>
      <c r="J2292" s="28">
        <v>1</v>
      </c>
      <c r="K2292" s="28">
        <v>1</v>
      </c>
      <c r="L2292" s="16" t="str">
        <f>'Effects'!U11</f>
        <v>OK</v>
      </c>
      <c r="M2292" s="10" t="inlineStr">
        <is>
          <t xml:space="preserve">WP-10 approved metadata; source DATA, not runtime inference.</t>
        </is>
      </c>
    </row>
    <row r="2293" ht="36" customHeight="1">
      <c r="A2293" s="44">
        <v>2288</v>
      </c>
      <c r="B2293" s="4" t="inlineStr">
        <is>
          <t xml:space="preserve">effect</t>
        </is>
      </c>
      <c r="C2293" s="4" t="inlineStr">
        <is>
          <t xml:space="preserve">effect_control_fatigue</t>
        </is>
      </c>
      <c r="D2293" s="4" t="inlineStr">
        <is>
          <t xml:space="preserve">semantic_role</t>
        </is>
      </c>
      <c r="E2293" s="7" t="inlineStr">
        <is>
          <t xml:space="preserve">string</t>
        </is>
      </c>
      <c r="F2293" s="16" t="str">
        <f>'Effects'!Y12</f>
        <v>ControlFatigue</v>
      </c>
      <c r="G2293" s="7" t="inlineStr">
        <is>
          <t xml:space="preserve">enum tokens</t>
        </is>
      </c>
      <c r="H2293" s="4" t="inlineStr">
        <is>
          <t xml:space="preserve">Effects</t>
        </is>
      </c>
      <c r="I2293" s="4" t="inlineStr">
        <is>
          <t xml:space="preserve">Y12</t>
        </is>
      </c>
      <c r="J2293" s="28">
        <v>1</v>
      </c>
      <c r="K2293" s="28">
        <v>1</v>
      </c>
      <c r="L2293" s="16" t="str">
        <f>'Effects'!U12</f>
        <v>OK</v>
      </c>
      <c r="M2293" s="10" t="inlineStr">
        <is>
          <t xml:space="preserve">WP-10 approved metadata; source DATA, not runtime inference.</t>
        </is>
      </c>
    </row>
    <row r="2294" ht="36" customHeight="1">
      <c r="A2294" s="44">
        <v>2289</v>
      </c>
      <c r="B2294" s="4" t="inlineStr">
        <is>
          <t xml:space="preserve">effect</t>
        </is>
      </c>
      <c r="C2294" s="4" t="inlineStr">
        <is>
          <t xml:space="preserve">effect_control_immunity</t>
        </is>
      </c>
      <c r="D2294" s="4" t="inlineStr">
        <is>
          <t xml:space="preserve">semantic_role</t>
        </is>
      </c>
      <c r="E2294" s="7" t="inlineStr">
        <is>
          <t xml:space="preserve">string</t>
        </is>
      </c>
      <c r="F2294" s="16" t="str">
        <f>'Effects'!Y13</f>
        <v>ControlImmunity</v>
      </c>
      <c r="G2294" s="7" t="inlineStr">
        <is>
          <t xml:space="preserve">enum tokens</t>
        </is>
      </c>
      <c r="H2294" s="4" t="inlineStr">
        <is>
          <t xml:space="preserve">Effects</t>
        </is>
      </c>
      <c r="I2294" s="4" t="inlineStr">
        <is>
          <t xml:space="preserve">Y13</t>
        </is>
      </c>
      <c r="J2294" s="28">
        <v>1</v>
      </c>
      <c r="K2294" s="28">
        <v>1</v>
      </c>
      <c r="L2294" s="16" t="str">
        <f>'Effects'!U13</f>
        <v>OK</v>
      </c>
      <c r="M2294" s="10" t="inlineStr">
        <is>
          <t xml:space="preserve">WP-10 approved metadata; source DATA, not runtime inference.</t>
        </is>
      </c>
    </row>
    <row r="2295" ht="36" customHeight="1">
      <c r="A2295" s="44">
        <v>2290</v>
      </c>
      <c r="B2295" s="4" t="inlineStr">
        <is>
          <t xml:space="preserve">effect</t>
        </is>
      </c>
      <c r="C2295" s="4" t="inlineStr">
        <is>
          <t xml:space="preserve">effect_grab_lockout</t>
        </is>
      </c>
      <c r="D2295" s="4" t="inlineStr">
        <is>
          <t xml:space="preserve">semantic_role</t>
        </is>
      </c>
      <c r="E2295" s="7" t="inlineStr">
        <is>
          <t xml:space="preserve">string</t>
        </is>
      </c>
      <c r="F2295" s="16" t="str">
        <f>'Effects'!Y14</f>
        <v>GrabLockout</v>
      </c>
      <c r="G2295" s="7" t="inlineStr">
        <is>
          <t xml:space="preserve">enum tokens</t>
        </is>
      </c>
      <c r="H2295" s="4" t="inlineStr">
        <is>
          <t xml:space="preserve">Effects</t>
        </is>
      </c>
      <c r="I2295" s="4" t="inlineStr">
        <is>
          <t xml:space="preserve">Y14</t>
        </is>
      </c>
      <c r="J2295" s="28">
        <v>1</v>
      </c>
      <c r="K2295" s="28">
        <v>1</v>
      </c>
      <c r="L2295" s="16" t="str">
        <f>'Effects'!U14</f>
        <v>OK</v>
      </c>
      <c r="M2295" s="10" t="inlineStr">
        <is>
          <t xml:space="preserve">WP-10 approved metadata; source DATA, not runtime inference.</t>
        </is>
      </c>
    </row>
    <row r="2296" ht="36" customHeight="1">
      <c r="A2296" s="44">
        <v>2291</v>
      </c>
      <c r="B2296" s="4" t="inlineStr">
        <is>
          <t xml:space="preserve">effect</t>
        </is>
      </c>
      <c r="C2296" s="4" t="inlineStr">
        <is>
          <t xml:space="preserve">effect_wakeup_immunity</t>
        </is>
      </c>
      <c r="D2296" s="4" t="inlineStr">
        <is>
          <t xml:space="preserve">semantic_role</t>
        </is>
      </c>
      <c r="E2296" s="7" t="inlineStr">
        <is>
          <t xml:space="preserve">string</t>
        </is>
      </c>
      <c r="F2296" s="16" t="str">
        <f>'Effects'!Y15</f>
        <v>WakeupImmunity</v>
      </c>
      <c r="G2296" s="7" t="inlineStr">
        <is>
          <t xml:space="preserve">enum tokens</t>
        </is>
      </c>
      <c r="H2296" s="4" t="inlineStr">
        <is>
          <t xml:space="preserve">Effects</t>
        </is>
      </c>
      <c r="I2296" s="4" t="inlineStr">
        <is>
          <t xml:space="preserve">Y15</t>
        </is>
      </c>
      <c r="J2296" s="28">
        <v>1</v>
      </c>
      <c r="K2296" s="28">
        <v>1</v>
      </c>
      <c r="L2296" s="16" t="str">
        <f>'Effects'!U15</f>
        <v>OK</v>
      </c>
      <c r="M2296" s="10" t="inlineStr">
        <is>
          <t xml:space="preserve">WP-10 approved metadata; source DATA, not runtime inference.</t>
        </is>
      </c>
    </row>
    <row r="2297" ht="36" customHeight="1">
      <c r="A2297" s="44">
        <v>2292</v>
      </c>
      <c r="B2297" s="4" t="inlineStr">
        <is>
          <t xml:space="preserve">effect_rule</t>
        </is>
      </c>
      <c r="C2297" s="4" t="inlineStr">
        <is>
          <t xml:space="preserve">rule_control_fatigue</t>
        </is>
      </c>
      <c r="D2297" s="4" t="inlineStr">
        <is>
          <t xml:space="preserve">rule_id</t>
        </is>
      </c>
      <c r="E2297" s="7" t="inlineStr">
        <is>
          <t xml:space="preserve">string</t>
        </is>
      </c>
      <c r="F2297" s="16" t="str">
        <f>'Effect Rules'!A6</f>
        <v>rule_control_fatigue</v>
      </c>
      <c r="G2297" s="7" t="inlineStr">
        <is>
          <t xml:space="preserve">id/enum</t>
        </is>
      </c>
      <c r="H2297" s="4" t="inlineStr">
        <is>
          <t xml:space="preserve">Effect Rules</t>
        </is>
      </c>
      <c r="I2297" s="4" t="inlineStr">
        <is>
          <t xml:space="preserve">A6</t>
        </is>
      </c>
      <c r="J2297" s="28">
        <v>1</v>
      </c>
      <c r="K2297" s="28">
        <v>1</v>
      </c>
      <c r="L2297" s="16" t="str">
        <f>'Effect Rules'!P6</f>
        <v>OK</v>
      </c>
      <c r="M2297" s="10" t="inlineStr">
        <is>
          <t xml:space="preserve">OPEN-WP10-08; explicit rule binding.</t>
        </is>
      </c>
    </row>
    <row r="2298" ht="36" customHeight="1">
      <c r="A2298" s="44">
        <v>2293</v>
      </c>
      <c r="B2298" s="4" t="inlineStr">
        <is>
          <t xml:space="preserve">effect_rule</t>
        </is>
      </c>
      <c r="C2298" s="4" t="inlineStr">
        <is>
          <t xml:space="preserve">rule_control_fatigue</t>
        </is>
      </c>
      <c r="D2298" s="4" t="inlineStr">
        <is>
          <t xml:space="preserve">owner_kind</t>
        </is>
      </c>
      <c r="E2298" s="7" t="inlineStr">
        <is>
          <t xml:space="preserve">string</t>
        </is>
      </c>
      <c r="F2298" s="16" t="str">
        <f>'Effect Rules'!B6</f>
        <v>Global</v>
      </c>
      <c r="G2298" s="7" t="inlineStr">
        <is>
          <t xml:space="preserve">id/enum</t>
        </is>
      </c>
      <c r="H2298" s="4" t="inlineStr">
        <is>
          <t xml:space="preserve">Effect Rules</t>
        </is>
      </c>
      <c r="I2298" s="4" t="inlineStr">
        <is>
          <t xml:space="preserve">B6</t>
        </is>
      </c>
      <c r="J2298" s="28">
        <v>1</v>
      </c>
      <c r="K2298" s="28">
        <v>1</v>
      </c>
      <c r="L2298" s="16" t="str">
        <f>'Effect Rules'!P6</f>
        <v>OK</v>
      </c>
      <c r="M2298" s="10" t="inlineStr">
        <is>
          <t xml:space="preserve">OPEN-WP10-08; explicit rule binding.</t>
        </is>
      </c>
    </row>
    <row r="2299" ht="36" customHeight="1">
      <c r="A2299" s="44">
        <v>2294</v>
      </c>
      <c r="B2299" s="4" t="inlineStr">
        <is>
          <t xml:space="preserve">effect_rule</t>
        </is>
      </c>
      <c r="C2299" s="4" t="inlineStr">
        <is>
          <t xml:space="preserve">rule_control_fatigue</t>
        </is>
      </c>
      <c r="D2299" s="4" t="inlineStr">
        <is>
          <t xml:space="preserve">owner_id</t>
        </is>
      </c>
      <c r="E2299" s="7" t="inlineStr">
        <is>
          <t xml:space="preserve">string</t>
        </is>
      </c>
      <c r="F2299" s="16" t="str">
        <f>'Effect Rules'!C6</f>
        <v>global</v>
      </c>
      <c r="G2299" s="7" t="inlineStr">
        <is>
          <t xml:space="preserve">id/enum</t>
        </is>
      </c>
      <c r="H2299" s="4" t="inlineStr">
        <is>
          <t xml:space="preserve">Effect Rules</t>
        </is>
      </c>
      <c r="I2299" s="4" t="inlineStr">
        <is>
          <t xml:space="preserve">C6</t>
        </is>
      </c>
      <c r="J2299" s="28">
        <v>1</v>
      </c>
      <c r="K2299" s="28">
        <v>1</v>
      </c>
      <c r="L2299" s="16" t="str">
        <f>'Effect Rules'!P6</f>
        <v>OK</v>
      </c>
      <c r="M2299" s="10" t="inlineStr">
        <is>
          <t xml:space="preserve">OPEN-WP10-08; explicit rule binding.</t>
        </is>
      </c>
    </row>
    <row r="2300" ht="36" customHeight="1">
      <c r="A2300" s="44">
        <v>2295</v>
      </c>
      <c r="B2300" s="4" t="inlineStr">
        <is>
          <t xml:space="preserve">effect_rule</t>
        </is>
      </c>
      <c r="C2300" s="4" t="inlineStr">
        <is>
          <t xml:space="preserve">rule_control_fatigue</t>
        </is>
      </c>
      <c r="D2300" s="4" t="inlineStr">
        <is>
          <t xml:space="preserve">trigger</t>
        </is>
      </c>
      <c r="E2300" s="7" t="inlineStr">
        <is>
          <t xml:space="preserve">string</t>
        </is>
      </c>
      <c r="F2300" s="16" t="str">
        <f>'Effect Rules'!D6</f>
        <v>ControlEnded</v>
      </c>
      <c r="G2300" s="7" t="inlineStr">
        <is>
          <t xml:space="preserve">id/enum</t>
        </is>
      </c>
      <c r="H2300" s="4" t="inlineStr">
        <is>
          <t xml:space="preserve">Effect Rules</t>
        </is>
      </c>
      <c r="I2300" s="4" t="inlineStr">
        <is>
          <t xml:space="preserve">D6</t>
        </is>
      </c>
      <c r="J2300" s="28">
        <v>1</v>
      </c>
      <c r="K2300" s="28">
        <v>1</v>
      </c>
      <c r="L2300" s="16" t="str">
        <f>'Effect Rules'!P6</f>
        <v>OK</v>
      </c>
      <c r="M2300" s="10" t="inlineStr">
        <is>
          <t xml:space="preserve">OPEN-WP10-08; explicit rule binding.</t>
        </is>
      </c>
    </row>
    <row r="2301" ht="36" customHeight="1">
      <c r="A2301" s="44">
        <v>2296</v>
      </c>
      <c r="B2301" s="4" t="inlineStr">
        <is>
          <t xml:space="preserve">effect_rule</t>
        </is>
      </c>
      <c r="C2301" s="4" t="inlineStr">
        <is>
          <t xml:space="preserve">rule_control_fatigue</t>
        </is>
      </c>
      <c r="D2301" s="4" t="inlineStr">
        <is>
          <t xml:space="preserve">recipient</t>
        </is>
      </c>
      <c r="E2301" s="7" t="inlineStr">
        <is>
          <t xml:space="preserve">string</t>
        </is>
      </c>
      <c r="F2301" s="16" t="str">
        <f>'Effect Rules'!E6</f>
        <v>Self</v>
      </c>
      <c r="G2301" s="7" t="inlineStr">
        <is>
          <t xml:space="preserve">id/enum</t>
        </is>
      </c>
      <c r="H2301" s="4" t="inlineStr">
        <is>
          <t xml:space="preserve">Effect Rules</t>
        </is>
      </c>
      <c r="I2301" s="4" t="inlineStr">
        <is>
          <t xml:space="preserve">E6</t>
        </is>
      </c>
      <c r="J2301" s="28">
        <v>1</v>
      </c>
      <c r="K2301" s="28">
        <v>1</v>
      </c>
      <c r="L2301" s="16" t="str">
        <f>'Effect Rules'!P6</f>
        <v>OK</v>
      </c>
      <c r="M2301" s="10" t="inlineStr">
        <is>
          <t xml:space="preserve">OPEN-WP10-08; explicit rule binding.</t>
        </is>
      </c>
    </row>
    <row r="2302" ht="36" customHeight="1">
      <c r="A2302" s="44">
        <v>2297</v>
      </c>
      <c r="B2302" s="4" t="inlineStr">
        <is>
          <t xml:space="preserve">effect_rule</t>
        </is>
      </c>
      <c r="C2302" s="4" t="inlineStr">
        <is>
          <t xml:space="preserve">rule_control_fatigue</t>
        </is>
      </c>
      <c r="D2302" s="4" t="inlineStr">
        <is>
          <t xml:space="preserve">condition</t>
        </is>
      </c>
      <c r="E2302" s="7" t="inlineStr">
        <is>
          <t xml:space="preserve">string</t>
        </is>
      </c>
      <c r="F2302" s="16" t="str">
        <f>'Effect Rules'!F6</f>
        <v>LivingTarget</v>
      </c>
      <c r="G2302" s="7" t="inlineStr">
        <is>
          <t xml:space="preserve">id/enum</t>
        </is>
      </c>
      <c r="H2302" s="4" t="inlineStr">
        <is>
          <t xml:space="preserve">Effect Rules</t>
        </is>
      </c>
      <c r="I2302" s="4" t="inlineStr">
        <is>
          <t xml:space="preserve">F6</t>
        </is>
      </c>
      <c r="J2302" s="28">
        <v>1</v>
      </c>
      <c r="K2302" s="28">
        <v>1</v>
      </c>
      <c r="L2302" s="16" t="str">
        <f>'Effect Rules'!P6</f>
        <v>OK</v>
      </c>
      <c r="M2302" s="10" t="inlineStr">
        <is>
          <t xml:space="preserve">OPEN-WP10-08; explicit rule binding.</t>
        </is>
      </c>
    </row>
    <row r="2303" ht="36" customHeight="1">
      <c r="A2303" s="44">
        <v>2298</v>
      </c>
      <c r="B2303" s="4" t="inlineStr">
        <is>
          <t xml:space="preserve">effect_rule</t>
        </is>
      </c>
      <c r="C2303" s="4" t="inlineStr">
        <is>
          <t xml:space="preserve">rule_control_fatigue</t>
        </is>
      </c>
      <c r="D2303" s="4" t="inlineStr">
        <is>
          <t xml:space="preserve">primitive</t>
        </is>
      </c>
      <c r="E2303" s="7" t="inlineStr">
        <is>
          <t xml:space="preserve">string</t>
        </is>
      </c>
      <c r="F2303" s="16" t="str">
        <f>'Effect Rules'!G6</f>
        <v>ApplyEffect</v>
      </c>
      <c r="G2303" s="7" t="inlineStr">
        <is>
          <t xml:space="preserve">id/enum</t>
        </is>
      </c>
      <c r="H2303" s="4" t="inlineStr">
        <is>
          <t xml:space="preserve">Effect Rules</t>
        </is>
      </c>
      <c r="I2303" s="4" t="inlineStr">
        <is>
          <t xml:space="preserve">G6</t>
        </is>
      </c>
      <c r="J2303" s="28">
        <v>1</v>
      </c>
      <c r="K2303" s="28">
        <v>1</v>
      </c>
      <c r="L2303" s="16" t="str">
        <f>'Effect Rules'!P6</f>
        <v>OK</v>
      </c>
      <c r="M2303" s="10" t="inlineStr">
        <is>
          <t xml:space="preserve">OPEN-WP10-08; explicit rule binding.</t>
        </is>
      </c>
    </row>
    <row r="2304" ht="36" customHeight="1">
      <c r="A2304" s="44">
        <v>2299</v>
      </c>
      <c r="B2304" s="4" t="inlineStr">
        <is>
          <t xml:space="preserve">effect_rule</t>
        </is>
      </c>
      <c r="C2304" s="4" t="inlineStr">
        <is>
          <t xml:space="preserve">rule_control_fatigue</t>
        </is>
      </c>
      <c r="D2304" s="4" t="inlineStr">
        <is>
          <t xml:space="preserve">effect_id</t>
        </is>
      </c>
      <c r="E2304" s="7" t="inlineStr">
        <is>
          <t xml:space="preserve">string</t>
        </is>
      </c>
      <c r="F2304" s="16" t="str">
        <f>'Effect Rules'!H6</f>
        <v>effect_control_fatigue</v>
      </c>
      <c r="G2304" s="7" t="inlineStr">
        <is>
          <t xml:space="preserve">id/enum</t>
        </is>
      </c>
      <c r="H2304" s="4" t="inlineStr">
        <is>
          <t xml:space="preserve">Effect Rules</t>
        </is>
      </c>
      <c r="I2304" s="4" t="inlineStr">
        <is>
          <t xml:space="preserve">H6</t>
        </is>
      </c>
      <c r="J2304" s="28">
        <v>1</v>
      </c>
      <c r="K2304" s="28">
        <v>1</v>
      </c>
      <c r="L2304" s="16" t="str">
        <f>'Effect Rules'!P6</f>
        <v>OK</v>
      </c>
      <c r="M2304" s="10" t="inlineStr">
        <is>
          <t xml:space="preserve">OPEN-WP10-08; explicit rule binding.</t>
        </is>
      </c>
    </row>
    <row r="2305" ht="36" customHeight="1">
      <c r="A2305" s="44">
        <v>2300</v>
      </c>
      <c r="B2305" s="4" t="inlineStr">
        <is>
          <t xml:space="preserve">effect_rule</t>
        </is>
      </c>
      <c r="C2305" s="4" t="inlineStr">
        <is>
          <t xml:space="preserve">rule_control_fatigue</t>
        </is>
      </c>
      <c r="D2305" s="4" t="inlineStr">
        <is>
          <t xml:space="preserve">priority</t>
        </is>
      </c>
      <c r="E2305" s="7" t="inlineStr">
        <is>
          <t xml:space="preserve">int</t>
        </is>
      </c>
      <c r="F2305" s="16">
        <f>'Effect Rules'!I6</f>
        <v>0</v>
      </c>
      <c r="G2305" s="7" t="inlineStr">
        <is>
          <t xml:space="preserve">integer</t>
        </is>
      </c>
      <c r="H2305" s="4" t="inlineStr">
        <is>
          <t xml:space="preserve">Effect Rules</t>
        </is>
      </c>
      <c r="I2305" s="4" t="inlineStr">
        <is>
          <t xml:space="preserve">I6</t>
        </is>
      </c>
      <c r="J2305" s="28">
        <v>1</v>
      </c>
      <c r="K2305" s="28">
        <v>1</v>
      </c>
      <c r="L2305" s="16" t="str">
        <f>'Effect Rules'!P6</f>
        <v>OK</v>
      </c>
      <c r="M2305" s="10" t="inlineStr">
        <is>
          <t xml:space="preserve">OPEN-WP10-08; explicit rule binding.</t>
        </is>
      </c>
    </row>
    <row r="2306" ht="36" customHeight="1">
      <c r="A2306" s="44">
        <v>2301</v>
      </c>
      <c r="B2306" s="4" t="inlineStr">
        <is>
          <t xml:space="preserve">effect_rule</t>
        </is>
      </c>
      <c r="C2306" s="4" t="inlineStr">
        <is>
          <t xml:space="preserve">rule_control_fatigue</t>
        </is>
      </c>
      <c r="D2306" s="4" t="inlineStr">
        <is>
          <t xml:space="preserve">internal_cooldown_ticks</t>
        </is>
      </c>
      <c r="E2306" s="7" t="inlineStr">
        <is>
          <t xml:space="preserve">int</t>
        </is>
      </c>
      <c r="F2306" s="16">
        <f>'Effect Rules'!J6</f>
        <v>0</v>
      </c>
      <c r="G2306" s="7" t="inlineStr">
        <is>
          <t xml:space="preserve">integer</t>
        </is>
      </c>
      <c r="H2306" s="4" t="inlineStr">
        <is>
          <t xml:space="preserve">Effect Rules</t>
        </is>
      </c>
      <c r="I2306" s="4" t="inlineStr">
        <is>
          <t xml:space="preserve">J6</t>
        </is>
      </c>
      <c r="J2306" s="28">
        <v>1</v>
      </c>
      <c r="K2306" s="28">
        <v>1</v>
      </c>
      <c r="L2306" s="16" t="str">
        <f>'Effect Rules'!P6</f>
        <v>OK</v>
      </c>
      <c r="M2306" s="10" t="inlineStr">
        <is>
          <t xml:space="preserve">OPEN-WP10-08; explicit rule binding.</t>
        </is>
      </c>
    </row>
    <row r="2307" ht="36" customHeight="1">
      <c r="A2307" s="44">
        <v>2302</v>
      </c>
      <c r="B2307" s="4" t="inlineStr">
        <is>
          <t xml:space="preserve">effect_rule</t>
        </is>
      </c>
      <c r="C2307" s="4" t="inlineStr">
        <is>
          <t xml:space="preserve">rule_control_fatigue</t>
        </is>
      </c>
      <c r="D2307" s="4" t="inlineStr">
        <is>
          <t xml:space="preserve">max_activations_per_tick</t>
        </is>
      </c>
      <c r="E2307" s="7" t="inlineStr">
        <is>
          <t xml:space="preserve">int</t>
        </is>
      </c>
      <c r="F2307" s="16">
        <f>'Effect Rules'!K6</f>
        <v>1</v>
      </c>
      <c r="G2307" s="7" t="inlineStr">
        <is>
          <t xml:space="preserve">integer</t>
        </is>
      </c>
      <c r="H2307" s="4" t="inlineStr">
        <is>
          <t xml:space="preserve">Effect Rules</t>
        </is>
      </c>
      <c r="I2307" s="4" t="inlineStr">
        <is>
          <t xml:space="preserve">K6</t>
        </is>
      </c>
      <c r="J2307" s="28">
        <v>1</v>
      </c>
      <c r="K2307" s="28">
        <v>1</v>
      </c>
      <c r="L2307" s="16" t="str">
        <f>'Effect Rules'!P6</f>
        <v>OK</v>
      </c>
      <c r="M2307" s="10" t="inlineStr">
        <is>
          <t xml:space="preserve">OPEN-WP10-08; explicit rule binding.</t>
        </is>
      </c>
    </row>
    <row r="2308" ht="36" customHeight="1">
      <c r="A2308" s="44">
        <v>2303</v>
      </c>
      <c r="B2308" s="4" t="inlineStr">
        <is>
          <t xml:space="preserve">effect_rule</t>
        </is>
      </c>
      <c r="C2308" s="4" t="inlineStr">
        <is>
          <t xml:space="preserve">rule_control_fatigue</t>
        </is>
      </c>
      <c r="D2308" s="4" t="inlineStr">
        <is>
          <t xml:space="preserve">max_activations_per_battle</t>
        </is>
      </c>
      <c r="E2308" s="7" t="inlineStr">
        <is>
          <t xml:space="preserve">int</t>
        </is>
      </c>
      <c r="F2308" s="16">
        <f>'Effect Rules'!L6</f>
        <v>999</v>
      </c>
      <c r="G2308" s="7" t="inlineStr">
        <is>
          <t xml:space="preserve">integer</t>
        </is>
      </c>
      <c r="H2308" s="4" t="inlineStr">
        <is>
          <t xml:space="preserve">Effect Rules</t>
        </is>
      </c>
      <c r="I2308" s="4" t="inlineStr">
        <is>
          <t xml:space="preserve">L6</t>
        </is>
      </c>
      <c r="J2308" s="28">
        <v>1</v>
      </c>
      <c r="K2308" s="28">
        <v>1</v>
      </c>
      <c r="L2308" s="16" t="str">
        <f>'Effect Rules'!P6</f>
        <v>OK</v>
      </c>
      <c r="M2308" s="10" t="inlineStr">
        <is>
          <t xml:space="preserve">OPEN-WP10-08; explicit rule binding.</t>
        </is>
      </c>
    </row>
    <row r="2309" ht="36" customHeight="1">
      <c r="A2309" s="44">
        <v>2304</v>
      </c>
      <c r="B2309" s="4" t="inlineStr">
        <is>
          <t xml:space="preserve">effect_rule</t>
        </is>
      </c>
      <c r="C2309" s="4" t="inlineStr">
        <is>
          <t xml:space="preserve">rule_control_fatigue</t>
        </is>
      </c>
      <c r="D2309" s="4" t="inlineStr">
        <is>
          <t xml:space="preserve">once_per_event</t>
        </is>
      </c>
      <c r="E2309" s="7" t="inlineStr">
        <is>
          <t xml:space="preserve">bool</t>
        </is>
      </c>
      <c r="F2309" s="16">
        <f>'Effect Rules'!M6</f>
        <v>1</v>
      </c>
      <c r="G2309" s="7" t="inlineStr">
        <is>
          <t xml:space="preserve">id/enum</t>
        </is>
      </c>
      <c r="H2309" s="4" t="inlineStr">
        <is>
          <t xml:space="preserve">Effect Rules</t>
        </is>
      </c>
      <c r="I2309" s="4" t="inlineStr">
        <is>
          <t xml:space="preserve">M6</t>
        </is>
      </c>
      <c r="J2309" s="28">
        <v>1</v>
      </c>
      <c r="K2309" s="28">
        <v>1</v>
      </c>
      <c r="L2309" s="16" t="str">
        <f>'Effect Rules'!P6</f>
        <v>OK</v>
      </c>
      <c r="M2309" s="10" t="inlineStr">
        <is>
          <t xml:space="preserve">OPEN-WP10-08; explicit rule binding.</t>
        </is>
      </c>
    </row>
    <row r="2310" ht="36" customHeight="1">
      <c r="A2310" s="44">
        <v>2305</v>
      </c>
      <c r="B2310" s="4" t="inlineStr">
        <is>
          <t xml:space="preserve">effect_rule</t>
        </is>
      </c>
      <c r="C2310" s="4" t="inlineStr">
        <is>
          <t xml:space="preserve">rule_control_immunity</t>
        </is>
      </c>
      <c r="D2310" s="4" t="inlineStr">
        <is>
          <t xml:space="preserve">rule_id</t>
        </is>
      </c>
      <c r="E2310" s="7" t="inlineStr">
        <is>
          <t xml:space="preserve">string</t>
        </is>
      </c>
      <c r="F2310" s="16" t="str">
        <f>'Effect Rules'!A7</f>
        <v>rule_control_immunity</v>
      </c>
      <c r="G2310" s="7" t="inlineStr">
        <is>
          <t xml:space="preserve">id/enum</t>
        </is>
      </c>
      <c r="H2310" s="4" t="inlineStr">
        <is>
          <t xml:space="preserve">Effect Rules</t>
        </is>
      </c>
      <c r="I2310" s="4" t="inlineStr">
        <is>
          <t xml:space="preserve">A7</t>
        </is>
      </c>
      <c r="J2310" s="28">
        <v>1</v>
      </c>
      <c r="K2310" s="28">
        <v>1</v>
      </c>
      <c r="L2310" s="16" t="str">
        <f>'Effect Rules'!P7</f>
        <v>OK</v>
      </c>
      <c r="M2310" s="10" t="inlineStr">
        <is>
          <t xml:space="preserve">OPEN-WP10-08; explicit rule binding.</t>
        </is>
      </c>
    </row>
    <row r="2311" ht="36" customHeight="1">
      <c r="A2311" s="44">
        <v>2306</v>
      </c>
      <c r="B2311" s="4" t="inlineStr">
        <is>
          <t xml:space="preserve">effect_rule</t>
        </is>
      </c>
      <c r="C2311" s="4" t="inlineStr">
        <is>
          <t xml:space="preserve">rule_control_immunity</t>
        </is>
      </c>
      <c r="D2311" s="4" t="inlineStr">
        <is>
          <t xml:space="preserve">owner_kind</t>
        </is>
      </c>
      <c r="E2311" s="7" t="inlineStr">
        <is>
          <t xml:space="preserve">string</t>
        </is>
      </c>
      <c r="F2311" s="16" t="str">
        <f>'Effect Rules'!B7</f>
        <v>Global</v>
      </c>
      <c r="G2311" s="7" t="inlineStr">
        <is>
          <t xml:space="preserve">id/enum</t>
        </is>
      </c>
      <c r="H2311" s="4" t="inlineStr">
        <is>
          <t xml:space="preserve">Effect Rules</t>
        </is>
      </c>
      <c r="I2311" s="4" t="inlineStr">
        <is>
          <t xml:space="preserve">B7</t>
        </is>
      </c>
      <c r="J2311" s="28">
        <v>1</v>
      </c>
      <c r="K2311" s="28">
        <v>1</v>
      </c>
      <c r="L2311" s="16" t="str">
        <f>'Effect Rules'!P7</f>
        <v>OK</v>
      </c>
      <c r="M2311" s="10" t="inlineStr">
        <is>
          <t xml:space="preserve">OPEN-WP10-08; explicit rule binding.</t>
        </is>
      </c>
    </row>
    <row r="2312" ht="36" customHeight="1">
      <c r="A2312" s="44">
        <v>2307</v>
      </c>
      <c r="B2312" s="4" t="inlineStr">
        <is>
          <t xml:space="preserve">effect_rule</t>
        </is>
      </c>
      <c r="C2312" s="4" t="inlineStr">
        <is>
          <t xml:space="preserve">rule_control_immunity</t>
        </is>
      </c>
      <c r="D2312" s="4" t="inlineStr">
        <is>
          <t xml:space="preserve">owner_id</t>
        </is>
      </c>
      <c r="E2312" s="7" t="inlineStr">
        <is>
          <t xml:space="preserve">string</t>
        </is>
      </c>
      <c r="F2312" s="16" t="str">
        <f>'Effect Rules'!C7</f>
        <v>global</v>
      </c>
      <c r="G2312" s="7" t="inlineStr">
        <is>
          <t xml:space="preserve">id/enum</t>
        </is>
      </c>
      <c r="H2312" s="4" t="inlineStr">
        <is>
          <t xml:space="preserve">Effect Rules</t>
        </is>
      </c>
      <c r="I2312" s="4" t="inlineStr">
        <is>
          <t xml:space="preserve">C7</t>
        </is>
      </c>
      <c r="J2312" s="28">
        <v>1</v>
      </c>
      <c r="K2312" s="28">
        <v>1</v>
      </c>
      <c r="L2312" s="16" t="str">
        <f>'Effect Rules'!P7</f>
        <v>OK</v>
      </c>
      <c r="M2312" s="10" t="inlineStr">
        <is>
          <t xml:space="preserve">OPEN-WP10-08; explicit rule binding.</t>
        </is>
      </c>
    </row>
    <row r="2313" ht="36" customHeight="1">
      <c r="A2313" s="44">
        <v>2308</v>
      </c>
      <c r="B2313" s="4" t="inlineStr">
        <is>
          <t xml:space="preserve">effect_rule</t>
        </is>
      </c>
      <c r="C2313" s="4" t="inlineStr">
        <is>
          <t xml:space="preserve">rule_control_immunity</t>
        </is>
      </c>
      <c r="D2313" s="4" t="inlineStr">
        <is>
          <t xml:space="preserve">trigger</t>
        </is>
      </c>
      <c r="E2313" s="7" t="inlineStr">
        <is>
          <t xml:space="preserve">string</t>
        </is>
      </c>
      <c r="F2313" s="16" t="str">
        <f>'Effect Rules'!D7</f>
        <v>FatigueThresholdReached</v>
      </c>
      <c r="G2313" s="7" t="inlineStr">
        <is>
          <t xml:space="preserve">id/enum</t>
        </is>
      </c>
      <c r="H2313" s="4" t="inlineStr">
        <is>
          <t xml:space="preserve">Effect Rules</t>
        </is>
      </c>
      <c r="I2313" s="4" t="inlineStr">
        <is>
          <t xml:space="preserve">D7</t>
        </is>
      </c>
      <c r="J2313" s="28">
        <v>1</v>
      </c>
      <c r="K2313" s="28">
        <v>1</v>
      </c>
      <c r="L2313" s="16" t="str">
        <f>'Effect Rules'!P7</f>
        <v>OK</v>
      </c>
      <c r="M2313" s="10" t="inlineStr">
        <is>
          <t xml:space="preserve">OPEN-WP10-08; explicit rule binding.</t>
        </is>
      </c>
    </row>
    <row r="2314" ht="36" customHeight="1">
      <c r="A2314" s="44">
        <v>2309</v>
      </c>
      <c r="B2314" s="4" t="inlineStr">
        <is>
          <t xml:space="preserve">effect_rule</t>
        </is>
      </c>
      <c r="C2314" s="4" t="inlineStr">
        <is>
          <t xml:space="preserve">rule_control_immunity</t>
        </is>
      </c>
      <c r="D2314" s="4" t="inlineStr">
        <is>
          <t xml:space="preserve">recipient</t>
        </is>
      </c>
      <c r="E2314" s="7" t="inlineStr">
        <is>
          <t xml:space="preserve">string</t>
        </is>
      </c>
      <c r="F2314" s="16" t="str">
        <f>'Effect Rules'!E7</f>
        <v>Self</v>
      </c>
      <c r="G2314" s="7" t="inlineStr">
        <is>
          <t xml:space="preserve">id/enum</t>
        </is>
      </c>
      <c r="H2314" s="4" t="inlineStr">
        <is>
          <t xml:space="preserve">Effect Rules</t>
        </is>
      </c>
      <c r="I2314" s="4" t="inlineStr">
        <is>
          <t xml:space="preserve">E7</t>
        </is>
      </c>
      <c r="J2314" s="28">
        <v>1</v>
      </c>
      <c r="K2314" s="28">
        <v>1</v>
      </c>
      <c r="L2314" s="16" t="str">
        <f>'Effect Rules'!P7</f>
        <v>OK</v>
      </c>
      <c r="M2314" s="10" t="inlineStr">
        <is>
          <t xml:space="preserve">OPEN-WP10-08; explicit rule binding.</t>
        </is>
      </c>
    </row>
    <row r="2315" ht="36" customHeight="1">
      <c r="A2315" s="44">
        <v>2310</v>
      </c>
      <c r="B2315" s="4" t="inlineStr">
        <is>
          <t xml:space="preserve">effect_rule</t>
        </is>
      </c>
      <c r="C2315" s="4" t="inlineStr">
        <is>
          <t xml:space="preserve">rule_control_immunity</t>
        </is>
      </c>
      <c r="D2315" s="4" t="inlineStr">
        <is>
          <t xml:space="preserve">condition</t>
        </is>
      </c>
      <c r="E2315" s="7" t="inlineStr">
        <is>
          <t xml:space="preserve">string</t>
        </is>
      </c>
      <c r="F2315" s="16" t="str">
        <f>'Effect Rules'!F7</f>
        <v>LivingTarget</v>
      </c>
      <c r="G2315" s="7" t="inlineStr">
        <is>
          <t xml:space="preserve">id/enum</t>
        </is>
      </c>
      <c r="H2315" s="4" t="inlineStr">
        <is>
          <t xml:space="preserve">Effect Rules</t>
        </is>
      </c>
      <c r="I2315" s="4" t="inlineStr">
        <is>
          <t xml:space="preserve">F7</t>
        </is>
      </c>
      <c r="J2315" s="28">
        <v>1</v>
      </c>
      <c r="K2315" s="28">
        <v>1</v>
      </c>
      <c r="L2315" s="16" t="str">
        <f>'Effect Rules'!P7</f>
        <v>OK</v>
      </c>
      <c r="M2315" s="10" t="inlineStr">
        <is>
          <t xml:space="preserve">OPEN-WP10-08; explicit rule binding.</t>
        </is>
      </c>
    </row>
    <row r="2316" ht="36" customHeight="1">
      <c r="A2316" s="44">
        <v>2311</v>
      </c>
      <c r="B2316" s="4" t="inlineStr">
        <is>
          <t xml:space="preserve">effect_rule</t>
        </is>
      </c>
      <c r="C2316" s="4" t="inlineStr">
        <is>
          <t xml:space="preserve">rule_control_immunity</t>
        </is>
      </c>
      <c r="D2316" s="4" t="inlineStr">
        <is>
          <t xml:space="preserve">primitive</t>
        </is>
      </c>
      <c r="E2316" s="7" t="inlineStr">
        <is>
          <t xml:space="preserve">string</t>
        </is>
      </c>
      <c r="F2316" s="16" t="str">
        <f>'Effect Rules'!G7</f>
        <v>ApplyEffect</v>
      </c>
      <c r="G2316" s="7" t="inlineStr">
        <is>
          <t xml:space="preserve">id/enum</t>
        </is>
      </c>
      <c r="H2316" s="4" t="inlineStr">
        <is>
          <t xml:space="preserve">Effect Rules</t>
        </is>
      </c>
      <c r="I2316" s="4" t="inlineStr">
        <is>
          <t xml:space="preserve">G7</t>
        </is>
      </c>
      <c r="J2316" s="28">
        <v>1</v>
      </c>
      <c r="K2316" s="28">
        <v>1</v>
      </c>
      <c r="L2316" s="16" t="str">
        <f>'Effect Rules'!P7</f>
        <v>OK</v>
      </c>
      <c r="M2316" s="10" t="inlineStr">
        <is>
          <t xml:space="preserve">OPEN-WP10-08; explicit rule binding.</t>
        </is>
      </c>
    </row>
    <row r="2317" ht="36" customHeight="1">
      <c r="A2317" s="44">
        <v>2312</v>
      </c>
      <c r="B2317" s="4" t="inlineStr">
        <is>
          <t xml:space="preserve">effect_rule</t>
        </is>
      </c>
      <c r="C2317" s="4" t="inlineStr">
        <is>
          <t xml:space="preserve">rule_control_immunity</t>
        </is>
      </c>
      <c r="D2317" s="4" t="inlineStr">
        <is>
          <t xml:space="preserve">effect_id</t>
        </is>
      </c>
      <c r="E2317" s="7" t="inlineStr">
        <is>
          <t xml:space="preserve">string</t>
        </is>
      </c>
      <c r="F2317" s="16" t="str">
        <f>'Effect Rules'!H7</f>
        <v>effect_control_immunity</v>
      </c>
      <c r="G2317" s="7" t="inlineStr">
        <is>
          <t xml:space="preserve">id/enum</t>
        </is>
      </c>
      <c r="H2317" s="4" t="inlineStr">
        <is>
          <t xml:space="preserve">Effect Rules</t>
        </is>
      </c>
      <c r="I2317" s="4" t="inlineStr">
        <is>
          <t xml:space="preserve">H7</t>
        </is>
      </c>
      <c r="J2317" s="28">
        <v>1</v>
      </c>
      <c r="K2317" s="28">
        <v>1</v>
      </c>
      <c r="L2317" s="16" t="str">
        <f>'Effect Rules'!P7</f>
        <v>OK</v>
      </c>
      <c r="M2317" s="10" t="inlineStr">
        <is>
          <t xml:space="preserve">OPEN-WP10-08; explicit rule binding.</t>
        </is>
      </c>
    </row>
    <row r="2318" ht="36" customHeight="1">
      <c r="A2318" s="44">
        <v>2313</v>
      </c>
      <c r="B2318" s="4" t="inlineStr">
        <is>
          <t xml:space="preserve">effect_rule</t>
        </is>
      </c>
      <c r="C2318" s="4" t="inlineStr">
        <is>
          <t xml:space="preserve">rule_control_immunity</t>
        </is>
      </c>
      <c r="D2318" s="4" t="inlineStr">
        <is>
          <t xml:space="preserve">priority</t>
        </is>
      </c>
      <c r="E2318" s="7" t="inlineStr">
        <is>
          <t xml:space="preserve">int</t>
        </is>
      </c>
      <c r="F2318" s="16">
        <f>'Effect Rules'!I7</f>
        <v>0</v>
      </c>
      <c r="G2318" s="7" t="inlineStr">
        <is>
          <t xml:space="preserve">integer</t>
        </is>
      </c>
      <c r="H2318" s="4" t="inlineStr">
        <is>
          <t xml:space="preserve">Effect Rules</t>
        </is>
      </c>
      <c r="I2318" s="4" t="inlineStr">
        <is>
          <t xml:space="preserve">I7</t>
        </is>
      </c>
      <c r="J2318" s="28">
        <v>1</v>
      </c>
      <c r="K2318" s="28">
        <v>1</v>
      </c>
      <c r="L2318" s="16" t="str">
        <f>'Effect Rules'!P7</f>
        <v>OK</v>
      </c>
      <c r="M2318" s="10" t="inlineStr">
        <is>
          <t xml:space="preserve">OPEN-WP10-08; explicit rule binding.</t>
        </is>
      </c>
    </row>
    <row r="2319" ht="36" customHeight="1">
      <c r="A2319" s="44">
        <v>2314</v>
      </c>
      <c r="B2319" s="4" t="inlineStr">
        <is>
          <t xml:space="preserve">effect_rule</t>
        </is>
      </c>
      <c r="C2319" s="4" t="inlineStr">
        <is>
          <t xml:space="preserve">rule_control_immunity</t>
        </is>
      </c>
      <c r="D2319" s="4" t="inlineStr">
        <is>
          <t xml:space="preserve">internal_cooldown_ticks</t>
        </is>
      </c>
      <c r="E2319" s="7" t="inlineStr">
        <is>
          <t xml:space="preserve">int</t>
        </is>
      </c>
      <c r="F2319" s="16">
        <f>'Effect Rules'!J7</f>
        <v>0</v>
      </c>
      <c r="G2319" s="7" t="inlineStr">
        <is>
          <t xml:space="preserve">integer</t>
        </is>
      </c>
      <c r="H2319" s="4" t="inlineStr">
        <is>
          <t xml:space="preserve">Effect Rules</t>
        </is>
      </c>
      <c r="I2319" s="4" t="inlineStr">
        <is>
          <t xml:space="preserve">J7</t>
        </is>
      </c>
      <c r="J2319" s="28">
        <v>1</v>
      </c>
      <c r="K2319" s="28">
        <v>1</v>
      </c>
      <c r="L2319" s="16" t="str">
        <f>'Effect Rules'!P7</f>
        <v>OK</v>
      </c>
      <c r="M2319" s="10" t="inlineStr">
        <is>
          <t xml:space="preserve">OPEN-WP10-08; explicit rule binding.</t>
        </is>
      </c>
    </row>
    <row r="2320" ht="36" customHeight="1">
      <c r="A2320" s="44">
        <v>2315</v>
      </c>
      <c r="B2320" s="4" t="inlineStr">
        <is>
          <t xml:space="preserve">effect_rule</t>
        </is>
      </c>
      <c r="C2320" s="4" t="inlineStr">
        <is>
          <t xml:space="preserve">rule_control_immunity</t>
        </is>
      </c>
      <c r="D2320" s="4" t="inlineStr">
        <is>
          <t xml:space="preserve">max_activations_per_tick</t>
        </is>
      </c>
      <c r="E2320" s="7" t="inlineStr">
        <is>
          <t xml:space="preserve">int</t>
        </is>
      </c>
      <c r="F2320" s="16">
        <f>'Effect Rules'!K7</f>
        <v>1</v>
      </c>
      <c r="G2320" s="7" t="inlineStr">
        <is>
          <t xml:space="preserve">integer</t>
        </is>
      </c>
      <c r="H2320" s="4" t="inlineStr">
        <is>
          <t xml:space="preserve">Effect Rules</t>
        </is>
      </c>
      <c r="I2320" s="4" t="inlineStr">
        <is>
          <t xml:space="preserve">K7</t>
        </is>
      </c>
      <c r="J2320" s="28">
        <v>1</v>
      </c>
      <c r="K2320" s="28">
        <v>1</v>
      </c>
      <c r="L2320" s="16" t="str">
        <f>'Effect Rules'!P7</f>
        <v>OK</v>
      </c>
      <c r="M2320" s="10" t="inlineStr">
        <is>
          <t xml:space="preserve">OPEN-WP10-08; explicit rule binding.</t>
        </is>
      </c>
    </row>
    <row r="2321" ht="36" customHeight="1">
      <c r="A2321" s="44">
        <v>2316</v>
      </c>
      <c r="B2321" s="4" t="inlineStr">
        <is>
          <t xml:space="preserve">effect_rule</t>
        </is>
      </c>
      <c r="C2321" s="4" t="inlineStr">
        <is>
          <t xml:space="preserve">rule_control_immunity</t>
        </is>
      </c>
      <c r="D2321" s="4" t="inlineStr">
        <is>
          <t xml:space="preserve">max_activations_per_battle</t>
        </is>
      </c>
      <c r="E2321" s="7" t="inlineStr">
        <is>
          <t xml:space="preserve">int</t>
        </is>
      </c>
      <c r="F2321" s="16">
        <f>'Effect Rules'!L7</f>
        <v>999</v>
      </c>
      <c r="G2321" s="7" t="inlineStr">
        <is>
          <t xml:space="preserve">integer</t>
        </is>
      </c>
      <c r="H2321" s="4" t="inlineStr">
        <is>
          <t xml:space="preserve">Effect Rules</t>
        </is>
      </c>
      <c r="I2321" s="4" t="inlineStr">
        <is>
          <t xml:space="preserve">L7</t>
        </is>
      </c>
      <c r="J2321" s="28">
        <v>1</v>
      </c>
      <c r="K2321" s="28">
        <v>1</v>
      </c>
      <c r="L2321" s="16" t="str">
        <f>'Effect Rules'!P7</f>
        <v>OK</v>
      </c>
      <c r="M2321" s="10" t="inlineStr">
        <is>
          <t xml:space="preserve">OPEN-WP10-08; explicit rule binding.</t>
        </is>
      </c>
    </row>
    <row r="2322" ht="36" customHeight="1">
      <c r="A2322" s="44">
        <v>2317</v>
      </c>
      <c r="B2322" s="4" t="inlineStr">
        <is>
          <t xml:space="preserve">effect_rule</t>
        </is>
      </c>
      <c r="C2322" s="4" t="inlineStr">
        <is>
          <t xml:space="preserve">rule_control_immunity</t>
        </is>
      </c>
      <c r="D2322" s="4" t="inlineStr">
        <is>
          <t xml:space="preserve">once_per_event</t>
        </is>
      </c>
      <c r="E2322" s="7" t="inlineStr">
        <is>
          <t xml:space="preserve">bool</t>
        </is>
      </c>
      <c r="F2322" s="16">
        <f>'Effect Rules'!M7</f>
        <v>1</v>
      </c>
      <c r="G2322" s="7" t="inlineStr">
        <is>
          <t xml:space="preserve">id/enum</t>
        </is>
      </c>
      <c r="H2322" s="4" t="inlineStr">
        <is>
          <t xml:space="preserve">Effect Rules</t>
        </is>
      </c>
      <c r="I2322" s="4" t="inlineStr">
        <is>
          <t xml:space="preserve">M7</t>
        </is>
      </c>
      <c r="J2322" s="28">
        <v>1</v>
      </c>
      <c r="K2322" s="28">
        <v>1</v>
      </c>
      <c r="L2322" s="16" t="str">
        <f>'Effect Rules'!P7</f>
        <v>OK</v>
      </c>
      <c r="M2322" s="10" t="inlineStr">
        <is>
          <t xml:space="preserve">OPEN-WP10-08; explicit rule binding.</t>
        </is>
      </c>
    </row>
    <row r="2323" ht="36" customHeight="1">
      <c r="A2323" s="44">
        <v>2318</v>
      </c>
      <c r="B2323" s="4" t="inlineStr">
        <is>
          <t xml:space="preserve">effect_rule</t>
        </is>
      </c>
      <c r="C2323" s="4" t="inlineStr">
        <is>
          <t xml:space="preserve">rule_grab_lockout</t>
        </is>
      </c>
      <c r="D2323" s="4" t="inlineStr">
        <is>
          <t xml:space="preserve">rule_id</t>
        </is>
      </c>
      <c r="E2323" s="7" t="inlineStr">
        <is>
          <t xml:space="preserve">string</t>
        </is>
      </c>
      <c r="F2323" s="16" t="str">
        <f>'Effect Rules'!A8</f>
        <v>rule_grab_lockout</v>
      </c>
      <c r="G2323" s="7" t="inlineStr">
        <is>
          <t xml:space="preserve">id/enum</t>
        </is>
      </c>
      <c r="H2323" s="4" t="inlineStr">
        <is>
          <t xml:space="preserve">Effect Rules</t>
        </is>
      </c>
      <c r="I2323" s="4" t="inlineStr">
        <is>
          <t xml:space="preserve">A8</t>
        </is>
      </c>
      <c r="J2323" s="28">
        <v>1</v>
      </c>
      <c r="K2323" s="28">
        <v>1</v>
      </c>
      <c r="L2323" s="16" t="str">
        <f>'Effect Rules'!P8</f>
        <v>OK</v>
      </c>
      <c r="M2323" s="10" t="inlineStr">
        <is>
          <t xml:space="preserve">OPEN-WP10-08; explicit rule binding.</t>
        </is>
      </c>
    </row>
    <row r="2324" ht="36" customHeight="1">
      <c r="A2324" s="44">
        <v>2319</v>
      </c>
      <c r="B2324" s="4" t="inlineStr">
        <is>
          <t xml:space="preserve">effect_rule</t>
        </is>
      </c>
      <c r="C2324" s="4" t="inlineStr">
        <is>
          <t xml:space="preserve">rule_grab_lockout</t>
        </is>
      </c>
      <c r="D2324" s="4" t="inlineStr">
        <is>
          <t xml:space="preserve">owner_kind</t>
        </is>
      </c>
      <c r="E2324" s="7" t="inlineStr">
        <is>
          <t xml:space="preserve">string</t>
        </is>
      </c>
      <c r="F2324" s="16" t="str">
        <f>'Effect Rules'!B8</f>
        <v>Global</v>
      </c>
      <c r="G2324" s="7" t="inlineStr">
        <is>
          <t xml:space="preserve">id/enum</t>
        </is>
      </c>
      <c r="H2324" s="4" t="inlineStr">
        <is>
          <t xml:space="preserve">Effect Rules</t>
        </is>
      </c>
      <c r="I2324" s="4" t="inlineStr">
        <is>
          <t xml:space="preserve">B8</t>
        </is>
      </c>
      <c r="J2324" s="28">
        <v>1</v>
      </c>
      <c r="K2324" s="28">
        <v>1</v>
      </c>
      <c r="L2324" s="16" t="str">
        <f>'Effect Rules'!P8</f>
        <v>OK</v>
      </c>
      <c r="M2324" s="10" t="inlineStr">
        <is>
          <t xml:space="preserve">OPEN-WP10-08; explicit rule binding.</t>
        </is>
      </c>
    </row>
    <row r="2325" ht="36" customHeight="1">
      <c r="A2325" s="44">
        <v>2320</v>
      </c>
      <c r="B2325" s="4" t="inlineStr">
        <is>
          <t xml:space="preserve">effect_rule</t>
        </is>
      </c>
      <c r="C2325" s="4" t="inlineStr">
        <is>
          <t xml:space="preserve">rule_grab_lockout</t>
        </is>
      </c>
      <c r="D2325" s="4" t="inlineStr">
        <is>
          <t xml:space="preserve">owner_id</t>
        </is>
      </c>
      <c r="E2325" s="7" t="inlineStr">
        <is>
          <t xml:space="preserve">string</t>
        </is>
      </c>
      <c r="F2325" s="16" t="str">
        <f>'Effect Rules'!C8</f>
        <v>global</v>
      </c>
      <c r="G2325" s="7" t="inlineStr">
        <is>
          <t xml:space="preserve">id/enum</t>
        </is>
      </c>
      <c r="H2325" s="4" t="inlineStr">
        <is>
          <t xml:space="preserve">Effect Rules</t>
        </is>
      </c>
      <c r="I2325" s="4" t="inlineStr">
        <is>
          <t xml:space="preserve">C8</t>
        </is>
      </c>
      <c r="J2325" s="28">
        <v>1</v>
      </c>
      <c r="K2325" s="28">
        <v>1</v>
      </c>
      <c r="L2325" s="16" t="str">
        <f>'Effect Rules'!P8</f>
        <v>OK</v>
      </c>
      <c r="M2325" s="10" t="inlineStr">
        <is>
          <t xml:space="preserve">OPEN-WP10-08; explicit rule binding.</t>
        </is>
      </c>
    </row>
    <row r="2326" ht="36" customHeight="1">
      <c r="A2326" s="44">
        <v>2321</v>
      </c>
      <c r="B2326" s="4" t="inlineStr">
        <is>
          <t xml:space="preserve">effect_rule</t>
        </is>
      </c>
      <c r="C2326" s="4" t="inlineStr">
        <is>
          <t xml:space="preserve">rule_grab_lockout</t>
        </is>
      </c>
      <c r="D2326" s="4" t="inlineStr">
        <is>
          <t xml:space="preserve">trigger</t>
        </is>
      </c>
      <c r="E2326" s="7" t="inlineStr">
        <is>
          <t xml:space="preserve">string</t>
        </is>
      </c>
      <c r="F2326" s="16" t="str">
        <f>'Effect Rules'!D8</f>
        <v>GrabEnded</v>
      </c>
      <c r="G2326" s="7" t="inlineStr">
        <is>
          <t xml:space="preserve">id/enum</t>
        </is>
      </c>
      <c r="H2326" s="4" t="inlineStr">
        <is>
          <t xml:space="preserve">Effect Rules</t>
        </is>
      </c>
      <c r="I2326" s="4" t="inlineStr">
        <is>
          <t xml:space="preserve">D8</t>
        </is>
      </c>
      <c r="J2326" s="28">
        <v>1</v>
      </c>
      <c r="K2326" s="28">
        <v>1</v>
      </c>
      <c r="L2326" s="16" t="str">
        <f>'Effect Rules'!P8</f>
        <v>OK</v>
      </c>
      <c r="M2326" s="10" t="inlineStr">
        <is>
          <t xml:space="preserve">OPEN-WP10-08; explicit rule binding.</t>
        </is>
      </c>
    </row>
    <row r="2327" ht="36" customHeight="1">
      <c r="A2327" s="44">
        <v>2322</v>
      </c>
      <c r="B2327" s="4" t="inlineStr">
        <is>
          <t xml:space="preserve">effect_rule</t>
        </is>
      </c>
      <c r="C2327" s="4" t="inlineStr">
        <is>
          <t xml:space="preserve">rule_grab_lockout</t>
        </is>
      </c>
      <c r="D2327" s="4" t="inlineStr">
        <is>
          <t xml:space="preserve">recipient</t>
        </is>
      </c>
      <c r="E2327" s="7" t="inlineStr">
        <is>
          <t xml:space="preserve">string</t>
        </is>
      </c>
      <c r="F2327" s="16" t="str">
        <f>'Effect Rules'!E8</f>
        <v>Self</v>
      </c>
      <c r="G2327" s="7" t="inlineStr">
        <is>
          <t xml:space="preserve">id/enum</t>
        </is>
      </c>
      <c r="H2327" s="4" t="inlineStr">
        <is>
          <t xml:space="preserve">Effect Rules</t>
        </is>
      </c>
      <c r="I2327" s="4" t="inlineStr">
        <is>
          <t xml:space="preserve">E8</t>
        </is>
      </c>
      <c r="J2327" s="28">
        <v>1</v>
      </c>
      <c r="K2327" s="28">
        <v>1</v>
      </c>
      <c r="L2327" s="16" t="str">
        <f>'Effect Rules'!P8</f>
        <v>OK</v>
      </c>
      <c r="M2327" s="10" t="inlineStr">
        <is>
          <t xml:space="preserve">OPEN-WP10-08; explicit rule binding.</t>
        </is>
      </c>
    </row>
    <row r="2328" ht="36" customHeight="1">
      <c r="A2328" s="44">
        <v>2323</v>
      </c>
      <c r="B2328" s="4" t="inlineStr">
        <is>
          <t xml:space="preserve">effect_rule</t>
        </is>
      </c>
      <c r="C2328" s="4" t="inlineStr">
        <is>
          <t xml:space="preserve">rule_grab_lockout</t>
        </is>
      </c>
      <c r="D2328" s="4" t="inlineStr">
        <is>
          <t xml:space="preserve">condition</t>
        </is>
      </c>
      <c r="E2328" s="7" t="inlineStr">
        <is>
          <t xml:space="preserve">string</t>
        </is>
      </c>
      <c r="F2328" s="16" t="str">
        <f>'Effect Rules'!F8</f>
        <v>LivingTarget</v>
      </c>
      <c r="G2328" s="7" t="inlineStr">
        <is>
          <t xml:space="preserve">id/enum</t>
        </is>
      </c>
      <c r="H2328" s="4" t="inlineStr">
        <is>
          <t xml:space="preserve">Effect Rules</t>
        </is>
      </c>
      <c r="I2328" s="4" t="inlineStr">
        <is>
          <t xml:space="preserve">F8</t>
        </is>
      </c>
      <c r="J2328" s="28">
        <v>1</v>
      </c>
      <c r="K2328" s="28">
        <v>1</v>
      </c>
      <c r="L2328" s="16" t="str">
        <f>'Effect Rules'!P8</f>
        <v>OK</v>
      </c>
      <c r="M2328" s="10" t="inlineStr">
        <is>
          <t xml:space="preserve">OPEN-WP10-08; explicit rule binding.</t>
        </is>
      </c>
    </row>
    <row r="2329" ht="36" customHeight="1">
      <c r="A2329" s="44">
        <v>2324</v>
      </c>
      <c r="B2329" s="4" t="inlineStr">
        <is>
          <t xml:space="preserve">effect_rule</t>
        </is>
      </c>
      <c r="C2329" s="4" t="inlineStr">
        <is>
          <t xml:space="preserve">rule_grab_lockout</t>
        </is>
      </c>
      <c r="D2329" s="4" t="inlineStr">
        <is>
          <t xml:space="preserve">primitive</t>
        </is>
      </c>
      <c r="E2329" s="7" t="inlineStr">
        <is>
          <t xml:space="preserve">string</t>
        </is>
      </c>
      <c r="F2329" s="16" t="str">
        <f>'Effect Rules'!G8</f>
        <v>ApplyEffect</v>
      </c>
      <c r="G2329" s="7" t="inlineStr">
        <is>
          <t xml:space="preserve">id/enum</t>
        </is>
      </c>
      <c r="H2329" s="4" t="inlineStr">
        <is>
          <t xml:space="preserve">Effect Rules</t>
        </is>
      </c>
      <c r="I2329" s="4" t="inlineStr">
        <is>
          <t xml:space="preserve">G8</t>
        </is>
      </c>
      <c r="J2329" s="28">
        <v>1</v>
      </c>
      <c r="K2329" s="28">
        <v>1</v>
      </c>
      <c r="L2329" s="16" t="str">
        <f>'Effect Rules'!P8</f>
        <v>OK</v>
      </c>
      <c r="M2329" s="10" t="inlineStr">
        <is>
          <t xml:space="preserve">OPEN-WP10-08; explicit rule binding.</t>
        </is>
      </c>
    </row>
    <row r="2330" ht="36" customHeight="1">
      <c r="A2330" s="44">
        <v>2325</v>
      </c>
      <c r="B2330" s="4" t="inlineStr">
        <is>
          <t xml:space="preserve">effect_rule</t>
        </is>
      </c>
      <c r="C2330" s="4" t="inlineStr">
        <is>
          <t xml:space="preserve">rule_grab_lockout</t>
        </is>
      </c>
      <c r="D2330" s="4" t="inlineStr">
        <is>
          <t xml:space="preserve">effect_id</t>
        </is>
      </c>
      <c r="E2330" s="7" t="inlineStr">
        <is>
          <t xml:space="preserve">string</t>
        </is>
      </c>
      <c r="F2330" s="16" t="str">
        <f>'Effect Rules'!H8</f>
        <v>effect_grab_lockout</v>
      </c>
      <c r="G2330" s="7" t="inlineStr">
        <is>
          <t xml:space="preserve">id/enum</t>
        </is>
      </c>
      <c r="H2330" s="4" t="inlineStr">
        <is>
          <t xml:space="preserve">Effect Rules</t>
        </is>
      </c>
      <c r="I2330" s="4" t="inlineStr">
        <is>
          <t xml:space="preserve">H8</t>
        </is>
      </c>
      <c r="J2330" s="28">
        <v>1</v>
      </c>
      <c r="K2330" s="28">
        <v>1</v>
      </c>
      <c r="L2330" s="16" t="str">
        <f>'Effect Rules'!P8</f>
        <v>OK</v>
      </c>
      <c r="M2330" s="10" t="inlineStr">
        <is>
          <t xml:space="preserve">OPEN-WP10-08; explicit rule binding.</t>
        </is>
      </c>
    </row>
    <row r="2331" ht="36" customHeight="1">
      <c r="A2331" s="44">
        <v>2326</v>
      </c>
      <c r="B2331" s="4" t="inlineStr">
        <is>
          <t xml:space="preserve">effect_rule</t>
        </is>
      </c>
      <c r="C2331" s="4" t="inlineStr">
        <is>
          <t xml:space="preserve">rule_grab_lockout</t>
        </is>
      </c>
      <c r="D2331" s="4" t="inlineStr">
        <is>
          <t xml:space="preserve">priority</t>
        </is>
      </c>
      <c r="E2331" s="7" t="inlineStr">
        <is>
          <t xml:space="preserve">int</t>
        </is>
      </c>
      <c r="F2331" s="16">
        <f>'Effect Rules'!I8</f>
        <v>0</v>
      </c>
      <c r="G2331" s="7" t="inlineStr">
        <is>
          <t xml:space="preserve">integer</t>
        </is>
      </c>
      <c r="H2331" s="4" t="inlineStr">
        <is>
          <t xml:space="preserve">Effect Rules</t>
        </is>
      </c>
      <c r="I2331" s="4" t="inlineStr">
        <is>
          <t xml:space="preserve">I8</t>
        </is>
      </c>
      <c r="J2331" s="28">
        <v>1</v>
      </c>
      <c r="K2331" s="28">
        <v>1</v>
      </c>
      <c r="L2331" s="16" t="str">
        <f>'Effect Rules'!P8</f>
        <v>OK</v>
      </c>
      <c r="M2331" s="10" t="inlineStr">
        <is>
          <t xml:space="preserve">OPEN-WP10-08; explicit rule binding.</t>
        </is>
      </c>
    </row>
    <row r="2332" ht="36" customHeight="1">
      <c r="A2332" s="44">
        <v>2327</v>
      </c>
      <c r="B2332" s="4" t="inlineStr">
        <is>
          <t xml:space="preserve">effect_rule</t>
        </is>
      </c>
      <c r="C2332" s="4" t="inlineStr">
        <is>
          <t xml:space="preserve">rule_grab_lockout</t>
        </is>
      </c>
      <c r="D2332" s="4" t="inlineStr">
        <is>
          <t xml:space="preserve">internal_cooldown_ticks</t>
        </is>
      </c>
      <c r="E2332" s="7" t="inlineStr">
        <is>
          <t xml:space="preserve">int</t>
        </is>
      </c>
      <c r="F2332" s="16">
        <f>'Effect Rules'!J8</f>
        <v>0</v>
      </c>
      <c r="G2332" s="7" t="inlineStr">
        <is>
          <t xml:space="preserve">integer</t>
        </is>
      </c>
      <c r="H2332" s="4" t="inlineStr">
        <is>
          <t xml:space="preserve">Effect Rules</t>
        </is>
      </c>
      <c r="I2332" s="4" t="inlineStr">
        <is>
          <t xml:space="preserve">J8</t>
        </is>
      </c>
      <c r="J2332" s="28">
        <v>1</v>
      </c>
      <c r="K2332" s="28">
        <v>1</v>
      </c>
      <c r="L2332" s="16" t="str">
        <f>'Effect Rules'!P8</f>
        <v>OK</v>
      </c>
      <c r="M2332" s="10" t="inlineStr">
        <is>
          <t xml:space="preserve">OPEN-WP10-08; explicit rule binding.</t>
        </is>
      </c>
    </row>
    <row r="2333" ht="36" customHeight="1">
      <c r="A2333" s="44">
        <v>2328</v>
      </c>
      <c r="B2333" s="4" t="inlineStr">
        <is>
          <t xml:space="preserve">effect_rule</t>
        </is>
      </c>
      <c r="C2333" s="4" t="inlineStr">
        <is>
          <t xml:space="preserve">rule_grab_lockout</t>
        </is>
      </c>
      <c r="D2333" s="4" t="inlineStr">
        <is>
          <t xml:space="preserve">max_activations_per_tick</t>
        </is>
      </c>
      <c r="E2333" s="7" t="inlineStr">
        <is>
          <t xml:space="preserve">int</t>
        </is>
      </c>
      <c r="F2333" s="16">
        <f>'Effect Rules'!K8</f>
        <v>1</v>
      </c>
      <c r="G2333" s="7" t="inlineStr">
        <is>
          <t xml:space="preserve">integer</t>
        </is>
      </c>
      <c r="H2333" s="4" t="inlineStr">
        <is>
          <t xml:space="preserve">Effect Rules</t>
        </is>
      </c>
      <c r="I2333" s="4" t="inlineStr">
        <is>
          <t xml:space="preserve">K8</t>
        </is>
      </c>
      <c r="J2333" s="28">
        <v>1</v>
      </c>
      <c r="K2333" s="28">
        <v>1</v>
      </c>
      <c r="L2333" s="16" t="str">
        <f>'Effect Rules'!P8</f>
        <v>OK</v>
      </c>
      <c r="M2333" s="10" t="inlineStr">
        <is>
          <t xml:space="preserve">OPEN-WP10-08; explicit rule binding.</t>
        </is>
      </c>
    </row>
    <row r="2334" ht="36" customHeight="1">
      <c r="A2334" s="44">
        <v>2329</v>
      </c>
      <c r="B2334" s="4" t="inlineStr">
        <is>
          <t xml:space="preserve">effect_rule</t>
        </is>
      </c>
      <c r="C2334" s="4" t="inlineStr">
        <is>
          <t xml:space="preserve">rule_grab_lockout</t>
        </is>
      </c>
      <c r="D2334" s="4" t="inlineStr">
        <is>
          <t xml:space="preserve">max_activations_per_battle</t>
        </is>
      </c>
      <c r="E2334" s="7" t="inlineStr">
        <is>
          <t xml:space="preserve">int</t>
        </is>
      </c>
      <c r="F2334" s="16">
        <f>'Effect Rules'!L8</f>
        <v>999</v>
      </c>
      <c r="G2334" s="7" t="inlineStr">
        <is>
          <t xml:space="preserve">integer</t>
        </is>
      </c>
      <c r="H2334" s="4" t="inlineStr">
        <is>
          <t xml:space="preserve">Effect Rules</t>
        </is>
      </c>
      <c r="I2334" s="4" t="inlineStr">
        <is>
          <t xml:space="preserve">L8</t>
        </is>
      </c>
      <c r="J2334" s="28">
        <v>1</v>
      </c>
      <c r="K2334" s="28">
        <v>1</v>
      </c>
      <c r="L2334" s="16" t="str">
        <f>'Effect Rules'!P8</f>
        <v>OK</v>
      </c>
      <c r="M2334" s="10" t="inlineStr">
        <is>
          <t xml:space="preserve">OPEN-WP10-08; explicit rule binding.</t>
        </is>
      </c>
    </row>
    <row r="2335" ht="36" customHeight="1">
      <c r="A2335" s="44">
        <v>2330</v>
      </c>
      <c r="B2335" s="4" t="inlineStr">
        <is>
          <t xml:space="preserve">effect_rule</t>
        </is>
      </c>
      <c r="C2335" s="4" t="inlineStr">
        <is>
          <t xml:space="preserve">rule_grab_lockout</t>
        </is>
      </c>
      <c r="D2335" s="4" t="inlineStr">
        <is>
          <t xml:space="preserve">once_per_event</t>
        </is>
      </c>
      <c r="E2335" s="7" t="inlineStr">
        <is>
          <t xml:space="preserve">bool</t>
        </is>
      </c>
      <c r="F2335" s="16">
        <f>'Effect Rules'!M8</f>
        <v>1</v>
      </c>
      <c r="G2335" s="7" t="inlineStr">
        <is>
          <t xml:space="preserve">id/enum</t>
        </is>
      </c>
      <c r="H2335" s="4" t="inlineStr">
        <is>
          <t xml:space="preserve">Effect Rules</t>
        </is>
      </c>
      <c r="I2335" s="4" t="inlineStr">
        <is>
          <t xml:space="preserve">M8</t>
        </is>
      </c>
      <c r="J2335" s="28">
        <v>1</v>
      </c>
      <c r="K2335" s="28">
        <v>1</v>
      </c>
      <c r="L2335" s="16" t="str">
        <f>'Effect Rules'!P8</f>
        <v>OK</v>
      </c>
      <c r="M2335" s="10" t="inlineStr">
        <is>
          <t xml:space="preserve">OPEN-WP10-08; explicit rule binding.</t>
        </is>
      </c>
    </row>
    <row r="2336" ht="36" customHeight="1">
      <c r="A2336" s="44">
        <v>2331</v>
      </c>
      <c r="B2336" s="4" t="inlineStr">
        <is>
          <t xml:space="preserve">effect_rule</t>
        </is>
      </c>
      <c r="C2336" s="4" t="inlineStr">
        <is>
          <t xml:space="preserve">rule_wakeup_immunity</t>
        </is>
      </c>
      <c r="D2336" s="4" t="inlineStr">
        <is>
          <t xml:space="preserve">rule_id</t>
        </is>
      </c>
      <c r="E2336" s="7" t="inlineStr">
        <is>
          <t xml:space="preserve">string</t>
        </is>
      </c>
      <c r="F2336" s="16" t="str">
        <f>'Effect Rules'!A9</f>
        <v>rule_wakeup_immunity</v>
      </c>
      <c r="G2336" s="7" t="inlineStr">
        <is>
          <t xml:space="preserve">id/enum</t>
        </is>
      </c>
      <c r="H2336" s="4" t="inlineStr">
        <is>
          <t xml:space="preserve">Effect Rules</t>
        </is>
      </c>
      <c r="I2336" s="4" t="inlineStr">
        <is>
          <t xml:space="preserve">A9</t>
        </is>
      </c>
      <c r="J2336" s="28">
        <v>1</v>
      </c>
      <c r="K2336" s="28">
        <v>1</v>
      </c>
      <c r="L2336" s="16" t="str">
        <f>'Effect Rules'!P9</f>
        <v>OK</v>
      </c>
      <c r="M2336" s="10" t="inlineStr">
        <is>
          <t xml:space="preserve">OPEN-WP10-08; explicit rule binding.</t>
        </is>
      </c>
    </row>
    <row r="2337" ht="36" customHeight="1">
      <c r="A2337" s="44">
        <v>2332</v>
      </c>
      <c r="B2337" s="4" t="inlineStr">
        <is>
          <t xml:space="preserve">effect_rule</t>
        </is>
      </c>
      <c r="C2337" s="4" t="inlineStr">
        <is>
          <t xml:space="preserve">rule_wakeup_immunity</t>
        </is>
      </c>
      <c r="D2337" s="4" t="inlineStr">
        <is>
          <t xml:space="preserve">owner_kind</t>
        </is>
      </c>
      <c r="E2337" s="7" t="inlineStr">
        <is>
          <t xml:space="preserve">string</t>
        </is>
      </c>
      <c r="F2337" s="16" t="str">
        <f>'Effect Rules'!B9</f>
        <v>Global</v>
      </c>
      <c r="G2337" s="7" t="inlineStr">
        <is>
          <t xml:space="preserve">id/enum</t>
        </is>
      </c>
      <c r="H2337" s="4" t="inlineStr">
        <is>
          <t xml:space="preserve">Effect Rules</t>
        </is>
      </c>
      <c r="I2337" s="4" t="inlineStr">
        <is>
          <t xml:space="preserve">B9</t>
        </is>
      </c>
      <c r="J2337" s="28">
        <v>1</v>
      </c>
      <c r="K2337" s="28">
        <v>1</v>
      </c>
      <c r="L2337" s="16" t="str">
        <f>'Effect Rules'!P9</f>
        <v>OK</v>
      </c>
      <c r="M2337" s="10" t="inlineStr">
        <is>
          <t xml:space="preserve">OPEN-WP10-08; explicit rule binding.</t>
        </is>
      </c>
    </row>
    <row r="2338" ht="36" customHeight="1">
      <c r="A2338" s="44">
        <v>2333</v>
      </c>
      <c r="B2338" s="4" t="inlineStr">
        <is>
          <t xml:space="preserve">effect_rule</t>
        </is>
      </c>
      <c r="C2338" s="4" t="inlineStr">
        <is>
          <t xml:space="preserve">rule_wakeup_immunity</t>
        </is>
      </c>
      <c r="D2338" s="4" t="inlineStr">
        <is>
          <t xml:space="preserve">owner_id</t>
        </is>
      </c>
      <c r="E2338" s="7" t="inlineStr">
        <is>
          <t xml:space="preserve">string</t>
        </is>
      </c>
      <c r="F2338" s="16" t="str">
        <f>'Effect Rules'!C9</f>
        <v>global</v>
      </c>
      <c r="G2338" s="7" t="inlineStr">
        <is>
          <t xml:space="preserve">id/enum</t>
        </is>
      </c>
      <c r="H2338" s="4" t="inlineStr">
        <is>
          <t xml:space="preserve">Effect Rules</t>
        </is>
      </c>
      <c r="I2338" s="4" t="inlineStr">
        <is>
          <t xml:space="preserve">C9</t>
        </is>
      </c>
      <c r="J2338" s="28">
        <v>1</v>
      </c>
      <c r="K2338" s="28">
        <v>1</v>
      </c>
      <c r="L2338" s="16" t="str">
        <f>'Effect Rules'!P9</f>
        <v>OK</v>
      </c>
      <c r="M2338" s="10" t="inlineStr">
        <is>
          <t xml:space="preserve">OPEN-WP10-08; explicit rule binding.</t>
        </is>
      </c>
    </row>
    <row r="2339" ht="36" customHeight="1">
      <c r="A2339" s="44">
        <v>2334</v>
      </c>
      <c r="B2339" s="4" t="inlineStr">
        <is>
          <t xml:space="preserve">effect_rule</t>
        </is>
      </c>
      <c r="C2339" s="4" t="inlineStr">
        <is>
          <t xml:space="preserve">rule_wakeup_immunity</t>
        </is>
      </c>
      <c r="D2339" s="4" t="inlineStr">
        <is>
          <t xml:space="preserve">trigger</t>
        </is>
      </c>
      <c r="E2339" s="7" t="inlineStr">
        <is>
          <t xml:space="preserve">string</t>
        </is>
      </c>
      <c r="F2339" s="16" t="str">
        <f>'Effect Rules'!D9</f>
        <v>WakeupCompleted</v>
      </c>
      <c r="G2339" s="7" t="inlineStr">
        <is>
          <t xml:space="preserve">id/enum</t>
        </is>
      </c>
      <c r="H2339" s="4" t="inlineStr">
        <is>
          <t xml:space="preserve">Effect Rules</t>
        </is>
      </c>
      <c r="I2339" s="4" t="inlineStr">
        <is>
          <t xml:space="preserve">D9</t>
        </is>
      </c>
      <c r="J2339" s="28">
        <v>1</v>
      </c>
      <c r="K2339" s="28">
        <v>1</v>
      </c>
      <c r="L2339" s="16" t="str">
        <f>'Effect Rules'!P9</f>
        <v>OK</v>
      </c>
      <c r="M2339" s="10" t="inlineStr">
        <is>
          <t xml:space="preserve">OPEN-WP10-08; explicit rule binding.</t>
        </is>
      </c>
    </row>
    <row r="2340" ht="36" customHeight="1">
      <c r="A2340" s="44">
        <v>2335</v>
      </c>
      <c r="B2340" s="4" t="inlineStr">
        <is>
          <t xml:space="preserve">effect_rule</t>
        </is>
      </c>
      <c r="C2340" s="4" t="inlineStr">
        <is>
          <t xml:space="preserve">rule_wakeup_immunity</t>
        </is>
      </c>
      <c r="D2340" s="4" t="inlineStr">
        <is>
          <t xml:space="preserve">recipient</t>
        </is>
      </c>
      <c r="E2340" s="7" t="inlineStr">
        <is>
          <t xml:space="preserve">string</t>
        </is>
      </c>
      <c r="F2340" s="16" t="str">
        <f>'Effect Rules'!E9</f>
        <v>Self</v>
      </c>
      <c r="G2340" s="7" t="inlineStr">
        <is>
          <t xml:space="preserve">id/enum</t>
        </is>
      </c>
      <c r="H2340" s="4" t="inlineStr">
        <is>
          <t xml:space="preserve">Effect Rules</t>
        </is>
      </c>
      <c r="I2340" s="4" t="inlineStr">
        <is>
          <t xml:space="preserve">E9</t>
        </is>
      </c>
      <c r="J2340" s="28">
        <v>1</v>
      </c>
      <c r="K2340" s="28">
        <v>1</v>
      </c>
      <c r="L2340" s="16" t="str">
        <f>'Effect Rules'!P9</f>
        <v>OK</v>
      </c>
      <c r="M2340" s="10" t="inlineStr">
        <is>
          <t xml:space="preserve">OPEN-WP10-08; explicit rule binding.</t>
        </is>
      </c>
    </row>
    <row r="2341" ht="36" customHeight="1">
      <c r="A2341" s="44">
        <v>2336</v>
      </c>
      <c r="B2341" s="4" t="inlineStr">
        <is>
          <t xml:space="preserve">effect_rule</t>
        </is>
      </c>
      <c r="C2341" s="4" t="inlineStr">
        <is>
          <t xml:space="preserve">rule_wakeup_immunity</t>
        </is>
      </c>
      <c r="D2341" s="4" t="inlineStr">
        <is>
          <t xml:space="preserve">condition</t>
        </is>
      </c>
      <c r="E2341" s="7" t="inlineStr">
        <is>
          <t xml:space="preserve">string</t>
        </is>
      </c>
      <c r="F2341" s="16" t="str">
        <f>'Effect Rules'!F9</f>
        <v>LivingTarget</v>
      </c>
      <c r="G2341" s="7" t="inlineStr">
        <is>
          <t xml:space="preserve">id/enum</t>
        </is>
      </c>
      <c r="H2341" s="4" t="inlineStr">
        <is>
          <t xml:space="preserve">Effect Rules</t>
        </is>
      </c>
      <c r="I2341" s="4" t="inlineStr">
        <is>
          <t xml:space="preserve">F9</t>
        </is>
      </c>
      <c r="J2341" s="28">
        <v>1</v>
      </c>
      <c r="K2341" s="28">
        <v>1</v>
      </c>
      <c r="L2341" s="16" t="str">
        <f>'Effect Rules'!P9</f>
        <v>OK</v>
      </c>
      <c r="M2341" s="10" t="inlineStr">
        <is>
          <t xml:space="preserve">OPEN-WP10-08; explicit rule binding.</t>
        </is>
      </c>
    </row>
    <row r="2342" ht="36" customHeight="1">
      <c r="A2342" s="44">
        <v>2337</v>
      </c>
      <c r="B2342" s="4" t="inlineStr">
        <is>
          <t xml:space="preserve">effect_rule</t>
        </is>
      </c>
      <c r="C2342" s="4" t="inlineStr">
        <is>
          <t xml:space="preserve">rule_wakeup_immunity</t>
        </is>
      </c>
      <c r="D2342" s="4" t="inlineStr">
        <is>
          <t xml:space="preserve">primitive</t>
        </is>
      </c>
      <c r="E2342" s="7" t="inlineStr">
        <is>
          <t xml:space="preserve">string</t>
        </is>
      </c>
      <c r="F2342" s="16" t="str">
        <f>'Effect Rules'!G9</f>
        <v>ApplyEffect</v>
      </c>
      <c r="G2342" s="7" t="inlineStr">
        <is>
          <t xml:space="preserve">id/enum</t>
        </is>
      </c>
      <c r="H2342" s="4" t="inlineStr">
        <is>
          <t xml:space="preserve">Effect Rules</t>
        </is>
      </c>
      <c r="I2342" s="4" t="inlineStr">
        <is>
          <t xml:space="preserve">G9</t>
        </is>
      </c>
      <c r="J2342" s="28">
        <v>1</v>
      </c>
      <c r="K2342" s="28">
        <v>1</v>
      </c>
      <c r="L2342" s="16" t="str">
        <f>'Effect Rules'!P9</f>
        <v>OK</v>
      </c>
      <c r="M2342" s="10" t="inlineStr">
        <is>
          <t xml:space="preserve">OPEN-WP10-08; explicit rule binding.</t>
        </is>
      </c>
    </row>
    <row r="2343" ht="36" customHeight="1">
      <c r="A2343" s="44">
        <v>2338</v>
      </c>
      <c r="B2343" s="4" t="inlineStr">
        <is>
          <t xml:space="preserve">effect_rule</t>
        </is>
      </c>
      <c r="C2343" s="4" t="inlineStr">
        <is>
          <t xml:space="preserve">rule_wakeup_immunity</t>
        </is>
      </c>
      <c r="D2343" s="4" t="inlineStr">
        <is>
          <t xml:space="preserve">effect_id</t>
        </is>
      </c>
      <c r="E2343" s="7" t="inlineStr">
        <is>
          <t xml:space="preserve">string</t>
        </is>
      </c>
      <c r="F2343" s="16" t="str">
        <f>'Effect Rules'!H9</f>
        <v>effect_wakeup_immunity</v>
      </c>
      <c r="G2343" s="7" t="inlineStr">
        <is>
          <t xml:space="preserve">id/enum</t>
        </is>
      </c>
      <c r="H2343" s="4" t="inlineStr">
        <is>
          <t xml:space="preserve">Effect Rules</t>
        </is>
      </c>
      <c r="I2343" s="4" t="inlineStr">
        <is>
          <t xml:space="preserve">H9</t>
        </is>
      </c>
      <c r="J2343" s="28">
        <v>1</v>
      </c>
      <c r="K2343" s="28">
        <v>1</v>
      </c>
      <c r="L2343" s="16" t="str">
        <f>'Effect Rules'!P9</f>
        <v>OK</v>
      </c>
      <c r="M2343" s="10" t="inlineStr">
        <is>
          <t xml:space="preserve">OPEN-WP10-08; explicit rule binding.</t>
        </is>
      </c>
    </row>
    <row r="2344" ht="36" customHeight="1">
      <c r="A2344" s="44">
        <v>2339</v>
      </c>
      <c r="B2344" s="4" t="inlineStr">
        <is>
          <t xml:space="preserve">effect_rule</t>
        </is>
      </c>
      <c r="C2344" s="4" t="inlineStr">
        <is>
          <t xml:space="preserve">rule_wakeup_immunity</t>
        </is>
      </c>
      <c r="D2344" s="4" t="inlineStr">
        <is>
          <t xml:space="preserve">priority</t>
        </is>
      </c>
      <c r="E2344" s="7" t="inlineStr">
        <is>
          <t xml:space="preserve">int</t>
        </is>
      </c>
      <c r="F2344" s="16">
        <f>'Effect Rules'!I9</f>
        <v>0</v>
      </c>
      <c r="G2344" s="7" t="inlineStr">
        <is>
          <t xml:space="preserve">integer</t>
        </is>
      </c>
      <c r="H2344" s="4" t="inlineStr">
        <is>
          <t xml:space="preserve">Effect Rules</t>
        </is>
      </c>
      <c r="I2344" s="4" t="inlineStr">
        <is>
          <t xml:space="preserve">I9</t>
        </is>
      </c>
      <c r="J2344" s="28">
        <v>1</v>
      </c>
      <c r="K2344" s="28">
        <v>1</v>
      </c>
      <c r="L2344" s="16" t="str">
        <f>'Effect Rules'!P9</f>
        <v>OK</v>
      </c>
      <c r="M2344" s="10" t="inlineStr">
        <is>
          <t xml:space="preserve">OPEN-WP10-08; explicit rule binding.</t>
        </is>
      </c>
    </row>
    <row r="2345" ht="36" customHeight="1">
      <c r="A2345" s="44">
        <v>2340</v>
      </c>
      <c r="B2345" s="4" t="inlineStr">
        <is>
          <t xml:space="preserve">effect_rule</t>
        </is>
      </c>
      <c r="C2345" s="4" t="inlineStr">
        <is>
          <t xml:space="preserve">rule_wakeup_immunity</t>
        </is>
      </c>
      <c r="D2345" s="4" t="inlineStr">
        <is>
          <t xml:space="preserve">internal_cooldown_ticks</t>
        </is>
      </c>
      <c r="E2345" s="7" t="inlineStr">
        <is>
          <t xml:space="preserve">int</t>
        </is>
      </c>
      <c r="F2345" s="16">
        <f>'Effect Rules'!J9</f>
        <v>0</v>
      </c>
      <c r="G2345" s="7" t="inlineStr">
        <is>
          <t xml:space="preserve">integer</t>
        </is>
      </c>
      <c r="H2345" s="4" t="inlineStr">
        <is>
          <t xml:space="preserve">Effect Rules</t>
        </is>
      </c>
      <c r="I2345" s="4" t="inlineStr">
        <is>
          <t xml:space="preserve">J9</t>
        </is>
      </c>
      <c r="J2345" s="28">
        <v>1</v>
      </c>
      <c r="K2345" s="28">
        <v>1</v>
      </c>
      <c r="L2345" s="16" t="str">
        <f>'Effect Rules'!P9</f>
        <v>OK</v>
      </c>
      <c r="M2345" s="10" t="inlineStr">
        <is>
          <t xml:space="preserve">OPEN-WP10-08; explicit rule binding.</t>
        </is>
      </c>
    </row>
    <row r="2346" ht="36" customHeight="1">
      <c r="A2346" s="44">
        <v>2341</v>
      </c>
      <c r="B2346" s="4" t="inlineStr">
        <is>
          <t xml:space="preserve">effect_rule</t>
        </is>
      </c>
      <c r="C2346" s="4" t="inlineStr">
        <is>
          <t xml:space="preserve">rule_wakeup_immunity</t>
        </is>
      </c>
      <c r="D2346" s="4" t="inlineStr">
        <is>
          <t xml:space="preserve">max_activations_per_tick</t>
        </is>
      </c>
      <c r="E2346" s="7" t="inlineStr">
        <is>
          <t xml:space="preserve">int</t>
        </is>
      </c>
      <c r="F2346" s="16">
        <f>'Effect Rules'!K9</f>
        <v>1</v>
      </c>
      <c r="G2346" s="7" t="inlineStr">
        <is>
          <t xml:space="preserve">integer</t>
        </is>
      </c>
      <c r="H2346" s="4" t="inlineStr">
        <is>
          <t xml:space="preserve">Effect Rules</t>
        </is>
      </c>
      <c r="I2346" s="4" t="inlineStr">
        <is>
          <t xml:space="preserve">K9</t>
        </is>
      </c>
      <c r="J2346" s="28">
        <v>1</v>
      </c>
      <c r="K2346" s="28">
        <v>1</v>
      </c>
      <c r="L2346" s="16" t="str">
        <f>'Effect Rules'!P9</f>
        <v>OK</v>
      </c>
      <c r="M2346" s="10" t="inlineStr">
        <is>
          <t xml:space="preserve">OPEN-WP10-08; explicit rule binding.</t>
        </is>
      </c>
    </row>
    <row r="2347" ht="36" customHeight="1">
      <c r="A2347" s="44">
        <v>2342</v>
      </c>
      <c r="B2347" s="4" t="inlineStr">
        <is>
          <t xml:space="preserve">effect_rule</t>
        </is>
      </c>
      <c r="C2347" s="4" t="inlineStr">
        <is>
          <t xml:space="preserve">rule_wakeup_immunity</t>
        </is>
      </c>
      <c r="D2347" s="4" t="inlineStr">
        <is>
          <t xml:space="preserve">max_activations_per_battle</t>
        </is>
      </c>
      <c r="E2347" s="7" t="inlineStr">
        <is>
          <t xml:space="preserve">int</t>
        </is>
      </c>
      <c r="F2347" s="16">
        <f>'Effect Rules'!L9</f>
        <v>999</v>
      </c>
      <c r="G2347" s="7" t="inlineStr">
        <is>
          <t xml:space="preserve">integer</t>
        </is>
      </c>
      <c r="H2347" s="4" t="inlineStr">
        <is>
          <t xml:space="preserve">Effect Rules</t>
        </is>
      </c>
      <c r="I2347" s="4" t="inlineStr">
        <is>
          <t xml:space="preserve">L9</t>
        </is>
      </c>
      <c r="J2347" s="28">
        <v>1</v>
      </c>
      <c r="K2347" s="28">
        <v>1</v>
      </c>
      <c r="L2347" s="16" t="str">
        <f>'Effect Rules'!P9</f>
        <v>OK</v>
      </c>
      <c r="M2347" s="10" t="inlineStr">
        <is>
          <t xml:space="preserve">OPEN-WP10-08; explicit rule binding.</t>
        </is>
      </c>
    </row>
    <row r="2348" ht="36" customHeight="1">
      <c r="A2348" s="44">
        <v>2343</v>
      </c>
      <c r="B2348" s="4" t="inlineStr">
        <is>
          <t xml:space="preserve">effect_rule</t>
        </is>
      </c>
      <c r="C2348" s="4" t="inlineStr">
        <is>
          <t xml:space="preserve">rule_wakeup_immunity</t>
        </is>
      </c>
      <c r="D2348" s="4" t="inlineStr">
        <is>
          <t xml:space="preserve">once_per_event</t>
        </is>
      </c>
      <c r="E2348" s="7" t="inlineStr">
        <is>
          <t xml:space="preserve">bool</t>
        </is>
      </c>
      <c r="F2348" s="16">
        <f>'Effect Rules'!M9</f>
        <v>1</v>
      </c>
      <c r="G2348" s="7" t="inlineStr">
        <is>
          <t xml:space="preserve">id/enum</t>
        </is>
      </c>
      <c r="H2348" s="4" t="inlineStr">
        <is>
          <t xml:space="preserve">Effect Rules</t>
        </is>
      </c>
      <c r="I2348" s="4" t="inlineStr">
        <is>
          <t xml:space="preserve">M9</t>
        </is>
      </c>
      <c r="J2348" s="28">
        <v>1</v>
      </c>
      <c r="K2348" s="28">
        <v>1</v>
      </c>
      <c r="L2348" s="16" t="str">
        <f>'Effect Rules'!P9</f>
        <v>OK</v>
      </c>
      <c r="M2348" s="10" t="inlineStr">
        <is>
          <t xml:space="preserve">OPEN-WP10-08; explicit rule binding.</t>
        </is>
      </c>
    </row>
    <row r="2349" ht="36" customHeight="1">
      <c r="A2349" s="44">
        <v>2344</v>
      </c>
      <c r="B2349" s="4" t="inlineStr">
        <is>
          <t xml:space="preserve">effect_rule</t>
        </is>
      </c>
      <c r="C2349" s="4" t="inlineStr">
        <is>
          <t xml:space="preserve">rule_guard_broken</t>
        </is>
      </c>
      <c r="D2349" s="4" t="inlineStr">
        <is>
          <t xml:space="preserve">rule_id</t>
        </is>
      </c>
      <c r="E2349" s="7" t="inlineStr">
        <is>
          <t xml:space="preserve">string</t>
        </is>
      </c>
      <c r="F2349" s="16" t="str">
        <f>'Effect Rules'!A10</f>
        <v>rule_guard_broken</v>
      </c>
      <c r="G2349" s="7" t="inlineStr">
        <is>
          <t xml:space="preserve">id/enum</t>
        </is>
      </c>
      <c r="H2349" s="4" t="inlineStr">
        <is>
          <t xml:space="preserve">Effect Rules</t>
        </is>
      </c>
      <c r="I2349" s="4" t="inlineStr">
        <is>
          <t xml:space="preserve">A10</t>
        </is>
      </c>
      <c r="J2349" s="28">
        <v>1</v>
      </c>
      <c r="K2349" s="28">
        <v>1</v>
      </c>
      <c r="L2349" s="16" t="str">
        <f>'Effect Rules'!P10</f>
        <v>OK</v>
      </c>
      <c r="M2349" s="10" t="inlineStr">
        <is>
          <t xml:space="preserve">OPEN-WP10-08; explicit rule binding.</t>
        </is>
      </c>
    </row>
    <row r="2350" ht="36" customHeight="1">
      <c r="A2350" s="44">
        <v>2345</v>
      </c>
      <c r="B2350" s="4" t="inlineStr">
        <is>
          <t xml:space="preserve">effect_rule</t>
        </is>
      </c>
      <c r="C2350" s="4" t="inlineStr">
        <is>
          <t xml:space="preserve">rule_guard_broken</t>
        </is>
      </c>
      <c r="D2350" s="4" t="inlineStr">
        <is>
          <t xml:space="preserve">owner_kind</t>
        </is>
      </c>
      <c r="E2350" s="7" t="inlineStr">
        <is>
          <t xml:space="preserve">string</t>
        </is>
      </c>
      <c r="F2350" s="16" t="str">
        <f>'Effect Rules'!B10</f>
        <v>Global</v>
      </c>
      <c r="G2350" s="7" t="inlineStr">
        <is>
          <t xml:space="preserve">id/enum</t>
        </is>
      </c>
      <c r="H2350" s="4" t="inlineStr">
        <is>
          <t xml:space="preserve">Effect Rules</t>
        </is>
      </c>
      <c r="I2350" s="4" t="inlineStr">
        <is>
          <t xml:space="preserve">B10</t>
        </is>
      </c>
      <c r="J2350" s="28">
        <v>1</v>
      </c>
      <c r="K2350" s="28">
        <v>1</v>
      </c>
      <c r="L2350" s="16" t="str">
        <f>'Effect Rules'!P10</f>
        <v>OK</v>
      </c>
      <c r="M2350" s="10" t="inlineStr">
        <is>
          <t xml:space="preserve">OPEN-WP10-08; explicit rule binding.</t>
        </is>
      </c>
    </row>
    <row r="2351" ht="36" customHeight="1">
      <c r="A2351" s="44">
        <v>2346</v>
      </c>
      <c r="B2351" s="4" t="inlineStr">
        <is>
          <t xml:space="preserve">effect_rule</t>
        </is>
      </c>
      <c r="C2351" s="4" t="inlineStr">
        <is>
          <t xml:space="preserve">rule_guard_broken</t>
        </is>
      </c>
      <c r="D2351" s="4" t="inlineStr">
        <is>
          <t xml:space="preserve">owner_id</t>
        </is>
      </c>
      <c r="E2351" s="7" t="inlineStr">
        <is>
          <t xml:space="preserve">string</t>
        </is>
      </c>
      <c r="F2351" s="16" t="str">
        <f>'Effect Rules'!C10</f>
        <v>global</v>
      </c>
      <c r="G2351" s="7" t="inlineStr">
        <is>
          <t xml:space="preserve">id/enum</t>
        </is>
      </c>
      <c r="H2351" s="4" t="inlineStr">
        <is>
          <t xml:space="preserve">Effect Rules</t>
        </is>
      </c>
      <c r="I2351" s="4" t="inlineStr">
        <is>
          <t xml:space="preserve">C10</t>
        </is>
      </c>
      <c r="J2351" s="28">
        <v>1</v>
      </c>
      <c r="K2351" s="28">
        <v>1</v>
      </c>
      <c r="L2351" s="16" t="str">
        <f>'Effect Rules'!P10</f>
        <v>OK</v>
      </c>
      <c r="M2351" s="10" t="inlineStr">
        <is>
          <t xml:space="preserve">OPEN-WP10-08; explicit rule binding.</t>
        </is>
      </c>
    </row>
    <row r="2352" ht="36" customHeight="1">
      <c r="A2352" s="44">
        <v>2347</v>
      </c>
      <c r="B2352" s="4" t="inlineStr">
        <is>
          <t xml:space="preserve">effect_rule</t>
        </is>
      </c>
      <c r="C2352" s="4" t="inlineStr">
        <is>
          <t xml:space="preserve">rule_guard_broken</t>
        </is>
      </c>
      <c r="D2352" s="4" t="inlineStr">
        <is>
          <t xml:space="preserve">trigger</t>
        </is>
      </c>
      <c r="E2352" s="7" t="inlineStr">
        <is>
          <t xml:space="preserve">string</t>
        </is>
      </c>
      <c r="F2352" s="16" t="str">
        <f>'Effect Rules'!D10</f>
        <v>GuardBreak</v>
      </c>
      <c r="G2352" s="7" t="inlineStr">
        <is>
          <t xml:space="preserve">id/enum</t>
        </is>
      </c>
      <c r="H2352" s="4" t="inlineStr">
        <is>
          <t xml:space="preserve">Effect Rules</t>
        </is>
      </c>
      <c r="I2352" s="4" t="inlineStr">
        <is>
          <t xml:space="preserve">D10</t>
        </is>
      </c>
      <c r="J2352" s="28">
        <v>1</v>
      </c>
      <c r="K2352" s="28">
        <v>1</v>
      </c>
      <c r="L2352" s="16" t="str">
        <f>'Effect Rules'!P10</f>
        <v>OK</v>
      </c>
      <c r="M2352" s="10" t="inlineStr">
        <is>
          <t xml:space="preserve">OPEN-WP10-08; explicit rule binding.</t>
        </is>
      </c>
    </row>
    <row r="2353" ht="36" customHeight="1">
      <c r="A2353" s="44">
        <v>2348</v>
      </c>
      <c r="B2353" s="4" t="inlineStr">
        <is>
          <t xml:space="preserve">effect_rule</t>
        </is>
      </c>
      <c r="C2353" s="4" t="inlineStr">
        <is>
          <t xml:space="preserve">rule_guard_broken</t>
        </is>
      </c>
      <c r="D2353" s="4" t="inlineStr">
        <is>
          <t xml:space="preserve">recipient</t>
        </is>
      </c>
      <c r="E2353" s="7" t="inlineStr">
        <is>
          <t xml:space="preserve">string</t>
        </is>
      </c>
      <c r="F2353" s="16" t="str">
        <f>'Effect Rules'!E10</f>
        <v>Self</v>
      </c>
      <c r="G2353" s="7" t="inlineStr">
        <is>
          <t xml:space="preserve">id/enum</t>
        </is>
      </c>
      <c r="H2353" s="4" t="inlineStr">
        <is>
          <t xml:space="preserve">Effect Rules</t>
        </is>
      </c>
      <c r="I2353" s="4" t="inlineStr">
        <is>
          <t xml:space="preserve">E10</t>
        </is>
      </c>
      <c r="J2353" s="28">
        <v>1</v>
      </c>
      <c r="K2353" s="28">
        <v>1</v>
      </c>
      <c r="L2353" s="16" t="str">
        <f>'Effect Rules'!P10</f>
        <v>OK</v>
      </c>
      <c r="M2353" s="10" t="inlineStr">
        <is>
          <t xml:space="preserve">OPEN-WP10-08; explicit rule binding.</t>
        </is>
      </c>
    </row>
    <row r="2354" ht="36" customHeight="1">
      <c r="A2354" s="44">
        <v>2349</v>
      </c>
      <c r="B2354" s="4" t="inlineStr">
        <is>
          <t xml:space="preserve">effect_rule</t>
        </is>
      </c>
      <c r="C2354" s="4" t="inlineStr">
        <is>
          <t xml:space="preserve">rule_guard_broken</t>
        </is>
      </c>
      <c r="D2354" s="4" t="inlineStr">
        <is>
          <t xml:space="preserve">condition</t>
        </is>
      </c>
      <c r="E2354" s="7" t="inlineStr">
        <is>
          <t xml:space="preserve">string</t>
        </is>
      </c>
      <c r="F2354" s="16" t="str">
        <f>'Effect Rules'!F10</f>
        <v>LivingTarget</v>
      </c>
      <c r="G2354" s="7" t="inlineStr">
        <is>
          <t xml:space="preserve">id/enum</t>
        </is>
      </c>
      <c r="H2354" s="4" t="inlineStr">
        <is>
          <t xml:space="preserve">Effect Rules</t>
        </is>
      </c>
      <c r="I2354" s="4" t="inlineStr">
        <is>
          <t xml:space="preserve">F10</t>
        </is>
      </c>
      <c r="J2354" s="28">
        <v>1</v>
      </c>
      <c r="K2354" s="28">
        <v>1</v>
      </c>
      <c r="L2354" s="16" t="str">
        <f>'Effect Rules'!P10</f>
        <v>OK</v>
      </c>
      <c r="M2354" s="10" t="inlineStr">
        <is>
          <t xml:space="preserve">OPEN-WP10-08; explicit rule binding.</t>
        </is>
      </c>
    </row>
    <row r="2355" ht="36" customHeight="1">
      <c r="A2355" s="44">
        <v>2350</v>
      </c>
      <c r="B2355" s="4" t="inlineStr">
        <is>
          <t xml:space="preserve">effect_rule</t>
        </is>
      </c>
      <c r="C2355" s="4" t="inlineStr">
        <is>
          <t xml:space="preserve">rule_guard_broken</t>
        </is>
      </c>
      <c r="D2355" s="4" t="inlineStr">
        <is>
          <t xml:space="preserve">primitive</t>
        </is>
      </c>
      <c r="E2355" s="7" t="inlineStr">
        <is>
          <t xml:space="preserve">string</t>
        </is>
      </c>
      <c r="F2355" s="16" t="str">
        <f>'Effect Rules'!G10</f>
        <v>ApplyEffect</v>
      </c>
      <c r="G2355" s="7" t="inlineStr">
        <is>
          <t xml:space="preserve">id/enum</t>
        </is>
      </c>
      <c r="H2355" s="4" t="inlineStr">
        <is>
          <t xml:space="preserve">Effect Rules</t>
        </is>
      </c>
      <c r="I2355" s="4" t="inlineStr">
        <is>
          <t xml:space="preserve">G10</t>
        </is>
      </c>
      <c r="J2355" s="28">
        <v>1</v>
      </c>
      <c r="K2355" s="28">
        <v>1</v>
      </c>
      <c r="L2355" s="16" t="str">
        <f>'Effect Rules'!P10</f>
        <v>OK</v>
      </c>
      <c r="M2355" s="10" t="inlineStr">
        <is>
          <t xml:space="preserve">OPEN-WP10-08; explicit rule binding.</t>
        </is>
      </c>
    </row>
    <row r="2356" ht="36" customHeight="1">
      <c r="A2356" s="44">
        <v>2351</v>
      </c>
      <c r="B2356" s="4" t="inlineStr">
        <is>
          <t xml:space="preserve">effect_rule</t>
        </is>
      </c>
      <c r="C2356" s="4" t="inlineStr">
        <is>
          <t xml:space="preserve">rule_guard_broken</t>
        </is>
      </c>
      <c r="D2356" s="4" t="inlineStr">
        <is>
          <t xml:space="preserve">effect_id</t>
        </is>
      </c>
      <c r="E2356" s="7" t="inlineStr">
        <is>
          <t xml:space="preserve">string</t>
        </is>
      </c>
      <c r="F2356" s="16" t="str">
        <f>'Effect Rules'!H10</f>
        <v>effect_guard_broken</v>
      </c>
      <c r="G2356" s="7" t="inlineStr">
        <is>
          <t xml:space="preserve">id/enum</t>
        </is>
      </c>
      <c r="H2356" s="4" t="inlineStr">
        <is>
          <t xml:space="preserve">Effect Rules</t>
        </is>
      </c>
      <c r="I2356" s="4" t="inlineStr">
        <is>
          <t xml:space="preserve">H10</t>
        </is>
      </c>
      <c r="J2356" s="28">
        <v>1</v>
      </c>
      <c r="K2356" s="28">
        <v>1</v>
      </c>
      <c r="L2356" s="16" t="str">
        <f>'Effect Rules'!P10</f>
        <v>OK</v>
      </c>
      <c r="M2356" s="10" t="inlineStr">
        <is>
          <t xml:space="preserve">OPEN-WP10-08; explicit rule binding.</t>
        </is>
      </c>
    </row>
    <row r="2357" ht="36" customHeight="1">
      <c r="A2357" s="44">
        <v>2352</v>
      </c>
      <c r="B2357" s="4" t="inlineStr">
        <is>
          <t xml:space="preserve">effect_rule</t>
        </is>
      </c>
      <c r="C2357" s="4" t="inlineStr">
        <is>
          <t xml:space="preserve">rule_guard_broken</t>
        </is>
      </c>
      <c r="D2357" s="4" t="inlineStr">
        <is>
          <t xml:space="preserve">priority</t>
        </is>
      </c>
      <c r="E2357" s="7" t="inlineStr">
        <is>
          <t xml:space="preserve">int</t>
        </is>
      </c>
      <c r="F2357" s="16">
        <f>'Effect Rules'!I10</f>
        <v>0</v>
      </c>
      <c r="G2357" s="7" t="inlineStr">
        <is>
          <t xml:space="preserve">integer</t>
        </is>
      </c>
      <c r="H2357" s="4" t="inlineStr">
        <is>
          <t xml:space="preserve">Effect Rules</t>
        </is>
      </c>
      <c r="I2357" s="4" t="inlineStr">
        <is>
          <t xml:space="preserve">I10</t>
        </is>
      </c>
      <c r="J2357" s="28">
        <v>1</v>
      </c>
      <c r="K2357" s="28">
        <v>1</v>
      </c>
      <c r="L2357" s="16" t="str">
        <f>'Effect Rules'!P10</f>
        <v>OK</v>
      </c>
      <c r="M2357" s="10" t="inlineStr">
        <is>
          <t xml:space="preserve">OPEN-WP10-08; explicit rule binding.</t>
        </is>
      </c>
    </row>
    <row r="2358" ht="36" customHeight="1">
      <c r="A2358" s="44">
        <v>2353</v>
      </c>
      <c r="B2358" s="4" t="inlineStr">
        <is>
          <t xml:space="preserve">effect_rule</t>
        </is>
      </c>
      <c r="C2358" s="4" t="inlineStr">
        <is>
          <t xml:space="preserve">rule_guard_broken</t>
        </is>
      </c>
      <c r="D2358" s="4" t="inlineStr">
        <is>
          <t xml:space="preserve">internal_cooldown_ticks</t>
        </is>
      </c>
      <c r="E2358" s="7" t="inlineStr">
        <is>
          <t xml:space="preserve">int</t>
        </is>
      </c>
      <c r="F2358" s="16">
        <f>'Effect Rules'!J10</f>
        <v>0</v>
      </c>
      <c r="G2358" s="7" t="inlineStr">
        <is>
          <t xml:space="preserve">integer</t>
        </is>
      </c>
      <c r="H2358" s="4" t="inlineStr">
        <is>
          <t xml:space="preserve">Effect Rules</t>
        </is>
      </c>
      <c r="I2358" s="4" t="inlineStr">
        <is>
          <t xml:space="preserve">J10</t>
        </is>
      </c>
      <c r="J2358" s="28">
        <v>1</v>
      </c>
      <c r="K2358" s="28">
        <v>1</v>
      </c>
      <c r="L2358" s="16" t="str">
        <f>'Effect Rules'!P10</f>
        <v>OK</v>
      </c>
      <c r="M2358" s="10" t="inlineStr">
        <is>
          <t xml:space="preserve">OPEN-WP10-08; explicit rule binding.</t>
        </is>
      </c>
    </row>
    <row r="2359" ht="36" customHeight="1">
      <c r="A2359" s="44">
        <v>2354</v>
      </c>
      <c r="B2359" s="4" t="inlineStr">
        <is>
          <t xml:space="preserve">effect_rule</t>
        </is>
      </c>
      <c r="C2359" s="4" t="inlineStr">
        <is>
          <t xml:space="preserve">rule_guard_broken</t>
        </is>
      </c>
      <c r="D2359" s="4" t="inlineStr">
        <is>
          <t xml:space="preserve">max_activations_per_tick</t>
        </is>
      </c>
      <c r="E2359" s="7" t="inlineStr">
        <is>
          <t xml:space="preserve">int</t>
        </is>
      </c>
      <c r="F2359" s="16">
        <f>'Effect Rules'!K10</f>
        <v>1</v>
      </c>
      <c r="G2359" s="7" t="inlineStr">
        <is>
          <t xml:space="preserve">integer</t>
        </is>
      </c>
      <c r="H2359" s="4" t="inlineStr">
        <is>
          <t xml:space="preserve">Effect Rules</t>
        </is>
      </c>
      <c r="I2359" s="4" t="inlineStr">
        <is>
          <t xml:space="preserve">K10</t>
        </is>
      </c>
      <c r="J2359" s="28">
        <v>1</v>
      </c>
      <c r="K2359" s="28">
        <v>1</v>
      </c>
      <c r="L2359" s="16" t="str">
        <f>'Effect Rules'!P10</f>
        <v>OK</v>
      </c>
      <c r="M2359" s="10" t="inlineStr">
        <is>
          <t xml:space="preserve">OPEN-WP10-08; explicit rule binding.</t>
        </is>
      </c>
    </row>
    <row r="2360" ht="36" customHeight="1">
      <c r="A2360" s="44">
        <v>2355</v>
      </c>
      <c r="B2360" s="4" t="inlineStr">
        <is>
          <t xml:space="preserve">effect_rule</t>
        </is>
      </c>
      <c r="C2360" s="4" t="inlineStr">
        <is>
          <t xml:space="preserve">rule_guard_broken</t>
        </is>
      </c>
      <c r="D2360" s="4" t="inlineStr">
        <is>
          <t xml:space="preserve">max_activations_per_battle</t>
        </is>
      </c>
      <c r="E2360" s="7" t="inlineStr">
        <is>
          <t xml:space="preserve">int</t>
        </is>
      </c>
      <c r="F2360" s="16">
        <f>'Effect Rules'!L10</f>
        <v>999</v>
      </c>
      <c r="G2360" s="7" t="inlineStr">
        <is>
          <t xml:space="preserve">integer</t>
        </is>
      </c>
      <c r="H2360" s="4" t="inlineStr">
        <is>
          <t xml:space="preserve">Effect Rules</t>
        </is>
      </c>
      <c r="I2360" s="4" t="inlineStr">
        <is>
          <t xml:space="preserve">L10</t>
        </is>
      </c>
      <c r="J2360" s="28">
        <v>1</v>
      </c>
      <c r="K2360" s="28">
        <v>1</v>
      </c>
      <c r="L2360" s="16" t="str">
        <f>'Effect Rules'!P10</f>
        <v>OK</v>
      </c>
      <c r="M2360" s="10" t="inlineStr">
        <is>
          <t xml:space="preserve">OPEN-WP10-08; explicit rule binding.</t>
        </is>
      </c>
    </row>
    <row r="2361" ht="36" customHeight="1">
      <c r="A2361" s="44">
        <v>2356</v>
      </c>
      <c r="B2361" s="4" t="inlineStr">
        <is>
          <t xml:space="preserve">effect_rule</t>
        </is>
      </c>
      <c r="C2361" s="4" t="inlineStr">
        <is>
          <t xml:space="preserve">rule_guard_broken</t>
        </is>
      </c>
      <c r="D2361" s="4" t="inlineStr">
        <is>
          <t xml:space="preserve">once_per_event</t>
        </is>
      </c>
      <c r="E2361" s="7" t="inlineStr">
        <is>
          <t xml:space="preserve">bool</t>
        </is>
      </c>
      <c r="F2361" s="16">
        <f>'Effect Rules'!M10</f>
        <v>1</v>
      </c>
      <c r="G2361" s="7" t="inlineStr">
        <is>
          <t xml:space="preserve">id/enum</t>
        </is>
      </c>
      <c r="H2361" s="4" t="inlineStr">
        <is>
          <t xml:space="preserve">Effect Rules</t>
        </is>
      </c>
      <c r="I2361" s="4" t="inlineStr">
        <is>
          <t xml:space="preserve">M10</t>
        </is>
      </c>
      <c r="J2361" s="28">
        <v>1</v>
      </c>
      <c r="K2361" s="28">
        <v>1</v>
      </c>
      <c r="L2361" s="16" t="str">
        <f>'Effect Rules'!P10</f>
        <v>OK</v>
      </c>
      <c r="M2361" s="10" t="inlineStr">
        <is>
          <t xml:space="preserve">OPEN-WP10-08; explicit rule binding.</t>
        </is>
      </c>
    </row>
  </sheetData>
  <mergeCells count="3">
    <mergeCell ref="A1:M1"/>
    <mergeCell ref="A2:M2"/>
    <mergeCell ref="A3:M3"/>
  </mergeCells>
  <phoneticPr fontId="13" type="noConversion"/>
  <conditionalFormatting sqref="L6:L2101">
    <cfRule type="containsText" dxfId="7" priority="1" operator="containsText" text="ERROR"/>
    <cfRule type="containsText" dxfId="6" priority="2" operator="containsText" text="OK"/>
    <cfRule type="containsText" dxfId="5" priority="4" operator="containsText" text="REVIEW"/>
    <cfRule type="containsText" dxfId="4" priority="5" operator="containsText" text="PENDING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6"/>
  <sheetViews>
    <sheetView showGridLines="0" workbookViewId="0">
      <selection sqref="A1:G1"/>
    </sheetView>
  </sheetViews>
  <sheetFormatPr defaultRowHeight="14.25"/>
  <cols>
    <col min="1" max="1" width="14" customWidth="1"/>
    <col min="2" max="2" width="22" customWidth="1"/>
    <col min="3" max="3" width="38" customWidth="1"/>
    <col min="4" max="4" width="36" customWidth="1"/>
    <col min="5" max="6" width="12" customWidth="1"/>
    <col min="7" max="7" width="24" customWidth="1"/>
  </cols>
  <sheetData>
    <row r="1" spans="1:7" ht="30" customHeight="1">
      <c r="A1" s="63" t="s">
        <v>114</v>
      </c>
      <c r="B1" s="63"/>
      <c r="C1" s="63"/>
      <c r="D1" s="63"/>
      <c r="E1" s="63"/>
      <c r="F1" s="63"/>
      <c r="G1" s="63"/>
    </row>
    <row r="2" spans="1:7" ht="21.95" customHeight="1">
      <c r="A2" s="64" t="s">
        <v>2660</v>
      </c>
      <c r="B2" s="64"/>
      <c r="C2" s="64"/>
      <c r="D2" s="64"/>
      <c r="E2" s="64"/>
      <c r="F2" s="64"/>
      <c r="G2" s="64"/>
    </row>
    <row r="3" spans="1:7" ht="32.1" customHeight="1">
      <c r="A3" s="65" t="s">
        <v>2661</v>
      </c>
      <c r="B3" s="65"/>
      <c r="C3" s="65"/>
      <c r="D3" s="65"/>
      <c r="E3" s="65"/>
      <c r="F3" s="65"/>
      <c r="G3" s="65"/>
    </row>
    <row r="5" spans="1:7" ht="44.1" customHeight="1">
      <c r="A5" s="1" t="s">
        <v>2662</v>
      </c>
      <c r="B5" s="2" t="s">
        <v>1022</v>
      </c>
      <c r="C5" s="2" t="s">
        <v>2663</v>
      </c>
      <c r="D5" s="2" t="s">
        <v>2664</v>
      </c>
      <c r="E5" s="2" t="s">
        <v>2665</v>
      </c>
      <c r="F5" s="2" t="s">
        <v>2666</v>
      </c>
      <c r="G5" s="3" t="s">
        <v>2667</v>
      </c>
    </row>
    <row r="6" spans="1:7" ht="36" customHeight="1">
      <c r="A6" s="4" t="s">
        <v>2668</v>
      </c>
      <c r="B6" s="4" t="s">
        <v>101</v>
      </c>
      <c r="C6" s="4" t="s">
        <v>115</v>
      </c>
      <c r="D6" s="10" t="s">
        <v>2669</v>
      </c>
      <c r="E6" s="16" t="str">
        <f>'Global Config'!K6</f>
        <v>OK</v>
      </c>
      <c r="F6" s="7" t="s">
        <v>2670</v>
      </c>
      <c r="G6" s="7" t="str">
        <f>'Global Config'!A6</f>
        <v>global.sim.schema_version</v>
      </c>
    </row>
    <row r="7" spans="1:7" ht="36" customHeight="1">
      <c r="A7" s="5" t="s">
        <v>2671</v>
      </c>
      <c r="B7" s="5" t="s">
        <v>101</v>
      </c>
      <c r="C7" s="5" t="s">
        <v>121</v>
      </c>
      <c r="D7" s="11" t="s">
        <v>2669</v>
      </c>
      <c r="E7" s="17" t="str">
        <f>'Global Config'!K7</f>
        <v>OK</v>
      </c>
      <c r="F7" s="8" t="s">
        <v>2670</v>
      </c>
      <c r="G7" s="8" t="str">
        <f>'Global Config'!A7</f>
        <v>global.sim.config_version</v>
      </c>
    </row>
    <row r="8" spans="1:7" ht="36" customHeight="1">
      <c r="A8" s="5" t="s">
        <v>2672</v>
      </c>
      <c r="B8" s="5" t="s">
        <v>101</v>
      </c>
      <c r="C8" s="5" t="s">
        <v>124</v>
      </c>
      <c r="D8" s="11" t="s">
        <v>2669</v>
      </c>
      <c r="E8" s="17" t="str">
        <f>'Global Config'!K8</f>
        <v>OK</v>
      </c>
      <c r="F8" s="8" t="s">
        <v>2670</v>
      </c>
      <c r="G8" s="8" t="str">
        <f>'Global Config'!A8</f>
        <v>global.sim.rng_version</v>
      </c>
    </row>
    <row r="9" spans="1:7" ht="36" customHeight="1">
      <c r="A9" s="5" t="s">
        <v>2673</v>
      </c>
      <c r="B9" s="5" t="s">
        <v>101</v>
      </c>
      <c r="C9" s="5" t="s">
        <v>128</v>
      </c>
      <c r="D9" s="11" t="s">
        <v>2669</v>
      </c>
      <c r="E9" s="17" t="str">
        <f>'Global Config'!K9</f>
        <v>OK</v>
      </c>
      <c r="F9" s="8" t="s">
        <v>2670</v>
      </c>
      <c r="G9" s="8" t="str">
        <f>'Global Config'!A9</f>
        <v>global.sim.ordering_version</v>
      </c>
    </row>
    <row r="10" spans="1:7" ht="36" customHeight="1">
      <c r="A10" s="5" t="s">
        <v>2674</v>
      </c>
      <c r="B10" s="5" t="s">
        <v>101</v>
      </c>
      <c r="C10" s="5" t="s">
        <v>132</v>
      </c>
      <c r="D10" s="11" t="s">
        <v>2669</v>
      </c>
      <c r="E10" s="17" t="str">
        <f>'Global Config'!K10</f>
        <v>OK</v>
      </c>
      <c r="F10" s="8" t="s">
        <v>2670</v>
      </c>
      <c r="G10" s="8" t="str">
        <f>'Global Config'!A10</f>
        <v>global.sim.tick_ms</v>
      </c>
    </row>
    <row r="11" spans="1:7" ht="36" customHeight="1">
      <c r="A11" s="5" t="s">
        <v>2675</v>
      </c>
      <c r="B11" s="5" t="s">
        <v>101</v>
      </c>
      <c r="C11" s="5" t="s">
        <v>137</v>
      </c>
      <c r="D11" s="11" t="s">
        <v>2669</v>
      </c>
      <c r="E11" s="17" t="str">
        <f>'Global Config'!K11</f>
        <v>OK</v>
      </c>
      <c r="F11" s="8" t="s">
        <v>2670</v>
      </c>
      <c r="G11" s="8" t="str">
        <f>'Global Config'!A11</f>
        <v>battle.time_limit_ticks</v>
      </c>
    </row>
    <row r="12" spans="1:7" ht="36" customHeight="1">
      <c r="A12" s="5" t="s">
        <v>2676</v>
      </c>
      <c r="B12" s="5" t="s">
        <v>101</v>
      </c>
      <c r="C12" s="5" t="s">
        <v>141</v>
      </c>
      <c r="D12" s="11" t="s">
        <v>2669</v>
      </c>
      <c r="E12" s="17" t="str">
        <f>'Global Config'!K12</f>
        <v>OK</v>
      </c>
      <c r="F12" s="8" t="s">
        <v>2670</v>
      </c>
      <c r="G12" s="8" t="str">
        <f>'Global Config'!A12</f>
        <v>global.sim.fp_scale</v>
      </c>
    </row>
    <row r="13" spans="1:7" ht="36" customHeight="1">
      <c r="A13" s="5" t="s">
        <v>2677</v>
      </c>
      <c r="B13" s="5" t="s">
        <v>101</v>
      </c>
      <c r="C13" s="5" t="s">
        <v>146</v>
      </c>
      <c r="D13" s="11" t="s">
        <v>2669</v>
      </c>
      <c r="E13" s="17" t="str">
        <f>'Global Config'!K13</f>
        <v>OK</v>
      </c>
      <c r="F13" s="8" t="s">
        <v>2670</v>
      </c>
      <c r="G13" s="8" t="str">
        <f>'Global Config'!A13</f>
        <v>global.sim.probability_min</v>
      </c>
    </row>
    <row r="14" spans="1:7" ht="36" customHeight="1">
      <c r="A14" s="5" t="s">
        <v>2678</v>
      </c>
      <c r="B14" s="5" t="s">
        <v>101</v>
      </c>
      <c r="C14" s="5" t="s">
        <v>149</v>
      </c>
      <c r="D14" s="11" t="s">
        <v>2669</v>
      </c>
      <c r="E14" s="17" t="str">
        <f>'Global Config'!K14</f>
        <v>OK</v>
      </c>
      <c r="F14" s="8" t="s">
        <v>2670</v>
      </c>
      <c r="G14" s="8" t="str">
        <f>'Global Config'!A14</f>
        <v>global.sim.probability_max</v>
      </c>
    </row>
    <row r="15" spans="1:7" ht="36" customHeight="1">
      <c r="A15" s="5" t="s">
        <v>2679</v>
      </c>
      <c r="B15" s="5" t="s">
        <v>101</v>
      </c>
      <c r="C15" s="5" t="s">
        <v>152</v>
      </c>
      <c r="D15" s="11" t="s">
        <v>2669</v>
      </c>
      <c r="E15" s="17" t="str">
        <f>'Global Config'!K15</f>
        <v>OK</v>
      </c>
      <c r="F15" s="8" t="s">
        <v>2670</v>
      </c>
      <c r="G15" s="8" t="str">
        <f>'Global Config'!A15</f>
        <v>global.sim.multiplier_min</v>
      </c>
    </row>
    <row r="16" spans="1:7" ht="36" customHeight="1">
      <c r="A16" s="5" t="s">
        <v>2680</v>
      </c>
      <c r="B16" s="5" t="s">
        <v>101</v>
      </c>
      <c r="C16" s="5" t="s">
        <v>155</v>
      </c>
      <c r="D16" s="11" t="s">
        <v>2669</v>
      </c>
      <c r="E16" s="17" t="str">
        <f>'Global Config'!K16</f>
        <v>OK</v>
      </c>
      <c r="F16" s="8" t="s">
        <v>2670</v>
      </c>
      <c r="G16" s="8" t="str">
        <f>'Global Config'!A16</f>
        <v>global.sim.multiplier_max</v>
      </c>
    </row>
    <row r="17" spans="1:7" ht="36" customHeight="1">
      <c r="A17" s="5" t="s">
        <v>2681</v>
      </c>
      <c r="B17" s="5" t="s">
        <v>101</v>
      </c>
      <c r="C17" s="5" t="s">
        <v>158</v>
      </c>
      <c r="D17" s="11" t="s">
        <v>2669</v>
      </c>
      <c r="E17" s="17" t="str">
        <f>'Global Config'!K17</f>
        <v>OK</v>
      </c>
      <c r="F17" s="8" t="s">
        <v>2670</v>
      </c>
      <c r="G17" s="8" t="str">
        <f>'Global Config'!A17</f>
        <v>global.sim.decision_weight_max</v>
      </c>
    </row>
    <row r="18" spans="1:7" ht="36" customHeight="1">
      <c r="A18" s="5" t="s">
        <v>2682</v>
      </c>
      <c r="B18" s="5" t="s">
        <v>101</v>
      </c>
      <c r="C18" s="5" t="s">
        <v>162</v>
      </c>
      <c r="D18" s="11" t="s">
        <v>2669</v>
      </c>
      <c r="E18" s="17" t="str">
        <f>'Global Config'!K18</f>
        <v>OK</v>
      </c>
      <c r="F18" s="8" t="s">
        <v>2670</v>
      </c>
      <c r="G18" s="8" t="str">
        <f>'Global Config'!A18</f>
        <v>global.arena.min_position</v>
      </c>
    </row>
    <row r="19" spans="1:7" ht="36" customHeight="1">
      <c r="A19" s="5" t="s">
        <v>2683</v>
      </c>
      <c r="B19" s="5" t="s">
        <v>101</v>
      </c>
      <c r="C19" s="5" t="s">
        <v>167</v>
      </c>
      <c r="D19" s="11" t="s">
        <v>2669</v>
      </c>
      <c r="E19" s="17" t="str">
        <f>'Global Config'!K19</f>
        <v>OK</v>
      </c>
      <c r="F19" s="8" t="s">
        <v>2670</v>
      </c>
      <c r="G19" s="8" t="str">
        <f>'Global Config'!A19</f>
        <v>global.arena.max_position</v>
      </c>
    </row>
    <row r="20" spans="1:7" ht="36" customHeight="1">
      <c r="A20" s="5" t="s">
        <v>2684</v>
      </c>
      <c r="B20" s="5" t="s">
        <v>101</v>
      </c>
      <c r="C20" s="5" t="s">
        <v>170</v>
      </c>
      <c r="D20" s="11" t="s">
        <v>2669</v>
      </c>
      <c r="E20" s="17" t="str">
        <f>'Global Config'!K20</f>
        <v>OK</v>
      </c>
      <c r="F20" s="8" t="s">
        <v>2670</v>
      </c>
      <c r="G20" s="8" t="str">
        <f>'Global Config'!A20</f>
        <v>global.arena.start_position_a</v>
      </c>
    </row>
    <row r="21" spans="1:7" ht="36" customHeight="1">
      <c r="A21" s="5" t="s">
        <v>2685</v>
      </c>
      <c r="B21" s="5" t="s">
        <v>101</v>
      </c>
      <c r="C21" s="5" t="s">
        <v>173</v>
      </c>
      <c r="D21" s="11" t="s">
        <v>2669</v>
      </c>
      <c r="E21" s="17" t="str">
        <f>'Global Config'!K21</f>
        <v>OK</v>
      </c>
      <c r="F21" s="8" t="s">
        <v>2670</v>
      </c>
      <c r="G21" s="8" t="str">
        <f>'Global Config'!A21</f>
        <v>global.arena.start_position_b</v>
      </c>
    </row>
    <row r="22" spans="1:7" ht="36" customHeight="1">
      <c r="A22" s="5" t="s">
        <v>2686</v>
      </c>
      <c r="B22" s="5" t="s">
        <v>101</v>
      </c>
      <c r="C22" s="5" t="s">
        <v>176</v>
      </c>
      <c r="D22" s="11" t="s">
        <v>2669</v>
      </c>
      <c r="E22" s="17" t="str">
        <f>'Global Config'!K22</f>
        <v>OK</v>
      </c>
      <c r="F22" s="8" t="s">
        <v>2670</v>
      </c>
      <c r="G22" s="8" t="str">
        <f>'Global Config'!A22</f>
        <v>global.arena.wall_zone_size</v>
      </c>
    </row>
    <row r="23" spans="1:7" ht="36" customHeight="1">
      <c r="A23" s="5" t="s">
        <v>2687</v>
      </c>
      <c r="B23" s="5" t="s">
        <v>101</v>
      </c>
      <c r="C23" s="5" t="s">
        <v>179</v>
      </c>
      <c r="D23" s="11" t="s">
        <v>2669</v>
      </c>
      <c r="E23" s="17" t="str">
        <f>'Global Config'!K23</f>
        <v>OK</v>
      </c>
      <c r="F23" s="8" t="s">
        <v>2670</v>
      </c>
      <c r="G23" s="8" t="str">
        <f>'Global Config'!A23</f>
        <v>global.damage.armor_k</v>
      </c>
    </row>
    <row r="24" spans="1:7" ht="36" customHeight="1">
      <c r="A24" s="5" t="s">
        <v>2688</v>
      </c>
      <c r="B24" s="5" t="s">
        <v>101</v>
      </c>
      <c r="C24" s="5" t="s">
        <v>184</v>
      </c>
      <c r="D24" s="11" t="s">
        <v>2669</v>
      </c>
      <c r="E24" s="17" t="str">
        <f>'Global Config'!K24</f>
        <v>OK</v>
      </c>
      <c r="F24" s="8" t="s">
        <v>2670</v>
      </c>
      <c r="G24" s="8" t="str">
        <f>'Global Config'!A24</f>
        <v>global.damage.floor</v>
      </c>
    </row>
    <row r="25" spans="1:7" ht="36" customHeight="1">
      <c r="A25" s="5" t="s">
        <v>2689</v>
      </c>
      <c r="B25" s="5" t="s">
        <v>101</v>
      </c>
      <c r="C25" s="5" t="s">
        <v>188</v>
      </c>
      <c r="D25" s="11" t="s">
        <v>2669</v>
      </c>
      <c r="E25" s="17" t="str">
        <f>'Global Config'!K25</f>
        <v>OK</v>
      </c>
      <c r="F25" s="8" t="s">
        <v>2670</v>
      </c>
      <c r="G25" s="8" t="str">
        <f>'Global Config'!A25</f>
        <v>global.damage.cap</v>
      </c>
    </row>
    <row r="26" spans="1:7" ht="36" customHeight="1">
      <c r="A26" s="5" t="s">
        <v>2690</v>
      </c>
      <c r="B26" s="5" t="s">
        <v>101</v>
      </c>
      <c r="C26" s="5" t="s">
        <v>191</v>
      </c>
      <c r="D26" s="11" t="s">
        <v>2669</v>
      </c>
      <c r="E26" s="17" t="str">
        <f>'Global Config'!K26</f>
        <v>OK</v>
      </c>
      <c r="F26" s="8" t="s">
        <v>2670</v>
      </c>
      <c r="G26" s="8" t="str">
        <f>'Global Config'!A26</f>
        <v>global.damage.block_slope</v>
      </c>
    </row>
    <row r="27" spans="1:7" ht="36" customHeight="1">
      <c r="A27" s="5" t="s">
        <v>2691</v>
      </c>
      <c r="B27" s="5" t="s">
        <v>101</v>
      </c>
      <c r="C27" s="5" t="s">
        <v>196</v>
      </c>
      <c r="D27" s="11" t="s">
        <v>2669</v>
      </c>
      <c r="E27" s="17" t="str">
        <f>'Global Config'!K27</f>
        <v>OK</v>
      </c>
      <c r="F27" s="8" t="s">
        <v>2670</v>
      </c>
      <c r="G27" s="8" t="str">
        <f>'Global Config'!A27</f>
        <v>global.damage.block_min</v>
      </c>
    </row>
    <row r="28" spans="1:7" ht="36" customHeight="1">
      <c r="A28" s="5" t="s">
        <v>2692</v>
      </c>
      <c r="B28" s="5" t="s">
        <v>101</v>
      </c>
      <c r="C28" s="5" t="s">
        <v>199</v>
      </c>
      <c r="D28" s="11" t="s">
        <v>2669</v>
      </c>
      <c r="E28" s="17" t="str">
        <f>'Global Config'!K28</f>
        <v>OK</v>
      </c>
      <c r="F28" s="8" t="s">
        <v>2670</v>
      </c>
      <c r="G28" s="8" t="str">
        <f>'Global Config'!A28</f>
        <v>global.damage.block_max</v>
      </c>
    </row>
    <row r="29" spans="1:7" ht="36" customHeight="1">
      <c r="A29" s="5" t="s">
        <v>2693</v>
      </c>
      <c r="B29" s="5" t="s">
        <v>101</v>
      </c>
      <c r="C29" s="5" t="s">
        <v>202</v>
      </c>
      <c r="D29" s="11" t="s">
        <v>2669</v>
      </c>
      <c r="E29" s="17" t="str">
        <f>'Global Config'!K29</f>
        <v>OK</v>
      </c>
      <c r="F29" s="8" t="s">
        <v>2670</v>
      </c>
      <c r="G29" s="8" t="str">
        <f>'Global Config'!A29</f>
        <v>global.damage.dodge_slope</v>
      </c>
    </row>
    <row r="30" spans="1:7" ht="36" customHeight="1">
      <c r="A30" s="5" t="s">
        <v>2694</v>
      </c>
      <c r="B30" s="5" t="s">
        <v>101</v>
      </c>
      <c r="C30" s="5" t="s">
        <v>205</v>
      </c>
      <c r="D30" s="11" t="s">
        <v>2669</v>
      </c>
      <c r="E30" s="17" t="str">
        <f>'Global Config'!K30</f>
        <v>OK</v>
      </c>
      <c r="F30" s="8" t="s">
        <v>2670</v>
      </c>
      <c r="G30" s="8" t="str">
        <f>'Global Config'!A30</f>
        <v>global.damage.dodge_min</v>
      </c>
    </row>
    <row r="31" spans="1:7" ht="36" customHeight="1">
      <c r="A31" s="5" t="s">
        <v>2695</v>
      </c>
      <c r="B31" s="5" t="s">
        <v>101</v>
      </c>
      <c r="C31" s="5" t="s">
        <v>208</v>
      </c>
      <c r="D31" s="11" t="s">
        <v>2669</v>
      </c>
      <c r="E31" s="17" t="str">
        <f>'Global Config'!K31</f>
        <v>OK</v>
      </c>
      <c r="F31" s="8" t="s">
        <v>2670</v>
      </c>
      <c r="G31" s="8" t="str">
        <f>'Global Config'!A31</f>
        <v>global.damage.dodge_max</v>
      </c>
    </row>
    <row r="32" spans="1:7" ht="36" customHeight="1">
      <c r="A32" s="5" t="s">
        <v>2696</v>
      </c>
      <c r="B32" s="5" t="s">
        <v>101</v>
      </c>
      <c r="C32" s="5" t="s">
        <v>211</v>
      </c>
      <c r="D32" s="11" t="s">
        <v>2669</v>
      </c>
      <c r="E32" s="17" t="str">
        <f>'Global Config'!K32</f>
        <v>OK</v>
      </c>
      <c r="F32" s="8" t="s">
        <v>2670</v>
      </c>
      <c r="G32" s="8" t="str">
        <f>'Global Config'!A32</f>
        <v>global.damage.speed_baseline</v>
      </c>
    </row>
    <row r="33" spans="1:7" ht="36" customHeight="1">
      <c r="A33" s="5" t="s">
        <v>2697</v>
      </c>
      <c r="B33" s="5" t="s">
        <v>101</v>
      </c>
      <c r="C33" s="5" t="s">
        <v>215</v>
      </c>
      <c r="D33" s="11" t="s">
        <v>2669</v>
      </c>
      <c r="E33" s="17" t="str">
        <f>'Global Config'!K33</f>
        <v>OK</v>
      </c>
      <c r="F33" s="8" t="s">
        <v>2670</v>
      </c>
      <c r="G33" s="8" t="str">
        <f>'Global Config'!A33</f>
        <v>global.damage.speed_slope</v>
      </c>
    </row>
    <row r="34" spans="1:7" ht="36" customHeight="1">
      <c r="A34" s="5" t="s">
        <v>2698</v>
      </c>
      <c r="B34" s="5" t="s">
        <v>101</v>
      </c>
      <c r="C34" s="5" t="s">
        <v>218</v>
      </c>
      <c r="D34" s="11" t="s">
        <v>2669</v>
      </c>
      <c r="E34" s="17" t="str">
        <f>'Global Config'!K34</f>
        <v>OK</v>
      </c>
      <c r="F34" s="8" t="s">
        <v>2670</v>
      </c>
      <c r="G34" s="8" t="str">
        <f>'Global Config'!A34</f>
        <v>global.damage.speed_min</v>
      </c>
    </row>
    <row r="35" spans="1:7" ht="36" customHeight="1">
      <c r="A35" s="5" t="s">
        <v>2699</v>
      </c>
      <c r="B35" s="5" t="s">
        <v>101</v>
      </c>
      <c r="C35" s="5" t="s">
        <v>221</v>
      </c>
      <c r="D35" s="11" t="s">
        <v>2669</v>
      </c>
      <c r="E35" s="17" t="str">
        <f>'Global Config'!K35</f>
        <v>OK</v>
      </c>
      <c r="F35" s="8" t="s">
        <v>2670</v>
      </c>
      <c r="G35" s="8" t="str">
        <f>'Global Config'!A35</f>
        <v>global.damage.speed_max</v>
      </c>
    </row>
    <row r="36" spans="1:7" ht="36" customHeight="1">
      <c r="A36" s="5" t="s">
        <v>2700</v>
      </c>
      <c r="B36" s="5" t="s">
        <v>101</v>
      </c>
      <c r="C36" s="5" t="s">
        <v>224</v>
      </c>
      <c r="D36" s="11" t="s">
        <v>2669</v>
      </c>
      <c r="E36" s="17" t="str">
        <f>'Global Config'!K36</f>
        <v>OK</v>
      </c>
      <c r="F36" s="8" t="s">
        <v>2670</v>
      </c>
      <c r="G36" s="8" t="str">
        <f>'Global Config'!A36</f>
        <v>analysis.benchmark_armor</v>
      </c>
    </row>
    <row r="37" spans="1:7" ht="36" customHeight="1">
      <c r="A37" s="5" t="s">
        <v>2701</v>
      </c>
      <c r="B37" s="5" t="s">
        <v>101</v>
      </c>
      <c r="C37" s="5" t="s">
        <v>228</v>
      </c>
      <c r="D37" s="11" t="s">
        <v>2669</v>
      </c>
      <c r="E37" s="17" t="str">
        <f>'Global Config'!K37</f>
        <v>OK</v>
      </c>
      <c r="F37" s="8" t="s">
        <v>2670</v>
      </c>
      <c r="G37" s="8" t="str">
        <f>'Global Config'!A37</f>
        <v>global.control.control_k</v>
      </c>
    </row>
    <row r="38" spans="1:7" ht="36" customHeight="1">
      <c r="A38" s="5" t="s">
        <v>2702</v>
      </c>
      <c r="B38" s="5" t="s">
        <v>101</v>
      </c>
      <c r="C38" s="5" t="s">
        <v>232</v>
      </c>
      <c r="D38" s="11" t="s">
        <v>2669</v>
      </c>
      <c r="E38" s="17" t="str">
        <f>'Global Config'!K38</f>
        <v>OK</v>
      </c>
      <c r="F38" s="8" t="s">
        <v>2670</v>
      </c>
      <c r="G38" s="8" t="str">
        <f>'Global Config'!A38</f>
        <v>global.control.force_k</v>
      </c>
    </row>
    <row r="39" spans="1:7" ht="36" customHeight="1">
      <c r="A39" s="5" t="s">
        <v>2703</v>
      </c>
      <c r="B39" s="5" t="s">
        <v>101</v>
      </c>
      <c r="C39" s="5" t="s">
        <v>235</v>
      </c>
      <c r="D39" s="11" t="s">
        <v>2669</v>
      </c>
      <c r="E39" s="17" t="str">
        <f>'Global Config'!K39</f>
        <v>OK</v>
      </c>
      <c r="F39" s="8" t="s">
        <v>2670</v>
      </c>
      <c r="G39" s="8" t="str">
        <f>'Global Config'!A39</f>
        <v>global.control.stun_min_ticks</v>
      </c>
    </row>
    <row r="40" spans="1:7" ht="36" customHeight="1">
      <c r="A40" s="5" t="s">
        <v>2704</v>
      </c>
      <c r="B40" s="5" t="s">
        <v>101</v>
      </c>
      <c r="C40" s="5" t="s">
        <v>238</v>
      </c>
      <c r="D40" s="11" t="s">
        <v>2669</v>
      </c>
      <c r="E40" s="17" t="str">
        <f>'Global Config'!K40</f>
        <v>OK</v>
      </c>
      <c r="F40" s="8" t="s">
        <v>2670</v>
      </c>
      <c r="G40" s="8" t="str">
        <f>'Global Config'!A40</f>
        <v>global.control.stun_max_ticks</v>
      </c>
    </row>
    <row r="41" spans="1:7" ht="36" customHeight="1">
      <c r="A41" s="5" t="s">
        <v>2705</v>
      </c>
      <c r="B41" s="5" t="s">
        <v>101</v>
      </c>
      <c r="C41" s="5" t="s">
        <v>241</v>
      </c>
      <c r="D41" s="11" t="s">
        <v>2669</v>
      </c>
      <c r="E41" s="17" t="str">
        <f>'Global Config'!K41</f>
        <v>OK</v>
      </c>
      <c r="F41" s="8" t="s">
        <v>2670</v>
      </c>
      <c r="G41" s="8" t="str">
        <f>'Global Config'!A41</f>
        <v>global.control.fatigue_threshold</v>
      </c>
    </row>
    <row r="42" spans="1:7" ht="36" customHeight="1">
      <c r="A42" s="5" t="s">
        <v>2706</v>
      </c>
      <c r="B42" s="5" t="s">
        <v>101</v>
      </c>
      <c r="C42" s="5" t="s">
        <v>246</v>
      </c>
      <c r="D42" s="11" t="s">
        <v>2669</v>
      </c>
      <c r="E42" s="17" t="str">
        <f>'Global Config'!K42</f>
        <v>OK</v>
      </c>
      <c r="F42" s="8" t="s">
        <v>2670</v>
      </c>
      <c r="G42" s="8" t="str">
        <f>'Global Config'!A42</f>
        <v>global.control.fatigue_decay_ticks</v>
      </c>
    </row>
    <row r="43" spans="1:7" ht="36" customHeight="1">
      <c r="A43" s="5" t="s">
        <v>2707</v>
      </c>
      <c r="B43" s="5" t="s">
        <v>101</v>
      </c>
      <c r="C43" s="5" t="s">
        <v>249</v>
      </c>
      <c r="D43" s="11" t="s">
        <v>2669</v>
      </c>
      <c r="E43" s="17" t="str">
        <f>'Global Config'!K43</f>
        <v>OK</v>
      </c>
      <c r="F43" s="8" t="s">
        <v>2670</v>
      </c>
      <c r="G43" s="8" t="str">
        <f>'Global Config'!A43</f>
        <v>global.control.immunity_ticks</v>
      </c>
    </row>
    <row r="44" spans="1:7" ht="36" customHeight="1">
      <c r="A44" s="5" t="s">
        <v>2708</v>
      </c>
      <c r="B44" s="5" t="s">
        <v>101</v>
      </c>
      <c r="C44" s="5" t="s">
        <v>252</v>
      </c>
      <c r="D44" s="11" t="s">
        <v>2669</v>
      </c>
      <c r="E44" s="17" t="str">
        <f>'Global Config'!K44</f>
        <v>OK</v>
      </c>
      <c r="F44" s="8" t="s">
        <v>2670</v>
      </c>
      <c r="G44" s="8" t="str">
        <f>'Global Config'!A44</f>
        <v>global.control.grab_lockout_ticks</v>
      </c>
    </row>
    <row r="45" spans="1:7" ht="36" customHeight="1">
      <c r="A45" s="5" t="s">
        <v>2709</v>
      </c>
      <c r="B45" s="5" t="s">
        <v>101</v>
      </c>
      <c r="C45" s="5" t="s">
        <v>255</v>
      </c>
      <c r="D45" s="11" t="s">
        <v>2669</v>
      </c>
      <c r="E45" s="17" t="str">
        <f>'Global Config'!K45</f>
        <v>OK</v>
      </c>
      <c r="F45" s="8" t="s">
        <v>2670</v>
      </c>
      <c r="G45" s="8" t="str">
        <f>'Global Config'!A45</f>
        <v>global.control.wakeup_immunity_ticks</v>
      </c>
    </row>
    <row r="46" spans="1:7" ht="36" customHeight="1">
      <c r="A46" s="5" t="s">
        <v>2710</v>
      </c>
      <c r="B46" s="5" t="s">
        <v>101</v>
      </c>
      <c r="C46" s="5" t="s">
        <v>258</v>
      </c>
      <c r="D46" s="11" t="s">
        <v>2669</v>
      </c>
      <c r="E46" s="17" t="str">
        <f>'Global Config'!K46</f>
        <v>OK</v>
      </c>
      <c r="F46" s="8" t="s">
        <v>2670</v>
      </c>
      <c r="G46" s="8" t="str">
        <f>'Global Config'!A46</f>
        <v>global.control.max_hold_ticks</v>
      </c>
    </row>
    <row r="47" spans="1:7" ht="36" customHeight="1">
      <c r="A47" s="5" t="s">
        <v>2711</v>
      </c>
      <c r="B47" s="5" t="s">
        <v>101</v>
      </c>
      <c r="C47" s="5" t="s">
        <v>261</v>
      </c>
      <c r="D47" s="11" t="s">
        <v>2669</v>
      </c>
      <c r="E47" s="17" t="str">
        <f>'Global Config'!K47</f>
        <v>OK</v>
      </c>
      <c r="F47" s="8" t="s">
        <v>2670</v>
      </c>
      <c r="G47" s="8" t="str">
        <f>'Global Config'!A47</f>
        <v>global.ai.repeat_same_action_fp</v>
      </c>
    </row>
    <row r="48" spans="1:7" ht="36" customHeight="1">
      <c r="A48" s="5" t="s">
        <v>2712</v>
      </c>
      <c r="B48" s="5" t="s">
        <v>101</v>
      </c>
      <c r="C48" s="5" t="s">
        <v>265</v>
      </c>
      <c r="D48" s="11" t="s">
        <v>2669</v>
      </c>
      <c r="E48" s="17" t="str">
        <f>'Global Config'!K48</f>
        <v>OK</v>
      </c>
      <c r="F48" s="8" t="s">
        <v>2670</v>
      </c>
      <c r="G48" s="8" t="str">
        <f>'Global Config'!A48</f>
        <v>global.ai.repeat_same_category_fp</v>
      </c>
    </row>
    <row r="49" spans="1:7" ht="36" customHeight="1">
      <c r="A49" s="5" t="s">
        <v>2713</v>
      </c>
      <c r="B49" s="5" t="s">
        <v>101</v>
      </c>
      <c r="C49" s="5" t="s">
        <v>268</v>
      </c>
      <c r="D49" s="11" t="s">
        <v>2669</v>
      </c>
      <c r="E49" s="17" t="str">
        <f>'Global Config'!K49</f>
        <v>OK</v>
      </c>
      <c r="F49" s="8" t="s">
        <v>2670</v>
      </c>
      <c r="G49" s="8" t="str">
        <f>'Global Config'!A49</f>
        <v>global.ai.opportunity_growth_fp</v>
      </c>
    </row>
    <row r="50" spans="1:7" ht="36" customHeight="1">
      <c r="A50" s="5" t="s">
        <v>2714</v>
      </c>
      <c r="B50" s="5" t="s">
        <v>101</v>
      </c>
      <c r="C50" s="5" t="s">
        <v>272</v>
      </c>
      <c r="D50" s="11" t="s">
        <v>2669</v>
      </c>
      <c r="E50" s="17" t="str">
        <f>'Global Config'!K50</f>
        <v>OK</v>
      </c>
      <c r="F50" s="8" t="s">
        <v>2670</v>
      </c>
      <c r="G50" s="8" t="str">
        <f>'Global Config'!A50</f>
        <v>global.ai.opportunity_cap_fp</v>
      </c>
    </row>
    <row r="51" spans="1:7" ht="36" customHeight="1">
      <c r="A51" s="5" t="s">
        <v>2715</v>
      </c>
      <c r="B51" s="5" t="s">
        <v>101</v>
      </c>
      <c r="C51" s="5" t="s">
        <v>275</v>
      </c>
      <c r="D51" s="11" t="s">
        <v>2669</v>
      </c>
      <c r="E51" s="17" t="str">
        <f>'Global Config'!K51</f>
        <v>OK</v>
      </c>
      <c r="F51" s="8" t="s">
        <v>2670</v>
      </c>
      <c r="G51" s="8" t="str">
        <f>'Global Config'!A51</f>
        <v>global.ai.hard_opportunity_misses</v>
      </c>
    </row>
    <row r="52" spans="1:7" ht="36" customHeight="1">
      <c r="A52" s="5" t="s">
        <v>2716</v>
      </c>
      <c r="B52" s="5" t="s">
        <v>101</v>
      </c>
      <c r="C52" s="5" t="s">
        <v>279</v>
      </c>
      <c r="D52" s="11" t="s">
        <v>2669</v>
      </c>
      <c r="E52" s="17" t="str">
        <f>'Global Config'!K52</f>
        <v>OK</v>
      </c>
      <c r="F52" s="8" t="s">
        <v>2670</v>
      </c>
      <c r="G52" s="8" t="str">
        <f>'Global Config'!A52</f>
        <v>global.ai.default_perception_delay_ticks</v>
      </c>
    </row>
    <row r="53" spans="1:7" ht="36" customHeight="1">
      <c r="A53" s="5" t="s">
        <v>2717</v>
      </c>
      <c r="B53" s="5" t="s">
        <v>101</v>
      </c>
      <c r="C53" s="5" t="s">
        <v>282</v>
      </c>
      <c r="D53" s="11" t="s">
        <v>2669</v>
      </c>
      <c r="E53" s="17" t="str">
        <f>'Global Config'!K53</f>
        <v>OK</v>
      </c>
      <c r="F53" s="8" t="s">
        <v>2670</v>
      </c>
      <c r="G53" s="8" t="str">
        <f>'Global Config'!A53</f>
        <v>state.idle.energy_regen_fp</v>
      </c>
    </row>
    <row r="54" spans="1:7" ht="36" customHeight="1">
      <c r="A54" s="5" t="s">
        <v>2718</v>
      </c>
      <c r="B54" s="5" t="s">
        <v>101</v>
      </c>
      <c r="C54" s="5" t="s">
        <v>286</v>
      </c>
      <c r="D54" s="11" t="s">
        <v>2669</v>
      </c>
      <c r="E54" s="17" t="str">
        <f>'Global Config'!K54</f>
        <v>OK</v>
      </c>
      <c r="F54" s="8" t="s">
        <v>2670</v>
      </c>
      <c r="G54" s="8" t="str">
        <f>'Global Config'!A54</f>
        <v>state.prepare.energy_regen_fp</v>
      </c>
    </row>
    <row r="55" spans="1:7" ht="36" customHeight="1">
      <c r="A55" s="5" t="s">
        <v>2719</v>
      </c>
      <c r="B55" s="5" t="s">
        <v>101</v>
      </c>
      <c r="C55" s="5" t="s">
        <v>289</v>
      </c>
      <c r="D55" s="11" t="s">
        <v>2669</v>
      </c>
      <c r="E55" s="17" t="str">
        <f>'Global Config'!K55</f>
        <v>OK</v>
      </c>
      <c r="F55" s="8" t="s">
        <v>2670</v>
      </c>
      <c r="G55" s="8" t="str">
        <f>'Global Config'!A55</f>
        <v>state.active.energy_regen_fp</v>
      </c>
    </row>
    <row r="56" spans="1:7" ht="36" customHeight="1">
      <c r="A56" s="5" t="s">
        <v>2720</v>
      </c>
      <c r="B56" s="5" t="s">
        <v>101</v>
      </c>
      <c r="C56" s="5" t="s">
        <v>292</v>
      </c>
      <c r="D56" s="11" t="s">
        <v>2669</v>
      </c>
      <c r="E56" s="17" t="str">
        <f>'Global Config'!K56</f>
        <v>OK</v>
      </c>
      <c r="F56" s="8" t="s">
        <v>2670</v>
      </c>
      <c r="G56" s="8" t="str">
        <f>'Global Config'!A56</f>
        <v>state.recovery.energy_regen_fp</v>
      </c>
    </row>
    <row r="57" spans="1:7" ht="36" customHeight="1">
      <c r="A57" s="5" t="s">
        <v>2721</v>
      </c>
      <c r="B57" s="5" t="s">
        <v>101</v>
      </c>
      <c r="C57" s="5" t="s">
        <v>295</v>
      </c>
      <c r="D57" s="11" t="s">
        <v>2669</v>
      </c>
      <c r="E57" s="17" t="str">
        <f>'Global Config'!K57</f>
        <v>OK</v>
      </c>
      <c r="F57" s="8" t="s">
        <v>2670</v>
      </c>
      <c r="G57" s="8" t="str">
        <f>'Global Config'!A57</f>
        <v>state.block.energy_regen_fp</v>
      </c>
    </row>
    <row r="58" spans="1:7" ht="36" customHeight="1">
      <c r="A58" s="5" t="s">
        <v>2722</v>
      </c>
      <c r="B58" s="5" t="s">
        <v>101</v>
      </c>
      <c r="C58" s="5" t="s">
        <v>298</v>
      </c>
      <c r="D58" s="11" t="s">
        <v>2669</v>
      </c>
      <c r="E58" s="17" t="str">
        <f>'Global Config'!K58</f>
        <v>OK</v>
      </c>
      <c r="F58" s="8" t="s">
        <v>2670</v>
      </c>
      <c r="G58" s="8" t="str">
        <f>'Global Config'!A58</f>
        <v>state.dodge.energy_regen_fp</v>
      </c>
    </row>
    <row r="59" spans="1:7" ht="36" customHeight="1">
      <c r="A59" s="5" t="s">
        <v>2723</v>
      </c>
      <c r="B59" s="5" t="s">
        <v>101</v>
      </c>
      <c r="C59" s="5" t="s">
        <v>300</v>
      </c>
      <c r="D59" s="11" t="s">
        <v>2669</v>
      </c>
      <c r="E59" s="17" t="str">
        <f>'Global Config'!K59</f>
        <v>OK</v>
      </c>
      <c r="F59" s="8" t="s">
        <v>2670</v>
      </c>
      <c r="G59" s="8" t="str">
        <f>'Global Config'!A59</f>
        <v>state.stunned.energy_regen_fp</v>
      </c>
    </row>
    <row r="60" spans="1:7" ht="36" customHeight="1">
      <c r="A60" s="5" t="s">
        <v>2724</v>
      </c>
      <c r="B60" s="5" t="s">
        <v>101</v>
      </c>
      <c r="C60" s="5" t="s">
        <v>303</v>
      </c>
      <c r="D60" s="11" t="s">
        <v>2669</v>
      </c>
      <c r="E60" s="17" t="str">
        <f>'Global Config'!K60</f>
        <v>OK</v>
      </c>
      <c r="F60" s="8" t="s">
        <v>2670</v>
      </c>
      <c r="G60" s="8" t="str">
        <f>'Global Config'!A60</f>
        <v>state.knocked_down.energy_regen_fp</v>
      </c>
    </row>
    <row r="61" spans="1:7" ht="36" customHeight="1">
      <c r="A61" s="5" t="s">
        <v>2725</v>
      </c>
      <c r="B61" s="5" t="s">
        <v>101</v>
      </c>
      <c r="C61" s="5" t="s">
        <v>306</v>
      </c>
      <c r="D61" s="11" t="s">
        <v>2669</v>
      </c>
      <c r="E61" s="17" t="str">
        <f>'Global Config'!K61</f>
        <v>OK</v>
      </c>
      <c r="F61" s="8" t="s">
        <v>2670</v>
      </c>
      <c r="G61" s="8" t="str">
        <f>'Global Config'!A61</f>
        <v>state.grabbed.energy_regen_fp</v>
      </c>
    </row>
    <row r="62" spans="1:7" ht="36" customHeight="1">
      <c r="A62" s="5" t="s">
        <v>2726</v>
      </c>
      <c r="B62" s="5" t="s">
        <v>101</v>
      </c>
      <c r="C62" s="5" t="s">
        <v>308</v>
      </c>
      <c r="D62" s="11" t="s">
        <v>2669</v>
      </c>
      <c r="E62" s="17" t="str">
        <f>'Global Config'!K62</f>
        <v>OK</v>
      </c>
      <c r="F62" s="8" t="s">
        <v>2670</v>
      </c>
      <c r="G62" s="8" t="str">
        <f>'Global Config'!A62</f>
        <v>fighter.bear.rage_per_damage_fp</v>
      </c>
    </row>
    <row r="63" spans="1:7" ht="36" customHeight="1">
      <c r="A63" s="5" t="s">
        <v>2727</v>
      </c>
      <c r="B63" s="5" t="s">
        <v>101</v>
      </c>
      <c r="C63" s="5" t="s">
        <v>312</v>
      </c>
      <c r="D63" s="11" t="s">
        <v>2669</v>
      </c>
      <c r="E63" s="17" t="str">
        <f>'Global Config'!K63</f>
        <v>OK</v>
      </c>
      <c r="F63" s="8" t="s">
        <v>2670</v>
      </c>
      <c r="G63" s="8" t="str">
        <f>'Global Config'!A63</f>
        <v>fighter.bear.rage_per_heavy</v>
      </c>
    </row>
    <row r="64" spans="1:7" ht="36" customHeight="1">
      <c r="A64" s="5" t="s">
        <v>2728</v>
      </c>
      <c r="B64" s="5" t="s">
        <v>101</v>
      </c>
      <c r="C64" s="5" t="s">
        <v>316</v>
      </c>
      <c r="D64" s="11" t="s">
        <v>2669</v>
      </c>
      <c r="E64" s="17" t="str">
        <f>'Global Config'!K64</f>
        <v>OK</v>
      </c>
      <c r="F64" s="8" t="s">
        <v>2670</v>
      </c>
      <c r="G64" s="8" t="str">
        <f>'Global Config'!A64</f>
        <v>fighter.bear.rage_per_blocked_heavy</v>
      </c>
    </row>
    <row r="65" spans="1:7" ht="36" customHeight="1">
      <c r="A65" s="5" t="s">
        <v>2729</v>
      </c>
      <c r="B65" s="5" t="s">
        <v>101</v>
      </c>
      <c r="C65" s="5" t="s">
        <v>319</v>
      </c>
      <c r="D65" s="11" t="s">
        <v>2669</v>
      </c>
      <c r="E65" s="17" t="str">
        <f>'Global Config'!K65</f>
        <v>OK</v>
      </c>
      <c r="F65" s="8" t="s">
        <v>2670</v>
      </c>
      <c r="G65" s="8" t="str">
        <f>'Global Config'!A65</f>
        <v>fighter.bear.low_health_threshold_fp</v>
      </c>
    </row>
    <row r="66" spans="1:7" ht="36" customHeight="1">
      <c r="A66" s="5" t="s">
        <v>2730</v>
      </c>
      <c r="B66" s="5" t="s">
        <v>101</v>
      </c>
      <c r="C66" s="5" t="s">
        <v>322</v>
      </c>
      <c r="D66" s="11" t="s">
        <v>2669</v>
      </c>
      <c r="E66" s="17" t="str">
        <f>'Global Config'!K66</f>
        <v>OK</v>
      </c>
      <c r="F66" s="8" t="s">
        <v>2670</v>
      </c>
      <c r="G66" s="8" t="str">
        <f>'Global Config'!A66</f>
        <v>fighter.bear.low_health_rage_multiplier_fp</v>
      </c>
    </row>
    <row r="67" spans="1:7" ht="36" customHeight="1">
      <c r="A67" s="5" t="s">
        <v>2731</v>
      </c>
      <c r="B67" s="5" t="s">
        <v>101</v>
      </c>
      <c r="C67" s="5" t="s">
        <v>325</v>
      </c>
      <c r="D67" s="11" t="s">
        <v>2669</v>
      </c>
      <c r="E67" s="17" t="str">
        <f>'Global Config'!K67</f>
        <v>OK</v>
      </c>
      <c r="F67" s="8" t="s">
        <v>2670</v>
      </c>
      <c r="G67" s="8" t="str">
        <f>'Global Config'!A67</f>
        <v>fighter.bear.rage_tier_1</v>
      </c>
    </row>
    <row r="68" spans="1:7" ht="36" customHeight="1">
      <c r="A68" s="5" t="s">
        <v>2732</v>
      </c>
      <c r="B68" s="5" t="s">
        <v>101</v>
      </c>
      <c r="C68" s="5" t="s">
        <v>328</v>
      </c>
      <c r="D68" s="11" t="s">
        <v>2669</v>
      </c>
      <c r="E68" s="17" t="str">
        <f>'Global Config'!K68</f>
        <v>OK</v>
      </c>
      <c r="F68" s="8" t="s">
        <v>2670</v>
      </c>
      <c r="G68" s="8" t="str">
        <f>'Global Config'!A68</f>
        <v>fighter.bear.rage_tier_2</v>
      </c>
    </row>
    <row r="69" spans="1:7" ht="36" customHeight="1">
      <c r="A69" s="5" t="s">
        <v>2733</v>
      </c>
      <c r="B69" s="5" t="s">
        <v>101</v>
      </c>
      <c r="C69" s="5" t="s">
        <v>331</v>
      </c>
      <c r="D69" s="11" t="s">
        <v>2669</v>
      </c>
      <c r="E69" s="17" t="str">
        <f>'Global Config'!K69</f>
        <v>OK</v>
      </c>
      <c r="F69" s="8" t="s">
        <v>2670</v>
      </c>
      <c r="G69" s="8" t="str">
        <f>'Global Config'!A69</f>
        <v>fighter.bear.rage_tier_3</v>
      </c>
    </row>
    <row r="70" spans="1:7" ht="36" customHeight="1">
      <c r="A70" s="5" t="s">
        <v>2734</v>
      </c>
      <c r="B70" s="5" t="s">
        <v>101</v>
      </c>
      <c r="C70" s="5" t="s">
        <v>334</v>
      </c>
      <c r="D70" s="11" t="s">
        <v>2669</v>
      </c>
      <c r="E70" s="17" t="str">
        <f>'Global Config'!K70</f>
        <v>OK</v>
      </c>
      <c r="F70" s="8" t="s">
        <v>2670</v>
      </c>
      <c r="G70" s="8" t="str">
        <f>'Global Config'!A70</f>
        <v>fighter.kangaroo.tempo_per_unit_fp</v>
      </c>
    </row>
    <row r="71" spans="1:7" ht="36" customHeight="1">
      <c r="A71" s="5" t="s">
        <v>2735</v>
      </c>
      <c r="B71" s="5" t="s">
        <v>101</v>
      </c>
      <c r="C71" s="5" t="s">
        <v>339</v>
      </c>
      <c r="D71" s="11" t="s">
        <v>2669</v>
      </c>
      <c r="E71" s="17" t="str">
        <f>'Global Config'!K71</f>
        <v>OK</v>
      </c>
      <c r="F71" s="8" t="s">
        <v>2670</v>
      </c>
      <c r="G71" s="8" t="str">
        <f>'Global Config'!A71</f>
        <v>fighter.kangaroo.dodge_bonus</v>
      </c>
    </row>
    <row r="72" spans="1:7" ht="36" customHeight="1">
      <c r="A72" s="5" t="s">
        <v>2736</v>
      </c>
      <c r="B72" s="5" t="s">
        <v>101</v>
      </c>
      <c r="C72" s="5" t="s">
        <v>342</v>
      </c>
      <c r="D72" s="11" t="s">
        <v>2669</v>
      </c>
      <c r="E72" s="17" t="str">
        <f>'Global Config'!K72</f>
        <v>OK</v>
      </c>
      <c r="F72" s="8" t="s">
        <v>2670</v>
      </c>
      <c r="G72" s="8" t="str">
        <f>'Global Config'!A72</f>
        <v>fighter.kangaroo.rhythm_bonus</v>
      </c>
    </row>
    <row r="73" spans="1:7" ht="36" customHeight="1">
      <c r="A73" s="5" t="s">
        <v>2737</v>
      </c>
      <c r="B73" s="5" t="s">
        <v>101</v>
      </c>
      <c r="C73" s="5" t="s">
        <v>345</v>
      </c>
      <c r="D73" s="11" t="s">
        <v>2669</v>
      </c>
      <c r="E73" s="17" t="str">
        <f>'Global Config'!K73</f>
        <v>OK</v>
      </c>
      <c r="F73" s="8" t="s">
        <v>2670</v>
      </c>
      <c r="G73" s="8" t="str">
        <f>'Global Config'!A73</f>
        <v>fighter.kangaroo.decay_grace_ticks</v>
      </c>
    </row>
    <row r="74" spans="1:7" ht="36" customHeight="1">
      <c r="A74" s="5" t="s">
        <v>2738</v>
      </c>
      <c r="B74" s="5" t="s">
        <v>101</v>
      </c>
      <c r="C74" s="5" t="s">
        <v>348</v>
      </c>
      <c r="D74" s="11" t="s">
        <v>2669</v>
      </c>
      <c r="E74" s="17" t="str">
        <f>'Global Config'!K74</f>
        <v>OK</v>
      </c>
      <c r="F74" s="8" t="s">
        <v>2670</v>
      </c>
      <c r="G74" s="8" t="str">
        <f>'Global Config'!A74</f>
        <v>fighter.kangaroo.idle_decay_per_tick</v>
      </c>
    </row>
    <row r="75" spans="1:7" ht="36" customHeight="1">
      <c r="A75" s="5" t="s">
        <v>2739</v>
      </c>
      <c r="B75" s="5" t="s">
        <v>101</v>
      </c>
      <c r="C75" s="5" t="s">
        <v>352</v>
      </c>
      <c r="D75" s="11" t="s">
        <v>2669</v>
      </c>
      <c r="E75" s="17" t="str">
        <f>'Global Config'!K75</f>
        <v>OK</v>
      </c>
      <c r="F75" s="8" t="s">
        <v>2670</v>
      </c>
      <c r="G75" s="8" t="str">
        <f>'Global Config'!A75</f>
        <v>fighter.kangaroo.break_loss</v>
      </c>
    </row>
    <row r="76" spans="1:7" ht="36" customHeight="1">
      <c r="A76" s="5" t="s">
        <v>2740</v>
      </c>
      <c r="B76" s="5" t="s">
        <v>101</v>
      </c>
      <c r="C76" s="5" t="s">
        <v>355</v>
      </c>
      <c r="D76" s="11" t="s">
        <v>2669</v>
      </c>
      <c r="E76" s="17" t="str">
        <f>'Global Config'!K76</f>
        <v>OK</v>
      </c>
      <c r="F76" s="8" t="s">
        <v>2670</v>
      </c>
      <c r="G76" s="8" t="str">
        <f>'Global Config'!A76</f>
        <v>fighter.kangaroo.tempo_tier_1</v>
      </c>
    </row>
    <row r="77" spans="1:7" ht="36" customHeight="1">
      <c r="A77" s="5" t="s">
        <v>2741</v>
      </c>
      <c r="B77" s="5" t="s">
        <v>101</v>
      </c>
      <c r="C77" s="5" t="s">
        <v>358</v>
      </c>
      <c r="D77" s="11" t="s">
        <v>2669</v>
      </c>
      <c r="E77" s="17" t="str">
        <f>'Global Config'!K77</f>
        <v>OK</v>
      </c>
      <c r="F77" s="8" t="s">
        <v>2670</v>
      </c>
      <c r="G77" s="8" t="str">
        <f>'Global Config'!A77</f>
        <v>fighter.kangaroo.tempo_tier_2</v>
      </c>
    </row>
    <row r="78" spans="1:7" ht="36" customHeight="1">
      <c r="A78" s="5" t="s">
        <v>2742</v>
      </c>
      <c r="B78" s="5" t="s">
        <v>101</v>
      </c>
      <c r="C78" s="5" t="s">
        <v>360</v>
      </c>
      <c r="D78" s="11" t="s">
        <v>2669</v>
      </c>
      <c r="E78" s="17" t="str">
        <f>'Global Config'!K78</f>
        <v>OK</v>
      </c>
      <c r="F78" s="8" t="s">
        <v>2670</v>
      </c>
      <c r="G78" s="8" t="str">
        <f>'Global Config'!A78</f>
        <v>fighter.kangaroo.tempo_tier_3</v>
      </c>
    </row>
    <row r="79" spans="1:7" ht="36" customHeight="1">
      <c r="A79" s="5" t="s">
        <v>2743</v>
      </c>
      <c r="B79" s="5" t="s">
        <v>101</v>
      </c>
      <c r="C79" s="5" t="s">
        <v>362</v>
      </c>
      <c r="D79" s="11" t="s">
        <v>2669</v>
      </c>
      <c r="E79" s="17" t="str">
        <f>'Global Config'!K79</f>
        <v>OK</v>
      </c>
      <c r="F79" s="8" t="s">
        <v>2670</v>
      </c>
      <c r="G79" s="8" t="str">
        <f>'Global Config'!A79</f>
        <v>fighter.gorilla.grip_per_block</v>
      </c>
    </row>
    <row r="80" spans="1:7" ht="36" customHeight="1">
      <c r="A80" s="5" t="s">
        <v>2744</v>
      </c>
      <c r="B80" s="5" t="s">
        <v>101</v>
      </c>
      <c r="C80" s="5" t="s">
        <v>365</v>
      </c>
      <c r="D80" s="11" t="s">
        <v>2669</v>
      </c>
      <c r="E80" s="17" t="str">
        <f>'Global Config'!K80</f>
        <v>OK</v>
      </c>
      <c r="F80" s="8" t="s">
        <v>2670</v>
      </c>
      <c r="G80" s="8" t="str">
        <f>'Global Config'!A80</f>
        <v>fighter.gorilla.grip_per_shove</v>
      </c>
    </row>
    <row r="81" spans="1:7" ht="36" customHeight="1">
      <c r="A81" s="5" t="s">
        <v>2745</v>
      </c>
      <c r="B81" s="5" t="s">
        <v>101</v>
      </c>
      <c r="C81" s="5" t="s">
        <v>368</v>
      </c>
      <c r="D81" s="11" t="s">
        <v>2669</v>
      </c>
      <c r="E81" s="17" t="str">
        <f>'Global Config'!K81</f>
        <v>OK</v>
      </c>
      <c r="F81" s="8" t="s">
        <v>2670</v>
      </c>
      <c r="G81" s="8" t="str">
        <f>'Global Config'!A81</f>
        <v>fighter.gorilla.grip_per_grab</v>
      </c>
    </row>
    <row r="82" spans="1:7" ht="36" customHeight="1">
      <c r="A82" s="5" t="s">
        <v>2746</v>
      </c>
      <c r="B82" s="5" t="s">
        <v>101</v>
      </c>
      <c r="C82" s="5" t="s">
        <v>371</v>
      </c>
      <c r="D82" s="11" t="s">
        <v>2669</v>
      </c>
      <c r="E82" s="17" t="str">
        <f>'Global Config'!K82</f>
        <v>OK</v>
      </c>
      <c r="F82" s="8" t="s">
        <v>2670</v>
      </c>
      <c r="G82" s="8" t="str">
        <f>'Global Config'!A82</f>
        <v>fighter.gorilla.grip_per_wall_tick</v>
      </c>
    </row>
    <row r="83" spans="1:7" ht="36" customHeight="1">
      <c r="A83" s="5" t="s">
        <v>2747</v>
      </c>
      <c r="B83" s="5" t="s">
        <v>101</v>
      </c>
      <c r="C83" s="5" t="s">
        <v>374</v>
      </c>
      <c r="D83" s="11" t="s">
        <v>2669</v>
      </c>
      <c r="E83" s="17" t="str">
        <f>'Global Config'!K83</f>
        <v>OK</v>
      </c>
      <c r="F83" s="8" t="s">
        <v>2670</v>
      </c>
      <c r="G83" s="8" t="str">
        <f>'Global Config'!A83</f>
        <v>fighter.gorilla.wall_tick_interval</v>
      </c>
    </row>
    <row r="84" spans="1:7" ht="36" customHeight="1">
      <c r="A84" s="5" t="s">
        <v>2748</v>
      </c>
      <c r="B84" s="5" t="s">
        <v>101</v>
      </c>
      <c r="C84" s="5" t="s">
        <v>377</v>
      </c>
      <c r="D84" s="11" t="s">
        <v>2669</v>
      </c>
      <c r="E84" s="17" t="str">
        <f>'Global Config'!K84</f>
        <v>OK</v>
      </c>
      <c r="F84" s="8" t="s">
        <v>2670</v>
      </c>
      <c r="G84" s="8" t="str">
        <f>'Global Config'!A84</f>
        <v>fighter.gorilla.disengage_grace_ticks</v>
      </c>
    </row>
    <row r="85" spans="1:7" ht="36" customHeight="1">
      <c r="A85" s="5" t="s">
        <v>2749</v>
      </c>
      <c r="B85" s="5" t="s">
        <v>101</v>
      </c>
      <c r="C85" s="5" t="s">
        <v>380</v>
      </c>
      <c r="D85" s="11" t="s">
        <v>2669</v>
      </c>
      <c r="E85" s="17" t="str">
        <f>'Global Config'!K85</f>
        <v>OK</v>
      </c>
      <c r="F85" s="8" t="s">
        <v>2670</v>
      </c>
      <c r="G85" s="8" t="str">
        <f>'Global Config'!A85</f>
        <v>fighter.gorilla.disengage_loss_per_tick</v>
      </c>
    </row>
    <row r="86" spans="1:7" ht="36" customHeight="1">
      <c r="A86" s="5" t="s">
        <v>2750</v>
      </c>
      <c r="B86" s="5" t="s">
        <v>101</v>
      </c>
      <c r="C86" s="5" t="s">
        <v>383</v>
      </c>
      <c r="D86" s="11" t="s">
        <v>2669</v>
      </c>
      <c r="E86" s="17" t="str">
        <f>'Global Config'!K86</f>
        <v>OK</v>
      </c>
      <c r="F86" s="8" t="s">
        <v>2670</v>
      </c>
      <c r="G86" s="8" t="str">
        <f>'Global Config'!A86</f>
        <v>fighter.gorilla.hard_control_loss</v>
      </c>
    </row>
    <row r="87" spans="1:7" ht="36" customHeight="1">
      <c r="A87" s="5" t="s">
        <v>2751</v>
      </c>
      <c r="B87" s="5" t="s">
        <v>101</v>
      </c>
      <c r="C87" s="5" t="s">
        <v>385</v>
      </c>
      <c r="D87" s="11" t="s">
        <v>2669</v>
      </c>
      <c r="E87" s="17" t="str">
        <f>'Global Config'!K87</f>
        <v>OK</v>
      </c>
      <c r="F87" s="8" t="s">
        <v>2670</v>
      </c>
      <c r="G87" s="8" t="str">
        <f>'Global Config'!A87</f>
        <v>fighter.gorilla.grip_tier_1</v>
      </c>
    </row>
    <row r="88" spans="1:7" ht="36" customHeight="1">
      <c r="A88" s="5" t="s">
        <v>2752</v>
      </c>
      <c r="B88" s="5" t="s">
        <v>101</v>
      </c>
      <c r="C88" s="5" t="s">
        <v>388</v>
      </c>
      <c r="D88" s="11" t="s">
        <v>2669</v>
      </c>
      <c r="E88" s="17" t="str">
        <f>'Global Config'!K88</f>
        <v>OK</v>
      </c>
      <c r="F88" s="8" t="s">
        <v>2670</v>
      </c>
      <c r="G88" s="8" t="str">
        <f>'Global Config'!A88</f>
        <v>fighter.gorilla.grip_tier_2</v>
      </c>
    </row>
    <row r="89" spans="1:7" ht="36" customHeight="1">
      <c r="A89" s="5" t="s">
        <v>2753</v>
      </c>
      <c r="B89" s="5" t="s">
        <v>101</v>
      </c>
      <c r="C89" s="5" t="s">
        <v>390</v>
      </c>
      <c r="D89" s="11" t="s">
        <v>2669</v>
      </c>
      <c r="E89" s="17" t="str">
        <f>'Global Config'!K89</f>
        <v>OK</v>
      </c>
      <c r="F89" s="8" t="s">
        <v>2670</v>
      </c>
      <c r="G89" s="8" t="str">
        <f>'Global Config'!A89</f>
        <v>fighter.gorilla.grip_tier_3</v>
      </c>
    </row>
    <row r="90" spans="1:7" ht="36" customHeight="1">
      <c r="A90" s="5" t="s">
        <v>2754</v>
      </c>
      <c r="B90" s="5" t="s">
        <v>392</v>
      </c>
      <c r="C90" s="5" t="s">
        <v>417</v>
      </c>
      <c r="D90" s="11" t="s">
        <v>2669</v>
      </c>
      <c r="E90" s="17" t="str">
        <f>'Fighter Stats'!AA6</f>
        <v>OK</v>
      </c>
      <c r="F90" s="8" t="s">
        <v>2670</v>
      </c>
      <c r="G90" s="8" t="str">
        <f>'Fighter Stats'!A6</f>
        <v>bear</v>
      </c>
    </row>
    <row r="91" spans="1:7" ht="36" customHeight="1">
      <c r="A91" s="5" t="s">
        <v>2755</v>
      </c>
      <c r="B91" s="5" t="s">
        <v>392</v>
      </c>
      <c r="C91" s="5" t="s">
        <v>421</v>
      </c>
      <c r="D91" s="11" t="s">
        <v>2669</v>
      </c>
      <c r="E91" s="17" t="str">
        <f>'Fighter Stats'!AA7</f>
        <v>OK</v>
      </c>
      <c r="F91" s="8" t="s">
        <v>2670</v>
      </c>
      <c r="G91" s="8" t="str">
        <f>'Fighter Stats'!A7</f>
        <v>kangaroo</v>
      </c>
    </row>
    <row r="92" spans="1:7" ht="36" customHeight="1">
      <c r="A92" s="5" t="s">
        <v>2756</v>
      </c>
      <c r="B92" s="5" t="s">
        <v>392</v>
      </c>
      <c r="C92" s="5" t="s">
        <v>425</v>
      </c>
      <c r="D92" s="11" t="s">
        <v>2669</v>
      </c>
      <c r="E92" s="17" t="str">
        <f>'Fighter Stats'!AA8</f>
        <v>OK</v>
      </c>
      <c r="F92" s="8" t="s">
        <v>2670</v>
      </c>
      <c r="G92" s="8" t="str">
        <f>'Fighter Stats'!A8</f>
        <v>gorilla</v>
      </c>
    </row>
    <row r="93" spans="1:7" ht="36" customHeight="1">
      <c r="A93" s="5" t="s">
        <v>2757</v>
      </c>
      <c r="B93" s="5" t="s">
        <v>1217</v>
      </c>
      <c r="C93" s="5" t="s">
        <v>485</v>
      </c>
      <c r="D93" s="11" t="s">
        <v>2669</v>
      </c>
      <c r="E93" s="17" t="str">
        <f>Actions!BE6</f>
        <v>OK</v>
      </c>
      <c r="F93" s="8" t="s">
        <v>2670</v>
      </c>
      <c r="G93" s="8" t="str">
        <f>Actions!A6</f>
        <v>sys_approach</v>
      </c>
    </row>
    <row r="94" spans="1:7" ht="36" customHeight="1">
      <c r="A94" s="5" t="s">
        <v>2758</v>
      </c>
      <c r="B94" s="5" t="s">
        <v>1217</v>
      </c>
      <c r="C94" s="5" t="s">
        <v>494</v>
      </c>
      <c r="D94" s="11" t="s">
        <v>2669</v>
      </c>
      <c r="E94" s="17" t="str">
        <f>Actions!BE7</f>
        <v>OK</v>
      </c>
      <c r="F94" s="8" t="s">
        <v>2670</v>
      </c>
      <c r="G94" s="8" t="str">
        <f>Actions!A7</f>
        <v>sys_retreat</v>
      </c>
    </row>
    <row r="95" spans="1:7" ht="36" customHeight="1">
      <c r="A95" s="5" t="s">
        <v>2759</v>
      </c>
      <c r="B95" s="5" t="s">
        <v>1217</v>
      </c>
      <c r="C95" s="5" t="s">
        <v>499</v>
      </c>
      <c r="D95" s="11" t="s">
        <v>2669</v>
      </c>
      <c r="E95" s="17" t="str">
        <f>Actions!BE8</f>
        <v>OK</v>
      </c>
      <c r="F95" s="8" t="s">
        <v>2670</v>
      </c>
      <c r="G95" s="8" t="str">
        <f>Actions!A8</f>
        <v>sys_wait</v>
      </c>
    </row>
    <row r="96" spans="1:7" ht="36" customHeight="1">
      <c r="A96" s="5" t="s">
        <v>2760</v>
      </c>
      <c r="B96" s="5" t="s">
        <v>1217</v>
      </c>
      <c r="C96" s="5" t="s">
        <v>505</v>
      </c>
      <c r="D96" s="11" t="s">
        <v>2669</v>
      </c>
      <c r="E96" s="17" t="str">
        <f>Actions!BE9</f>
        <v>OK</v>
      </c>
      <c r="F96" s="8" t="s">
        <v>2670</v>
      </c>
      <c r="G96" s="8" t="str">
        <f>Actions!A9</f>
        <v>bear_paw_jab</v>
      </c>
    </row>
    <row r="97" spans="1:7" ht="36" customHeight="1">
      <c r="A97" s="5" t="s">
        <v>2761</v>
      </c>
      <c r="B97" s="5" t="s">
        <v>1217</v>
      </c>
      <c r="C97" s="5" t="s">
        <v>513</v>
      </c>
      <c r="D97" s="11" t="s">
        <v>2669</v>
      </c>
      <c r="E97" s="17" t="str">
        <f>Actions!BE10</f>
        <v>OK</v>
      </c>
      <c r="F97" s="8" t="s">
        <v>2670</v>
      </c>
      <c r="G97" s="8" t="str">
        <f>Actions!A10</f>
        <v>bear_crushing_swipe</v>
      </c>
    </row>
    <row r="98" spans="1:7" ht="36" customHeight="1">
      <c r="A98" s="5" t="s">
        <v>2762</v>
      </c>
      <c r="B98" s="5" t="s">
        <v>1217</v>
      </c>
      <c r="C98" s="5" t="s">
        <v>520</v>
      </c>
      <c r="D98" s="11" t="s">
        <v>2669</v>
      </c>
      <c r="E98" s="17" t="str">
        <f>Actions!BE11</f>
        <v>OK</v>
      </c>
      <c r="F98" s="8" t="s">
        <v>2670</v>
      </c>
      <c r="G98" s="8" t="str">
        <f>Actions!A11</f>
        <v>bear_guarded_advance</v>
      </c>
    </row>
    <row r="99" spans="1:7" ht="36" customHeight="1">
      <c r="A99" s="5" t="s">
        <v>2763</v>
      </c>
      <c r="B99" s="5" t="s">
        <v>1217</v>
      </c>
      <c r="C99" s="5" t="s">
        <v>525</v>
      </c>
      <c r="D99" s="11" t="s">
        <v>2669</v>
      </c>
      <c r="E99" s="17" t="str">
        <f>Actions!BE12</f>
        <v>OK</v>
      </c>
      <c r="F99" s="8" t="s">
        <v>2670</v>
      </c>
      <c r="G99" s="8" t="str">
        <f>Actions!A12</f>
        <v>bear_body_check</v>
      </c>
    </row>
    <row r="100" spans="1:7" ht="36" customHeight="1">
      <c r="A100" s="5" t="s">
        <v>2764</v>
      </c>
      <c r="B100" s="5" t="s">
        <v>1217</v>
      </c>
      <c r="C100" s="5" t="s">
        <v>530</v>
      </c>
      <c r="D100" s="11" t="s">
        <v>2669</v>
      </c>
      <c r="E100" s="17" t="str">
        <f>Actions!BE13</f>
        <v>OK</v>
      </c>
      <c r="F100" s="8" t="s">
        <v>2670</v>
      </c>
      <c r="G100" s="8" t="str">
        <f>Actions!A13</f>
        <v>bear_rampage_charge</v>
      </c>
    </row>
    <row r="101" spans="1:7" ht="36" customHeight="1">
      <c r="A101" s="5" t="s">
        <v>2765</v>
      </c>
      <c r="B101" s="5" t="s">
        <v>1217</v>
      </c>
      <c r="C101" s="5" t="s">
        <v>537</v>
      </c>
      <c r="D101" s="11" t="s">
        <v>2669</v>
      </c>
      <c r="E101" s="17" t="str">
        <f>Actions!BE14</f>
        <v>OK</v>
      </c>
      <c r="F101" s="8" t="s">
        <v>2670</v>
      </c>
      <c r="G101" s="8" t="str">
        <f>Actions!A14</f>
        <v>bear_earthbreaker</v>
      </c>
    </row>
    <row r="102" spans="1:7" ht="36" customHeight="1">
      <c r="A102" s="5" t="s">
        <v>2766</v>
      </c>
      <c r="B102" s="5" t="s">
        <v>1217</v>
      </c>
      <c r="C102" s="5" t="s">
        <v>542</v>
      </c>
      <c r="D102" s="11" t="s">
        <v>2669</v>
      </c>
      <c r="E102" s="17" t="str">
        <f>Actions!BE15</f>
        <v>OK</v>
      </c>
      <c r="F102" s="8" t="s">
        <v>2670</v>
      </c>
      <c r="G102" s="8" t="str">
        <f>Actions!A15</f>
        <v>bear_fury_maul</v>
      </c>
    </row>
    <row r="103" spans="1:7" ht="36" customHeight="1">
      <c r="A103" s="5" t="s">
        <v>2767</v>
      </c>
      <c r="B103" s="5" t="s">
        <v>1217</v>
      </c>
      <c r="C103" s="5" t="s">
        <v>550</v>
      </c>
      <c r="D103" s="11" t="s">
        <v>2669</v>
      </c>
      <c r="E103" s="17" t="str">
        <f>Actions!BE16</f>
        <v>OK</v>
      </c>
      <c r="F103" s="8" t="s">
        <v>2670</v>
      </c>
      <c r="G103" s="8" t="str">
        <f>Actions!A16</f>
        <v>kangaroo_lead_jab</v>
      </c>
    </row>
    <row r="104" spans="1:7" ht="36" customHeight="1">
      <c r="A104" s="5" t="s">
        <v>2768</v>
      </c>
      <c r="B104" s="5" t="s">
        <v>1217</v>
      </c>
      <c r="C104" s="5" t="s">
        <v>554</v>
      </c>
      <c r="D104" s="11" t="s">
        <v>2669</v>
      </c>
      <c r="E104" s="17" t="str">
        <f>Actions!BE17</f>
        <v>OK</v>
      </c>
      <c r="F104" s="8" t="s">
        <v>2670</v>
      </c>
      <c r="G104" s="8" t="str">
        <f>Actions!A17</f>
        <v>kangaroo_push_kick</v>
      </c>
    </row>
    <row r="105" spans="1:7" ht="36" customHeight="1">
      <c r="A105" s="5" t="s">
        <v>2769</v>
      </c>
      <c r="B105" s="5" t="s">
        <v>1217</v>
      </c>
      <c r="C105" s="5" t="s">
        <v>559</v>
      </c>
      <c r="D105" s="11" t="s">
        <v>2669</v>
      </c>
      <c r="E105" s="17" t="str">
        <f>Actions!BE18</f>
        <v>OK</v>
      </c>
      <c r="F105" s="8" t="s">
        <v>2670</v>
      </c>
      <c r="G105" s="8" t="str">
        <f>Actions!A18</f>
        <v>kangaroo_bounding_step</v>
      </c>
    </row>
    <row r="106" spans="1:7" ht="36" customHeight="1">
      <c r="A106" s="5" t="s">
        <v>2770</v>
      </c>
      <c r="B106" s="5" t="s">
        <v>1217</v>
      </c>
      <c r="C106" s="5" t="s">
        <v>565</v>
      </c>
      <c r="D106" s="11" t="s">
        <v>2669</v>
      </c>
      <c r="E106" s="17" t="str">
        <f>Actions!BE19</f>
        <v>OK</v>
      </c>
      <c r="F106" s="8" t="s">
        <v>2670</v>
      </c>
      <c r="G106" s="8" t="str">
        <f>Actions!A19</f>
        <v>kangaroo_slip_hop</v>
      </c>
    </row>
    <row r="107" spans="1:7" ht="36" customHeight="1">
      <c r="A107" s="5" t="s">
        <v>2771</v>
      </c>
      <c r="B107" s="5" t="s">
        <v>1217</v>
      </c>
      <c r="C107" s="5" t="s">
        <v>570</v>
      </c>
      <c r="D107" s="11" t="s">
        <v>2669</v>
      </c>
      <c r="E107" s="17" t="str">
        <f>Actions!BE20</f>
        <v>OK</v>
      </c>
      <c r="F107" s="8" t="s">
        <v>2670</v>
      </c>
      <c r="G107" s="8" t="str">
        <f>Actions!A20</f>
        <v>kangaroo_flying_kick</v>
      </c>
    </row>
    <row r="108" spans="1:7" ht="36" customHeight="1">
      <c r="A108" s="5" t="s">
        <v>2772</v>
      </c>
      <c r="B108" s="5" t="s">
        <v>1217</v>
      </c>
      <c r="C108" s="5" t="s">
        <v>574</v>
      </c>
      <c r="D108" s="11" t="s">
        <v>2669</v>
      </c>
      <c r="E108" s="17" t="str">
        <f>Actions!BE21</f>
        <v>OK</v>
      </c>
      <c r="F108" s="8" t="s">
        <v>2670</v>
      </c>
      <c r="G108" s="8" t="str">
        <f>Actions!A21</f>
        <v>kangaroo_tail_counter</v>
      </c>
    </row>
    <row r="109" spans="1:7" ht="36" customHeight="1">
      <c r="A109" s="5" t="s">
        <v>2773</v>
      </c>
      <c r="B109" s="5" t="s">
        <v>1217</v>
      </c>
      <c r="C109" s="5" t="s">
        <v>581</v>
      </c>
      <c r="D109" s="11" t="s">
        <v>2669</v>
      </c>
      <c r="E109" s="17" t="str">
        <f>Actions!BE22</f>
        <v>OK</v>
      </c>
      <c r="F109" s="8" t="s">
        <v>2670</v>
      </c>
      <c r="G109" s="8" t="str">
        <f>Actions!A22</f>
        <v>kangaroo_tempo_barrage</v>
      </c>
    </row>
    <row r="110" spans="1:7" ht="36" customHeight="1">
      <c r="A110" s="5" t="s">
        <v>2774</v>
      </c>
      <c r="B110" s="5" t="s">
        <v>1217</v>
      </c>
      <c r="C110" s="5" t="s">
        <v>586</v>
      </c>
      <c r="D110" s="11" t="s">
        <v>2669</v>
      </c>
      <c r="E110" s="17" t="str">
        <f>Actions!BE23</f>
        <v>OK</v>
      </c>
      <c r="F110" s="8" t="s">
        <v>2670</v>
      </c>
      <c r="G110" s="8" t="str">
        <f>Actions!A23</f>
        <v>gorilla_hammer_fist</v>
      </c>
    </row>
    <row r="111" spans="1:7" ht="36" customHeight="1">
      <c r="A111" s="5" t="s">
        <v>2775</v>
      </c>
      <c r="B111" s="5" t="s">
        <v>1217</v>
      </c>
      <c r="C111" s="5" t="s">
        <v>591</v>
      </c>
      <c r="D111" s="11" t="s">
        <v>2669</v>
      </c>
      <c r="E111" s="17" t="str">
        <f>Actions!BE24</f>
        <v>OK</v>
      </c>
      <c r="F111" s="8" t="s">
        <v>2670</v>
      </c>
      <c r="G111" s="8" t="str">
        <f>Actions!A24</f>
        <v>gorilla_driving_shove</v>
      </c>
    </row>
    <row r="112" spans="1:7" ht="36" customHeight="1">
      <c r="A112" s="5" t="s">
        <v>2776</v>
      </c>
      <c r="B112" s="5" t="s">
        <v>1217</v>
      </c>
      <c r="C112" s="5" t="s">
        <v>596</v>
      </c>
      <c r="D112" s="11" t="s">
        <v>2669</v>
      </c>
      <c r="E112" s="17" t="str">
        <f>Actions!BE25</f>
        <v>OK</v>
      </c>
      <c r="F112" s="8" t="s">
        <v>2670</v>
      </c>
      <c r="G112" s="8" t="str">
        <f>Actions!A25</f>
        <v>gorilla_high_guard</v>
      </c>
    </row>
    <row r="113" spans="1:7" ht="36" customHeight="1">
      <c r="A113" s="5" t="s">
        <v>2777</v>
      </c>
      <c r="B113" s="5" t="s">
        <v>1217</v>
      </c>
      <c r="C113" s="5" t="s">
        <v>601</v>
      </c>
      <c r="D113" s="11" t="s">
        <v>2669</v>
      </c>
      <c r="E113" s="17" t="str">
        <f>Actions!BE26</f>
        <v>OK</v>
      </c>
      <c r="F113" s="8" t="s">
        <v>2670</v>
      </c>
      <c r="G113" s="8" t="str">
        <f>Actions!A26</f>
        <v>gorilla_clinch_check</v>
      </c>
    </row>
    <row r="114" spans="1:7" ht="36" customHeight="1">
      <c r="A114" s="5" t="s">
        <v>2778</v>
      </c>
      <c r="B114" s="5" t="s">
        <v>1217</v>
      </c>
      <c r="C114" s="5" t="s">
        <v>608</v>
      </c>
      <c r="D114" s="11" t="s">
        <v>2669</v>
      </c>
      <c r="E114" s="17" t="str">
        <f>Actions!BE27</f>
        <v>OK</v>
      </c>
      <c r="F114" s="8" t="s">
        <v>2670</v>
      </c>
      <c r="G114" s="8" t="str">
        <f>Actions!A27</f>
        <v>gorilla_pivot_throw</v>
      </c>
    </row>
    <row r="115" spans="1:7" ht="36" customHeight="1">
      <c r="A115" s="5" t="s">
        <v>2779</v>
      </c>
      <c r="B115" s="5" t="s">
        <v>1217</v>
      </c>
      <c r="C115" s="5" t="s">
        <v>614</v>
      </c>
      <c r="D115" s="11" t="s">
        <v>2669</v>
      </c>
      <c r="E115" s="17" t="str">
        <f>Actions!BE28</f>
        <v>OK</v>
      </c>
      <c r="F115" s="8" t="s">
        <v>2670</v>
      </c>
      <c r="G115" s="8" t="str">
        <f>Actions!A28</f>
        <v>gorilla_overhead_pound</v>
      </c>
    </row>
    <row r="116" spans="1:7" ht="36" customHeight="1">
      <c r="A116" s="5" t="s">
        <v>2780</v>
      </c>
      <c r="B116" s="5" t="s">
        <v>1217</v>
      </c>
      <c r="C116" s="5" t="s">
        <v>619</v>
      </c>
      <c r="D116" s="11" t="s">
        <v>2669</v>
      </c>
      <c r="E116" s="17" t="str">
        <f>Actions!BE29</f>
        <v>OK</v>
      </c>
      <c r="F116" s="8" t="s">
        <v>2670</v>
      </c>
      <c r="G116" s="8" t="str">
        <f>Actions!A29</f>
        <v>gorilla_wall_breaker</v>
      </c>
    </row>
    <row r="117" spans="1:7" ht="36" customHeight="1">
      <c r="A117" s="5" t="s">
        <v>2781</v>
      </c>
      <c r="B117" s="5" t="s">
        <v>2490</v>
      </c>
      <c r="C117" s="5" t="s">
        <v>645</v>
      </c>
      <c r="D117" s="11" t="s">
        <v>2669</v>
      </c>
      <c r="E117" s="17" t="str">
        <f>Passives!V6</f>
        <v>OK</v>
      </c>
      <c r="F117" s="8" t="s">
        <v>2670</v>
      </c>
      <c r="G117" s="8" t="str">
        <f>Passives!A6</f>
        <v>bear_thick_hide</v>
      </c>
    </row>
    <row r="118" spans="1:7" ht="36" customHeight="1">
      <c r="A118" s="5" t="s">
        <v>2782</v>
      </c>
      <c r="B118" s="5" t="s">
        <v>2490</v>
      </c>
      <c r="C118" s="5" t="s">
        <v>654</v>
      </c>
      <c r="D118" s="11" t="s">
        <v>2669</v>
      </c>
      <c r="E118" s="17" t="str">
        <f>Passives!V7</f>
        <v>OK</v>
      </c>
      <c r="F118" s="8" t="s">
        <v>2670</v>
      </c>
      <c r="G118" s="8" t="str">
        <f>Passives!A7</f>
        <v>bear_pressure_fuels_rage</v>
      </c>
    </row>
    <row r="119" spans="1:7" ht="36" customHeight="1">
      <c r="A119" s="5" t="s">
        <v>2783</v>
      </c>
      <c r="B119" s="5" t="s">
        <v>2490</v>
      </c>
      <c r="C119" s="5" t="s">
        <v>662</v>
      </c>
      <c r="D119" s="11" t="s">
        <v>2669</v>
      </c>
      <c r="E119" s="17" t="str">
        <f>Passives!V8</f>
        <v>OK</v>
      </c>
      <c r="F119" s="8" t="s">
        <v>2670</v>
      </c>
      <c r="G119" s="8" t="str">
        <f>Passives!A8</f>
        <v>kangaroo_never_still</v>
      </c>
    </row>
    <row r="120" spans="1:7" ht="36" customHeight="1">
      <c r="A120" s="5" t="s">
        <v>2784</v>
      </c>
      <c r="B120" s="5" t="s">
        <v>2490</v>
      </c>
      <c r="C120" s="5" t="s">
        <v>671</v>
      </c>
      <c r="D120" s="11" t="s">
        <v>2669</v>
      </c>
      <c r="E120" s="17" t="str">
        <f>Passives!V9</f>
        <v>OK</v>
      </c>
      <c r="F120" s="8" t="s">
        <v>2670</v>
      </c>
      <c r="G120" s="8" t="str">
        <f>Passives!A9</f>
        <v>kangaroo_clean_rhythm</v>
      </c>
    </row>
    <row r="121" spans="1:7" ht="36" customHeight="1">
      <c r="A121" s="5" t="s">
        <v>2785</v>
      </c>
      <c r="B121" s="5" t="s">
        <v>2490</v>
      </c>
      <c r="C121" s="5" t="s">
        <v>679</v>
      </c>
      <c r="D121" s="11" t="s">
        <v>2669</v>
      </c>
      <c r="E121" s="17" t="str">
        <f>Passives!V10</f>
        <v>OK</v>
      </c>
      <c r="F121" s="8" t="s">
        <v>2670</v>
      </c>
      <c r="G121" s="8" t="str">
        <f>Passives!A10</f>
        <v>gorilla_territorial_pressure</v>
      </c>
    </row>
    <row r="122" spans="1:7" ht="36" customHeight="1">
      <c r="A122" s="5" t="s">
        <v>2786</v>
      </c>
      <c r="B122" s="5" t="s">
        <v>2490</v>
      </c>
      <c r="C122" s="5" t="s">
        <v>688</v>
      </c>
      <c r="D122" s="11" t="s">
        <v>2669</v>
      </c>
      <c r="E122" s="17" t="str">
        <f>Passives!V11</f>
        <v>OK</v>
      </c>
      <c r="F122" s="8" t="s">
        <v>2670</v>
      </c>
      <c r="G122" s="8" t="str">
        <f>Passives!A11</f>
        <v>gorilla_iron_grip</v>
      </c>
    </row>
    <row r="123" spans="1:7" ht="36" customHeight="1">
      <c r="A123" s="5" t="s">
        <v>2787</v>
      </c>
      <c r="B123" s="5" t="s">
        <v>697</v>
      </c>
      <c r="C123" s="5" t="s">
        <v>649</v>
      </c>
      <c r="D123" s="11" t="s">
        <v>2669</v>
      </c>
      <c r="E123" s="17" t="str">
        <f>Effects!U6</f>
        <v>OK</v>
      </c>
      <c r="F123" s="8" t="s">
        <v>2670</v>
      </c>
      <c r="G123" s="8" t="str">
        <f>Effects!A6</f>
        <v>effect_bear_thick_hide</v>
      </c>
    </row>
    <row r="124" spans="1:7" ht="36" customHeight="1">
      <c r="A124" s="5" t="s">
        <v>2788</v>
      </c>
      <c r="B124" s="5" t="s">
        <v>697</v>
      </c>
      <c r="C124" s="5" t="s">
        <v>675</v>
      </c>
      <c r="D124" s="11" t="s">
        <v>2669</v>
      </c>
      <c r="E124" s="17" t="str">
        <f>Effects!U7</f>
        <v>OK</v>
      </c>
      <c r="F124" s="8" t="s">
        <v>2670</v>
      </c>
      <c r="G124" s="8" t="str">
        <f>Effects!A7</f>
        <v>effect_kangaroo_clean_rhythm</v>
      </c>
    </row>
    <row r="125" spans="1:7" ht="36" customHeight="1">
      <c r="A125" s="5" t="s">
        <v>2789</v>
      </c>
      <c r="B125" s="5" t="s">
        <v>697</v>
      </c>
      <c r="C125" s="5" t="s">
        <v>683</v>
      </c>
      <c r="D125" s="11" t="s">
        <v>2669</v>
      </c>
      <c r="E125" s="17" t="str">
        <f>Effects!U8</f>
        <v>OK</v>
      </c>
      <c r="F125" s="8" t="s">
        <v>2670</v>
      </c>
      <c r="G125" s="8" t="str">
        <f>Effects!A8</f>
        <v>effect_gorilla_wall_pressure</v>
      </c>
    </row>
    <row r="126" spans="1:7" ht="36" customHeight="1">
      <c r="A126" s="5" t="s">
        <v>2790</v>
      </c>
      <c r="B126" s="5" t="s">
        <v>697</v>
      </c>
      <c r="C126" s="5" t="s">
        <v>692</v>
      </c>
      <c r="D126" s="11" t="s">
        <v>2669</v>
      </c>
      <c r="E126" s="17" t="str">
        <f>Effects!U9</f>
        <v>OK</v>
      </c>
      <c r="F126" s="8" t="s">
        <v>2670</v>
      </c>
      <c r="G126" s="8" t="str">
        <f>Effects!A9</f>
        <v>effect_gorilla_iron_grip</v>
      </c>
    </row>
    <row r="127" spans="1:7" ht="36" customHeight="1">
      <c r="A127" s="5" t="s">
        <v>2791</v>
      </c>
      <c r="B127" s="5" t="s">
        <v>697</v>
      </c>
      <c r="C127" s="5" t="s">
        <v>722</v>
      </c>
      <c r="D127" s="11" t="s">
        <v>2669</v>
      </c>
      <c r="E127" s="17" t="str">
        <f>Effects!U10</f>
        <v>OK</v>
      </c>
      <c r="F127" s="8" t="s">
        <v>2670</v>
      </c>
      <c r="G127" s="8" t="str">
        <f>Effects!A10</f>
        <v>effect_guard_broken</v>
      </c>
    </row>
    <row r="128" spans="1:7" ht="36" customHeight="1">
      <c r="A128" s="5" t="s">
        <v>2792</v>
      </c>
      <c r="B128" s="5" t="s">
        <v>697</v>
      </c>
      <c r="C128" s="5" t="s">
        <v>728</v>
      </c>
      <c r="D128" s="11" t="s">
        <v>2669</v>
      </c>
      <c r="E128" s="17" t="str">
        <f>Effects!U11</f>
        <v>OK</v>
      </c>
      <c r="F128" s="8" t="s">
        <v>2670</v>
      </c>
      <c r="G128" s="8" t="str">
        <f>Effects!A11</f>
        <v>effect_exposed</v>
      </c>
    </row>
    <row r="129" spans="1:7" ht="36" customHeight="1">
      <c r="A129" s="5" t="s">
        <v>2793</v>
      </c>
      <c r="B129" s="5" t="s">
        <v>697</v>
      </c>
      <c r="C129" s="5" t="s">
        <v>735</v>
      </c>
      <c r="D129" s="11" t="s">
        <v>2669</v>
      </c>
      <c r="E129" s="17" t="str">
        <f>Effects!U12</f>
        <v>OK</v>
      </c>
      <c r="F129" s="8" t="s">
        <v>2670</v>
      </c>
      <c r="G129" s="8" t="str">
        <f>Effects!A12</f>
        <v>effect_control_fatigue</v>
      </c>
    </row>
    <row r="130" spans="1:7" ht="36" customHeight="1">
      <c r="A130" s="5" t="s">
        <v>2794</v>
      </c>
      <c r="B130" s="5" t="s">
        <v>697</v>
      </c>
      <c r="C130" s="5" t="s">
        <v>743</v>
      </c>
      <c r="D130" s="11" t="s">
        <v>2669</v>
      </c>
      <c r="E130" s="17" t="str">
        <f>Effects!U13</f>
        <v>OK</v>
      </c>
      <c r="F130" s="8" t="s">
        <v>2670</v>
      </c>
      <c r="G130" s="8" t="str">
        <f>Effects!A13</f>
        <v>effect_control_immunity</v>
      </c>
    </row>
    <row r="131" spans="1:7" ht="36" customHeight="1">
      <c r="A131" s="5" t="s">
        <v>2795</v>
      </c>
      <c r="B131" s="5" t="s">
        <v>697</v>
      </c>
      <c r="C131" s="5" t="s">
        <v>750</v>
      </c>
      <c r="D131" s="11" t="s">
        <v>2669</v>
      </c>
      <c r="E131" s="17" t="str">
        <f>Effects!U14</f>
        <v>OK</v>
      </c>
      <c r="F131" s="8" t="s">
        <v>2670</v>
      </c>
      <c r="G131" s="8" t="str">
        <f>Effects!A14</f>
        <v>effect_grab_lockout</v>
      </c>
    </row>
    <row r="132" spans="1:7" ht="36" customHeight="1">
      <c r="A132" s="5" t="s">
        <v>2796</v>
      </c>
      <c r="B132" s="5" t="s">
        <v>697</v>
      </c>
      <c r="C132" s="5" t="s">
        <v>756</v>
      </c>
      <c r="D132" s="11" t="s">
        <v>2669</v>
      </c>
      <c r="E132" s="17" t="str">
        <f>Effects!U15</f>
        <v>OK</v>
      </c>
      <c r="F132" s="8" t="s">
        <v>2670</v>
      </c>
      <c r="G132" s="8" t="str">
        <f>Effects!A15</f>
        <v>effect_wakeup_immunity</v>
      </c>
    </row>
    <row r="133" spans="1:7" ht="36" customHeight="1">
      <c r="A133" s="5" t="s">
        <v>2797</v>
      </c>
      <c r="B133" s="5" t="s">
        <v>762</v>
      </c>
      <c r="C133" s="5" t="s">
        <v>783</v>
      </c>
      <c r="D133" s="11" t="s">
        <v>2669</v>
      </c>
      <c r="E133" s="17" t="str">
        <f>Tactics!V6</f>
        <v>OK</v>
      </c>
      <c r="F133" s="8" t="s">
        <v>2670</v>
      </c>
      <c r="G133" s="8" t="str">
        <f>Tactics!A6</f>
        <v>tactic_pressure</v>
      </c>
    </row>
    <row r="134" spans="1:7" ht="36" customHeight="1">
      <c r="A134" s="5" t="s">
        <v>2798</v>
      </c>
      <c r="B134" s="5" t="s">
        <v>762</v>
      </c>
      <c r="C134" s="5" t="s">
        <v>786</v>
      </c>
      <c r="D134" s="11" t="s">
        <v>2669</v>
      </c>
      <c r="E134" s="17" t="str">
        <f>Tactics!V7</f>
        <v>OK</v>
      </c>
      <c r="F134" s="8" t="s">
        <v>2670</v>
      </c>
      <c r="G134" s="8" t="str">
        <f>Tactics!A7</f>
        <v>tactic_counter</v>
      </c>
    </row>
    <row r="135" spans="1:7" ht="36" customHeight="1">
      <c r="A135" s="5" t="s">
        <v>2799</v>
      </c>
      <c r="B135" s="5" t="s">
        <v>762</v>
      </c>
      <c r="C135" s="5" t="s">
        <v>789</v>
      </c>
      <c r="D135" s="11" t="s">
        <v>2669</v>
      </c>
      <c r="E135" s="17" t="str">
        <f>Tactics!V8</f>
        <v>OK</v>
      </c>
      <c r="F135" s="8" t="s">
        <v>2670</v>
      </c>
      <c r="G135" s="8" t="str">
        <f>Tactics!A8</f>
        <v>tactic_position</v>
      </c>
    </row>
    <row r="136" spans="1:7" ht="36" customHeight="1">
      <c r="A136" s="5" t="s">
        <v>2800</v>
      </c>
      <c r="B136" s="5" t="s">
        <v>762</v>
      </c>
      <c r="C136" s="5" t="s">
        <v>792</v>
      </c>
      <c r="D136" s="11" t="s">
        <v>2669</v>
      </c>
      <c r="E136" s="17" t="str">
        <f>Tactics!V9</f>
        <v>OK</v>
      </c>
      <c r="F136" s="8" t="s">
        <v>2670</v>
      </c>
      <c r="G136" s="8" t="str">
        <f>Tactics!A9</f>
        <v>tactic_signature</v>
      </c>
    </row>
    <row r="137" spans="1:7" ht="36" customHeight="1">
      <c r="A137" s="5" t="s">
        <v>2801</v>
      </c>
      <c r="B137" s="5" t="s">
        <v>795</v>
      </c>
      <c r="C137" s="5" t="s">
        <v>803</v>
      </c>
      <c r="D137" s="11" t="s">
        <v>2669</v>
      </c>
      <c r="E137" s="17" t="str">
        <f>Gear!M6</f>
        <v>OK</v>
      </c>
      <c r="F137" s="8" t="s">
        <v>2670</v>
      </c>
      <c r="G137" s="8" t="str">
        <f>Gear!A6</f>
        <v>gear_offense_power_wraps</v>
      </c>
    </row>
    <row r="138" spans="1:7" ht="36" customHeight="1">
      <c r="A138" s="5" t="s">
        <v>2802</v>
      </c>
      <c r="B138" s="5" t="s">
        <v>795</v>
      </c>
      <c r="C138" s="5" t="s">
        <v>808</v>
      </c>
      <c r="D138" s="11" t="s">
        <v>2669</v>
      </c>
      <c r="E138" s="17" t="str">
        <f>Gear!M7</f>
        <v>OK</v>
      </c>
      <c r="F138" s="8" t="s">
        <v>2670</v>
      </c>
      <c r="G138" s="8" t="str">
        <f>Gear!A7</f>
        <v>gear_offense_precision_lens</v>
      </c>
    </row>
    <row r="139" spans="1:7" ht="36" customHeight="1">
      <c r="A139" s="5" t="s">
        <v>2803</v>
      </c>
      <c r="B139" s="5" t="s">
        <v>795</v>
      </c>
      <c r="C139" s="5" t="s">
        <v>812</v>
      </c>
      <c r="D139" s="11" t="s">
        <v>2669</v>
      </c>
      <c r="E139" s="17" t="str">
        <f>Gear!M8</f>
        <v>OK</v>
      </c>
      <c r="F139" s="8" t="s">
        <v>2670</v>
      </c>
      <c r="G139" s="8" t="str">
        <f>Gear!A8</f>
        <v>gear_offense_guardbreaker</v>
      </c>
    </row>
    <row r="140" spans="1:7" ht="36" customHeight="1">
      <c r="A140" s="5" t="s">
        <v>2804</v>
      </c>
      <c r="B140" s="5" t="s">
        <v>795</v>
      </c>
      <c r="C140" s="5" t="s">
        <v>817</v>
      </c>
      <c r="D140" s="11" t="s">
        <v>2669</v>
      </c>
      <c r="E140" s="17" t="str">
        <f>Gear!M9</f>
        <v>OK</v>
      </c>
      <c r="F140" s="8" t="s">
        <v>2670</v>
      </c>
      <c r="G140" s="8" t="str">
        <f>Gear!A9</f>
        <v>gear_defense_vital_harness</v>
      </c>
    </row>
    <row r="141" spans="1:7" ht="36" customHeight="1">
      <c r="A141" s="5" t="s">
        <v>2805</v>
      </c>
      <c r="B141" s="5" t="s">
        <v>795</v>
      </c>
      <c r="C141" s="5" t="s">
        <v>822</v>
      </c>
      <c r="D141" s="11" t="s">
        <v>2669</v>
      </c>
      <c r="E141" s="17" t="str">
        <f>Gear!M10</f>
        <v>OK</v>
      </c>
      <c r="F141" s="8" t="s">
        <v>2670</v>
      </c>
      <c r="G141" s="8" t="str">
        <f>Gear!A10</f>
        <v>gear_defense_reinforced_hide</v>
      </c>
    </row>
    <row r="142" spans="1:7" ht="36" customHeight="1">
      <c r="A142" s="5" t="s">
        <v>2806</v>
      </c>
      <c r="B142" s="5" t="s">
        <v>795</v>
      </c>
      <c r="C142" s="5" t="s">
        <v>826</v>
      </c>
      <c r="D142" s="11" t="s">
        <v>2669</v>
      </c>
      <c r="E142" s="17" t="str">
        <f>Gear!M11</f>
        <v>OK</v>
      </c>
      <c r="F142" s="8" t="s">
        <v>2670</v>
      </c>
      <c r="G142" s="8" t="str">
        <f>Gear!A11</f>
        <v>gear_defense_control_brace</v>
      </c>
    </row>
    <row r="143" spans="1:7" ht="36" customHeight="1">
      <c r="A143" s="5" t="s">
        <v>2807</v>
      </c>
      <c r="B143" s="5" t="s">
        <v>795</v>
      </c>
      <c r="C143" s="5" t="s">
        <v>830</v>
      </c>
      <c r="D143" s="11" t="s">
        <v>2669</v>
      </c>
      <c r="E143" s="17" t="str">
        <f>Gear!M12</f>
        <v>OK</v>
      </c>
      <c r="F143" s="8" t="s">
        <v>2670</v>
      </c>
      <c r="G143" s="8" t="str">
        <f>Gear!A12</f>
        <v>gear_utility_sprint_soles</v>
      </c>
    </row>
    <row r="144" spans="1:7" ht="36" customHeight="1">
      <c r="A144" s="5" t="s">
        <v>2808</v>
      </c>
      <c r="B144" s="5" t="s">
        <v>795</v>
      </c>
      <c r="C144" s="5" t="s">
        <v>836</v>
      </c>
      <c r="D144" s="11" t="s">
        <v>2669</v>
      </c>
      <c r="E144" s="17" t="str">
        <f>Gear!M13</f>
        <v>OK</v>
      </c>
      <c r="F144" s="8" t="s">
        <v>2670</v>
      </c>
      <c r="G144" s="8" t="str">
        <f>Gear!A13</f>
        <v>gear_utility_quickening_cord</v>
      </c>
    </row>
    <row r="145" spans="1:7" ht="36" customHeight="1">
      <c r="A145" s="5" t="s">
        <v>2809</v>
      </c>
      <c r="B145" s="5" t="s">
        <v>795</v>
      </c>
      <c r="C145" s="5" t="s">
        <v>840</v>
      </c>
      <c r="D145" s="11" t="s">
        <v>2669</v>
      </c>
      <c r="E145" s="17" t="str">
        <f>Gear!M14</f>
        <v>OK</v>
      </c>
      <c r="F145" s="8" t="s">
        <v>2670</v>
      </c>
      <c r="G145" s="8" t="str">
        <f>Gear!A14</f>
        <v>gear_utility_energy_cell</v>
      </c>
    </row>
    <row r="146" spans="1:7" ht="36" customHeight="1">
      <c r="A146" s="5" t="s">
        <v>2810</v>
      </c>
      <c r="B146" s="5" t="s">
        <v>846</v>
      </c>
      <c r="C146" s="5" t="s">
        <v>858</v>
      </c>
      <c r="D146" s="11" t="s">
        <v>2811</v>
      </c>
      <c r="E146" s="17" t="str">
        <f>'Test Builds'!N6</f>
        <v>OK</v>
      </c>
      <c r="F146" s="8" t="s">
        <v>2670</v>
      </c>
      <c r="G146" s="8" t="str">
        <f>'Test Builds'!A6</f>
        <v>build_bear_default</v>
      </c>
    </row>
    <row r="147" spans="1:7" ht="36" customHeight="1">
      <c r="A147" s="5" t="s">
        <v>2812</v>
      </c>
      <c r="B147" s="5" t="s">
        <v>846</v>
      </c>
      <c r="C147" s="5" t="s">
        <v>863</v>
      </c>
      <c r="D147" s="11" t="s">
        <v>2811</v>
      </c>
      <c r="E147" s="17" t="str">
        <f>'Test Builds'!N7</f>
        <v>OK</v>
      </c>
      <c r="F147" s="8" t="s">
        <v>2670</v>
      </c>
      <c r="G147" s="8" t="str">
        <f>'Test Builds'!A7</f>
        <v>build_bear_anti_kite</v>
      </c>
    </row>
    <row r="148" spans="1:7" ht="36" customHeight="1">
      <c r="A148" s="5" t="s">
        <v>2813</v>
      </c>
      <c r="B148" s="5" t="s">
        <v>846</v>
      </c>
      <c r="C148" s="5" t="s">
        <v>867</v>
      </c>
      <c r="D148" s="11" t="s">
        <v>2811</v>
      </c>
      <c r="E148" s="17" t="str">
        <f>'Test Builds'!N8</f>
        <v>OK</v>
      </c>
      <c r="F148" s="8" t="s">
        <v>2670</v>
      </c>
      <c r="G148" s="8" t="str">
        <f>'Test Builds'!A8</f>
        <v>build_bear_counter_heavy</v>
      </c>
    </row>
    <row r="149" spans="1:7" ht="36" customHeight="1">
      <c r="A149" s="5" t="s">
        <v>2814</v>
      </c>
      <c r="B149" s="5" t="s">
        <v>846</v>
      </c>
      <c r="C149" s="5" t="s">
        <v>871</v>
      </c>
      <c r="D149" s="11" t="s">
        <v>2811</v>
      </c>
      <c r="E149" s="17" t="str">
        <f>'Test Builds'!N9</f>
        <v>OK</v>
      </c>
      <c r="F149" s="8" t="s">
        <v>2670</v>
      </c>
      <c r="G149" s="8" t="str">
        <f>'Test Builds'!A9</f>
        <v>build_bear_signature</v>
      </c>
    </row>
    <row r="150" spans="1:7" ht="36" customHeight="1">
      <c r="A150" s="5" t="s">
        <v>2815</v>
      </c>
      <c r="B150" s="5" t="s">
        <v>846</v>
      </c>
      <c r="C150" s="5" t="s">
        <v>875</v>
      </c>
      <c r="D150" s="11" t="s">
        <v>2811</v>
      </c>
      <c r="E150" s="17" t="str">
        <f>'Test Builds'!N10</f>
        <v>OK</v>
      </c>
      <c r="F150" s="8" t="s">
        <v>2670</v>
      </c>
      <c r="G150" s="8" t="str">
        <f>'Test Builds'!A10</f>
        <v>build_kangaroo_default</v>
      </c>
    </row>
    <row r="151" spans="1:7" ht="36" customHeight="1">
      <c r="A151" s="5" t="s">
        <v>2816</v>
      </c>
      <c r="B151" s="5" t="s">
        <v>846</v>
      </c>
      <c r="C151" s="5" t="s">
        <v>878</v>
      </c>
      <c r="D151" s="11" t="s">
        <v>2811</v>
      </c>
      <c r="E151" s="17" t="str">
        <f>'Test Builds'!N11</f>
        <v>OK</v>
      </c>
      <c r="F151" s="8" t="s">
        <v>2670</v>
      </c>
      <c r="G151" s="8" t="str">
        <f>'Test Builds'!A11</f>
        <v>build_kangaroo_anti_grab</v>
      </c>
    </row>
    <row r="152" spans="1:7" ht="36" customHeight="1">
      <c r="A152" s="5" t="s">
        <v>2817</v>
      </c>
      <c r="B152" s="5" t="s">
        <v>846</v>
      </c>
      <c r="C152" s="5" t="s">
        <v>881</v>
      </c>
      <c r="D152" s="11" t="s">
        <v>2811</v>
      </c>
      <c r="E152" s="17" t="str">
        <f>'Test Builds'!N12</f>
        <v>OK</v>
      </c>
      <c r="F152" s="8" t="s">
        <v>2670</v>
      </c>
      <c r="G152" s="8" t="str">
        <f>'Test Builds'!A12</f>
        <v>build_kangaroo_kite</v>
      </c>
    </row>
    <row r="153" spans="1:7" ht="36" customHeight="1">
      <c r="A153" s="5" t="s">
        <v>2818</v>
      </c>
      <c r="B153" s="5" t="s">
        <v>846</v>
      </c>
      <c r="C153" s="5" t="s">
        <v>885</v>
      </c>
      <c r="D153" s="11" t="s">
        <v>2811</v>
      </c>
      <c r="E153" s="17" t="str">
        <f>'Test Builds'!N13</f>
        <v>OK</v>
      </c>
      <c r="F153" s="8" t="s">
        <v>2670</v>
      </c>
      <c r="G153" s="8" t="str">
        <f>'Test Builds'!A13</f>
        <v>build_kangaroo_signature</v>
      </c>
    </row>
    <row r="154" spans="1:7" ht="36" customHeight="1">
      <c r="A154" s="5" t="s">
        <v>2819</v>
      </c>
      <c r="B154" s="5" t="s">
        <v>846</v>
      </c>
      <c r="C154" s="5" t="s">
        <v>888</v>
      </c>
      <c r="D154" s="11" t="s">
        <v>2811</v>
      </c>
      <c r="E154" s="17" t="str">
        <f>'Test Builds'!N14</f>
        <v>OK</v>
      </c>
      <c r="F154" s="8" t="s">
        <v>2670</v>
      </c>
      <c r="G154" s="8" t="str">
        <f>'Test Builds'!A14</f>
        <v>build_gorilla_default</v>
      </c>
    </row>
    <row r="155" spans="1:7" ht="36" customHeight="1">
      <c r="A155" s="5" t="s">
        <v>2820</v>
      </c>
      <c r="B155" s="5" t="s">
        <v>846</v>
      </c>
      <c r="C155" s="5" t="s">
        <v>891</v>
      </c>
      <c r="D155" s="11" t="s">
        <v>2811</v>
      </c>
      <c r="E155" s="17" t="str">
        <f>'Test Builds'!N15</f>
        <v>OK</v>
      </c>
      <c r="F155" s="8" t="s">
        <v>2670</v>
      </c>
      <c r="G155" s="8" t="str">
        <f>'Test Builds'!A15</f>
        <v>build_gorilla_anti_heavy</v>
      </c>
    </row>
    <row r="156" spans="1:7" ht="36" customHeight="1">
      <c r="A156" s="5" t="s">
        <v>2821</v>
      </c>
      <c r="B156" s="5" t="s">
        <v>846</v>
      </c>
      <c r="C156" s="5" t="s">
        <v>894</v>
      </c>
      <c r="D156" s="11" t="s">
        <v>2811</v>
      </c>
      <c r="E156" s="17" t="str">
        <f>'Test Builds'!N16</f>
        <v>OK</v>
      </c>
      <c r="F156" s="8" t="s">
        <v>2670</v>
      </c>
      <c r="G156" s="8" t="str">
        <f>'Test Builds'!A16</f>
        <v>build_gorilla_wall_pressure</v>
      </c>
    </row>
    <row r="157" spans="1:7" ht="36" customHeight="1">
      <c r="A157" s="5" t="s">
        <v>2822</v>
      </c>
      <c r="B157" s="5" t="s">
        <v>846</v>
      </c>
      <c r="C157" s="5" t="s">
        <v>897</v>
      </c>
      <c r="D157" s="11" t="s">
        <v>2811</v>
      </c>
      <c r="E157" s="17" t="str">
        <f>'Test Builds'!N17</f>
        <v>OK</v>
      </c>
      <c r="F157" s="8" t="s">
        <v>2670</v>
      </c>
      <c r="G157" s="8" t="str">
        <f>'Test Builds'!A17</f>
        <v>build_gorilla_signature</v>
      </c>
    </row>
    <row r="158" spans="1:7" ht="36" customHeight="1">
      <c r="A158" s="5" t="s">
        <v>2823</v>
      </c>
      <c r="B158" s="5" t="s">
        <v>900</v>
      </c>
      <c r="C158" s="5" t="s">
        <v>920</v>
      </c>
      <c r="D158" s="11" t="s">
        <v>2824</v>
      </c>
      <c r="E158" s="17" t="str">
        <f>'Expected Matchups'!S6</f>
        <v>OK</v>
      </c>
      <c r="F158" s="8" t="s">
        <v>2670</v>
      </c>
      <c r="G158" s="8" t="str">
        <f>'Expected Matchups'!A6</f>
        <v>bear_vs_bear</v>
      </c>
    </row>
    <row r="159" spans="1:7" ht="36" customHeight="1">
      <c r="A159" s="5" t="s">
        <v>2825</v>
      </c>
      <c r="B159" s="5" t="s">
        <v>900</v>
      </c>
      <c r="C159" s="5" t="s">
        <v>924</v>
      </c>
      <c r="D159" s="11" t="s">
        <v>2824</v>
      </c>
      <c r="E159" s="17" t="str">
        <f>'Expected Matchups'!S7</f>
        <v>OK</v>
      </c>
      <c r="F159" s="8" t="s">
        <v>2670</v>
      </c>
      <c r="G159" s="8" t="str">
        <f>'Expected Matchups'!A7</f>
        <v>bear_vs_kangaroo</v>
      </c>
    </row>
    <row r="160" spans="1:7" ht="36" customHeight="1">
      <c r="A160" s="5" t="s">
        <v>2826</v>
      </c>
      <c r="B160" s="5" t="s">
        <v>900</v>
      </c>
      <c r="C160" s="5" t="s">
        <v>928</v>
      </c>
      <c r="D160" s="11" t="s">
        <v>2824</v>
      </c>
      <c r="E160" s="17" t="str">
        <f>'Expected Matchups'!S8</f>
        <v>OK</v>
      </c>
      <c r="F160" s="8" t="s">
        <v>2670</v>
      </c>
      <c r="G160" s="8" t="str">
        <f>'Expected Matchups'!A8</f>
        <v>bear_vs_gorilla</v>
      </c>
    </row>
    <row r="161" spans="1:7" ht="36" customHeight="1">
      <c r="A161" s="5" t="s">
        <v>2827</v>
      </c>
      <c r="B161" s="5" t="s">
        <v>900</v>
      </c>
      <c r="C161" s="5" t="s">
        <v>932</v>
      </c>
      <c r="D161" s="11" t="s">
        <v>2824</v>
      </c>
      <c r="E161" s="17" t="str">
        <f>'Expected Matchups'!S9</f>
        <v>OK</v>
      </c>
      <c r="F161" s="8" t="s">
        <v>2670</v>
      </c>
      <c r="G161" s="8" t="str">
        <f>'Expected Matchups'!A9</f>
        <v>kangaroo_vs_bear</v>
      </c>
    </row>
    <row r="162" spans="1:7" ht="36" customHeight="1">
      <c r="A162" s="5" t="s">
        <v>2828</v>
      </c>
      <c r="B162" s="5" t="s">
        <v>900</v>
      </c>
      <c r="C162" s="5" t="s">
        <v>935</v>
      </c>
      <c r="D162" s="11" t="s">
        <v>2824</v>
      </c>
      <c r="E162" s="17" t="str">
        <f>'Expected Matchups'!S10</f>
        <v>OK</v>
      </c>
      <c r="F162" s="8" t="s">
        <v>2670</v>
      </c>
      <c r="G162" s="8" t="str">
        <f>'Expected Matchups'!A10</f>
        <v>kangaroo_vs_kangaroo</v>
      </c>
    </row>
    <row r="163" spans="1:7" ht="36" customHeight="1">
      <c r="A163" s="5" t="s">
        <v>2829</v>
      </c>
      <c r="B163" s="5" t="s">
        <v>900</v>
      </c>
      <c r="C163" s="5" t="s">
        <v>938</v>
      </c>
      <c r="D163" s="11" t="s">
        <v>2824</v>
      </c>
      <c r="E163" s="17" t="str">
        <f>'Expected Matchups'!S11</f>
        <v>OK</v>
      </c>
      <c r="F163" s="8" t="s">
        <v>2670</v>
      </c>
      <c r="G163" s="8" t="str">
        <f>'Expected Matchups'!A11</f>
        <v>kangaroo_vs_gorilla</v>
      </c>
    </row>
    <row r="164" spans="1:7" ht="36" customHeight="1">
      <c r="A164" s="5" t="s">
        <v>2830</v>
      </c>
      <c r="B164" s="5" t="s">
        <v>900</v>
      </c>
      <c r="C164" s="5" t="s">
        <v>941</v>
      </c>
      <c r="D164" s="11" t="s">
        <v>2824</v>
      </c>
      <c r="E164" s="17" t="str">
        <f>'Expected Matchups'!S12</f>
        <v>OK</v>
      </c>
      <c r="F164" s="8" t="s">
        <v>2670</v>
      </c>
      <c r="G164" s="8" t="str">
        <f>'Expected Matchups'!A12</f>
        <v>gorilla_vs_bear</v>
      </c>
    </row>
    <row r="165" spans="1:7" ht="36" customHeight="1">
      <c r="A165" s="5" t="s">
        <v>2831</v>
      </c>
      <c r="B165" s="5" t="s">
        <v>900</v>
      </c>
      <c r="C165" s="5" t="s">
        <v>943</v>
      </c>
      <c r="D165" s="11" t="s">
        <v>2824</v>
      </c>
      <c r="E165" s="17" t="str">
        <f>'Expected Matchups'!S13</f>
        <v>OK</v>
      </c>
      <c r="F165" s="8" t="s">
        <v>2670</v>
      </c>
      <c r="G165" s="8" t="str">
        <f>'Expected Matchups'!A13</f>
        <v>gorilla_vs_kangaroo</v>
      </c>
    </row>
    <row r="166" spans="1:7" ht="36" customHeight="1">
      <c r="A166" s="6" t="s">
        <v>2832</v>
      </c>
      <c r="B166" s="6" t="s">
        <v>900</v>
      </c>
      <c r="C166" s="6" t="s">
        <v>945</v>
      </c>
      <c r="D166" s="12" t="s">
        <v>2824</v>
      </c>
      <c r="E166" s="18" t="str">
        <f>'Expected Matchups'!S14</f>
        <v>OK</v>
      </c>
      <c r="F166" s="9" t="s">
        <v>2670</v>
      </c>
      <c r="G166" s="9" t="str">
        <f>'Expected Matchups'!A14</f>
        <v>gorilla_vs_gorilla</v>
      </c>
    </row>
  </sheetData>
  <mergeCells count="3">
    <mergeCell ref="A1:G1"/>
    <mergeCell ref="A2:G2"/>
    <mergeCell ref="A3:G3"/>
  </mergeCells>
  <conditionalFormatting sqref="E6:E166">
    <cfRule type="containsText" dxfId="3" priority="1" operator="containsText" text="ERROR"/>
    <cfRule type="containsText" dxfId="2" priority="2" operator="containsText" text="OK"/>
    <cfRule type="containsText" dxfId="1" priority="4" operator="containsText" text="REVIEW"/>
    <cfRule type="containsText" dxfId="0" priority="5" operator="containsText" text="PENDING"/>
  </conditionalFormatting>
  <dataValidations count="1">
    <dataValidation type="list" sqref="F6:F166" xr:uid="{00000000-0002-0000-0D00-000000000000}">
      <formula1>"Error,Warning,Info"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>
      <pane ySplit="5" topLeftCell="A6" activePane="bottomLeft" state="frozen"/>
    </sheetView>
  </sheetViews>
  <sheetFormatPr defaultRowHeight="30"/>
  <cols>
    <col min="1" max="1" width="32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3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48" customWidth="1"/>
    <col min="16" max="16" width="24" customWidth="1"/>
  </cols>
  <sheetData>
    <row r="1" ht="30" customHeight="1">
      <c r="A1" s="7" t="inlineStr">
        <is>
          <t xml:space="preserve">Effect Rules — combat.balance/0.2</t>
        </is>
      </c>
    </row>
    <row r="2" ht="30" customHeight="1">
      <c r="A2" s="7" t="inlineStr">
        <is>
          <t xml:space="preserve">WP-10: явные bindings. Global/Self = semantic subject события.</t>
        </is>
      </c>
    </row>
    <row r="3" ht="30" customHeight="1">
      <c r="A3" s="7" t="inlineStr">
        <is>
          <t xml:space="preserve">OPEN-WP10-08; CLOSED 2026-10-03. Полные passive/gear triggers — WP-11.</t>
        </is>
      </c>
    </row>
    <row r="5" ht="36" customHeight="1">
      <c r="A5" s="2" t="inlineStr">
        <is>
          <t xml:space="preserve">Rule ID</t>
        </is>
      </c>
      <c r="B5" s="2" t="inlineStr">
        <is>
          <t xml:space="preserve">Owner Kind</t>
        </is>
      </c>
      <c r="C5" s="2" t="inlineStr">
        <is>
          <t xml:space="preserve">Owner ID</t>
        </is>
      </c>
      <c r="D5" s="2" t="inlineStr">
        <is>
          <t xml:space="preserve">Trigger</t>
        </is>
      </c>
      <c r="E5" s="2" t="inlineStr">
        <is>
          <t xml:space="preserve">Recipient</t>
        </is>
      </c>
      <c r="F5" s="2" t="inlineStr">
        <is>
          <t xml:space="preserve">Condition</t>
        </is>
      </c>
      <c r="G5" s="2" t="inlineStr">
        <is>
          <t xml:space="preserve">Primitive</t>
        </is>
      </c>
      <c r="H5" s="2" t="inlineStr">
        <is>
          <t xml:space="preserve">Effect ID</t>
        </is>
      </c>
      <c r="I5" s="2" t="inlineStr">
        <is>
          <t xml:space="preserve">Priority</t>
        </is>
      </c>
      <c r="J5" s="2" t="inlineStr">
        <is>
          <t xml:space="preserve">Internal Cooldown Ticks</t>
        </is>
      </c>
      <c r="K5" s="2" t="inlineStr">
        <is>
          <t xml:space="preserve">Max Activations / Tick</t>
        </is>
      </c>
      <c r="L5" s="2" t="inlineStr">
        <is>
          <t xml:space="preserve">Max Activations / Battle</t>
        </is>
      </c>
      <c r="M5" s="2" t="inlineStr">
        <is>
          <t xml:space="preserve">Once Per Event</t>
        </is>
      </c>
      <c r="N5" s="2" t="inlineStr">
        <is>
          <t xml:space="preserve">Status</t>
        </is>
      </c>
      <c r="O5" s="2" t="inlineStr">
        <is>
          <t xml:space="preserve">Notes RU</t>
        </is>
      </c>
      <c r="P5" s="2" t="inlineStr">
        <is>
          <t xml:space="preserve">Validation</t>
        </is>
      </c>
    </row>
    <row r="6" ht="30" customHeight="1">
      <c r="A6" s="4" t="inlineStr">
        <is>
          <t xml:space="preserve">rule_control_fatigue</t>
        </is>
      </c>
      <c r="B6" s="7" t="inlineStr">
        <is>
          <t xml:space="preserve">Global</t>
        </is>
      </c>
      <c r="C6" s="7" t="inlineStr">
        <is>
          <t xml:space="preserve">global</t>
        </is>
      </c>
      <c r="D6" s="7" t="inlineStr">
        <is>
          <t xml:space="preserve">ControlEnded</t>
        </is>
      </c>
      <c r="E6" s="7" t="inlineStr">
        <is>
          <t xml:space="preserve">Self</t>
        </is>
      </c>
      <c r="F6" s="7" t="inlineStr">
        <is>
          <t xml:space="preserve">LivingTarget</t>
        </is>
      </c>
      <c r="G6" s="7" t="inlineStr">
        <is>
          <t xml:space="preserve">ApplyEffect</t>
        </is>
      </c>
      <c r="H6" s="7" t="inlineStr">
        <is>
          <t xml:space="preserve">effect_control_fatigue</t>
        </is>
      </c>
      <c r="I6" s="22">
        <v>0</v>
      </c>
      <c r="J6" s="22">
        <v>0</v>
      </c>
      <c r="K6" s="22">
        <v>1</v>
      </c>
      <c r="L6" s="22">
        <v>999</v>
      </c>
      <c r="M6" s="28">
        <v>1</v>
      </c>
      <c r="N6" s="7" t="inlineStr">
        <is>
          <t xml:space="preserve">FIXED</t>
        </is>
      </c>
      <c r="O6" s="10" t="inlineStr">
        <is>
          <t xml:space="preserve">OPEN-WP10-08/17..20; global Self is the hook subject.</t>
        </is>
      </c>
      <c r="P6" s="16" t="str">
        <f>IF(AND(A6&lt;&gt;"",C6&lt;&gt;"",H6&lt;&gt;"",J6&gt;=0,K6&gt;=1,L6&gt;=1,M6=1),"OK","ERROR")</f>
        <v>OK</v>
      </c>
    </row>
    <row r="7" ht="30" customHeight="1">
      <c r="A7" s="4" t="inlineStr">
        <is>
          <t xml:space="preserve">rule_control_immunity</t>
        </is>
      </c>
      <c r="B7" s="7" t="inlineStr">
        <is>
          <t xml:space="preserve">Global</t>
        </is>
      </c>
      <c r="C7" s="7" t="inlineStr">
        <is>
          <t xml:space="preserve">global</t>
        </is>
      </c>
      <c r="D7" s="7" t="inlineStr">
        <is>
          <t xml:space="preserve">FatigueThresholdReached</t>
        </is>
      </c>
      <c r="E7" s="7" t="inlineStr">
        <is>
          <t xml:space="preserve">Self</t>
        </is>
      </c>
      <c r="F7" s="7" t="inlineStr">
        <is>
          <t xml:space="preserve">LivingTarget</t>
        </is>
      </c>
      <c r="G7" s="7" t="inlineStr">
        <is>
          <t xml:space="preserve">ApplyEffect</t>
        </is>
      </c>
      <c r="H7" s="7" t="inlineStr">
        <is>
          <t xml:space="preserve">effect_control_immunity</t>
        </is>
      </c>
      <c r="I7" s="22">
        <v>0</v>
      </c>
      <c r="J7" s="22">
        <v>0</v>
      </c>
      <c r="K7" s="22">
        <v>1</v>
      </c>
      <c r="L7" s="22">
        <v>999</v>
      </c>
      <c r="M7" s="28">
        <v>1</v>
      </c>
      <c r="N7" s="7" t="inlineStr">
        <is>
          <t xml:space="preserve">FIXED</t>
        </is>
      </c>
      <c r="O7" s="10" t="inlineStr">
        <is>
          <t xml:space="preserve">OPEN-WP10-08/17..20; global Self is the hook subject.</t>
        </is>
      </c>
      <c r="P7" s="16" t="str">
        <f>IF(AND(A7&lt;&gt;"",C7&lt;&gt;"",H7&lt;&gt;"",J7&gt;=0,K7&gt;=1,L7&gt;=1,M7=1),"OK","ERROR")</f>
        <v>OK</v>
      </c>
    </row>
    <row r="8" ht="30" customHeight="1">
      <c r="A8" s="4" t="inlineStr">
        <is>
          <t xml:space="preserve">rule_grab_lockout</t>
        </is>
      </c>
      <c r="B8" s="7" t="inlineStr">
        <is>
          <t xml:space="preserve">Global</t>
        </is>
      </c>
      <c r="C8" s="7" t="inlineStr">
        <is>
          <t xml:space="preserve">global</t>
        </is>
      </c>
      <c r="D8" s="7" t="inlineStr">
        <is>
          <t xml:space="preserve">GrabEnded</t>
        </is>
      </c>
      <c r="E8" s="7" t="inlineStr">
        <is>
          <t xml:space="preserve">Self</t>
        </is>
      </c>
      <c r="F8" s="7" t="inlineStr">
        <is>
          <t xml:space="preserve">LivingTarget</t>
        </is>
      </c>
      <c r="G8" s="7" t="inlineStr">
        <is>
          <t xml:space="preserve">ApplyEffect</t>
        </is>
      </c>
      <c r="H8" s="7" t="inlineStr">
        <is>
          <t xml:space="preserve">effect_grab_lockout</t>
        </is>
      </c>
      <c r="I8" s="22">
        <v>0</v>
      </c>
      <c r="J8" s="22">
        <v>0</v>
      </c>
      <c r="K8" s="22">
        <v>1</v>
      </c>
      <c r="L8" s="22">
        <v>999</v>
      </c>
      <c r="M8" s="28">
        <v>1</v>
      </c>
      <c r="N8" s="7" t="inlineStr">
        <is>
          <t xml:space="preserve">FIXED</t>
        </is>
      </c>
      <c r="O8" s="10" t="inlineStr">
        <is>
          <t xml:space="preserve">OPEN-WP10-08/17..20; global Self is the hook subject.</t>
        </is>
      </c>
      <c r="P8" s="16" t="str">
        <f>IF(AND(A8&lt;&gt;"",C8&lt;&gt;"",H8&lt;&gt;"",J8&gt;=0,K8&gt;=1,L8&gt;=1,M8=1),"OK","ERROR")</f>
        <v>OK</v>
      </c>
    </row>
    <row r="9" ht="30" customHeight="1">
      <c r="A9" s="4" t="inlineStr">
        <is>
          <t xml:space="preserve">rule_wakeup_immunity</t>
        </is>
      </c>
      <c r="B9" s="7" t="inlineStr">
        <is>
          <t xml:space="preserve">Global</t>
        </is>
      </c>
      <c r="C9" s="7" t="inlineStr">
        <is>
          <t xml:space="preserve">global</t>
        </is>
      </c>
      <c r="D9" s="7" t="inlineStr">
        <is>
          <t xml:space="preserve">WakeupCompleted</t>
        </is>
      </c>
      <c r="E9" s="7" t="inlineStr">
        <is>
          <t xml:space="preserve">Self</t>
        </is>
      </c>
      <c r="F9" s="7" t="inlineStr">
        <is>
          <t xml:space="preserve">LivingTarget</t>
        </is>
      </c>
      <c r="G9" s="7" t="inlineStr">
        <is>
          <t xml:space="preserve">ApplyEffect</t>
        </is>
      </c>
      <c r="H9" s="7" t="inlineStr">
        <is>
          <t xml:space="preserve">effect_wakeup_immunity</t>
        </is>
      </c>
      <c r="I9" s="22">
        <v>0</v>
      </c>
      <c r="J9" s="22">
        <v>0</v>
      </c>
      <c r="K9" s="22">
        <v>1</v>
      </c>
      <c r="L9" s="22">
        <v>999</v>
      </c>
      <c r="M9" s="28">
        <v>1</v>
      </c>
      <c r="N9" s="7" t="inlineStr">
        <is>
          <t xml:space="preserve">FIXED</t>
        </is>
      </c>
      <c r="O9" s="10" t="inlineStr">
        <is>
          <t xml:space="preserve">OPEN-WP10-08/17..20; global Self is the hook subject.</t>
        </is>
      </c>
      <c r="P9" s="16" t="str">
        <f>IF(AND(A9&lt;&gt;"",C9&lt;&gt;"",H9&lt;&gt;"",J9&gt;=0,K9&gt;=1,L9&gt;=1,M9=1),"OK","ERROR")</f>
        <v>OK</v>
      </c>
    </row>
    <row r="10" ht="30" customHeight="1">
      <c r="A10" s="4" t="inlineStr">
        <is>
          <t xml:space="preserve">rule_guard_broken</t>
        </is>
      </c>
      <c r="B10" s="7" t="inlineStr">
        <is>
          <t xml:space="preserve">Global</t>
        </is>
      </c>
      <c r="C10" s="7" t="inlineStr">
        <is>
          <t xml:space="preserve">global</t>
        </is>
      </c>
      <c r="D10" s="7" t="inlineStr">
        <is>
          <t xml:space="preserve">GuardBreak</t>
        </is>
      </c>
      <c r="E10" s="7" t="inlineStr">
        <is>
          <t xml:space="preserve">Self</t>
        </is>
      </c>
      <c r="F10" s="7" t="inlineStr">
        <is>
          <t xml:space="preserve">LivingTarget</t>
        </is>
      </c>
      <c r="G10" s="7" t="inlineStr">
        <is>
          <t xml:space="preserve">ApplyEffect</t>
        </is>
      </c>
      <c r="H10" s="7" t="inlineStr">
        <is>
          <t xml:space="preserve">effect_guard_broken</t>
        </is>
      </c>
      <c r="I10" s="22">
        <v>0</v>
      </c>
      <c r="J10" s="22">
        <v>0</v>
      </c>
      <c r="K10" s="22">
        <v>1</v>
      </c>
      <c r="L10" s="22">
        <v>999</v>
      </c>
      <c r="M10" s="28">
        <v>1</v>
      </c>
      <c r="N10" s="7" t="inlineStr">
        <is>
          <t xml:space="preserve">FIXED</t>
        </is>
      </c>
      <c r="O10" s="10" t="inlineStr">
        <is>
          <t xml:space="preserve">OPEN-WP10-08/17..20; global Self is the hook subject.</t>
        </is>
      </c>
      <c r="P10" s="16" t="str">
        <f>IF(AND(A10&lt;&gt;"",C10&lt;&gt;"",H10&lt;&gt;"",J10&gt;=0,K10&gt;=1,L10&gt;=1,M10=1),"OK","ERROR")</f>
        <v>OK</v>
      </c>
    </row>
  </sheetData>
  <autoFilter ref="A5:P10"/>
  <mergeCells count="3">
    <mergeCell ref="A1:P1"/>
    <mergeCell ref="A2:P2"/>
    <mergeCell ref="A3:P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Read Me</vt:lpstr>
      <vt:lpstr>Global Config</vt:lpstr>
      <vt:lpstr>Fighter Stats</vt:lpstr>
      <vt:lpstr>Actions</vt:lpstr>
      <vt:lpstr>Passives</vt:lpstr>
      <vt:lpstr>Effects</vt:lpstr>
      <vt:lpstr>Tactics</vt:lpstr>
      <vt:lpstr>Gear</vt:lpstr>
      <vt:lpstr>Test Builds</vt:lpstr>
      <vt:lpstr>Expected Matchups</vt:lpstr>
      <vt:lpstr>Batch Results</vt:lpstr>
      <vt:lpstr>Change Log</vt:lpstr>
      <vt:lpstr>JSON Map</vt:lpstr>
      <vt:lpstr>Validation</vt:lpstr>
      <vt:lpstr>Effect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Иванов</cp:lastModifiedBy>
  <dcterms:modified xsi:type="dcterms:W3CDTF">2026-08-05T11:53:16Z</dcterms:modified>
</cp:coreProperties>
</file>